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ssignments and LEctures\"/>
    </mc:Choice>
  </mc:AlternateContent>
  <xr:revisionPtr revIDLastSave="0" documentId="13_ncr:1_{DA2AF123-B5FD-43E3-B57C-D7E67AFDFE49}" xr6:coauthVersionLast="47" xr6:coauthVersionMax="47" xr10:uidLastSave="{00000000-0000-0000-0000-000000000000}"/>
  <bookViews>
    <workbookView xWindow="-108" yWindow="-108" windowWidth="23256" windowHeight="12456" tabRatio="625" activeTab="3" xr2:uid="{00000000-000D-0000-FFFF-FFFF00000000}"/>
  </bookViews>
  <sheets>
    <sheet name="Text, Date Functions" sheetId="1" r:id="rId1"/>
    <sheet name="CO2 Emissions_Canada" sheetId="2" r:id="rId2"/>
    <sheet name="Data Description " sheetId="3" r:id="rId3"/>
    <sheet name="Q8 - Q14" sheetId="4" r:id="rId4"/>
  </sheets>
  <definedNames>
    <definedName name="_xlnm._FilterDatabase" localSheetId="1" hidden="1">'CO2 Emissions_Canada'!$B$1:$J$7176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hEiJuL0ND6upu0eEhxFsr4DlxUTg=="/>
    </ext>
  </extLst>
</workbook>
</file>

<file path=xl/calcChain.xml><?xml version="1.0" encoding="utf-8"?>
<calcChain xmlns="http://schemas.openxmlformats.org/spreadsheetml/2006/main">
  <c r="O2" i="2" l="1" a="1"/>
  <c r="O2" i="2"/>
  <c r="O3" i="2" a="1"/>
  <c r="O3" i="2" s="1"/>
  <c r="O4" i="2" a="1"/>
  <c r="O4" i="2"/>
  <c r="O5" i="2" a="1"/>
  <c r="O5" i="2"/>
  <c r="O6" i="2" a="1"/>
  <c r="O6" i="2" s="1"/>
  <c r="O7" i="2" a="1"/>
  <c r="O7" i="2"/>
  <c r="O8" i="2" a="1"/>
  <c r="O8" i="2"/>
  <c r="O9" i="2" a="1"/>
  <c r="O9" i="2"/>
  <c r="O10" i="2" a="1"/>
  <c r="O10" i="2"/>
  <c r="O11" i="2" a="1"/>
  <c r="O11" i="2" s="1"/>
  <c r="O12" i="2" a="1"/>
  <c r="O12" i="2"/>
  <c r="O13" i="2" a="1"/>
  <c r="O13" i="2"/>
  <c r="O14" i="2" a="1"/>
  <c r="O14" i="2"/>
  <c r="O15" i="2" a="1"/>
  <c r="O15" i="2"/>
  <c r="O16" i="2" a="1"/>
  <c r="O16" i="2"/>
  <c r="O17" i="2" a="1"/>
  <c r="O17" i="2" s="1"/>
  <c r="O18" i="2" a="1"/>
  <c r="O18" i="2"/>
  <c r="O19" i="2" a="1"/>
  <c r="O19" i="2" s="1"/>
  <c r="O20" i="2" a="1"/>
  <c r="O20" i="2" s="1"/>
  <c r="O21" i="2" a="1"/>
  <c r="O21" i="2"/>
  <c r="O22" i="2" a="1"/>
  <c r="O22" i="2"/>
  <c r="O23" i="2" a="1"/>
  <c r="O23" i="2"/>
  <c r="O24" i="2" a="1"/>
  <c r="O24" i="2"/>
  <c r="O25" i="2" a="1"/>
  <c r="O25" i="2"/>
  <c r="O26" i="2" a="1"/>
  <c r="O26" i="2"/>
  <c r="O27" i="2" a="1"/>
  <c r="O27" i="2" s="1"/>
  <c r="O28" i="2" a="1"/>
  <c r="O28" i="2" s="1"/>
  <c r="O29" i="2" a="1"/>
  <c r="O29" i="2"/>
  <c r="O30" i="2" a="1"/>
  <c r="O30" i="2"/>
  <c r="O31" i="2" a="1"/>
  <c r="O31" i="2"/>
  <c r="O32" i="2" a="1"/>
  <c r="O32" i="2" s="1"/>
  <c r="O33" i="2" a="1"/>
  <c r="O33" i="2"/>
  <c r="O34" i="2" a="1"/>
  <c r="O34" i="2"/>
  <c r="O35" i="2" a="1"/>
  <c r="O35" i="2" s="1"/>
  <c r="O36" i="2" a="1"/>
  <c r="O36" i="2"/>
  <c r="O37" i="2" a="1"/>
  <c r="O37" i="2" s="1"/>
  <c r="O38" i="2" a="1"/>
  <c r="O38" i="2"/>
  <c r="O39" i="2" a="1"/>
  <c r="O39" i="2"/>
  <c r="O40" i="2" a="1"/>
  <c r="O40" i="2"/>
  <c r="O41" i="2" a="1"/>
  <c r="O41" i="2" s="1"/>
  <c r="O42" i="2" a="1"/>
  <c r="O42" i="2"/>
  <c r="O43" i="2" a="1"/>
  <c r="O43" i="2" s="1"/>
  <c r="O44" i="2" a="1"/>
  <c r="O44" i="2" s="1"/>
  <c r="O45" i="2" a="1"/>
  <c r="O45" i="2"/>
  <c r="O46" i="2" a="1"/>
  <c r="O46" i="2"/>
  <c r="O47" i="2" a="1"/>
  <c r="O47" i="2"/>
  <c r="O48" i="2" a="1"/>
  <c r="O48" i="2"/>
  <c r="O49" i="2" a="1"/>
  <c r="O49" i="2" s="1"/>
  <c r="O50" i="2" a="1"/>
  <c r="O50" i="2"/>
  <c r="O51" i="2" a="1"/>
  <c r="O51" i="2" s="1"/>
  <c r="O52" i="2" a="1"/>
  <c r="O52" i="2"/>
  <c r="O53" i="2" a="1"/>
  <c r="O53" i="2"/>
  <c r="O54" i="2" a="1"/>
  <c r="O54" i="2" s="1"/>
  <c r="O55" i="2" a="1"/>
  <c r="O55" i="2"/>
  <c r="O56" i="2" a="1"/>
  <c r="O56" i="2"/>
  <c r="O57" i="2" a="1"/>
  <c r="O57" i="2"/>
  <c r="O58" i="2" a="1"/>
  <c r="O58" i="2" s="1"/>
  <c r="O59" i="2" a="1"/>
  <c r="O59" i="2" s="1"/>
  <c r="O60" i="2" a="1"/>
  <c r="O60" i="2"/>
  <c r="O61" i="2" a="1"/>
  <c r="O61" i="2"/>
  <c r="O62" i="2" a="1"/>
  <c r="O62" i="2"/>
  <c r="O63" i="2" a="1"/>
  <c r="O63" i="2"/>
  <c r="O64" i="2" a="1"/>
  <c r="O64" i="2"/>
  <c r="O65" i="2" a="1"/>
  <c r="O65" i="2"/>
  <c r="O66" i="2" a="1"/>
  <c r="O66" i="2" s="1"/>
  <c r="O67" i="2" a="1"/>
  <c r="O67" i="2" s="1"/>
  <c r="O68" i="2" a="1"/>
  <c r="O68" i="2"/>
  <c r="O69" i="2" a="1"/>
  <c r="O69" i="2"/>
  <c r="O70" i="2" a="1"/>
  <c r="O70" i="2" s="1"/>
  <c r="O71" i="2" a="1"/>
  <c r="O71" i="2" s="1"/>
  <c r="O72" i="2" a="1"/>
  <c r="O72" i="2" s="1"/>
  <c r="O73" i="2" a="1"/>
  <c r="O73" i="2"/>
  <c r="O74" i="2" a="1"/>
  <c r="O74" i="2"/>
  <c r="O75" i="2" a="1"/>
  <c r="O75" i="2" s="1"/>
  <c r="O76" i="2" a="1"/>
  <c r="O76" i="2"/>
  <c r="O77" i="2" a="1"/>
  <c r="O77" i="2"/>
  <c r="O78" i="2" a="1"/>
  <c r="O78" i="2"/>
  <c r="O79" i="2" a="1"/>
  <c r="O79" i="2" s="1"/>
  <c r="O80" i="2" a="1"/>
  <c r="O80" i="2"/>
  <c r="O81" i="2" a="1"/>
  <c r="O81" i="2"/>
  <c r="O82" i="2" a="1"/>
  <c r="O82" i="2"/>
  <c r="O83" i="2" a="1"/>
  <c r="O83" i="2" s="1"/>
  <c r="O84" i="2" a="1"/>
  <c r="O84" i="2"/>
  <c r="O85" i="2" a="1"/>
  <c r="O85" i="2" s="1"/>
  <c r="O86" i="2" a="1"/>
  <c r="O86" i="2" s="1"/>
  <c r="O87" i="2" a="1"/>
  <c r="O87" i="2"/>
  <c r="O88" i="2" a="1"/>
  <c r="O88" i="2" s="1"/>
  <c r="O89" i="2" a="1"/>
  <c r="O89" i="2"/>
  <c r="O90" i="2" a="1"/>
  <c r="O90" i="2"/>
  <c r="O91" i="2" a="1"/>
  <c r="O91" i="2" s="1"/>
  <c r="O92" i="2" a="1"/>
  <c r="O92" i="2"/>
  <c r="O93" i="2" a="1"/>
  <c r="O93" i="2" s="1"/>
  <c r="O94" i="2" a="1"/>
  <c r="O94" i="2" s="1"/>
  <c r="O95" i="2" a="1"/>
  <c r="O95" i="2"/>
  <c r="O96" i="2" a="1"/>
  <c r="O96" i="2" s="1"/>
  <c r="O97" i="2" a="1"/>
  <c r="O97" i="2"/>
  <c r="O98" i="2" a="1"/>
  <c r="O98" i="2" s="1"/>
  <c r="O99" i="2" a="1"/>
  <c r="O99" i="2" s="1"/>
  <c r="O100" i="2" a="1"/>
  <c r="O100" i="2"/>
  <c r="O101" i="2" a="1"/>
  <c r="O101" i="2"/>
  <c r="O102" i="2" a="1"/>
  <c r="O102" i="2" s="1"/>
  <c r="O103" i="2" a="1"/>
  <c r="O103" i="2"/>
  <c r="O104" i="2" a="1"/>
  <c r="O104" i="2"/>
  <c r="O105" i="2" a="1"/>
  <c r="O105" i="2" s="1"/>
  <c r="O106" i="2" a="1"/>
  <c r="O106" i="2"/>
  <c r="O107" i="2" a="1"/>
  <c r="O107" i="2" s="1"/>
  <c r="O108" i="2" a="1"/>
  <c r="O108" i="2"/>
  <c r="O109" i="2" a="1"/>
  <c r="O109" i="2"/>
  <c r="O110" i="2" a="1"/>
  <c r="O110" i="2"/>
  <c r="O111" i="2" a="1"/>
  <c r="O111" i="2" s="1"/>
  <c r="O112" i="2" a="1"/>
  <c r="O112" i="2"/>
  <c r="O113" i="2" a="1"/>
  <c r="O113" i="2" s="1"/>
  <c r="O114" i="2" a="1"/>
  <c r="O114" i="2"/>
  <c r="O115" i="2" a="1"/>
  <c r="O115" i="2" s="1"/>
  <c r="O116" i="2" a="1"/>
  <c r="O116" i="2" s="1"/>
  <c r="O117" i="2" a="1"/>
  <c r="O117" i="2"/>
  <c r="O118" i="2" a="1"/>
  <c r="O118" i="2"/>
  <c r="O119" i="2" a="1"/>
  <c r="O119" i="2"/>
  <c r="O120" i="2" a="1"/>
  <c r="O120" i="2" s="1"/>
  <c r="O121" i="2" a="1"/>
  <c r="O121" i="2"/>
  <c r="O122" i="2" a="1"/>
  <c r="O122" i="2" s="1"/>
  <c r="O123" i="2" a="1"/>
  <c r="O123" i="2" s="1"/>
  <c r="O124" i="2" a="1"/>
  <c r="O124" i="2"/>
  <c r="O125" i="2" a="1"/>
  <c r="O125" i="2" s="1"/>
  <c r="O126" i="2" a="1"/>
  <c r="O126" i="2"/>
  <c r="O127" i="2" a="1"/>
  <c r="O127" i="2"/>
  <c r="O128" i="2" a="1"/>
  <c r="O128" i="2" s="1"/>
  <c r="O129" i="2" a="1"/>
  <c r="O129" i="2" s="1"/>
  <c r="O130" i="2" a="1"/>
  <c r="O130" i="2"/>
  <c r="O131" i="2" a="1"/>
  <c r="O131" i="2" s="1"/>
  <c r="O132" i="2" a="1"/>
  <c r="O132" i="2" s="1"/>
  <c r="O133" i="2" a="1"/>
  <c r="O133" i="2" s="1"/>
  <c r="O134" i="2" a="1"/>
  <c r="O134" i="2"/>
  <c r="O135" i="2" a="1"/>
  <c r="O135" i="2"/>
  <c r="O136" i="2" a="1"/>
  <c r="O136" i="2"/>
  <c r="O137" i="2" a="1"/>
  <c r="O137" i="2"/>
  <c r="O138" i="2" a="1"/>
  <c r="O138" i="2"/>
  <c r="O139" i="2" a="1"/>
  <c r="O139" i="2" s="1"/>
  <c r="O140" i="2" a="1"/>
  <c r="O140" i="2"/>
  <c r="O141" i="2" a="1"/>
  <c r="O141" i="2"/>
  <c r="O142" i="2" a="1"/>
  <c r="O142" i="2" s="1"/>
  <c r="O143" i="2" a="1"/>
  <c r="O143" i="2"/>
  <c r="O144" i="2" a="1"/>
  <c r="O144" i="2"/>
  <c r="O145" i="2" a="1"/>
  <c r="O145" i="2"/>
  <c r="O146" i="2" a="1"/>
  <c r="O146" i="2" s="1"/>
  <c r="O147" i="2" a="1"/>
  <c r="O147" i="2" s="1"/>
  <c r="O148" i="2" a="1"/>
  <c r="O148" i="2" s="1"/>
  <c r="O149" i="2" a="1"/>
  <c r="O149" i="2"/>
  <c r="O150" i="2" a="1"/>
  <c r="O150" i="2"/>
  <c r="O151" i="2" a="1"/>
  <c r="O151" i="2" s="1"/>
  <c r="O152" i="2" a="1"/>
  <c r="O152" i="2"/>
  <c r="O153" i="2" a="1"/>
  <c r="O153" i="2"/>
  <c r="O154" i="2" a="1"/>
  <c r="O154" i="2" s="1"/>
  <c r="O155" i="2" a="1"/>
  <c r="O155" i="2" s="1"/>
  <c r="O156" i="2" a="1"/>
  <c r="O156" i="2"/>
  <c r="O157" i="2" a="1"/>
  <c r="O157" i="2"/>
  <c r="O158" i="2" a="1"/>
  <c r="O158" i="2" s="1"/>
  <c r="O159" i="2" a="1"/>
  <c r="O159" i="2" s="1"/>
  <c r="O160" i="2" a="1"/>
  <c r="O160" i="2"/>
  <c r="O161" i="2" a="1"/>
  <c r="O161" i="2"/>
  <c r="O162" i="2" a="1"/>
  <c r="O162" i="2"/>
  <c r="O163" i="2" a="1"/>
  <c r="O163" i="2" s="1"/>
  <c r="O164" i="2" a="1"/>
  <c r="O164" i="2" s="1"/>
  <c r="O165" i="2" a="1"/>
  <c r="O165" i="2" s="1"/>
  <c r="O166" i="2" a="1"/>
  <c r="O166" i="2"/>
  <c r="O167" i="2" a="1"/>
  <c r="O167" i="2" s="1"/>
  <c r="O168" i="2" a="1"/>
  <c r="O168" i="2" s="1"/>
  <c r="O169" i="2" a="1"/>
  <c r="O169" i="2"/>
  <c r="O170" i="2" a="1"/>
  <c r="O170" i="2"/>
  <c r="O171" i="2" a="1"/>
  <c r="O171" i="2" s="1"/>
  <c r="O172" i="2" a="1"/>
  <c r="O172" i="2"/>
  <c r="O173" i="2" a="1"/>
  <c r="O173" i="2" s="1"/>
  <c r="O174" i="2" a="1"/>
  <c r="O174" i="2"/>
  <c r="O175" i="2" a="1"/>
  <c r="O175" i="2"/>
  <c r="O176" i="2" a="1"/>
  <c r="O176" i="2"/>
  <c r="O177" i="2" a="1"/>
  <c r="O177" i="2" s="1"/>
  <c r="O178" i="2" a="1"/>
  <c r="O178" i="2"/>
  <c r="O179" i="2" a="1"/>
  <c r="O179" i="2" s="1"/>
  <c r="O180" i="2" a="1"/>
  <c r="O180" i="2"/>
  <c r="O181" i="2" a="1"/>
  <c r="O181" i="2"/>
  <c r="O182" i="2" a="1"/>
  <c r="O182" i="2" s="1"/>
  <c r="O183" i="2" a="1"/>
  <c r="O183" i="2" s="1"/>
  <c r="O184" i="2" a="1"/>
  <c r="O184" i="2"/>
  <c r="O185" i="2" a="1"/>
  <c r="O185" i="2"/>
  <c r="O186" i="2" a="1"/>
  <c r="O186" i="2" s="1"/>
  <c r="O187" i="2" a="1"/>
  <c r="O187" i="2" s="1"/>
  <c r="O188" i="2" a="1"/>
  <c r="O188" i="2"/>
  <c r="O189" i="2" a="1"/>
  <c r="O189" i="2"/>
  <c r="O190" i="2" a="1"/>
  <c r="O190" i="2"/>
  <c r="O191" i="2" a="1"/>
  <c r="O191" i="2"/>
  <c r="O192" i="2" a="1"/>
  <c r="O192" i="2" s="1"/>
  <c r="O193" i="2" a="1"/>
  <c r="O193" i="2" s="1"/>
  <c r="O194" i="2" a="1"/>
  <c r="O194" i="2"/>
  <c r="O195" i="2" a="1"/>
  <c r="O195" i="2" s="1"/>
  <c r="O196" i="2" a="1"/>
  <c r="O196" i="2" s="1"/>
  <c r="O197" i="2" a="1"/>
  <c r="O197" i="2"/>
  <c r="O198" i="2" a="1"/>
  <c r="O198" i="2"/>
  <c r="O199" i="2" a="1"/>
  <c r="O199" i="2" s="1"/>
  <c r="O200" i="2" a="1"/>
  <c r="O200" i="2"/>
  <c r="O201" i="2" a="1"/>
  <c r="O201" i="2" s="1"/>
  <c r="O202" i="2" a="1"/>
  <c r="O202" i="2" s="1"/>
  <c r="O203" i="2" a="1"/>
  <c r="O203" i="2" s="1"/>
  <c r="O204" i="2" a="1"/>
  <c r="O204" i="2" s="1"/>
  <c r="O205" i="2" a="1"/>
  <c r="O205" i="2" s="1"/>
  <c r="O206" i="2" a="1"/>
  <c r="O206" i="2"/>
  <c r="O207" i="2" a="1"/>
  <c r="O207" i="2" s="1"/>
  <c r="O208" i="2" a="1"/>
  <c r="O208" i="2"/>
  <c r="O209" i="2" a="1"/>
  <c r="O209" i="2" s="1"/>
  <c r="O210" i="2" a="1"/>
  <c r="O210" i="2" s="1"/>
  <c r="O211" i="2" a="1"/>
  <c r="O211" i="2" s="1"/>
  <c r="O212" i="2" a="1"/>
  <c r="O212" i="2" s="1"/>
  <c r="O213" i="2" a="1"/>
  <c r="O213" i="2"/>
  <c r="O214" i="2" a="1"/>
  <c r="O214" i="2"/>
  <c r="O215" i="2" a="1"/>
  <c r="O215" i="2"/>
  <c r="O216" i="2" a="1"/>
  <c r="O216" i="2" s="1"/>
  <c r="O217" i="2" a="1"/>
  <c r="O217" i="2" s="1"/>
  <c r="O218" i="2" a="1"/>
  <c r="O218" i="2" s="1"/>
  <c r="O219" i="2" a="1"/>
  <c r="O219" i="2" s="1"/>
  <c r="O220" i="2" a="1"/>
  <c r="O220" i="2" s="1"/>
  <c r="O221" i="2" a="1"/>
  <c r="O221" i="2" s="1"/>
  <c r="O222" i="2" a="1"/>
  <c r="O222" i="2"/>
  <c r="O223" i="2" a="1"/>
  <c r="O223" i="2"/>
  <c r="O224" i="2" a="1"/>
  <c r="O224" i="2"/>
  <c r="O225" i="2" a="1"/>
  <c r="O225" i="2"/>
  <c r="O226" i="2" a="1"/>
  <c r="O226" i="2"/>
  <c r="O227" i="2" a="1"/>
  <c r="O227" i="2" s="1"/>
  <c r="O228" i="2" a="1"/>
  <c r="O228" i="2"/>
  <c r="O229" i="2" a="1"/>
  <c r="O229" i="2"/>
  <c r="O230" i="2" a="1"/>
  <c r="O230" i="2" s="1"/>
  <c r="O231" i="2" a="1"/>
  <c r="O231" i="2"/>
  <c r="O232" i="2" a="1"/>
  <c r="O232" i="2"/>
  <c r="O233" i="2" a="1"/>
  <c r="O233" i="2" s="1"/>
  <c r="O234" i="2" a="1"/>
  <c r="O234" i="2"/>
  <c r="O235" i="2" a="1"/>
  <c r="O235" i="2" s="1"/>
  <c r="O236" i="2" a="1"/>
  <c r="O236" i="2" s="1"/>
  <c r="O237" i="2" a="1"/>
  <c r="O237" i="2" s="1"/>
  <c r="O238" i="2" a="1"/>
  <c r="O238" i="2"/>
  <c r="O239" i="2" a="1"/>
  <c r="O239" i="2" s="1"/>
  <c r="O240" i="2" a="1"/>
  <c r="O240" i="2" s="1"/>
  <c r="O241" i="2" a="1"/>
  <c r="O241" i="2"/>
  <c r="O242" i="2" a="1"/>
  <c r="O242" i="2"/>
  <c r="O243" i="2" a="1"/>
  <c r="O243" i="2" s="1"/>
  <c r="O244" i="2" a="1"/>
  <c r="O244" i="2"/>
  <c r="O245" i="2" a="1"/>
  <c r="O245" i="2" s="1"/>
  <c r="O246" i="2" a="1"/>
  <c r="O246" i="2" s="1"/>
  <c r="O247" i="2" a="1"/>
  <c r="O247" i="2" s="1"/>
  <c r="O248" i="2" a="1"/>
  <c r="O248" i="2"/>
  <c r="O249" i="2" a="1"/>
  <c r="O249" i="2"/>
  <c r="O250" i="2" a="1"/>
  <c r="O250" i="2" s="1"/>
  <c r="O251" i="2" a="1"/>
  <c r="O251" i="2" s="1"/>
  <c r="O252" i="2" a="1"/>
  <c r="O252" i="2" s="1"/>
  <c r="O253" i="2" a="1"/>
  <c r="O253" i="2"/>
  <c r="O254" i="2" a="1"/>
  <c r="O254" i="2"/>
  <c r="O255" i="2" a="1"/>
  <c r="O255" i="2" s="1"/>
  <c r="O256" i="2" a="1"/>
  <c r="O256" i="2"/>
  <c r="O257" i="2" a="1"/>
  <c r="O257" i="2"/>
  <c r="O258" i="2" a="1"/>
  <c r="O258" i="2"/>
  <c r="O259" i="2" a="1"/>
  <c r="O259" i="2" s="1"/>
  <c r="O260" i="2" a="1"/>
  <c r="O260" i="2" s="1"/>
  <c r="O261" i="2" a="1"/>
  <c r="O261" i="2" s="1"/>
  <c r="O262" i="2" a="1"/>
  <c r="O262" i="2"/>
  <c r="O263" i="2" a="1"/>
  <c r="O263" i="2"/>
  <c r="O264" i="2" a="1"/>
  <c r="O264" i="2"/>
  <c r="O265" i="2" a="1"/>
  <c r="O265" i="2" s="1"/>
  <c r="O266" i="2" a="1"/>
  <c r="O266" i="2" s="1"/>
  <c r="O267" i="2" a="1"/>
  <c r="O267" i="2" s="1"/>
  <c r="O268" i="2" a="1"/>
  <c r="O268" i="2"/>
  <c r="O269" i="2" a="1"/>
  <c r="O269" i="2"/>
  <c r="O270" i="2" a="1"/>
  <c r="O270" i="2"/>
  <c r="O271" i="2" a="1"/>
  <c r="O271" i="2" s="1"/>
  <c r="O272" i="2" a="1"/>
  <c r="O272" i="2" s="1"/>
  <c r="O273" i="2" a="1"/>
  <c r="O273" i="2"/>
  <c r="O274" i="2" a="1"/>
  <c r="O274" i="2"/>
  <c r="O275" i="2" a="1"/>
  <c r="O275" i="2" s="1"/>
  <c r="O276" i="2" a="1"/>
  <c r="O276" i="2" s="1"/>
  <c r="O277" i="2" a="1"/>
  <c r="O277" i="2"/>
  <c r="O278" i="2" a="1"/>
  <c r="O278" i="2" s="1"/>
  <c r="O279" i="2" a="1"/>
  <c r="O279" i="2"/>
  <c r="O280" i="2" a="1"/>
  <c r="O280" i="2" s="1"/>
  <c r="O281" i="2" a="1"/>
  <c r="O281" i="2" s="1"/>
  <c r="O282" i="2" a="1"/>
  <c r="O282" i="2"/>
  <c r="O283" i="2" a="1"/>
  <c r="O283" i="2" s="1"/>
  <c r="O284" i="2" a="1"/>
  <c r="O284" i="2" s="1"/>
  <c r="O285" i="2" a="1"/>
  <c r="O285" i="2"/>
  <c r="O286" i="2" a="1"/>
  <c r="O286" i="2"/>
  <c r="O287" i="2" a="1"/>
  <c r="O287" i="2" s="1"/>
  <c r="O288" i="2" a="1"/>
  <c r="O288" i="2"/>
  <c r="O289" i="2" a="1"/>
  <c r="O289" i="2" s="1"/>
  <c r="O290" i="2" a="1"/>
  <c r="O290" i="2"/>
  <c r="O291" i="2" a="1"/>
  <c r="O291" i="2" s="1"/>
  <c r="O292" i="2" a="1"/>
  <c r="O292" i="2"/>
  <c r="O293" i="2" a="1"/>
  <c r="O293" i="2" s="1"/>
  <c r="O294" i="2" a="1"/>
  <c r="O294" i="2"/>
  <c r="O295" i="2" a="1"/>
  <c r="O295" i="2"/>
  <c r="O296" i="2" a="1"/>
  <c r="O296" i="2" s="1"/>
  <c r="O297" i="2" a="1"/>
  <c r="O297" i="2" s="1"/>
  <c r="O298" i="2" a="1"/>
  <c r="O298" i="2"/>
  <c r="O299" i="2" a="1"/>
  <c r="O299" i="2" s="1"/>
  <c r="O300" i="2" a="1"/>
  <c r="O300" i="2" s="1"/>
  <c r="O301" i="2" a="1"/>
  <c r="O301" i="2"/>
  <c r="O302" i="2" a="1"/>
  <c r="O302" i="2"/>
  <c r="O303" i="2" a="1"/>
  <c r="O303" i="2"/>
  <c r="O304" i="2" a="1"/>
  <c r="O304" i="2"/>
  <c r="O305" i="2" a="1"/>
  <c r="O305" i="2"/>
  <c r="O306" i="2" a="1"/>
  <c r="O306" i="2" s="1"/>
  <c r="O307" i="2" a="1"/>
  <c r="O307" i="2" s="1"/>
  <c r="O308" i="2" a="1"/>
  <c r="O308" i="2"/>
  <c r="O309" i="2" a="1"/>
  <c r="O309" i="2" s="1"/>
  <c r="O310" i="2" a="1"/>
  <c r="O310" i="2" s="1"/>
  <c r="O311" i="2" a="1"/>
  <c r="O311" i="2"/>
  <c r="O312" i="2" a="1"/>
  <c r="O312" i="2"/>
  <c r="O313" i="2" a="1"/>
  <c r="O313" i="2" s="1"/>
  <c r="O314" i="2" a="1"/>
  <c r="O314" i="2"/>
  <c r="O315" i="2" a="1"/>
  <c r="O315" i="2" s="1"/>
  <c r="O316" i="2" a="1"/>
  <c r="O316" i="2"/>
  <c r="O317" i="2" a="1"/>
  <c r="O317" i="2"/>
  <c r="O318" i="2" a="1"/>
  <c r="O318" i="2" s="1"/>
  <c r="O319" i="2" a="1"/>
  <c r="O319" i="2"/>
  <c r="O320" i="2" a="1"/>
  <c r="O320" i="2"/>
  <c r="O321" i="2" a="1"/>
  <c r="O321" i="2"/>
  <c r="O322" i="2" a="1"/>
  <c r="O322" i="2" s="1"/>
  <c r="O323" i="2" a="1"/>
  <c r="O323" i="2" s="1"/>
  <c r="O324" i="2" a="1"/>
  <c r="O324" i="2" s="1"/>
  <c r="O325" i="2" a="1"/>
  <c r="O325" i="2" s="1"/>
  <c r="O326" i="2" a="1"/>
  <c r="O326" i="2" s="1"/>
  <c r="O327" i="2" a="1"/>
  <c r="O327" i="2" s="1"/>
  <c r="O328" i="2" a="1"/>
  <c r="O328" i="2" s="1"/>
  <c r="O329" i="2" a="1"/>
  <c r="O329" i="2"/>
  <c r="O330" i="2" a="1"/>
  <c r="O330" i="2"/>
  <c r="O331" i="2" a="1"/>
  <c r="O331" i="2" s="1"/>
  <c r="O332" i="2" a="1"/>
  <c r="O332" i="2"/>
  <c r="O333" i="2" a="1"/>
  <c r="O333" i="2" s="1"/>
  <c r="O334" i="2" a="1"/>
  <c r="O334" i="2" s="1"/>
  <c r="O335" i="2" a="1"/>
  <c r="O335" i="2"/>
  <c r="O336" i="2" a="1"/>
  <c r="O336" i="2"/>
  <c r="O337" i="2" a="1"/>
  <c r="O337" i="2"/>
  <c r="O338" i="2" a="1"/>
  <c r="O338" i="2"/>
  <c r="O339" i="2" a="1"/>
  <c r="O339" i="2" s="1"/>
  <c r="O340" i="2" a="1"/>
  <c r="O340" i="2" s="1"/>
  <c r="O341" i="2" a="1"/>
  <c r="O341" i="2"/>
  <c r="O342" i="2" a="1"/>
  <c r="O342" i="2"/>
  <c r="O343" i="2" a="1"/>
  <c r="O343" i="2"/>
  <c r="O344" i="2" a="1"/>
  <c r="O344" i="2" s="1"/>
  <c r="O345" i="2" a="1"/>
  <c r="O345" i="2"/>
  <c r="O346" i="2" a="1"/>
  <c r="O346" i="2"/>
  <c r="O347" i="2" a="1"/>
  <c r="O347" i="2" s="1"/>
  <c r="O348" i="2" a="1"/>
  <c r="O348" i="2" s="1"/>
  <c r="O349" i="2" a="1"/>
  <c r="O349" i="2" s="1"/>
  <c r="O350" i="2" a="1"/>
  <c r="O350" i="2"/>
  <c r="O351" i="2" a="1"/>
  <c r="O351" i="2"/>
  <c r="O352" i="2" a="1"/>
  <c r="O352" i="2"/>
  <c r="O353" i="2" a="1"/>
  <c r="O353" i="2"/>
  <c r="O354" i="2" a="1"/>
  <c r="O354" i="2"/>
  <c r="O355" i="2" a="1"/>
  <c r="O355" i="2" s="1"/>
  <c r="O356" i="2" a="1"/>
  <c r="O356" i="2"/>
  <c r="O357" i="2" a="1"/>
  <c r="O357" i="2" s="1"/>
  <c r="O358" i="2" a="1"/>
  <c r="O358" i="2"/>
  <c r="O359" i="2" a="1"/>
  <c r="O359" i="2"/>
  <c r="O360" i="2" a="1"/>
  <c r="O360" i="2" s="1"/>
  <c r="O361" i="2" a="1"/>
  <c r="O361" i="2" s="1"/>
  <c r="O362" i="2" a="1"/>
  <c r="O362" i="2" s="1"/>
  <c r="O363" i="2" a="1"/>
  <c r="O363" i="2" s="1"/>
  <c r="O364" i="2" a="1"/>
  <c r="O364" i="2"/>
  <c r="O365" i="2" a="1"/>
  <c r="O365" i="2"/>
  <c r="O366" i="2" a="1"/>
  <c r="O366" i="2"/>
  <c r="O367" i="2" a="1"/>
  <c r="O367" i="2"/>
  <c r="O368" i="2" a="1"/>
  <c r="O368" i="2"/>
  <c r="O369" i="2" a="1"/>
  <c r="O369" i="2" s="1"/>
  <c r="O370" i="2" a="1"/>
  <c r="O370" i="2"/>
  <c r="O371" i="2" a="1"/>
  <c r="O371" i="2" s="1"/>
  <c r="O372" i="2" a="1"/>
  <c r="O372" i="2" s="1"/>
  <c r="O373" i="2" a="1"/>
  <c r="O373" i="2"/>
  <c r="O374" i="2" a="1"/>
  <c r="O374" i="2" s="1"/>
  <c r="O375" i="2" a="1"/>
  <c r="O375" i="2" s="1"/>
  <c r="O376" i="2" a="1"/>
  <c r="O376" i="2"/>
  <c r="O377" i="2" a="1"/>
  <c r="O377" i="2" s="1"/>
  <c r="O378" i="2" a="1"/>
  <c r="O378" i="2" s="1"/>
  <c r="O379" i="2" a="1"/>
  <c r="O379" i="2" s="1"/>
  <c r="O380" i="2" a="1"/>
  <c r="O380" i="2" s="1"/>
  <c r="O381" i="2" a="1"/>
  <c r="O381" i="2" s="1"/>
  <c r="O382" i="2" a="1"/>
  <c r="O382" i="2"/>
  <c r="O383" i="2" a="1"/>
  <c r="O383" i="2"/>
  <c r="O384" i="2" a="1"/>
  <c r="O384" i="2" s="1"/>
  <c r="O385" i="2" a="1"/>
  <c r="O385" i="2"/>
  <c r="O386" i="2" a="1"/>
  <c r="O386" i="2"/>
  <c r="O387" i="2" a="1"/>
  <c r="O387" i="2" s="1"/>
  <c r="O388" i="2" a="1"/>
  <c r="O388" i="2" s="1"/>
  <c r="O389" i="2" a="1"/>
  <c r="O389" i="2"/>
  <c r="O390" i="2" a="1"/>
  <c r="O390" i="2"/>
  <c r="O391" i="2" a="1"/>
  <c r="O391" i="2"/>
  <c r="O392" i="2" a="1"/>
  <c r="O392" i="2"/>
  <c r="O393" i="2" a="1"/>
  <c r="O393" i="2"/>
  <c r="O394" i="2" a="1"/>
  <c r="O394" i="2"/>
  <c r="O395" i="2" a="1"/>
  <c r="O395" i="2" s="1"/>
  <c r="O396" i="2" a="1"/>
  <c r="O396" i="2"/>
  <c r="O397" i="2" a="1"/>
  <c r="O397" i="2" s="1"/>
  <c r="O398" i="2" a="1"/>
  <c r="O398" i="2" s="1"/>
  <c r="O399" i="2" a="1"/>
  <c r="O399" i="2"/>
  <c r="O400" i="2" a="1"/>
  <c r="O400" i="2"/>
  <c r="O401" i="2" a="1"/>
  <c r="O401" i="2" s="1"/>
  <c r="O402" i="2" a="1"/>
  <c r="O402" i="2"/>
  <c r="O403" i="2" a="1"/>
  <c r="O403" i="2" s="1"/>
  <c r="O404" i="2" a="1"/>
  <c r="O404" i="2" s="1"/>
  <c r="O405" i="2" a="1"/>
  <c r="O405" i="2"/>
  <c r="O406" i="2" a="1"/>
  <c r="O406" i="2" s="1"/>
  <c r="O407" i="2" a="1"/>
  <c r="O407" i="2" s="1"/>
  <c r="O408" i="2" a="1"/>
  <c r="O408" i="2"/>
  <c r="O409" i="2" a="1"/>
  <c r="O409" i="2"/>
  <c r="O410" i="2" a="1"/>
  <c r="O410" i="2" s="1"/>
  <c r="O411" i="2" a="1"/>
  <c r="O411" i="2" s="1"/>
  <c r="O412" i="2" a="1"/>
  <c r="O412" i="2"/>
  <c r="O413" i="2" a="1"/>
  <c r="O413" i="2"/>
  <c r="O414" i="2" a="1"/>
  <c r="O414" i="2"/>
  <c r="O415" i="2" a="1"/>
  <c r="O415" i="2"/>
  <c r="O416" i="2" a="1"/>
  <c r="O416" i="2"/>
  <c r="O417" i="2" a="1"/>
  <c r="O417" i="2"/>
  <c r="O418" i="2" a="1"/>
  <c r="O418" i="2"/>
  <c r="O419" i="2" a="1"/>
  <c r="O419" i="2" s="1"/>
  <c r="O420" i="2" a="1"/>
  <c r="O420" i="2"/>
  <c r="O421" i="2" a="1"/>
  <c r="O421" i="2" s="1"/>
  <c r="O422" i="2" a="1"/>
  <c r="O422" i="2" s="1"/>
  <c r="O423" i="2" a="1"/>
  <c r="O423" i="2" s="1"/>
  <c r="O424" i="2" a="1"/>
  <c r="O424" i="2"/>
  <c r="O425" i="2" a="1"/>
  <c r="O425" i="2"/>
  <c r="O426" i="2" a="1"/>
  <c r="O426" i="2"/>
  <c r="O427" i="2" a="1"/>
  <c r="O427" i="2" s="1"/>
  <c r="O428" i="2" a="1"/>
  <c r="O428" i="2" s="1"/>
  <c r="O429" i="2" a="1"/>
  <c r="O429" i="2"/>
  <c r="O430" i="2" a="1"/>
  <c r="O430" i="2"/>
  <c r="O431" i="2" a="1"/>
  <c r="O431" i="2"/>
  <c r="O432" i="2" a="1"/>
  <c r="O432" i="2" s="1"/>
  <c r="O433" i="2" a="1"/>
  <c r="O433" i="2" s="1"/>
  <c r="O434" i="2" a="1"/>
  <c r="O434" i="2"/>
  <c r="O435" i="2" a="1"/>
  <c r="O435" i="2" s="1"/>
  <c r="O436" i="2" a="1"/>
  <c r="O436" i="2" s="1"/>
  <c r="O437" i="2" a="1"/>
  <c r="O437" i="2"/>
  <c r="O438" i="2" a="1"/>
  <c r="O438" i="2" s="1"/>
  <c r="O439" i="2" a="1"/>
  <c r="O439" i="2"/>
  <c r="O440" i="2" a="1"/>
  <c r="O440" i="2"/>
  <c r="O441" i="2" a="1"/>
  <c r="O441" i="2" s="1"/>
  <c r="O442" i="2" a="1"/>
  <c r="O442" i="2" s="1"/>
  <c r="O443" i="2" a="1"/>
  <c r="O443" i="2" s="1"/>
  <c r="O444" i="2" a="1"/>
  <c r="O444" i="2"/>
  <c r="O445" i="2" a="1"/>
  <c r="O445" i="2"/>
  <c r="O446" i="2" a="1"/>
  <c r="O446" i="2"/>
  <c r="O447" i="2" a="1"/>
  <c r="O447" i="2"/>
  <c r="O448" i="2" a="1"/>
  <c r="O448" i="2" s="1"/>
  <c r="O449" i="2" a="1"/>
  <c r="O449" i="2"/>
  <c r="O450" i="2" a="1"/>
  <c r="O450" i="2"/>
  <c r="O451" i="2" a="1"/>
  <c r="O451" i="2" s="1"/>
  <c r="O452" i="2" a="1"/>
  <c r="O452" i="2"/>
  <c r="O453" i="2" a="1"/>
  <c r="O453" i="2"/>
  <c r="O454" i="2" a="1"/>
  <c r="O454" i="2" s="1"/>
  <c r="O455" i="2" a="1"/>
  <c r="O455" i="2" s="1"/>
  <c r="O456" i="2" a="1"/>
  <c r="O456" i="2" s="1"/>
  <c r="O457" i="2" a="1"/>
  <c r="O457" i="2" s="1"/>
  <c r="O458" i="2" a="1"/>
  <c r="O458" i="2"/>
  <c r="O459" i="2" a="1"/>
  <c r="O459" i="2" s="1"/>
  <c r="O460" i="2" a="1"/>
  <c r="O460" i="2" s="1"/>
  <c r="O461" i="2" a="1"/>
  <c r="O461" i="2"/>
  <c r="O462" i="2" a="1"/>
  <c r="O462" i="2" s="1"/>
  <c r="O463" i="2" a="1"/>
  <c r="O463" i="2" s="1"/>
  <c r="O464" i="2" a="1"/>
  <c r="O464" i="2"/>
  <c r="O465" i="2" a="1"/>
  <c r="O465" i="2" s="1"/>
  <c r="O466" i="2" a="1"/>
  <c r="O466" i="2"/>
  <c r="O467" i="2" a="1"/>
  <c r="O467" i="2" s="1"/>
  <c r="O468" i="2" a="1"/>
  <c r="O468" i="2"/>
  <c r="O469" i="2" a="1"/>
  <c r="O469" i="2"/>
  <c r="O470" i="2" a="1"/>
  <c r="O470" i="2"/>
  <c r="O471" i="2" a="1"/>
  <c r="O471" i="2" s="1"/>
  <c r="O472" i="2" a="1"/>
  <c r="O472" i="2" s="1"/>
  <c r="O473" i="2" a="1"/>
  <c r="O473" i="2"/>
  <c r="O474" i="2" a="1"/>
  <c r="O474" i="2"/>
  <c r="O475" i="2" a="1"/>
  <c r="O475" i="2" s="1"/>
  <c r="O476" i="2" a="1"/>
  <c r="O476" i="2" s="1"/>
  <c r="O477" i="2" a="1"/>
  <c r="O477" i="2"/>
  <c r="O478" i="2" a="1"/>
  <c r="O478" i="2"/>
  <c r="O479" i="2" a="1"/>
  <c r="O479" i="2"/>
  <c r="O480" i="2" a="1"/>
  <c r="O480" i="2" s="1"/>
  <c r="O481" i="2" a="1"/>
  <c r="O481" i="2"/>
  <c r="O482" i="2" a="1"/>
  <c r="O482" i="2" s="1"/>
  <c r="O483" i="2" a="1"/>
  <c r="O483" i="2" s="1"/>
  <c r="O484" i="2" a="1"/>
  <c r="O484" i="2"/>
  <c r="O485" i="2" a="1"/>
  <c r="O485" i="2" s="1"/>
  <c r="O486" i="2" a="1"/>
  <c r="O486" i="2" s="1"/>
  <c r="O487" i="2" a="1"/>
  <c r="O487" i="2"/>
  <c r="O488" i="2" a="1"/>
  <c r="O488" i="2"/>
  <c r="O489" i="2" a="1"/>
  <c r="O489" i="2" s="1"/>
  <c r="O490" i="2" a="1"/>
  <c r="O490" i="2"/>
  <c r="O491" i="2" a="1"/>
  <c r="O491" i="2" s="1"/>
  <c r="O492" i="2" a="1"/>
  <c r="O492" i="2"/>
  <c r="O493" i="2" a="1"/>
  <c r="O493" i="2"/>
  <c r="O494" i="2" a="1"/>
  <c r="O494" i="2" s="1"/>
  <c r="O495" i="2" a="1"/>
  <c r="O495" i="2" s="1"/>
  <c r="O496" i="2" a="1"/>
  <c r="O496" i="2"/>
  <c r="O497" i="2" a="1"/>
  <c r="O497" i="2"/>
  <c r="O498" i="2" a="1"/>
  <c r="O498" i="2"/>
  <c r="O499" i="2" a="1"/>
  <c r="O499" i="2" s="1"/>
  <c r="O500" i="2" a="1"/>
  <c r="O500" i="2" s="1"/>
  <c r="O501" i="2" a="1"/>
  <c r="O501" i="2" s="1"/>
  <c r="O502" i="2" a="1"/>
  <c r="O502" i="2" s="1"/>
  <c r="O503" i="2" a="1"/>
  <c r="O503" i="2"/>
  <c r="O504" i="2" a="1"/>
  <c r="O504" i="2"/>
  <c r="O505" i="2" a="1"/>
  <c r="O505" i="2"/>
  <c r="O506" i="2" a="1"/>
  <c r="O506" i="2" s="1"/>
  <c r="O507" i="2" a="1"/>
  <c r="O507" i="2" s="1"/>
  <c r="O508" i="2" a="1"/>
  <c r="O508" i="2"/>
  <c r="O509" i="2" a="1"/>
  <c r="O509" i="2" s="1"/>
  <c r="O510" i="2" a="1"/>
  <c r="O510" i="2" s="1"/>
  <c r="O511" i="2" a="1"/>
  <c r="O511" i="2"/>
  <c r="O512" i="2" a="1"/>
  <c r="O512" i="2"/>
  <c r="O513" i="2" a="1"/>
  <c r="O513" i="2"/>
  <c r="O514" i="2" a="1"/>
  <c r="O514" i="2"/>
  <c r="O515" i="2" a="1"/>
  <c r="O515" i="2" s="1"/>
  <c r="O516" i="2" a="1"/>
  <c r="O516" i="2" s="1"/>
  <c r="O517" i="2" a="1"/>
  <c r="O517" i="2"/>
  <c r="O518" i="2" a="1"/>
  <c r="O518" i="2"/>
  <c r="O519" i="2" a="1"/>
  <c r="O519" i="2"/>
  <c r="O520" i="2" a="1"/>
  <c r="O520" i="2" s="1"/>
  <c r="O521" i="2" a="1"/>
  <c r="O521" i="2" s="1"/>
  <c r="O522" i="2" a="1"/>
  <c r="O522" i="2"/>
  <c r="O523" i="2" a="1"/>
  <c r="O523" i="2" s="1"/>
  <c r="O524" i="2" a="1"/>
  <c r="O524" i="2"/>
  <c r="O525" i="2" a="1"/>
  <c r="O525" i="2"/>
  <c r="O526" i="2" a="1"/>
  <c r="O526" i="2"/>
  <c r="O527" i="2" a="1"/>
  <c r="O527" i="2" s="1"/>
  <c r="O528" i="2" a="1"/>
  <c r="O528" i="2"/>
  <c r="O529" i="2" a="1"/>
  <c r="O529" i="2"/>
  <c r="O530" i="2" a="1"/>
  <c r="O530" i="2"/>
  <c r="O531" i="2" a="1"/>
  <c r="O531" i="2" s="1"/>
  <c r="O532" i="2" a="1"/>
  <c r="O532" i="2" s="1"/>
  <c r="O533" i="2" a="1"/>
  <c r="O533" i="2"/>
  <c r="O534" i="2" a="1"/>
  <c r="O534" i="2"/>
  <c r="O535" i="2" a="1"/>
  <c r="O535" i="2"/>
  <c r="O536" i="2" a="1"/>
  <c r="O536" i="2" s="1"/>
  <c r="O537" i="2" a="1"/>
  <c r="O537" i="2"/>
  <c r="O538" i="2" a="1"/>
  <c r="O538" i="2"/>
  <c r="O539" i="2" a="1"/>
  <c r="O539" i="2" s="1"/>
  <c r="O540" i="2" a="1"/>
  <c r="O540" i="2"/>
  <c r="O541" i="2" a="1"/>
  <c r="O541" i="2"/>
  <c r="O542" i="2" a="1"/>
  <c r="O542" i="2"/>
  <c r="O543" i="2" a="1"/>
  <c r="O543" i="2" s="1"/>
  <c r="O544" i="2" a="1"/>
  <c r="O544" i="2"/>
  <c r="O545" i="2" a="1"/>
  <c r="O545" i="2"/>
  <c r="O546" i="2" a="1"/>
  <c r="O546" i="2" s="1"/>
  <c r="O547" i="2" a="1"/>
  <c r="O547" i="2" s="1"/>
  <c r="O548" i="2" a="1"/>
  <c r="O548" i="2"/>
  <c r="O549" i="2" a="1"/>
  <c r="O549" i="2" s="1"/>
  <c r="O550" i="2" a="1"/>
  <c r="O550" i="2"/>
  <c r="O551" i="2" a="1"/>
  <c r="O551" i="2"/>
  <c r="O552" i="2" a="1"/>
  <c r="O552" i="2"/>
  <c r="O553" i="2" a="1"/>
  <c r="O553" i="2" s="1"/>
  <c r="O554" i="2" a="1"/>
  <c r="O554" i="2"/>
  <c r="O555" i="2" a="1"/>
  <c r="O555" i="2" s="1"/>
  <c r="O556" i="2" a="1"/>
  <c r="O556" i="2"/>
  <c r="O557" i="2" a="1"/>
  <c r="O557" i="2"/>
  <c r="O558" i="2" a="1"/>
  <c r="O558" i="2"/>
  <c r="O559" i="2" a="1"/>
  <c r="O559" i="2"/>
  <c r="O560" i="2" a="1"/>
  <c r="O560" i="2"/>
  <c r="O561" i="2" a="1"/>
  <c r="O561" i="2" s="1"/>
  <c r="O562" i="2" a="1"/>
  <c r="O562" i="2" s="1"/>
  <c r="O563" i="2" a="1"/>
  <c r="O563" i="2" s="1"/>
  <c r="O564" i="2" a="1"/>
  <c r="O564" i="2" s="1"/>
  <c r="O565" i="2" a="1"/>
  <c r="O565" i="2" s="1"/>
  <c r="O566" i="2" a="1"/>
  <c r="O566" i="2" s="1"/>
  <c r="O567" i="2" a="1"/>
  <c r="O567" i="2"/>
  <c r="O568" i="2" a="1"/>
  <c r="O568" i="2"/>
  <c r="O569" i="2" a="1"/>
  <c r="O569" i="2"/>
  <c r="O570" i="2" a="1"/>
  <c r="O570" i="2"/>
  <c r="O571" i="2" a="1"/>
  <c r="O571" i="2" s="1"/>
  <c r="O572" i="2" a="1"/>
  <c r="O572" i="2"/>
  <c r="O573" i="2" a="1"/>
  <c r="O573" i="2" s="1"/>
  <c r="O574" i="2" a="1"/>
  <c r="O574" i="2" s="1"/>
  <c r="O575" i="2" a="1"/>
  <c r="O575" i="2"/>
  <c r="O576" i="2" a="1"/>
  <c r="O576" i="2"/>
  <c r="O577" i="2" a="1"/>
  <c r="O577" i="2" s="1"/>
  <c r="O578" i="2" a="1"/>
  <c r="O578" i="2"/>
  <c r="O579" i="2" a="1"/>
  <c r="O579" i="2" s="1"/>
  <c r="O580" i="2" a="1"/>
  <c r="O580" i="2" s="1"/>
  <c r="O581" i="2" a="1"/>
  <c r="O581" i="2"/>
  <c r="O582" i="2" a="1"/>
  <c r="O582" i="2"/>
  <c r="O583" i="2" a="1"/>
  <c r="O583" i="2" s="1"/>
  <c r="O584" i="2" a="1"/>
  <c r="O584" i="2"/>
  <c r="O585" i="2" a="1"/>
  <c r="O585" i="2"/>
  <c r="O586" i="2" a="1"/>
  <c r="O586" i="2" s="1"/>
  <c r="O587" i="2" a="1"/>
  <c r="O587" i="2" s="1"/>
  <c r="O588" i="2" a="1"/>
  <c r="O588" i="2"/>
  <c r="O589" i="2" a="1"/>
  <c r="O589" i="2" s="1"/>
  <c r="O590" i="2" a="1"/>
  <c r="O590" i="2" s="1"/>
  <c r="O591" i="2" a="1"/>
  <c r="O591" i="2"/>
  <c r="O592" i="2" a="1"/>
  <c r="O592" i="2"/>
  <c r="O593" i="2" a="1"/>
  <c r="O593" i="2"/>
  <c r="O594" i="2" a="1"/>
  <c r="O594" i="2"/>
  <c r="O595" i="2" a="1"/>
  <c r="O595" i="2" s="1"/>
  <c r="O596" i="2" a="1"/>
  <c r="O596" i="2" s="1"/>
  <c r="O597" i="2" a="1"/>
  <c r="O597" i="2"/>
  <c r="O598" i="2" a="1"/>
  <c r="O598" i="2"/>
  <c r="O599" i="2" a="1"/>
  <c r="O599" i="2" s="1"/>
  <c r="O600" i="2" a="1"/>
  <c r="O600" i="2" s="1"/>
  <c r="O601" i="2" a="1"/>
  <c r="O601" i="2"/>
  <c r="O602" i="2" a="1"/>
  <c r="O602" i="2"/>
  <c r="O603" i="2" a="1"/>
  <c r="O603" i="2" s="1"/>
  <c r="O604" i="2" a="1"/>
  <c r="O604" i="2"/>
  <c r="O605" i="2" a="1"/>
  <c r="O605" i="2"/>
  <c r="O606" i="2" a="1"/>
  <c r="O606" i="2"/>
  <c r="O607" i="2" a="1"/>
  <c r="O607" i="2"/>
  <c r="O608" i="2" a="1"/>
  <c r="O608" i="2" s="1"/>
  <c r="O609" i="2" a="1"/>
  <c r="O609" i="2"/>
  <c r="O610" i="2" a="1"/>
  <c r="O610" i="2"/>
  <c r="O611" i="2" a="1"/>
  <c r="O611" i="2" s="1"/>
  <c r="O612" i="2" a="1"/>
  <c r="O612" i="2"/>
  <c r="O613" i="2" a="1"/>
  <c r="O613" i="2"/>
  <c r="O614" i="2" a="1"/>
  <c r="O614" i="2"/>
  <c r="O615" i="2" a="1"/>
  <c r="O615" i="2" s="1"/>
  <c r="O616" i="2" a="1"/>
  <c r="O616" i="2"/>
  <c r="O617" i="2" a="1"/>
  <c r="O617" i="2" s="1"/>
  <c r="O618" i="2" a="1"/>
  <c r="O618" i="2" s="1"/>
  <c r="O619" i="2" a="1"/>
  <c r="O619" i="2" s="1"/>
  <c r="O620" i="2" a="1"/>
  <c r="O620" i="2"/>
  <c r="O621" i="2" a="1"/>
  <c r="O621" i="2" s="1"/>
  <c r="O622" i="2" a="1"/>
  <c r="O622" i="2"/>
  <c r="O623" i="2" a="1"/>
  <c r="O623" i="2"/>
  <c r="O624" i="2" a="1"/>
  <c r="O624" i="2" s="1"/>
  <c r="O625" i="2" a="1"/>
  <c r="O625" i="2" s="1"/>
  <c r="O626" i="2" a="1"/>
  <c r="O626" i="2"/>
  <c r="O627" i="2" a="1"/>
  <c r="O627" i="2" s="1"/>
  <c r="O628" i="2" a="1"/>
  <c r="O628" i="2"/>
  <c r="O629" i="2" a="1"/>
  <c r="O629" i="2" s="1"/>
  <c r="O630" i="2" a="1"/>
  <c r="O630" i="2" s="1"/>
  <c r="O631" i="2" a="1"/>
  <c r="O631" i="2"/>
  <c r="O632" i="2" a="1"/>
  <c r="O632" i="2"/>
  <c r="O633" i="2" a="1"/>
  <c r="O633" i="2"/>
  <c r="O634" i="2" a="1"/>
  <c r="O634" i="2" s="1"/>
  <c r="O635" i="2" a="1"/>
  <c r="O635" i="2" s="1"/>
  <c r="O636" i="2" a="1"/>
  <c r="O636" i="2" s="1"/>
  <c r="O637" i="2" a="1"/>
  <c r="O637" i="2"/>
  <c r="O638" i="2" a="1"/>
  <c r="O638" i="2" s="1"/>
  <c r="O639" i="2" a="1"/>
  <c r="O639" i="2" s="1"/>
  <c r="O640" i="2" a="1"/>
  <c r="O640" i="2"/>
  <c r="O641" i="2" a="1"/>
  <c r="O641" i="2"/>
  <c r="O642" i="2" a="1"/>
  <c r="O642" i="2"/>
  <c r="O643" i="2" a="1"/>
  <c r="O643" i="2" s="1"/>
  <c r="O644" i="2" a="1"/>
  <c r="O644" i="2"/>
  <c r="O645" i="2" a="1"/>
  <c r="O645" i="2"/>
  <c r="O646" i="2" a="1"/>
  <c r="O646" i="2"/>
  <c r="O647" i="2" a="1"/>
  <c r="O647" i="2" s="1"/>
  <c r="O648" i="2" a="1"/>
  <c r="O648" i="2" s="1"/>
  <c r="O649" i="2" a="1"/>
  <c r="O649" i="2"/>
  <c r="O650" i="2" a="1"/>
  <c r="O650" i="2" s="1"/>
  <c r="O651" i="2" a="1"/>
  <c r="O651" i="2" s="1"/>
  <c r="O652" i="2" a="1"/>
  <c r="O652" i="2"/>
  <c r="O653" i="2" a="1"/>
  <c r="O653" i="2" s="1"/>
  <c r="O654" i="2" a="1"/>
  <c r="O654" i="2"/>
  <c r="O655" i="2" a="1"/>
  <c r="O655" i="2"/>
  <c r="O656" i="2" a="1"/>
  <c r="O656" i="2" s="1"/>
  <c r="O657" i="2" a="1"/>
  <c r="O657" i="2" s="1"/>
  <c r="O658" i="2" a="1"/>
  <c r="O658" i="2"/>
  <c r="O659" i="2" a="1"/>
  <c r="O659" i="2" s="1"/>
  <c r="O660" i="2" a="1"/>
  <c r="O660" i="2" s="1"/>
  <c r="O661" i="2" a="1"/>
  <c r="O661" i="2" s="1"/>
  <c r="O662" i="2" a="1"/>
  <c r="O662" i="2" s="1"/>
  <c r="O663" i="2" a="1"/>
  <c r="O663" i="2"/>
  <c r="O664" i="2" a="1"/>
  <c r="O664" i="2" s="1"/>
  <c r="O665" i="2" a="1"/>
  <c r="O665" i="2" s="1"/>
  <c r="O666" i="2" a="1"/>
  <c r="O666" i="2"/>
  <c r="O667" i="2" a="1"/>
  <c r="O667" i="2" s="1"/>
  <c r="O668" i="2" a="1"/>
  <c r="O668" i="2" s="1"/>
  <c r="O669" i="2" a="1"/>
  <c r="O669" i="2"/>
  <c r="O670" i="2" a="1"/>
  <c r="O670" i="2"/>
  <c r="O671" i="2" a="1"/>
  <c r="O671" i="2"/>
  <c r="O672" i="2" a="1"/>
  <c r="O672" i="2"/>
  <c r="O673" i="2" a="1"/>
  <c r="O673" i="2" s="1"/>
  <c r="O674" i="2" a="1"/>
  <c r="O674" i="2" s="1"/>
  <c r="O675" i="2" a="1"/>
  <c r="O675" i="2" s="1"/>
  <c r="O676" i="2" a="1"/>
  <c r="O676" i="2"/>
  <c r="O677" i="2" a="1"/>
  <c r="O677" i="2" s="1"/>
  <c r="O678" i="2" a="1"/>
  <c r="O678" i="2"/>
  <c r="O679" i="2" a="1"/>
  <c r="O679" i="2"/>
  <c r="O680" i="2" a="1"/>
  <c r="O680" i="2"/>
  <c r="O681" i="2" a="1"/>
  <c r="O681" i="2"/>
  <c r="O682" i="2" a="1"/>
  <c r="O682" i="2" s="1"/>
  <c r="O683" i="2" a="1"/>
  <c r="O683" i="2" s="1"/>
  <c r="O684" i="2" a="1"/>
  <c r="O684" i="2"/>
  <c r="O685" i="2" a="1"/>
  <c r="O685" i="2" s="1"/>
  <c r="O686" i="2" a="1"/>
  <c r="O686" i="2"/>
  <c r="O687" i="2" a="1"/>
  <c r="O687" i="2" s="1"/>
  <c r="O688" i="2" a="1"/>
  <c r="O688" i="2" s="1"/>
  <c r="O689" i="2" a="1"/>
  <c r="O689" i="2"/>
  <c r="O690" i="2" a="1"/>
  <c r="O690" i="2"/>
  <c r="O691" i="2" a="1"/>
  <c r="O691" i="2"/>
  <c r="O692" i="2" a="1"/>
  <c r="O692" i="2"/>
  <c r="O693" i="2" a="1"/>
  <c r="O693" i="2" s="1"/>
  <c r="O694" i="2" a="1"/>
  <c r="O694" i="2" s="1"/>
  <c r="O695" i="2" a="1"/>
  <c r="O695" i="2"/>
  <c r="O696" i="2" a="1"/>
  <c r="O696" i="2"/>
  <c r="O697" i="2" a="1"/>
  <c r="O697" i="2"/>
  <c r="O698" i="2" a="1"/>
  <c r="O698" i="2"/>
  <c r="O699" i="2" a="1"/>
  <c r="O699" i="2"/>
  <c r="O700" i="2" a="1"/>
  <c r="O700" i="2"/>
  <c r="O701" i="2" a="1"/>
  <c r="O701" i="2" s="1"/>
  <c r="O702" i="2" a="1"/>
  <c r="O702" i="2" s="1"/>
  <c r="O703" i="2" a="1"/>
  <c r="O703" i="2"/>
  <c r="O704" i="2" a="1"/>
  <c r="O704" i="2" s="1"/>
  <c r="O705" i="2" a="1"/>
  <c r="O705" i="2" s="1"/>
  <c r="O706" i="2" a="1"/>
  <c r="O706" i="2"/>
  <c r="O707" i="2" a="1"/>
  <c r="O707" i="2"/>
  <c r="O708" i="2" a="1"/>
  <c r="O708" i="2"/>
  <c r="O709" i="2" a="1"/>
  <c r="O709" i="2" s="1"/>
  <c r="O710" i="2" a="1"/>
  <c r="O710" i="2"/>
  <c r="O711" i="2" a="1"/>
  <c r="O711" i="2" s="1"/>
  <c r="O712" i="2" a="1"/>
  <c r="O712" i="2" s="1"/>
  <c r="O713" i="2" a="1"/>
  <c r="O713" i="2"/>
  <c r="O714" i="2" a="1"/>
  <c r="O714" i="2"/>
  <c r="O715" i="2" a="1"/>
  <c r="O715" i="2"/>
  <c r="O716" i="2" a="1"/>
  <c r="O716" i="2"/>
  <c r="O717" i="2" a="1"/>
  <c r="O717" i="2" s="1"/>
  <c r="O718" i="2" a="1"/>
  <c r="O718" i="2"/>
  <c r="O719" i="2" a="1"/>
  <c r="O719" i="2"/>
  <c r="O720" i="2" a="1"/>
  <c r="O720" i="2"/>
  <c r="O721" i="2" a="1"/>
  <c r="O721" i="2" s="1"/>
  <c r="O722" i="2" a="1"/>
  <c r="O722" i="2" s="1"/>
  <c r="O723" i="2" a="1"/>
  <c r="O723" i="2"/>
  <c r="O724" i="2" a="1"/>
  <c r="O724" i="2" s="1"/>
  <c r="O725" i="2" a="1"/>
  <c r="O725" i="2" s="1"/>
  <c r="O726" i="2" a="1"/>
  <c r="O726" i="2"/>
  <c r="O727" i="2" a="1"/>
  <c r="O727" i="2"/>
  <c r="O728" i="2" a="1"/>
  <c r="O728" i="2" s="1"/>
  <c r="O729" i="2" a="1"/>
  <c r="O729" i="2" s="1"/>
  <c r="O730" i="2" a="1"/>
  <c r="O730" i="2"/>
  <c r="O731" i="2" a="1"/>
  <c r="O731" i="2"/>
  <c r="O732" i="2" a="1"/>
  <c r="O732" i="2"/>
  <c r="O733" i="2" a="1"/>
  <c r="O733" i="2" s="1"/>
  <c r="O734" i="2" a="1"/>
  <c r="O734" i="2"/>
  <c r="O735" i="2" a="1"/>
  <c r="O735" i="2"/>
  <c r="O736" i="2" a="1"/>
  <c r="O736" i="2"/>
  <c r="O737" i="2" a="1"/>
  <c r="O737" i="2"/>
  <c r="O738" i="2" a="1"/>
  <c r="O738" i="2" s="1"/>
  <c r="O739" i="2" a="1"/>
  <c r="O739" i="2" s="1"/>
  <c r="O740" i="2" a="1"/>
  <c r="O740" i="2"/>
  <c r="O741" i="2" a="1"/>
  <c r="O741" i="2" s="1"/>
  <c r="O742" i="2" a="1"/>
  <c r="O742" i="2"/>
  <c r="O743" i="2" a="1"/>
  <c r="O743" i="2" s="1"/>
  <c r="O744" i="2" a="1"/>
  <c r="O744" i="2"/>
  <c r="O745" i="2" a="1"/>
  <c r="O745" i="2" s="1"/>
  <c r="O746" i="2" a="1"/>
  <c r="O746" i="2"/>
  <c r="O747" i="2" a="1"/>
  <c r="O747" i="2"/>
  <c r="O748" i="2" a="1"/>
  <c r="O748" i="2"/>
  <c r="O749" i="2" a="1"/>
  <c r="O749" i="2" s="1"/>
  <c r="O750" i="2" a="1"/>
  <c r="O750" i="2"/>
  <c r="O751" i="2" a="1"/>
  <c r="O751" i="2"/>
  <c r="O752" i="2" a="1"/>
  <c r="O752" i="2" s="1"/>
  <c r="O753" i="2" a="1"/>
  <c r="O753" i="2"/>
  <c r="O754" i="2" a="1"/>
  <c r="O754" i="2"/>
  <c r="O755" i="2" a="1"/>
  <c r="O755" i="2" s="1"/>
  <c r="O756" i="2" a="1"/>
  <c r="O756" i="2" s="1"/>
  <c r="O757" i="2" a="1"/>
  <c r="O757" i="2" s="1"/>
  <c r="O758" i="2" a="1"/>
  <c r="O758" i="2"/>
  <c r="O759" i="2" a="1"/>
  <c r="O759" i="2"/>
  <c r="O760" i="2" a="1"/>
  <c r="O760" i="2"/>
  <c r="O761" i="2" a="1"/>
  <c r="O761" i="2" s="1"/>
  <c r="O762" i="2" a="1"/>
  <c r="O762" i="2" s="1"/>
  <c r="O763" i="2" a="1"/>
  <c r="O763" i="2"/>
  <c r="O764" i="2" a="1"/>
  <c r="O764" i="2"/>
  <c r="O765" i="2" a="1"/>
  <c r="O765" i="2" s="1"/>
  <c r="O766" i="2" a="1"/>
  <c r="O766" i="2"/>
  <c r="O767" i="2" a="1"/>
  <c r="O767" i="2" s="1"/>
  <c r="O768" i="2" a="1"/>
  <c r="O768" i="2" s="1"/>
  <c r="O769" i="2" a="1"/>
  <c r="O769" i="2" s="1"/>
  <c r="O770" i="2" a="1"/>
  <c r="O770" i="2" s="1"/>
  <c r="O771" i="2" a="1"/>
  <c r="O771" i="2"/>
  <c r="O772" i="2" a="1"/>
  <c r="O772" i="2" s="1"/>
  <c r="O773" i="2" a="1"/>
  <c r="O773" i="2" s="1"/>
  <c r="O774" i="2" a="1"/>
  <c r="O774" i="2"/>
  <c r="O775" i="2" a="1"/>
  <c r="O775" i="2" s="1"/>
  <c r="O776" i="2" a="1"/>
  <c r="O776" i="2"/>
  <c r="O777" i="2" a="1"/>
  <c r="O777" i="2"/>
  <c r="O778" i="2" a="1"/>
  <c r="O778" i="2"/>
  <c r="O779" i="2" a="1"/>
  <c r="O779" i="2" s="1"/>
  <c r="O780" i="2" a="1"/>
  <c r="O780" i="2" s="1"/>
  <c r="O781" i="2" a="1"/>
  <c r="O781" i="2" s="1"/>
  <c r="O782" i="2" a="1"/>
  <c r="O782" i="2" s="1"/>
  <c r="O783" i="2" a="1"/>
  <c r="O783" i="2"/>
  <c r="O784" i="2" a="1"/>
  <c r="O784" i="2"/>
  <c r="O785" i="2" a="1"/>
  <c r="O785" i="2" s="1"/>
  <c r="O786" i="2" a="1"/>
  <c r="O786" i="2"/>
  <c r="O787" i="2" a="1"/>
  <c r="O787" i="2"/>
  <c r="O788" i="2" a="1"/>
  <c r="O788" i="2"/>
  <c r="O789" i="2" a="1"/>
  <c r="O789" i="2" s="1"/>
  <c r="O790" i="2" a="1"/>
  <c r="O790" i="2"/>
  <c r="O791" i="2" a="1"/>
  <c r="O791" i="2"/>
  <c r="O792" i="2" a="1"/>
  <c r="O792" i="2"/>
  <c r="O793" i="2" a="1"/>
  <c r="O793" i="2"/>
  <c r="O794" i="2" a="1"/>
  <c r="O794" i="2"/>
  <c r="O795" i="2" a="1"/>
  <c r="O795" i="2" s="1"/>
  <c r="O796" i="2" a="1"/>
  <c r="O796" i="2" s="1"/>
  <c r="O797" i="2" a="1"/>
  <c r="O797" i="2" s="1"/>
  <c r="O798" i="2" a="1"/>
  <c r="O798" i="2" s="1"/>
  <c r="O799" i="2" a="1"/>
  <c r="O799" i="2" s="1"/>
  <c r="O800" i="2" a="1"/>
  <c r="O800" i="2"/>
  <c r="O801" i="2" a="1"/>
  <c r="O801" i="2"/>
  <c r="O802" i="2" a="1"/>
  <c r="O802" i="2"/>
  <c r="O803" i="2" a="1"/>
  <c r="O803" i="2"/>
  <c r="O804" i="2" a="1"/>
  <c r="O804" i="2" s="1"/>
  <c r="O805" i="2" a="1"/>
  <c r="O805" i="2" s="1"/>
  <c r="O806" i="2" a="1"/>
  <c r="O806" i="2"/>
  <c r="O807" i="2" a="1"/>
  <c r="O807" i="2"/>
  <c r="O808" i="2" a="1"/>
  <c r="O808" i="2"/>
  <c r="O809" i="2" a="1"/>
  <c r="O809" i="2"/>
  <c r="O810" i="2" a="1"/>
  <c r="O810" i="2"/>
  <c r="O811" i="2" a="1"/>
  <c r="O811" i="2" s="1"/>
  <c r="O812" i="2" a="1"/>
  <c r="O812" i="2"/>
  <c r="O813" i="2" a="1"/>
  <c r="O813" i="2" s="1"/>
  <c r="O814" i="2" a="1"/>
  <c r="O814" i="2"/>
  <c r="O815" i="2" a="1"/>
  <c r="O815" i="2" s="1"/>
  <c r="O816" i="2" a="1"/>
  <c r="O816" i="2" s="1"/>
  <c r="O817" i="2" a="1"/>
  <c r="O817" i="2"/>
  <c r="O818" i="2" a="1"/>
  <c r="O818" i="2"/>
  <c r="O819" i="2" a="1"/>
  <c r="O819" i="2"/>
  <c r="O820" i="2" a="1"/>
  <c r="O820" i="2"/>
  <c r="O821" i="2" a="1"/>
  <c r="O821" i="2" s="1"/>
  <c r="O822" i="2" a="1"/>
  <c r="O822" i="2" s="1"/>
  <c r="O823" i="2" a="1"/>
  <c r="O823" i="2" s="1"/>
  <c r="O824" i="2" a="1"/>
  <c r="O824" i="2"/>
  <c r="O825" i="2" a="1"/>
  <c r="O825" i="2"/>
  <c r="O826" i="2" a="1"/>
  <c r="O826" i="2" s="1"/>
  <c r="O827" i="2" a="1"/>
  <c r="O827" i="2"/>
  <c r="O828" i="2" a="1"/>
  <c r="O828" i="2"/>
  <c r="O829" i="2" a="1"/>
  <c r="O829" i="2" s="1"/>
  <c r="O830" i="2" a="1"/>
  <c r="O830" i="2"/>
  <c r="O831" i="2" a="1"/>
  <c r="O831" i="2"/>
  <c r="O832" i="2" a="1"/>
  <c r="O832" i="2" s="1"/>
  <c r="O833" i="2" a="1"/>
  <c r="O833" i="2" s="1"/>
  <c r="O834" i="2" a="1"/>
  <c r="O834" i="2"/>
  <c r="O835" i="2" a="1"/>
  <c r="O835" i="2" s="1"/>
  <c r="O836" i="2" a="1"/>
  <c r="O836" i="2" s="1"/>
  <c r="O837" i="2" a="1"/>
  <c r="O837" i="2" s="1"/>
  <c r="O838" i="2" a="1"/>
  <c r="O838" i="2"/>
  <c r="O839" i="2" a="1"/>
  <c r="O839" i="2" s="1"/>
  <c r="O840" i="2" a="1"/>
  <c r="O840" i="2"/>
  <c r="O841" i="2" a="1"/>
  <c r="O841" i="2"/>
  <c r="O842" i="2" a="1"/>
  <c r="O842" i="2"/>
  <c r="O843" i="2" a="1"/>
  <c r="O843" i="2" s="1"/>
  <c r="O844" i="2" a="1"/>
  <c r="O844" i="2"/>
  <c r="O845" i="2" a="1"/>
  <c r="O845" i="2" s="1"/>
  <c r="O846" i="2" a="1"/>
  <c r="O846" i="2"/>
  <c r="O847" i="2" a="1"/>
  <c r="O847" i="2"/>
  <c r="O848" i="2" a="1"/>
  <c r="O848" i="2"/>
  <c r="O849" i="2" a="1"/>
  <c r="O849" i="2" s="1"/>
  <c r="O850" i="2" a="1"/>
  <c r="O850" i="2" s="1"/>
  <c r="O851" i="2" a="1"/>
  <c r="O851" i="2"/>
  <c r="O852" i="2" a="1"/>
  <c r="O852" i="2"/>
  <c r="O853" i="2" a="1"/>
  <c r="O853" i="2" s="1"/>
  <c r="O854" i="2" a="1"/>
  <c r="O854" i="2"/>
  <c r="O855" i="2" a="1"/>
  <c r="O855" i="2" s="1"/>
  <c r="O856" i="2" a="1"/>
  <c r="O856" i="2" s="1"/>
  <c r="O857" i="2" a="1"/>
  <c r="O857" i="2"/>
  <c r="O858" i="2" a="1"/>
  <c r="O858" i="2"/>
  <c r="O859" i="2" a="1"/>
  <c r="O859" i="2"/>
  <c r="O860" i="2" a="1"/>
  <c r="O860" i="2" s="1"/>
  <c r="O861" i="2" a="1"/>
  <c r="O861" i="2" s="1"/>
  <c r="O862" i="2" a="1"/>
  <c r="O862" i="2"/>
  <c r="O863" i="2" a="1"/>
  <c r="O863" i="2" s="1"/>
  <c r="O864" i="2" a="1"/>
  <c r="O864" i="2" s="1"/>
  <c r="O865" i="2" a="1"/>
  <c r="O865" i="2"/>
  <c r="O866" i="2" a="1"/>
  <c r="O866" i="2" s="1"/>
  <c r="O867" i="2" a="1"/>
  <c r="O867" i="2" s="1"/>
  <c r="O868" i="2" a="1"/>
  <c r="O868" i="2"/>
  <c r="O869" i="2" a="1"/>
  <c r="O869" i="2" s="1"/>
  <c r="O870" i="2" a="1"/>
  <c r="O870" i="2" s="1"/>
  <c r="O871" i="2" a="1"/>
  <c r="O871" i="2" s="1"/>
  <c r="O872" i="2" a="1"/>
  <c r="O872" i="2"/>
  <c r="O873" i="2" a="1"/>
  <c r="O873" i="2" s="1"/>
  <c r="O874" i="2" a="1"/>
  <c r="O874" i="2" s="1"/>
  <c r="O875" i="2" a="1"/>
  <c r="O875" i="2"/>
  <c r="O876" i="2" a="1"/>
  <c r="O876" i="2"/>
  <c r="O877" i="2" a="1"/>
  <c r="O877" i="2" s="1"/>
  <c r="O878" i="2" a="1"/>
  <c r="O878" i="2"/>
  <c r="O879" i="2" a="1"/>
  <c r="O879" i="2"/>
  <c r="O880" i="2" a="1"/>
  <c r="O880" i="2" s="1"/>
  <c r="O881" i="2" a="1"/>
  <c r="O881" i="2" s="1"/>
  <c r="O882" i="2" a="1"/>
  <c r="O882" i="2"/>
  <c r="O883" i="2" a="1"/>
  <c r="O883" i="2" s="1"/>
  <c r="O884" i="2" a="1"/>
  <c r="O884" i="2" s="1"/>
  <c r="O885" i="2" a="1"/>
  <c r="O885" i="2" s="1"/>
  <c r="O886" i="2" a="1"/>
  <c r="O886" i="2"/>
  <c r="O887" i="2" a="1"/>
  <c r="O887" i="2" s="1"/>
  <c r="O888" i="2" a="1"/>
  <c r="O888" i="2"/>
  <c r="O889" i="2" a="1"/>
  <c r="O889" i="2"/>
  <c r="O890" i="2" a="1"/>
  <c r="O890" i="2" s="1"/>
  <c r="O891" i="2" a="1"/>
  <c r="O891" i="2" s="1"/>
  <c r="O892" i="2" a="1"/>
  <c r="O892" i="2"/>
  <c r="O893" i="2" a="1"/>
  <c r="O893" i="2" s="1"/>
  <c r="O894" i="2" a="1"/>
  <c r="O894" i="2"/>
  <c r="O895" i="2" a="1"/>
  <c r="O895" i="2"/>
  <c r="O896" i="2" a="1"/>
  <c r="O896" i="2" s="1"/>
  <c r="O897" i="2" a="1"/>
  <c r="O897" i="2"/>
  <c r="O898" i="2" a="1"/>
  <c r="O898" i="2" s="1"/>
  <c r="O899" i="2" a="1"/>
  <c r="O899" i="2"/>
  <c r="O900" i="2" a="1"/>
  <c r="O900" i="2" s="1"/>
  <c r="O901" i="2" a="1"/>
  <c r="O901" i="2" s="1"/>
  <c r="O902" i="2" a="1"/>
  <c r="O902" i="2"/>
  <c r="O903" i="2" a="1"/>
  <c r="O903" i="2"/>
  <c r="O904" i="2" a="1"/>
  <c r="O904" i="2"/>
  <c r="O905" i="2" a="1"/>
  <c r="O905" i="2" s="1"/>
  <c r="O906" i="2" a="1"/>
  <c r="O906" i="2"/>
  <c r="O907" i="2" a="1"/>
  <c r="O907" i="2" s="1"/>
  <c r="O908" i="2" a="1"/>
  <c r="O908" i="2" s="1"/>
  <c r="O909" i="2" a="1"/>
  <c r="O909" i="2" s="1"/>
  <c r="O910" i="2" a="1"/>
  <c r="O910" i="2" s="1"/>
  <c r="O911" i="2" a="1"/>
  <c r="O911" i="2"/>
  <c r="O912" i="2" a="1"/>
  <c r="O912" i="2"/>
  <c r="O913" i="2" a="1"/>
  <c r="O913" i="2"/>
  <c r="O914" i="2" a="1"/>
  <c r="O914" i="2"/>
  <c r="O915" i="2" a="1"/>
  <c r="O915" i="2"/>
  <c r="O916" i="2" a="1"/>
  <c r="O916" i="2"/>
  <c r="O917" i="2" a="1"/>
  <c r="O917" i="2" s="1"/>
  <c r="O918" i="2" a="1"/>
  <c r="O918" i="2"/>
  <c r="O919" i="2" a="1"/>
  <c r="O919" i="2"/>
  <c r="O920" i="2" a="1"/>
  <c r="O920" i="2" s="1"/>
  <c r="O921" i="2" a="1"/>
  <c r="O921" i="2"/>
  <c r="O922" i="2" a="1"/>
  <c r="O922" i="2"/>
  <c r="O923" i="2" a="1"/>
  <c r="O923" i="2"/>
  <c r="O924" i="2" a="1"/>
  <c r="O924" i="2" s="1"/>
  <c r="O925" i="2" a="1"/>
  <c r="O925" i="2" s="1"/>
  <c r="O926" i="2" a="1"/>
  <c r="O926" i="2" s="1"/>
  <c r="O927" i="2" a="1"/>
  <c r="O927" i="2" s="1"/>
  <c r="O928" i="2" a="1"/>
  <c r="O928" i="2"/>
  <c r="O929" i="2" a="1"/>
  <c r="O929" i="2"/>
  <c r="O930" i="2" a="1"/>
  <c r="O930" i="2" s="1"/>
  <c r="O931" i="2" a="1"/>
  <c r="O931" i="2"/>
  <c r="O932" i="2" a="1"/>
  <c r="O932" i="2"/>
  <c r="O933" i="2" a="1"/>
  <c r="O933" i="2" s="1"/>
  <c r="O934" i="2" a="1"/>
  <c r="O934" i="2"/>
  <c r="O935" i="2" a="1"/>
  <c r="O935" i="2"/>
  <c r="O936" i="2" a="1"/>
  <c r="O936" i="2"/>
  <c r="O937" i="2" a="1"/>
  <c r="O937" i="2" s="1"/>
  <c r="O938" i="2" a="1"/>
  <c r="O938" i="2" s="1"/>
  <c r="O939" i="2" a="1"/>
  <c r="O939" i="2"/>
  <c r="O940" i="2" a="1"/>
  <c r="O940" i="2"/>
  <c r="O941" i="2" a="1"/>
  <c r="O941" i="2" s="1"/>
  <c r="O942" i="2" a="1"/>
  <c r="O942" i="2"/>
  <c r="O943" i="2" a="1"/>
  <c r="O943" i="2" s="1"/>
  <c r="O944" i="2" a="1"/>
  <c r="O944" i="2" s="1"/>
  <c r="O945" i="2" a="1"/>
  <c r="O945" i="2"/>
  <c r="O946" i="2" a="1"/>
  <c r="O946" i="2" s="1"/>
  <c r="O947" i="2" a="1"/>
  <c r="O947" i="2" s="1"/>
  <c r="O948" i="2" a="1"/>
  <c r="O948" i="2" s="1"/>
  <c r="O949" i="2" a="1"/>
  <c r="O949" i="2" s="1"/>
  <c r="O950" i="2" a="1"/>
  <c r="O950" i="2" s="1"/>
  <c r="O951" i="2" a="1"/>
  <c r="O951" i="2"/>
  <c r="O952" i="2" a="1"/>
  <c r="O952" i="2"/>
  <c r="O953" i="2" a="1"/>
  <c r="O953" i="2"/>
  <c r="O954" i="2" a="1"/>
  <c r="O954" i="2" s="1"/>
  <c r="O955" i="2" a="1"/>
  <c r="O955" i="2"/>
  <c r="O956" i="2" a="1"/>
  <c r="O956" i="2" s="1"/>
  <c r="O957" i="2" a="1"/>
  <c r="O957" i="2" s="1"/>
  <c r="O958" i="2" a="1"/>
  <c r="O958" i="2"/>
  <c r="O959" i="2" a="1"/>
  <c r="O959" i="2"/>
  <c r="O960" i="2" a="1"/>
  <c r="O960" i="2" s="1"/>
  <c r="O961" i="2" a="1"/>
  <c r="O961" i="2" s="1"/>
  <c r="O962" i="2" a="1"/>
  <c r="O962" i="2"/>
  <c r="O963" i="2" a="1"/>
  <c r="O963" i="2"/>
  <c r="O964" i="2" a="1"/>
  <c r="O964" i="2"/>
  <c r="O965" i="2" a="1"/>
  <c r="O965" i="2" s="1"/>
  <c r="O966" i="2" a="1"/>
  <c r="O966" i="2" s="1"/>
  <c r="O967" i="2" a="1"/>
  <c r="O967" i="2" s="1"/>
  <c r="O968" i="2" a="1"/>
  <c r="O968" i="2"/>
  <c r="O969" i="2" a="1"/>
  <c r="O969" i="2"/>
  <c r="O970" i="2" a="1"/>
  <c r="O970" i="2"/>
  <c r="O971" i="2" a="1"/>
  <c r="O971" i="2"/>
  <c r="O972" i="2" a="1"/>
  <c r="O972" i="2"/>
  <c r="O973" i="2" a="1"/>
  <c r="O973" i="2" s="1"/>
  <c r="O974" i="2" a="1"/>
  <c r="O974" i="2"/>
  <c r="O975" i="2" a="1"/>
  <c r="O975" i="2" s="1"/>
  <c r="O976" i="2" a="1"/>
  <c r="O976" i="2"/>
  <c r="O977" i="2" a="1"/>
  <c r="O977" i="2" s="1"/>
  <c r="O978" i="2" a="1"/>
  <c r="O978" i="2" s="1"/>
  <c r="O979" i="2" a="1"/>
  <c r="O979" i="2"/>
  <c r="O980" i="2" a="1"/>
  <c r="O980" i="2" s="1"/>
  <c r="O981" i="2" a="1"/>
  <c r="O981" i="2" s="1"/>
  <c r="O982" i="2" a="1"/>
  <c r="O982" i="2"/>
  <c r="O983" i="2" a="1"/>
  <c r="O983" i="2"/>
  <c r="O984" i="2" a="1"/>
  <c r="O984" i="2"/>
  <c r="O985" i="2" a="1"/>
  <c r="O985" i="2" s="1"/>
  <c r="O986" i="2" a="1"/>
  <c r="O986" i="2"/>
  <c r="O987" i="2" a="1"/>
  <c r="O987" i="2"/>
  <c r="O988" i="2" a="1"/>
  <c r="O988" i="2"/>
  <c r="O989" i="2" a="1"/>
  <c r="O989" i="2" s="1"/>
  <c r="O990" i="2" a="1"/>
  <c r="O990" i="2"/>
  <c r="O991" i="2" a="1"/>
  <c r="O991" i="2"/>
  <c r="O992" i="2" a="1"/>
  <c r="O992" i="2"/>
  <c r="O993" i="2" a="1"/>
  <c r="O993" i="2"/>
  <c r="O994" i="2" a="1"/>
  <c r="O994" i="2" s="1"/>
  <c r="O995" i="2" a="1"/>
  <c r="O995" i="2" s="1"/>
  <c r="O996" i="2" a="1"/>
  <c r="O996" i="2"/>
  <c r="O997" i="2" a="1"/>
  <c r="O997" i="2" s="1"/>
  <c r="O998" i="2" a="1"/>
  <c r="O998" i="2"/>
  <c r="O999" i="2" a="1"/>
  <c r="O999" i="2" s="1"/>
  <c r="O1000" i="2" a="1"/>
  <c r="O1000" i="2" s="1"/>
  <c r="O1001" i="2" a="1"/>
  <c r="O1001" i="2" s="1"/>
  <c r="O1002" i="2" a="1"/>
  <c r="O1002" i="2" s="1"/>
  <c r="O1003" i="2" a="1"/>
  <c r="O1003" i="2"/>
  <c r="O1004" i="2" a="1"/>
  <c r="O1004" i="2"/>
  <c r="O1005" i="2" a="1"/>
  <c r="O1005" i="2" s="1"/>
  <c r="O1006" i="2" a="1"/>
  <c r="O1006" i="2"/>
  <c r="O1007" i="2" a="1"/>
  <c r="O1007" i="2"/>
  <c r="O1008" i="2" a="1"/>
  <c r="O1008" i="2"/>
  <c r="O1009" i="2" a="1"/>
  <c r="O1009" i="2"/>
  <c r="O1010" i="2" a="1"/>
  <c r="O1010" i="2"/>
  <c r="O1011" i="2" a="1"/>
  <c r="O1011" i="2" s="1"/>
  <c r="O1012" i="2" a="1"/>
  <c r="O1012" i="2" s="1"/>
  <c r="O1013" i="2" a="1"/>
  <c r="O1013" i="2" s="1"/>
  <c r="O1014" i="2" a="1"/>
  <c r="O1014" i="2"/>
  <c r="O1015" i="2" a="1"/>
  <c r="O1015" i="2"/>
  <c r="O1016" i="2" a="1"/>
  <c r="O1016" i="2"/>
  <c r="O1017" i="2" a="1"/>
  <c r="O1017" i="2" s="1"/>
  <c r="O1018" i="2" a="1"/>
  <c r="O1018" i="2" s="1"/>
  <c r="O1019" i="2" a="1"/>
  <c r="O1019" i="2" s="1"/>
  <c r="O1020" i="2" a="1"/>
  <c r="O1020" i="2"/>
  <c r="O1021" i="2" a="1"/>
  <c r="O1021" i="2" s="1"/>
  <c r="O1022" i="2" a="1"/>
  <c r="O1022" i="2"/>
  <c r="O1023" i="2" a="1"/>
  <c r="O1023" i="2"/>
  <c r="O1024" i="2" a="1"/>
  <c r="O1024" i="2"/>
  <c r="O1025" i="2" a="1"/>
  <c r="O1025" i="2"/>
  <c r="O1026" i="2" a="1"/>
  <c r="O1026" i="2"/>
  <c r="O1027" i="2" a="1"/>
  <c r="O1027" i="2"/>
  <c r="O1028" i="2" a="1"/>
  <c r="O1028" i="2" s="1"/>
  <c r="O1029" i="2" a="1"/>
  <c r="O1029" i="2" s="1"/>
  <c r="O1030" i="2" a="1"/>
  <c r="O1030" i="2"/>
  <c r="O1031" i="2" a="1"/>
  <c r="O1031" i="2" s="1"/>
  <c r="O1032" i="2" a="1"/>
  <c r="O1032" i="2"/>
  <c r="O1033" i="2" a="1"/>
  <c r="O1033" i="2"/>
  <c r="O1034" i="2" a="1"/>
  <c r="O1034" i="2" s="1"/>
  <c r="O1035" i="2" a="1"/>
  <c r="O1035" i="2" s="1"/>
  <c r="O1036" i="2" a="1"/>
  <c r="O1036" i="2" s="1"/>
  <c r="O1037" i="2" a="1"/>
  <c r="O1037" i="2" s="1"/>
  <c r="O1038" i="2" a="1"/>
  <c r="O1038" i="2" s="1"/>
  <c r="O1039" i="2" a="1"/>
  <c r="O1039" i="2"/>
  <c r="O1040" i="2" a="1"/>
  <c r="O1040" i="2" s="1"/>
  <c r="O1041" i="2" a="1"/>
  <c r="O1041" i="2"/>
  <c r="O1042" i="2" a="1"/>
  <c r="O1042" i="2"/>
  <c r="O1043" i="2" a="1"/>
  <c r="O1043" i="2" s="1"/>
  <c r="O1044" i="2" a="1"/>
  <c r="O1044" i="2"/>
  <c r="O1045" i="2" a="1"/>
  <c r="O1045" i="2" s="1"/>
  <c r="O1046" i="2" a="1"/>
  <c r="O1046" i="2"/>
  <c r="O1047" i="2" a="1"/>
  <c r="O1047" i="2"/>
  <c r="O1048" i="2" a="1"/>
  <c r="O1048" i="2" s="1"/>
  <c r="O1049" i="2" a="1"/>
  <c r="O1049" i="2"/>
  <c r="O1050" i="2" a="1"/>
  <c r="O1050" i="2"/>
  <c r="O1051" i="2" a="1"/>
  <c r="O1051" i="2"/>
  <c r="O1052" i="2" a="1"/>
  <c r="O1052" i="2" s="1"/>
  <c r="O1053" i="2" a="1"/>
  <c r="O1053" i="2" s="1"/>
  <c r="O1054" i="2" a="1"/>
  <c r="O1054" i="2" s="1"/>
  <c r="O1055" i="2" a="1"/>
  <c r="O1055" i="2" s="1"/>
  <c r="O1056" i="2" a="1"/>
  <c r="O1056" i="2"/>
  <c r="O1057" i="2" a="1"/>
  <c r="O1057" i="2" s="1"/>
  <c r="O1058" i="2" a="1"/>
  <c r="O1058" i="2" s="1"/>
  <c r="O1059" i="2" a="1"/>
  <c r="O1059" i="2"/>
  <c r="O1060" i="2" a="1"/>
  <c r="O1060" i="2"/>
  <c r="O1061" i="2" a="1"/>
  <c r="O1061" i="2" s="1"/>
  <c r="O1062" i="2" a="1"/>
  <c r="O1062" i="2"/>
  <c r="O1063" i="2" a="1"/>
  <c r="O1063" i="2"/>
  <c r="O1064" i="2" a="1"/>
  <c r="O1064" i="2"/>
  <c r="O1065" i="2" a="1"/>
  <c r="O1065" i="2" s="1"/>
  <c r="O1066" i="2" a="1"/>
  <c r="O1066" i="2" s="1"/>
  <c r="O1067" i="2" a="1"/>
  <c r="O1067" i="2"/>
  <c r="O1068" i="2" a="1"/>
  <c r="O1068" i="2"/>
  <c r="O1069" i="2" a="1"/>
  <c r="O1069" i="2"/>
  <c r="O1070" i="2" a="1"/>
  <c r="O1070" i="2" s="1"/>
  <c r="O1071" i="2" a="1"/>
  <c r="O1071" i="2"/>
  <c r="O1072" i="2" a="1"/>
  <c r="O1072" i="2"/>
  <c r="O1073" i="2" a="1"/>
  <c r="O1073" i="2"/>
  <c r="O1074" i="2" a="1"/>
  <c r="O1074" i="2" s="1"/>
  <c r="O1075" i="2" a="1"/>
  <c r="O1075" i="2"/>
  <c r="O1076" i="2" a="1"/>
  <c r="O1076" i="2"/>
  <c r="O1077" i="2" a="1"/>
  <c r="O1077" i="2"/>
  <c r="O1078" i="2" a="1"/>
  <c r="O1078" i="2" s="1"/>
  <c r="O1079" i="2" a="1"/>
  <c r="O1079" i="2"/>
  <c r="O1080" i="2" a="1"/>
  <c r="O1080" i="2"/>
  <c r="O1081" i="2" a="1"/>
  <c r="O1081" i="2" s="1"/>
  <c r="O1082" i="2" a="1"/>
  <c r="O1082" i="2" s="1"/>
  <c r="O1083" i="2" a="1"/>
  <c r="O1083" i="2"/>
  <c r="O1084" i="2" a="1"/>
  <c r="O1084" i="2"/>
  <c r="O1085" i="2" a="1"/>
  <c r="O1085" i="2"/>
  <c r="O1086" i="2" a="1"/>
  <c r="O1086" i="2"/>
  <c r="O1087" i="2" a="1"/>
  <c r="O1087" i="2"/>
  <c r="O1088" i="2" a="1"/>
  <c r="O1088" i="2"/>
  <c r="O1089" i="2" a="1"/>
  <c r="O1089" i="2"/>
  <c r="O1090" i="2" a="1"/>
  <c r="O1090" i="2" s="1"/>
  <c r="O1091" i="2" a="1"/>
  <c r="O1091" i="2"/>
  <c r="O1092" i="2" a="1"/>
  <c r="O1092" i="2"/>
  <c r="O1093" i="2" a="1"/>
  <c r="O1093" i="2"/>
  <c r="O1094" i="2" a="1"/>
  <c r="O1094" i="2"/>
  <c r="O1095" i="2" a="1"/>
  <c r="O1095" i="2"/>
  <c r="O1096" i="2" a="1"/>
  <c r="O1096" i="2"/>
  <c r="O1097" i="2" a="1"/>
  <c r="O1097" i="2" s="1"/>
  <c r="O1098" i="2" a="1"/>
  <c r="O1098" i="2" s="1"/>
  <c r="O1099" i="2" a="1"/>
  <c r="O1099" i="2"/>
  <c r="O1100" i="2" a="1"/>
  <c r="O1100" i="2"/>
  <c r="O1101" i="2" a="1"/>
  <c r="O1101" i="2"/>
  <c r="O1102" i="2" a="1"/>
  <c r="O1102" i="2" s="1"/>
  <c r="O1103" i="2" a="1"/>
  <c r="O1103" i="2"/>
  <c r="O1104" i="2" a="1"/>
  <c r="O1104" i="2"/>
  <c r="O1105" i="2" a="1"/>
  <c r="O1105" i="2" s="1"/>
  <c r="O1106" i="2" a="1"/>
  <c r="O1106" i="2" s="1"/>
  <c r="O1107" i="2" a="1"/>
  <c r="O1107" i="2"/>
  <c r="O1108" i="2" a="1"/>
  <c r="O1108" i="2"/>
  <c r="O1109" i="2" a="1"/>
  <c r="O1109" i="2"/>
  <c r="O1110" i="2" a="1"/>
  <c r="O1110" i="2" s="1"/>
  <c r="O1111" i="2" a="1"/>
  <c r="O1111" i="2"/>
  <c r="O1112" i="2" a="1"/>
  <c r="O1112" i="2"/>
  <c r="O1113" i="2" a="1"/>
  <c r="O1113" i="2"/>
  <c r="O1114" i="2" a="1"/>
  <c r="O1114" i="2" s="1"/>
  <c r="O1115" i="2" a="1"/>
  <c r="O1115" i="2"/>
  <c r="O1116" i="2" a="1"/>
  <c r="O1116" i="2"/>
  <c r="O1117" i="2" a="1"/>
  <c r="O1117" i="2"/>
  <c r="O1118" i="2" a="1"/>
  <c r="O1118" i="2"/>
  <c r="O1119" i="2" a="1"/>
  <c r="O1119" i="2"/>
  <c r="O1120" i="2" a="1"/>
  <c r="O1120" i="2"/>
  <c r="O1121" i="2" a="1"/>
  <c r="O1121" i="2" s="1"/>
  <c r="O1122" i="2" a="1"/>
  <c r="O1122" i="2" s="1"/>
  <c r="O1123" i="2" a="1"/>
  <c r="O1123" i="2"/>
  <c r="O1124" i="2" a="1"/>
  <c r="O1124" i="2"/>
  <c r="O1125" i="2" a="1"/>
  <c r="O1125" i="2"/>
  <c r="O1126" i="2" a="1"/>
  <c r="O1126" i="2" s="1"/>
  <c r="O1127" i="2" a="1"/>
  <c r="O1127" i="2"/>
  <c r="O1128" i="2" a="1"/>
  <c r="O1128" i="2" s="1"/>
  <c r="O1129" i="2" a="1"/>
  <c r="O1129" i="2" s="1"/>
  <c r="O1130" i="2" a="1"/>
  <c r="O1130" i="2"/>
  <c r="O1131" i="2" a="1"/>
  <c r="O1131" i="2" s="1"/>
  <c r="O1132" i="2" a="1"/>
  <c r="O1132" i="2"/>
  <c r="O1133" i="2" a="1"/>
  <c r="O1133" i="2"/>
  <c r="O1134" i="2" a="1"/>
  <c r="O1134" i="2" s="1"/>
  <c r="O1135" i="2" a="1"/>
  <c r="O1135" i="2"/>
  <c r="O1136" i="2" a="1"/>
  <c r="O1136" i="2" s="1"/>
  <c r="O1137" i="2" a="1"/>
  <c r="O1137" i="2"/>
  <c r="O1138" i="2" a="1"/>
  <c r="O1138" i="2"/>
  <c r="O1139" i="2" a="1"/>
  <c r="O1139" i="2" s="1"/>
  <c r="O1140" i="2" a="1"/>
  <c r="O1140" i="2"/>
  <c r="O1141" i="2" a="1"/>
  <c r="O1141" i="2"/>
  <c r="O1142" i="2" a="1"/>
  <c r="O1142" i="2"/>
  <c r="O1143" i="2" a="1"/>
  <c r="O1143" i="2"/>
  <c r="O1144" i="2" a="1"/>
  <c r="O1144" i="2" s="1"/>
  <c r="O1145" i="2" a="1"/>
  <c r="O1145" i="2"/>
  <c r="O1146" i="2" a="1"/>
  <c r="O1146" i="2"/>
  <c r="O1147" i="2" a="1"/>
  <c r="O1147" i="2"/>
  <c r="O1148" i="2" a="1"/>
  <c r="O1148" i="2" s="1"/>
  <c r="O1149" i="2" a="1"/>
  <c r="O1149" i="2"/>
  <c r="O1150" i="2" a="1"/>
  <c r="O1150" i="2"/>
  <c r="O1151" i="2" a="1"/>
  <c r="O1151" i="2"/>
  <c r="O1152" i="2" a="1"/>
  <c r="O1152" i="2" s="1"/>
  <c r="O1153" i="2" a="1"/>
  <c r="O1153" i="2"/>
  <c r="O1154" i="2" a="1"/>
  <c r="O1154" i="2"/>
  <c r="O1155" i="2" a="1"/>
  <c r="O1155" i="2"/>
  <c r="O1156" i="2" a="1"/>
  <c r="O1156" i="2" s="1"/>
  <c r="O1157" i="2" a="1"/>
  <c r="O1157" i="2"/>
  <c r="O1158" i="2" a="1"/>
  <c r="O1158" i="2"/>
  <c r="O1159" i="2" a="1"/>
  <c r="O1159" i="2"/>
  <c r="O1160" i="2" a="1"/>
  <c r="O1160" i="2" s="1"/>
  <c r="O1161" i="2" a="1"/>
  <c r="O1161" i="2"/>
  <c r="O1162" i="2" a="1"/>
  <c r="O1162" i="2"/>
  <c r="O1163" i="2" a="1"/>
  <c r="O1163" i="2"/>
  <c r="O1164" i="2" a="1"/>
  <c r="O1164" i="2"/>
  <c r="O1165" i="2" a="1"/>
  <c r="O1165" i="2" s="1"/>
  <c r="O1166" i="2" a="1"/>
  <c r="O1166" i="2"/>
  <c r="O1167" i="2" a="1"/>
  <c r="O1167" i="2"/>
  <c r="O1168" i="2" a="1"/>
  <c r="O1168" i="2" s="1"/>
  <c r="O1169" i="2" a="1"/>
  <c r="O1169" i="2"/>
  <c r="O1170" i="2" a="1"/>
  <c r="O1170" i="2"/>
  <c r="O1171" i="2" a="1"/>
  <c r="O1171" i="2"/>
  <c r="O1172" i="2" a="1"/>
  <c r="O1172" i="2"/>
  <c r="O1173" i="2" a="1"/>
  <c r="O1173" i="2" s="1"/>
  <c r="O1174" i="2" a="1"/>
  <c r="O1174" i="2"/>
  <c r="O1175" i="2" a="1"/>
  <c r="O1175" i="2"/>
  <c r="O1176" i="2" a="1"/>
  <c r="O1176" i="2" s="1"/>
  <c r="O1177" i="2" a="1"/>
  <c r="O1177" i="2"/>
  <c r="O1178" i="2" a="1"/>
  <c r="O1178" i="2"/>
  <c r="O1179" i="2" a="1"/>
  <c r="O1179" i="2"/>
  <c r="O1180" i="2" a="1"/>
  <c r="O1180" i="2"/>
  <c r="O1181" i="2" a="1"/>
  <c r="O1181" i="2"/>
  <c r="O1182" i="2" a="1"/>
  <c r="O1182" i="2" s="1"/>
  <c r="O1183" i="2" a="1"/>
  <c r="O1183" i="2"/>
  <c r="O1184" i="2" a="1"/>
  <c r="O1184" i="2" s="1"/>
  <c r="O1185" i="2" a="1"/>
  <c r="O1185" i="2"/>
  <c r="O1186" i="2" a="1"/>
  <c r="O1186" i="2"/>
  <c r="O1187" i="2" a="1"/>
  <c r="O1187" i="2"/>
  <c r="O1188" i="2" a="1"/>
  <c r="O1188" i="2"/>
  <c r="O1189" i="2" a="1"/>
  <c r="O1189" i="2"/>
  <c r="O1190" i="2" a="1"/>
  <c r="O1190" i="2" s="1"/>
  <c r="O1191" i="2" a="1"/>
  <c r="O1191" i="2"/>
  <c r="O1192" i="2" a="1"/>
  <c r="O1192" i="2" s="1"/>
  <c r="O1193" i="2" a="1"/>
  <c r="O1193" i="2"/>
  <c r="O1194" i="2" a="1"/>
  <c r="O1194" i="2"/>
  <c r="O1195" i="2" a="1"/>
  <c r="O1195" i="2"/>
  <c r="O1196" i="2" a="1"/>
  <c r="O1196" i="2"/>
  <c r="O1197" i="2" a="1"/>
  <c r="O1197" i="2"/>
  <c r="O1198" i="2" a="1"/>
  <c r="O1198" i="2"/>
  <c r="O1199" i="2" a="1"/>
  <c r="O1199" i="2"/>
  <c r="O1200" i="2" a="1"/>
  <c r="O1200" i="2" s="1"/>
  <c r="O1201" i="2" a="1"/>
  <c r="O1201" i="2"/>
  <c r="O1202" i="2" a="1"/>
  <c r="O1202" i="2"/>
  <c r="O1203" i="2" a="1"/>
  <c r="O1203" i="2"/>
  <c r="O1204" i="2" a="1"/>
  <c r="O1204" i="2" s="1"/>
  <c r="O1205" i="2" a="1"/>
  <c r="O1205" i="2" s="1"/>
  <c r="O1206" i="2" a="1"/>
  <c r="O1206" i="2" s="1"/>
  <c r="O1207" i="2" a="1"/>
  <c r="O1207" i="2"/>
  <c r="O1208" i="2" a="1"/>
  <c r="O1208" i="2" s="1"/>
  <c r="O1209" i="2" a="1"/>
  <c r="O1209" i="2"/>
  <c r="O1210" i="2" a="1"/>
  <c r="O1210" i="2"/>
  <c r="O1211" i="2" a="1"/>
  <c r="O1211" i="2" s="1"/>
  <c r="O1212" i="2" a="1"/>
  <c r="O1212" i="2" s="1"/>
  <c r="O1213" i="2" a="1"/>
  <c r="O1213" i="2"/>
  <c r="O1214" i="2" a="1"/>
  <c r="O1214" i="2"/>
  <c r="O1215" i="2" a="1"/>
  <c r="O1215" i="2"/>
  <c r="O1216" i="2" a="1"/>
  <c r="O1216" i="2" s="1"/>
  <c r="O1217" i="2" a="1"/>
  <c r="O1217" i="2"/>
  <c r="O1218" i="2" a="1"/>
  <c r="O1218" i="2"/>
  <c r="O1219" i="2" a="1"/>
  <c r="O1219" i="2"/>
  <c r="O1220" i="2" a="1"/>
  <c r="O1220" i="2"/>
  <c r="O1221" i="2" a="1"/>
  <c r="O1221" i="2" s="1"/>
  <c r="O1222" i="2" a="1"/>
  <c r="O1222" i="2" s="1"/>
  <c r="O1223" i="2" a="1"/>
  <c r="O1223" i="2"/>
  <c r="O1224" i="2" a="1"/>
  <c r="O1224" i="2" s="1"/>
  <c r="O1225" i="2" a="1"/>
  <c r="O1225" i="2" s="1"/>
  <c r="O1226" i="2" a="1"/>
  <c r="O1226" i="2"/>
  <c r="O1227" i="2" a="1"/>
  <c r="O1227" i="2"/>
  <c r="O1228" i="2" a="1"/>
  <c r="O1228" i="2" s="1"/>
  <c r="O1229" i="2" a="1"/>
  <c r="O1229" i="2" s="1"/>
  <c r="O1230" i="2" a="1"/>
  <c r="O1230" i="2" s="1"/>
  <c r="O1231" i="2" a="1"/>
  <c r="O1231" i="2"/>
  <c r="O1232" i="2" a="1"/>
  <c r="O1232" i="2" s="1"/>
  <c r="O1233" i="2" a="1"/>
  <c r="O1233" i="2" s="1"/>
  <c r="O1234" i="2" a="1"/>
  <c r="O1234" i="2"/>
  <c r="O1235" i="2" a="1"/>
  <c r="O1235" i="2"/>
  <c r="O1236" i="2" a="1"/>
  <c r="O1236" i="2" s="1"/>
  <c r="O1237" i="2" a="1"/>
  <c r="O1237" i="2"/>
  <c r="O1238" i="2" a="1"/>
  <c r="O1238" i="2"/>
  <c r="O1239" i="2" a="1"/>
  <c r="O1239" i="2"/>
  <c r="O1240" i="2" a="1"/>
  <c r="O1240" i="2" s="1"/>
  <c r="O1241" i="2" a="1"/>
  <c r="O1241" i="2"/>
  <c r="O1242" i="2" a="1"/>
  <c r="O1242" i="2" s="1"/>
  <c r="O1243" i="2" a="1"/>
  <c r="O1243" i="2"/>
  <c r="O1244" i="2" a="1"/>
  <c r="O1244" i="2"/>
  <c r="O1245" i="2" a="1"/>
  <c r="O1245" i="2" s="1"/>
  <c r="O1246" i="2" a="1"/>
  <c r="O1246" i="2"/>
  <c r="O1247" i="2" a="1"/>
  <c r="O1247" i="2"/>
  <c r="O1248" i="2" a="1"/>
  <c r="O1248" i="2" s="1"/>
  <c r="O1249" i="2" a="1"/>
  <c r="O1249" i="2"/>
  <c r="O1250" i="2" a="1"/>
  <c r="O1250" i="2" s="1"/>
  <c r="O1251" i="2" a="1"/>
  <c r="O1251" i="2"/>
  <c r="O1252" i="2" a="1"/>
  <c r="O1252" i="2"/>
  <c r="O1253" i="2" a="1"/>
  <c r="O1253" i="2"/>
  <c r="O1254" i="2" a="1"/>
  <c r="O1254" i="2" s="1"/>
  <c r="O1255" i="2" a="1"/>
  <c r="O1255" i="2"/>
  <c r="O1256" i="2" a="1"/>
  <c r="O1256" i="2" s="1"/>
  <c r="O1257" i="2" a="1"/>
  <c r="O1257" i="2"/>
  <c r="O1258" i="2" a="1"/>
  <c r="O1258" i="2"/>
  <c r="O1259" i="2" a="1"/>
  <c r="O1259" i="2" s="1"/>
  <c r="O1260" i="2" a="1"/>
  <c r="O1260" i="2"/>
  <c r="O1261" i="2" a="1"/>
  <c r="O1261" i="2"/>
  <c r="O1262" i="2" a="1"/>
  <c r="O1262" i="2"/>
  <c r="O1263" i="2" a="1"/>
  <c r="O1263" i="2"/>
  <c r="O1264" i="2" a="1"/>
  <c r="O1264" i="2" s="1"/>
  <c r="O1265" i="2" a="1"/>
  <c r="O1265" i="2" s="1"/>
  <c r="O1266" i="2" a="1"/>
  <c r="O1266" i="2"/>
  <c r="O1267" i="2" a="1"/>
  <c r="O1267" i="2" s="1"/>
  <c r="O1268" i="2" a="1"/>
  <c r="O1268" i="2" s="1"/>
  <c r="O1269" i="2" a="1"/>
  <c r="O1269" i="2"/>
  <c r="O1270" i="2" a="1"/>
  <c r="O1270" i="2"/>
  <c r="O1271" i="2" a="1"/>
  <c r="O1271" i="2"/>
  <c r="O1272" i="2" a="1"/>
  <c r="O1272" i="2" s="1"/>
  <c r="O1273" i="2" a="1"/>
  <c r="O1273" i="2" s="1"/>
  <c r="O1274" i="2" a="1"/>
  <c r="O1274" i="2"/>
  <c r="O1275" i="2" a="1"/>
  <c r="O1275" i="2"/>
  <c r="O1276" i="2" a="1"/>
  <c r="O1276" i="2" s="1"/>
  <c r="O1277" i="2" a="1"/>
  <c r="O1277" i="2"/>
  <c r="O1278" i="2" a="1"/>
  <c r="O1278" i="2"/>
  <c r="O1279" i="2" a="1"/>
  <c r="O1279" i="2"/>
  <c r="O1280" i="2" a="1"/>
  <c r="O1280" i="2" s="1"/>
  <c r="O1281" i="2" a="1"/>
  <c r="O1281" i="2"/>
  <c r="O1282" i="2" a="1"/>
  <c r="O1282" i="2" s="1"/>
  <c r="O1283" i="2" a="1"/>
  <c r="O1283" i="2"/>
  <c r="O1284" i="2" a="1"/>
  <c r="O1284" i="2" s="1"/>
  <c r="O1285" i="2" a="1"/>
  <c r="O1285" i="2" s="1"/>
  <c r="O1286" i="2" a="1"/>
  <c r="O1286" i="2"/>
  <c r="O1287" i="2" a="1"/>
  <c r="O1287" i="2"/>
  <c r="O1288" i="2" a="1"/>
  <c r="O1288" i="2" s="1"/>
  <c r="O1289" i="2" a="1"/>
  <c r="O1289" i="2"/>
  <c r="O1290" i="2" a="1"/>
  <c r="O1290" i="2"/>
  <c r="O1291" i="2" a="1"/>
  <c r="O1291" i="2"/>
  <c r="O1292" i="2" a="1"/>
  <c r="O1292" i="2" s="1"/>
  <c r="O1293" i="2" a="1"/>
  <c r="O1293" i="2" s="1"/>
  <c r="O1294" i="2" a="1"/>
  <c r="O1294" i="2"/>
  <c r="O1295" i="2" a="1"/>
  <c r="O1295" i="2"/>
  <c r="O1296" i="2" a="1"/>
  <c r="O1296" i="2" s="1"/>
  <c r="O1297" i="2" a="1"/>
  <c r="O1297" i="2"/>
  <c r="O1298" i="2" a="1"/>
  <c r="O1298" i="2"/>
  <c r="O1299" i="2" a="1"/>
  <c r="O1299" i="2"/>
  <c r="O1300" i="2" a="1"/>
  <c r="O1300" i="2"/>
  <c r="O1301" i="2" a="1"/>
  <c r="O1301" i="2" s="1"/>
  <c r="O1302" i="2" a="1"/>
  <c r="O1302" i="2" s="1"/>
  <c r="O1303" i="2" a="1"/>
  <c r="O1303" i="2"/>
  <c r="O1304" i="2" a="1"/>
  <c r="O1304" i="2" s="1"/>
  <c r="O1305" i="2" a="1"/>
  <c r="O1305" i="2" s="1"/>
  <c r="O1306" i="2" a="1"/>
  <c r="O1306" i="2" s="1"/>
  <c r="O1307" i="2" a="1"/>
  <c r="O1307" i="2" s="1"/>
  <c r="O1308" i="2" a="1"/>
  <c r="O1308" i="2" s="1"/>
  <c r="O1309" i="2" a="1"/>
  <c r="O1309" i="2" s="1"/>
  <c r="O1310" i="2" a="1"/>
  <c r="O1310" i="2" s="1"/>
  <c r="O1311" i="2" a="1"/>
  <c r="O1311" i="2"/>
  <c r="O1312" i="2" a="1"/>
  <c r="O1312" i="2" s="1"/>
  <c r="O1313" i="2" a="1"/>
  <c r="O1313" i="2" s="1"/>
  <c r="O1314" i="2" a="1"/>
  <c r="O1314" i="2" s="1"/>
  <c r="O1315" i="2" a="1"/>
  <c r="O1315" i="2" s="1"/>
  <c r="O1316" i="2" a="1"/>
  <c r="O1316" i="2" s="1"/>
  <c r="O1317" i="2" a="1"/>
  <c r="O1317" i="2" s="1"/>
  <c r="O1318" i="2" a="1"/>
  <c r="O1318" i="2" s="1"/>
  <c r="O1319" i="2" a="1"/>
  <c r="O1319" i="2"/>
  <c r="O1320" i="2" a="1"/>
  <c r="O1320" i="2" s="1"/>
  <c r="O1321" i="2" a="1"/>
  <c r="O1321" i="2"/>
  <c r="O1322" i="2" a="1"/>
  <c r="O1322" i="2"/>
  <c r="O1323" i="2" a="1"/>
  <c r="O1323" i="2" s="1"/>
  <c r="O1324" i="2" a="1"/>
  <c r="O1324" i="2" s="1"/>
  <c r="O1325" i="2" a="1"/>
  <c r="O1325" i="2" s="1"/>
  <c r="O1326" i="2" a="1"/>
  <c r="O1326" i="2" s="1"/>
  <c r="O1327" i="2" a="1"/>
  <c r="O1327" i="2"/>
  <c r="O1328" i="2" a="1"/>
  <c r="O1328" i="2" s="1"/>
  <c r="O1329" i="2" a="1"/>
  <c r="O1329" i="2"/>
  <c r="O1330" i="2" a="1"/>
  <c r="O1330" i="2"/>
  <c r="O1331" i="2" a="1"/>
  <c r="O1331" i="2" s="1"/>
  <c r="O1332" i="2" a="1"/>
  <c r="O1332" i="2"/>
  <c r="O1333" i="2" a="1"/>
  <c r="O1333" i="2"/>
  <c r="O1334" i="2" a="1"/>
  <c r="O1334" i="2"/>
  <c r="O1335" i="2" a="1"/>
  <c r="O1335" i="2"/>
  <c r="O1336" i="2" a="1"/>
  <c r="O1336" i="2" s="1"/>
  <c r="O1337" i="2" a="1"/>
  <c r="O1337" i="2"/>
  <c r="O1338" i="2" a="1"/>
  <c r="O1338" i="2"/>
  <c r="O1339" i="2" a="1"/>
  <c r="O1339" i="2"/>
  <c r="O1340" i="2" a="1"/>
  <c r="O1340" i="2" s="1"/>
  <c r="O1341" i="2" a="1"/>
  <c r="O1341" i="2" s="1"/>
  <c r="O1342" i="2" a="1"/>
  <c r="O1342" i="2" s="1"/>
  <c r="O1343" i="2" a="1"/>
  <c r="O1343" i="2"/>
  <c r="O1344" i="2" a="1"/>
  <c r="O1344" i="2" s="1"/>
  <c r="O1345" i="2" a="1"/>
  <c r="O1345" i="2" s="1"/>
  <c r="O1346" i="2" a="1"/>
  <c r="O1346" i="2"/>
  <c r="O1347" i="2" a="1"/>
  <c r="O1347" i="2" s="1"/>
  <c r="O1348" i="2" a="1"/>
  <c r="O1348" i="2"/>
  <c r="O1349" i="2" a="1"/>
  <c r="O1349" i="2" s="1"/>
  <c r="O1350" i="2" a="1"/>
  <c r="O1350" i="2" s="1"/>
  <c r="O1351" i="2" a="1"/>
  <c r="O1351" i="2"/>
  <c r="O1352" i="2" a="1"/>
  <c r="O1352" i="2" s="1"/>
  <c r="O1353" i="2" a="1"/>
  <c r="O1353" i="2" s="1"/>
  <c r="O1354" i="2" a="1"/>
  <c r="O1354" i="2"/>
  <c r="O1355" i="2" a="1"/>
  <c r="O1355" i="2"/>
  <c r="O1356" i="2" a="1"/>
  <c r="O1356" i="2" s="1"/>
  <c r="O1357" i="2" a="1"/>
  <c r="O1357" i="2" s="1"/>
  <c r="O1358" i="2" a="1"/>
  <c r="O1358" i="2" s="1"/>
  <c r="O1359" i="2" a="1"/>
  <c r="O1359" i="2"/>
  <c r="O1360" i="2" a="1"/>
  <c r="O1360" i="2" s="1"/>
  <c r="O1361" i="2" a="1"/>
  <c r="O1361" i="2" s="1"/>
  <c r="O1362" i="2" a="1"/>
  <c r="O1362" i="2" s="1"/>
  <c r="O1363" i="2" a="1"/>
  <c r="O1363" i="2"/>
  <c r="O1364" i="2" a="1"/>
  <c r="O1364" i="2" s="1"/>
  <c r="O1365" i="2" a="1"/>
  <c r="O1365" i="2"/>
  <c r="O1366" i="2" a="1"/>
  <c r="O1366" i="2" s="1"/>
  <c r="O1367" i="2" a="1"/>
  <c r="O1367" i="2"/>
  <c r="O1368" i="2" a="1"/>
  <c r="O1368" i="2" s="1"/>
  <c r="O1369" i="2" a="1"/>
  <c r="O1369" i="2" s="1"/>
  <c r="O1370" i="2" a="1"/>
  <c r="O1370" i="2" s="1"/>
  <c r="O1371" i="2" a="1"/>
  <c r="O1371" i="2"/>
  <c r="O1372" i="2" a="1"/>
  <c r="O1372" i="2"/>
  <c r="O1373" i="2" a="1"/>
  <c r="O1373" i="2"/>
  <c r="O1374" i="2" a="1"/>
  <c r="O1374" i="2"/>
  <c r="O1375" i="2" a="1"/>
  <c r="O1375" i="2"/>
  <c r="O1376" i="2" a="1"/>
  <c r="O1376" i="2" s="1"/>
  <c r="O1377" i="2" a="1"/>
  <c r="O1377" i="2" s="1"/>
  <c r="O1378" i="2" a="1"/>
  <c r="O1378" i="2" s="1"/>
  <c r="O1379" i="2" a="1"/>
  <c r="O1379" i="2" s="1"/>
  <c r="O1380" i="2" a="1"/>
  <c r="O1380" i="2"/>
  <c r="O1381" i="2" a="1"/>
  <c r="O1381" i="2" s="1"/>
  <c r="O1382" i="2" a="1"/>
  <c r="O1382" i="2"/>
  <c r="O1383" i="2" a="1"/>
  <c r="O1383" i="2"/>
  <c r="O1384" i="2" a="1"/>
  <c r="O1384" i="2" s="1"/>
  <c r="O1385" i="2" a="1"/>
  <c r="O1385" i="2"/>
  <c r="O1386" i="2" a="1"/>
  <c r="O1386" i="2" s="1"/>
  <c r="O1387" i="2" a="1"/>
  <c r="O1387" i="2" s="1"/>
  <c r="O1388" i="2" a="1"/>
  <c r="O1388" i="2"/>
  <c r="O1389" i="2" a="1"/>
  <c r="O1389" i="2" s="1"/>
  <c r="O1390" i="2" a="1"/>
  <c r="O1390" i="2" s="1"/>
  <c r="O1391" i="2" a="1"/>
  <c r="O1391" i="2"/>
  <c r="O1392" i="2" a="1"/>
  <c r="O1392" i="2" s="1"/>
  <c r="O1393" i="2" a="1"/>
  <c r="O1393" i="2"/>
  <c r="O1394" i="2" a="1"/>
  <c r="O1394" i="2"/>
  <c r="O1395" i="2" a="1"/>
  <c r="O1395" i="2" s="1"/>
  <c r="O1396" i="2" a="1"/>
  <c r="O1396" i="2" s="1"/>
  <c r="O1397" i="2" a="1"/>
  <c r="O1397" i="2"/>
  <c r="O1398" i="2" a="1"/>
  <c r="O1398" i="2"/>
  <c r="O1399" i="2" a="1"/>
  <c r="O1399" i="2"/>
  <c r="O1400" i="2" a="1"/>
  <c r="O1400" i="2" s="1"/>
  <c r="O1401" i="2" a="1"/>
  <c r="O1401" i="2" s="1"/>
  <c r="O1402" i="2" a="1"/>
  <c r="O1402" i="2"/>
  <c r="O1403" i="2" a="1"/>
  <c r="O1403" i="2"/>
  <c r="O1404" i="2" a="1"/>
  <c r="O1404" i="2" s="1"/>
  <c r="O1405" i="2" a="1"/>
  <c r="O1405" i="2"/>
  <c r="O1406" i="2" a="1"/>
  <c r="O1406" i="2"/>
  <c r="O1407" i="2" a="1"/>
  <c r="O1407" i="2"/>
  <c r="O1408" i="2" a="1"/>
  <c r="O1408" i="2" s="1"/>
  <c r="O1409" i="2" a="1"/>
  <c r="O1409" i="2" s="1"/>
  <c r="O1410" i="2" a="1"/>
  <c r="O1410" i="2"/>
  <c r="O1411" i="2" a="1"/>
  <c r="O1411" i="2"/>
  <c r="O1412" i="2" a="1"/>
  <c r="O1412" i="2" s="1"/>
  <c r="O1413" i="2" a="1"/>
  <c r="O1413" i="2" s="1"/>
  <c r="O1414" i="2" a="1"/>
  <c r="O1414" i="2"/>
  <c r="O1415" i="2" a="1"/>
  <c r="O1415" i="2"/>
  <c r="O1416" i="2" a="1"/>
  <c r="O1416" i="2" s="1"/>
  <c r="O1417" i="2" a="1"/>
  <c r="O1417" i="2"/>
  <c r="O1418" i="2" a="1"/>
  <c r="O1418" i="2"/>
  <c r="O1419" i="2" a="1"/>
  <c r="O1419" i="2"/>
  <c r="O1420" i="2" a="1"/>
  <c r="O1420" i="2" s="1"/>
  <c r="O1421" i="2" a="1"/>
  <c r="O1421" i="2" s="1"/>
  <c r="O1422" i="2" a="1"/>
  <c r="O1422" i="2"/>
  <c r="O1423" i="2" a="1"/>
  <c r="O1423" i="2"/>
  <c r="O1424" i="2" a="1"/>
  <c r="O1424" i="2" s="1"/>
  <c r="O1425" i="2" a="1"/>
  <c r="O1425" i="2"/>
  <c r="O1426" i="2" a="1"/>
  <c r="O1426" i="2"/>
  <c r="O1427" i="2" a="1"/>
  <c r="O1427" i="2"/>
  <c r="O1428" i="2" a="1"/>
  <c r="O1428" i="2"/>
  <c r="O1429" i="2" a="1"/>
  <c r="O1429" i="2" s="1"/>
  <c r="O1430" i="2" a="1"/>
  <c r="O1430" i="2" s="1"/>
  <c r="O1431" i="2" a="1"/>
  <c r="O1431" i="2"/>
  <c r="O1432" i="2" a="1"/>
  <c r="O1432" i="2" s="1"/>
  <c r="O1433" i="2" a="1"/>
  <c r="O1433" i="2"/>
  <c r="O1434" i="2" a="1"/>
  <c r="O1434" i="2" s="1"/>
  <c r="O1435" i="2" a="1"/>
  <c r="O1435" i="2" s="1"/>
  <c r="O1436" i="2" a="1"/>
  <c r="O1436" i="2" s="1"/>
  <c r="O1437" i="2" a="1"/>
  <c r="O1437" i="2" s="1"/>
  <c r="O1438" i="2" a="1"/>
  <c r="O1438" i="2" s="1"/>
  <c r="O1439" i="2" a="1"/>
  <c r="O1439" i="2"/>
  <c r="O1440" i="2" a="1"/>
  <c r="O1440" i="2" s="1"/>
  <c r="O1441" i="2" a="1"/>
  <c r="O1441" i="2"/>
  <c r="O1442" i="2" a="1"/>
  <c r="O1442" i="2"/>
  <c r="O1443" i="2" a="1"/>
  <c r="O1443" i="2" s="1"/>
  <c r="O1444" i="2" a="1"/>
  <c r="O1444" i="2" s="1"/>
  <c r="O1445" i="2" a="1"/>
  <c r="O1445" i="2" s="1"/>
  <c r="O1446" i="2" a="1"/>
  <c r="O1446" i="2" s="1"/>
  <c r="O1447" i="2" a="1"/>
  <c r="O1447" i="2"/>
  <c r="O1448" i="2" a="1"/>
  <c r="O1448" i="2" s="1"/>
  <c r="O1449" i="2" a="1"/>
  <c r="O1449" i="2" s="1"/>
  <c r="O1450" i="2" a="1"/>
  <c r="O1450" i="2" s="1"/>
  <c r="O1451" i="2" a="1"/>
  <c r="O1451" i="2" s="1"/>
  <c r="O1452" i="2" a="1"/>
  <c r="O1452" i="2" s="1"/>
  <c r="O1453" i="2" a="1"/>
  <c r="O1453" i="2" s="1"/>
  <c r="O1454" i="2" a="1"/>
  <c r="O1454" i="2" s="1"/>
  <c r="O1455" i="2" a="1"/>
  <c r="O1455" i="2"/>
  <c r="O1456" i="2" a="1"/>
  <c r="O1456" i="2" s="1"/>
  <c r="O1457" i="2" a="1"/>
  <c r="O1457" i="2" s="1"/>
  <c r="O1458" i="2" a="1"/>
  <c r="O1458" i="2"/>
  <c r="O1459" i="2" a="1"/>
  <c r="O1459" i="2" s="1"/>
  <c r="O1460" i="2" a="1"/>
  <c r="O1460" i="2" s="1"/>
  <c r="O1461" i="2" a="1"/>
  <c r="O1461" i="2"/>
  <c r="O1462" i="2" a="1"/>
  <c r="O1462" i="2"/>
  <c r="O1463" i="2" a="1"/>
  <c r="O1463" i="2"/>
  <c r="O1464" i="2" a="1"/>
  <c r="O1464" i="2" s="1"/>
  <c r="O1465" i="2" a="1"/>
  <c r="O1465" i="2"/>
  <c r="O1466" i="2" a="1"/>
  <c r="O1466" i="2"/>
  <c r="O1467" i="2" a="1"/>
  <c r="O1467" i="2" s="1"/>
  <c r="O1468" i="2" a="1"/>
  <c r="O1468" i="2"/>
  <c r="O1469" i="2" a="1"/>
  <c r="O1469" i="2" s="1"/>
  <c r="O1470" i="2" a="1"/>
  <c r="O1470" i="2" s="1"/>
  <c r="O1471" i="2" a="1"/>
  <c r="O1471" i="2"/>
  <c r="O1472" i="2" a="1"/>
  <c r="O1472" i="2" s="1"/>
  <c r="O1473" i="2" a="1"/>
  <c r="O1473" i="2" s="1"/>
  <c r="O1474" i="2" a="1"/>
  <c r="O1474" i="2"/>
  <c r="O1475" i="2" a="1"/>
  <c r="O1475" i="2"/>
  <c r="O1476" i="2" a="1"/>
  <c r="O1476" i="2"/>
  <c r="O1477" i="2" a="1"/>
  <c r="O1477" i="2" s="1"/>
  <c r="O1478" i="2" a="1"/>
  <c r="O1478" i="2" s="1"/>
  <c r="O1479" i="2" a="1"/>
  <c r="O1479" i="2"/>
  <c r="O1480" i="2" a="1"/>
  <c r="O1480" i="2" s="1"/>
  <c r="O1481" i="2" a="1"/>
  <c r="O1481" i="2" s="1"/>
  <c r="O1482" i="2" a="1"/>
  <c r="O1482" i="2"/>
  <c r="O1483" i="2" a="1"/>
  <c r="O1483" i="2"/>
  <c r="O1484" i="2" a="1"/>
  <c r="O1484" i="2"/>
  <c r="O1485" i="2" a="1"/>
  <c r="O1485" i="2" s="1"/>
  <c r="O1486" i="2" a="1"/>
  <c r="O1486" i="2"/>
  <c r="O1487" i="2" a="1"/>
  <c r="O1487" i="2"/>
  <c r="O1488" i="2" a="1"/>
  <c r="O1488" i="2" s="1"/>
  <c r="O1489" i="2" a="1"/>
  <c r="O1489" i="2" s="1"/>
  <c r="O1490" i="2" a="1"/>
  <c r="O1490" i="2" s="1"/>
  <c r="O1491" i="2" a="1"/>
  <c r="O1491" i="2"/>
  <c r="O1492" i="2" a="1"/>
  <c r="O1492" i="2"/>
  <c r="O1493" i="2" a="1"/>
  <c r="O1493" i="2"/>
  <c r="O1494" i="2" a="1"/>
  <c r="O1494" i="2"/>
  <c r="O1495" i="2" a="1"/>
  <c r="O1495" i="2"/>
  <c r="O1496" i="2" a="1"/>
  <c r="O1496" i="2" s="1"/>
  <c r="O1497" i="2" a="1"/>
  <c r="O1497" i="2" s="1"/>
  <c r="O1498" i="2" a="1"/>
  <c r="O1498" i="2" s="1"/>
  <c r="O1499" i="2" a="1"/>
  <c r="O1499" i="2"/>
  <c r="O1500" i="2" a="1"/>
  <c r="O1500" i="2"/>
  <c r="O1501" i="2" a="1"/>
  <c r="O1501" i="2"/>
  <c r="O1502" i="2" a="1"/>
  <c r="O1502" i="2" s="1"/>
  <c r="O1503" i="2" a="1"/>
  <c r="O1503" i="2"/>
  <c r="O1504" i="2" a="1"/>
  <c r="O1504" i="2" s="1"/>
  <c r="O1505" i="2" a="1"/>
  <c r="O1505" i="2"/>
  <c r="O1506" i="2" a="1"/>
  <c r="O1506" i="2" s="1"/>
  <c r="O1507" i="2" a="1"/>
  <c r="O1507" i="2" s="1"/>
  <c r="O1508" i="2" a="1"/>
  <c r="O1508" i="2" s="1"/>
  <c r="O1509" i="2" a="1"/>
  <c r="O1509" i="2" s="1"/>
  <c r="O1510" i="2" a="1"/>
  <c r="O1510" i="2" s="1"/>
  <c r="O1511" i="2" a="1"/>
  <c r="O1511" i="2"/>
  <c r="O1512" i="2" a="1"/>
  <c r="O1512" i="2" s="1"/>
  <c r="O1513" i="2" a="1"/>
  <c r="O1513" i="2"/>
  <c r="O1514" i="2" a="1"/>
  <c r="O1514" i="2"/>
  <c r="O1515" i="2" a="1"/>
  <c r="O1515" i="2" s="1"/>
  <c r="O1516" i="2" a="1"/>
  <c r="O1516" i="2"/>
  <c r="O1517" i="2" a="1"/>
  <c r="O1517" i="2" s="1"/>
  <c r="O1518" i="2" a="1"/>
  <c r="O1518" i="2" s="1"/>
  <c r="O1519" i="2" a="1"/>
  <c r="O1519" i="2"/>
  <c r="O1520" i="2" a="1"/>
  <c r="O1520" i="2" s="1"/>
  <c r="O1521" i="2" a="1"/>
  <c r="O1521" i="2"/>
  <c r="O1522" i="2" a="1"/>
  <c r="O1522" i="2"/>
  <c r="O1523" i="2" a="1"/>
  <c r="O1523" i="2" s="1"/>
  <c r="O1524" i="2" a="1"/>
  <c r="O1524" i="2" s="1"/>
  <c r="O1525" i="2" a="1"/>
  <c r="O1525" i="2"/>
  <c r="O1526" i="2" a="1"/>
  <c r="O1526" i="2"/>
  <c r="O1527" i="2" a="1"/>
  <c r="O1527" i="2"/>
  <c r="O1528" i="2" a="1"/>
  <c r="O1528" i="2" s="1"/>
  <c r="O1529" i="2" a="1"/>
  <c r="O1529" i="2" s="1"/>
  <c r="O1530" i="2" a="1"/>
  <c r="O1530" i="2"/>
  <c r="O1531" i="2" a="1"/>
  <c r="O1531" i="2"/>
  <c r="O1532" i="2" a="1"/>
  <c r="O1532" i="2" s="1"/>
  <c r="O1533" i="2" a="1"/>
  <c r="O1533" i="2"/>
  <c r="O1534" i="2" a="1"/>
  <c r="O1534" i="2" s="1"/>
  <c r="O1535" i="2" a="1"/>
  <c r="O1535" i="2"/>
  <c r="O1536" i="2" a="1"/>
  <c r="O1536" i="2" s="1"/>
  <c r="O1537" i="2" a="1"/>
  <c r="O1537" i="2" s="1"/>
  <c r="O1538" i="2" a="1"/>
  <c r="O1538" i="2" s="1"/>
  <c r="O1539" i="2" a="1"/>
  <c r="O1539" i="2" s="1"/>
  <c r="O1540" i="2" a="1"/>
  <c r="O1540" i="2" s="1"/>
  <c r="O1541" i="2" a="1"/>
  <c r="O1541" i="2" s="1"/>
  <c r="O1542" i="2" a="1"/>
  <c r="O1542" i="2"/>
  <c r="O1543" i="2" a="1"/>
  <c r="O1543" i="2"/>
  <c r="O1544" i="2" a="1"/>
  <c r="O1544" i="2" s="1"/>
  <c r="O1545" i="2" a="1"/>
  <c r="O1545" i="2"/>
  <c r="O1546" i="2" a="1"/>
  <c r="O1546" i="2"/>
  <c r="O1547" i="2" a="1"/>
  <c r="O1547" i="2"/>
  <c r="O1548" i="2" a="1"/>
  <c r="O1548" i="2"/>
  <c r="O1549" i="2" a="1"/>
  <c r="O1549" i="2" s="1"/>
  <c r="O1550" i="2" a="1"/>
  <c r="O1550" i="2"/>
  <c r="O1551" i="2" a="1"/>
  <c r="O1551" i="2"/>
  <c r="O1552" i="2" a="1"/>
  <c r="O1552" i="2" s="1"/>
  <c r="O1553" i="2" a="1"/>
  <c r="O1553" i="2"/>
  <c r="O1554" i="2" a="1"/>
  <c r="O1554" i="2"/>
  <c r="O1555" i="2" a="1"/>
  <c r="O1555" i="2"/>
  <c r="O1556" i="2" a="1"/>
  <c r="O1556" i="2"/>
  <c r="O1557" i="2" a="1"/>
  <c r="O1557" i="2" s="1"/>
  <c r="O1558" i="2" a="1"/>
  <c r="O1558" i="2" s="1"/>
  <c r="O1559" i="2" a="1"/>
  <c r="O1559" i="2"/>
  <c r="O1560" i="2" a="1"/>
  <c r="O1560" i="2" s="1"/>
  <c r="O1561" i="2" a="1"/>
  <c r="O1561" i="2"/>
  <c r="O1562" i="2" a="1"/>
  <c r="O1562" i="2"/>
  <c r="O1563" i="2" a="1"/>
  <c r="O1563" i="2" s="1"/>
  <c r="O1564" i="2" a="1"/>
  <c r="O1564" i="2" s="1"/>
  <c r="O1565" i="2" a="1"/>
  <c r="O1565" i="2" s="1"/>
  <c r="O1566" i="2" a="1"/>
  <c r="O1566" i="2" s="1"/>
  <c r="O1567" i="2" a="1"/>
  <c r="O1567" i="2"/>
  <c r="O1568" i="2" a="1"/>
  <c r="O1568" i="2" s="1"/>
  <c r="O1569" i="2" a="1"/>
  <c r="O1569" i="2"/>
  <c r="O1570" i="2" a="1"/>
  <c r="O1570" i="2" s="1"/>
  <c r="O1571" i="2" a="1"/>
  <c r="O1571" i="2" s="1"/>
  <c r="O1572" i="2" a="1"/>
  <c r="O1572" i="2" s="1"/>
  <c r="O1573" i="2" a="1"/>
  <c r="O1573" i="2" s="1"/>
  <c r="O1574" i="2" a="1"/>
  <c r="O1574" i="2" s="1"/>
  <c r="O1575" i="2" a="1"/>
  <c r="O1575" i="2"/>
  <c r="O1576" i="2" a="1"/>
  <c r="O1576" i="2" s="1"/>
  <c r="O1577" i="2" a="1"/>
  <c r="O1577" i="2" s="1"/>
  <c r="O1578" i="2" a="1"/>
  <c r="O1578" i="2" s="1"/>
  <c r="O1579" i="2" a="1"/>
  <c r="O1579" i="2"/>
  <c r="O1580" i="2" a="1"/>
  <c r="O1580" i="2" s="1"/>
  <c r="O1581" i="2" a="1"/>
  <c r="O1581" i="2" s="1"/>
  <c r="O1582" i="2" a="1"/>
  <c r="O1582" i="2" s="1"/>
  <c r="O1583" i="2" a="1"/>
  <c r="O1583" i="2"/>
  <c r="O1584" i="2" a="1"/>
  <c r="O1584" i="2" s="1"/>
  <c r="O1585" i="2" a="1"/>
  <c r="O1585" i="2"/>
  <c r="O1586" i="2" a="1"/>
  <c r="O1586" i="2"/>
  <c r="O1587" i="2" a="1"/>
  <c r="O1587" i="2"/>
  <c r="O1588" i="2" a="1"/>
  <c r="O1588" i="2"/>
  <c r="O1589" i="2" a="1"/>
  <c r="O1589" i="2" s="1"/>
  <c r="O1590" i="2" a="1"/>
  <c r="O1590" i="2"/>
  <c r="O1591" i="2" a="1"/>
  <c r="O1591" i="2"/>
  <c r="O1592" i="2" a="1"/>
  <c r="O1592" i="2" s="1"/>
  <c r="O1593" i="2" a="1"/>
  <c r="O1593" i="2"/>
  <c r="O1594" i="2" a="1"/>
  <c r="O1594" i="2"/>
  <c r="O1595" i="2" a="1"/>
  <c r="O1595" i="2"/>
  <c r="O1596" i="2" a="1"/>
  <c r="O1596" i="2" s="1"/>
  <c r="O1597" i="2" a="1"/>
  <c r="O1597" i="2"/>
  <c r="O1598" i="2" a="1"/>
  <c r="O1598" i="2" s="1"/>
  <c r="O1599" i="2" a="1"/>
  <c r="O1599" i="2" s="1"/>
  <c r="O1600" i="2" a="1"/>
  <c r="O1600" i="2" s="1"/>
  <c r="O1601" i="2" a="1"/>
  <c r="O1601" i="2"/>
  <c r="O1602" i="2" a="1"/>
  <c r="O1602" i="2"/>
  <c r="O1603" i="2" a="1"/>
  <c r="O1603" i="2"/>
  <c r="O1604" i="2" a="1"/>
  <c r="O1604" i="2" s="1"/>
  <c r="O1605" i="2" a="1"/>
  <c r="O1605" i="2"/>
  <c r="O1606" i="2" a="1"/>
  <c r="O1606" i="2"/>
  <c r="O1607" i="2" a="1"/>
  <c r="O1607" i="2" s="1"/>
  <c r="O1608" i="2" a="1"/>
  <c r="O1608" i="2" s="1"/>
  <c r="O1609" i="2" a="1"/>
  <c r="O1609" i="2" s="1"/>
  <c r="O1610" i="2" a="1"/>
  <c r="O1610" i="2" s="1"/>
  <c r="O1611" i="2" a="1"/>
  <c r="O1611" i="2"/>
  <c r="O1612" i="2" a="1"/>
  <c r="O1612" i="2"/>
  <c r="O1613" i="2" a="1"/>
  <c r="O1613" i="2"/>
  <c r="O1614" i="2" a="1"/>
  <c r="O1614" i="2" s="1"/>
  <c r="O1615" i="2" a="1"/>
  <c r="O1615" i="2" s="1"/>
  <c r="O1616" i="2" a="1"/>
  <c r="O1616" i="2" s="1"/>
  <c r="O1617" i="2" a="1"/>
  <c r="O1617" i="2"/>
  <c r="O1618" i="2" a="1"/>
  <c r="O1618" i="2"/>
  <c r="O1619" i="2" a="1"/>
  <c r="O1619" i="2" s="1"/>
  <c r="O1620" i="2" a="1"/>
  <c r="O1620" i="2"/>
  <c r="O1621" i="2" a="1"/>
  <c r="O1621" i="2" s="1"/>
  <c r="O1622" i="2" a="1"/>
  <c r="O1622" i="2" s="1"/>
  <c r="O1623" i="2" a="1"/>
  <c r="O1623" i="2" s="1"/>
  <c r="O1624" i="2" a="1"/>
  <c r="O1624" i="2" s="1"/>
  <c r="O1625" i="2" a="1"/>
  <c r="O1625" i="2"/>
  <c r="O1626" i="2" a="1"/>
  <c r="O1626" i="2" s="1"/>
  <c r="O1627" i="2" a="1"/>
  <c r="O1627" i="2" s="1"/>
  <c r="O1628" i="2" a="1"/>
  <c r="O1628" i="2" s="1"/>
  <c r="O1629" i="2" a="1"/>
  <c r="O1629" i="2"/>
  <c r="O1630" i="2" a="1"/>
  <c r="O1630" i="2"/>
  <c r="O1631" i="2" a="1"/>
  <c r="O1631" i="2" s="1"/>
  <c r="O1632" i="2" a="1"/>
  <c r="O1632" i="2" s="1"/>
  <c r="O1633" i="2" a="1"/>
  <c r="O1633" i="2" s="1"/>
  <c r="O1634" i="2" a="1"/>
  <c r="O1634" i="2"/>
  <c r="O1635" i="2" a="1"/>
  <c r="O1635" i="2"/>
  <c r="O1636" i="2" a="1"/>
  <c r="O1636" i="2" s="1"/>
  <c r="O1637" i="2" a="1"/>
  <c r="O1637" i="2" s="1"/>
  <c r="O1638" i="2" a="1"/>
  <c r="O1638" i="2"/>
  <c r="O1639" i="2" a="1"/>
  <c r="O1639" i="2" s="1"/>
  <c r="O1640" i="2" a="1"/>
  <c r="O1640" i="2" s="1"/>
  <c r="O1641" i="2" a="1"/>
  <c r="O1641" i="2" s="1"/>
  <c r="O1642" i="2" a="1"/>
  <c r="O1642" i="2"/>
  <c r="O1643" i="2" a="1"/>
  <c r="O1643" i="2" s="1"/>
  <c r="O1644" i="2" a="1"/>
  <c r="O1644" i="2"/>
  <c r="O1645" i="2" a="1"/>
  <c r="O1645" i="2" s="1"/>
  <c r="O1646" i="2" a="1"/>
  <c r="O1646" i="2" s="1"/>
  <c r="O1647" i="2" a="1"/>
  <c r="O1647" i="2" s="1"/>
  <c r="O1648" i="2" a="1"/>
  <c r="O1648" i="2" s="1"/>
  <c r="O1649" i="2" a="1"/>
  <c r="O1649" i="2"/>
  <c r="O1650" i="2" a="1"/>
  <c r="O1650" i="2"/>
  <c r="O1651" i="2" a="1"/>
  <c r="O1651" i="2"/>
  <c r="O1652" i="2" a="1"/>
  <c r="O1652" i="2"/>
  <c r="O1653" i="2" a="1"/>
  <c r="O1653" i="2"/>
  <c r="O1654" i="2" a="1"/>
  <c r="O1654" i="2"/>
  <c r="O1655" i="2" a="1"/>
  <c r="O1655" i="2" s="1"/>
  <c r="O1656" i="2" a="1"/>
  <c r="O1656" i="2" s="1"/>
  <c r="O1657" i="2" a="1"/>
  <c r="O1657" i="2"/>
  <c r="O1658" i="2" a="1"/>
  <c r="O1658" i="2"/>
  <c r="O1659" i="2" a="1"/>
  <c r="O1659" i="2"/>
  <c r="O1660" i="2" a="1"/>
  <c r="O1660" i="2"/>
  <c r="O1661" i="2" a="1"/>
  <c r="O1661" i="2"/>
  <c r="O1662" i="2" a="1"/>
  <c r="O1662" i="2"/>
  <c r="O1663" i="2" a="1"/>
  <c r="O1663" i="2" s="1"/>
  <c r="O1664" i="2" a="1"/>
  <c r="O1664" i="2" s="1"/>
  <c r="O1665" i="2" a="1"/>
  <c r="O1665" i="2" s="1"/>
  <c r="O1666" i="2" a="1"/>
  <c r="O1666" i="2"/>
  <c r="O1667" i="2" a="1"/>
  <c r="O1667" i="2" s="1"/>
  <c r="O1668" i="2" a="1"/>
  <c r="O1668" i="2" s="1"/>
  <c r="O1669" i="2" a="1"/>
  <c r="O1669" i="2" s="1"/>
  <c r="O1670" i="2" a="1"/>
  <c r="O1670" i="2" s="1"/>
  <c r="O1671" i="2" a="1"/>
  <c r="O1671" i="2" s="1"/>
  <c r="O1672" i="2" a="1"/>
  <c r="O1672" i="2" s="1"/>
  <c r="O1673" i="2" a="1"/>
  <c r="O1673" i="2" s="1"/>
  <c r="O1674" i="2" a="1"/>
  <c r="O1674" i="2" s="1"/>
  <c r="O1675" i="2" a="1"/>
  <c r="O1675" i="2"/>
  <c r="O1676" i="2" a="1"/>
  <c r="O1676" i="2"/>
  <c r="O1677" i="2" a="1"/>
  <c r="O1677" i="2"/>
  <c r="O1678" i="2" a="1"/>
  <c r="O1678" i="2"/>
  <c r="O1679" i="2" a="1"/>
  <c r="O1679" i="2" s="1"/>
  <c r="O1680" i="2" a="1"/>
  <c r="O1680" i="2" s="1"/>
  <c r="O1681" i="2" a="1"/>
  <c r="O1681" i="2"/>
  <c r="O1682" i="2" a="1"/>
  <c r="O1682" i="2"/>
  <c r="O1683" i="2" a="1"/>
  <c r="O1683" i="2" s="1"/>
  <c r="O1684" i="2" a="1"/>
  <c r="O1684" i="2"/>
  <c r="O1685" i="2" a="1"/>
  <c r="O1685" i="2" s="1"/>
  <c r="O1686" i="2" a="1"/>
  <c r="O1686" i="2" s="1"/>
  <c r="O1687" i="2" a="1"/>
  <c r="O1687" i="2" s="1"/>
  <c r="O1688" i="2" a="1"/>
  <c r="O1688" i="2" s="1"/>
  <c r="O1689" i="2" a="1"/>
  <c r="O1689" i="2" s="1"/>
  <c r="O1690" i="2" a="1"/>
  <c r="O1690" i="2"/>
  <c r="O1691" i="2" a="1"/>
  <c r="O1691" i="2" s="1"/>
  <c r="O1692" i="2" a="1"/>
  <c r="O1692" i="2" s="1"/>
  <c r="O1693" i="2" a="1"/>
  <c r="O1693" i="2"/>
  <c r="O1694" i="2" a="1"/>
  <c r="O1694" i="2"/>
  <c r="O1695" i="2" a="1"/>
  <c r="O1695" i="2" s="1"/>
  <c r="O1696" i="2" a="1"/>
  <c r="O1696" i="2" s="1"/>
  <c r="O1697" i="2" a="1"/>
  <c r="O1697" i="2"/>
  <c r="O1698" i="2" a="1"/>
  <c r="O1698" i="2"/>
  <c r="O1699" i="2" a="1"/>
  <c r="O1699" i="2"/>
  <c r="O1700" i="2" a="1"/>
  <c r="O1700" i="2"/>
  <c r="O1701" i="2" a="1"/>
  <c r="O1701" i="2" s="1"/>
  <c r="O1702" i="2" a="1"/>
  <c r="O1702" i="2"/>
  <c r="O1703" i="2" a="1"/>
  <c r="O1703" i="2" s="1"/>
  <c r="O1704" i="2" a="1"/>
  <c r="O1704" i="2" s="1"/>
  <c r="O1705" i="2" a="1"/>
  <c r="O1705" i="2" s="1"/>
  <c r="O1706" i="2" a="1"/>
  <c r="O1706" i="2" s="1"/>
  <c r="O1707" i="2" a="1"/>
  <c r="O1707" i="2" s="1"/>
  <c r="O1708" i="2" a="1"/>
  <c r="O1708" i="2" s="1"/>
  <c r="O1709" i="2" a="1"/>
  <c r="O1709" i="2"/>
  <c r="O1710" i="2" a="1"/>
  <c r="O1710" i="2" s="1"/>
  <c r="O1711" i="2" a="1"/>
  <c r="O1711" i="2" s="1"/>
  <c r="O1712" i="2" a="1"/>
  <c r="O1712" i="2" s="1"/>
  <c r="O1713" i="2" a="1"/>
  <c r="O1713" i="2"/>
  <c r="O1714" i="2" a="1"/>
  <c r="O1714" i="2" s="1"/>
  <c r="O1715" i="2" a="1"/>
  <c r="O1715" i="2"/>
  <c r="O1716" i="2" a="1"/>
  <c r="O1716" i="2"/>
  <c r="O1717" i="2" a="1"/>
  <c r="O1717" i="2"/>
  <c r="O1718" i="2" a="1"/>
  <c r="O1718" i="2"/>
  <c r="O1719" i="2" a="1"/>
  <c r="O1719" i="2" s="1"/>
  <c r="O1720" i="2" a="1"/>
  <c r="O1720" i="2" s="1"/>
  <c r="O1721" i="2" a="1"/>
  <c r="O1721" i="2"/>
  <c r="O1722" i="2" a="1"/>
  <c r="O1722" i="2"/>
  <c r="O1723" i="2" a="1"/>
  <c r="O1723" i="2" s="1"/>
  <c r="O1724" i="2" a="1"/>
  <c r="O1724" i="2"/>
  <c r="O1725" i="2" a="1"/>
  <c r="O1725" i="2"/>
  <c r="O1726" i="2" a="1"/>
  <c r="O1726" i="2"/>
  <c r="O1727" i="2" a="1"/>
  <c r="O1727" i="2" s="1"/>
  <c r="O1728" i="2" a="1"/>
  <c r="O1728" i="2" s="1"/>
  <c r="O1729" i="2" a="1"/>
  <c r="O1729" i="2" s="1"/>
  <c r="O1730" i="2" a="1"/>
  <c r="O1730" i="2"/>
  <c r="O1731" i="2" a="1"/>
  <c r="O1731" i="2"/>
  <c r="O1732" i="2" a="1"/>
  <c r="O1732" i="2" s="1"/>
  <c r="O1733" i="2" a="1"/>
  <c r="O1733" i="2" s="1"/>
  <c r="O1734" i="2" a="1"/>
  <c r="O1734" i="2" s="1"/>
  <c r="O1735" i="2" a="1"/>
  <c r="O1735" i="2" s="1"/>
  <c r="O1736" i="2" a="1"/>
  <c r="O1736" i="2" s="1"/>
  <c r="O1737" i="2" a="1"/>
  <c r="O1737" i="2" s="1"/>
  <c r="O1738" i="2" a="1"/>
  <c r="O1738" i="2" s="1"/>
  <c r="O1739" i="2" a="1"/>
  <c r="O1739" i="2"/>
  <c r="O1740" i="2" a="1"/>
  <c r="O1740" i="2"/>
  <c r="O1741" i="2" a="1"/>
  <c r="O1741" i="2"/>
  <c r="O1742" i="2" a="1"/>
  <c r="O1742" i="2"/>
  <c r="O1743" i="2" a="1"/>
  <c r="O1743" i="2" s="1"/>
  <c r="O1744" i="2" a="1"/>
  <c r="O1744" i="2" s="1"/>
  <c r="O1745" i="2" a="1"/>
  <c r="O1745" i="2"/>
  <c r="O1746" i="2" a="1"/>
  <c r="O1746" i="2"/>
  <c r="O1747" i="2" a="1"/>
  <c r="O1747" i="2" s="1"/>
  <c r="O1748" i="2" a="1"/>
  <c r="O1748" i="2"/>
  <c r="O1749" i="2" a="1"/>
  <c r="O1749" i="2" s="1"/>
  <c r="O1750" i="2" a="1"/>
  <c r="O1750" i="2" s="1"/>
  <c r="O1751" i="2" a="1"/>
  <c r="O1751" i="2" s="1"/>
  <c r="O1752" i="2" a="1"/>
  <c r="O1752" i="2" s="1"/>
  <c r="O1753" i="2" a="1"/>
  <c r="O1753" i="2" s="1"/>
  <c r="O1754" i="2" a="1"/>
  <c r="O1754" i="2" s="1"/>
  <c r="O1755" i="2" a="1"/>
  <c r="O1755" i="2" s="1"/>
  <c r="O1756" i="2" a="1"/>
  <c r="O1756" i="2" s="1"/>
  <c r="O1757" i="2" a="1"/>
  <c r="O1757" i="2"/>
  <c r="O1758" i="2" a="1"/>
  <c r="O1758" i="2" s="1"/>
  <c r="O1759" i="2" a="1"/>
  <c r="O1759" i="2" s="1"/>
  <c r="O1760" i="2" a="1"/>
  <c r="O1760" i="2" s="1"/>
  <c r="O1761" i="2" a="1"/>
  <c r="O1761" i="2" s="1"/>
  <c r="O1762" i="2" a="1"/>
  <c r="O1762" i="2" s="1"/>
  <c r="O1763" i="2" a="1"/>
  <c r="O1763" i="2"/>
  <c r="O1764" i="2" a="1"/>
  <c r="O1764" i="2"/>
  <c r="O1765" i="2" a="1"/>
  <c r="O1765" i="2" s="1"/>
  <c r="O1766" i="2" a="1"/>
  <c r="O1766" i="2"/>
  <c r="O1767" i="2" a="1"/>
  <c r="O1767" i="2" s="1"/>
  <c r="O1768" i="2" a="1"/>
  <c r="O1768" i="2" s="1"/>
  <c r="O1769" i="2" a="1"/>
  <c r="O1769" i="2"/>
  <c r="O1770" i="2" a="1"/>
  <c r="O1770" i="2"/>
  <c r="O1771" i="2" a="1"/>
  <c r="O1771" i="2"/>
  <c r="O1772" i="2" a="1"/>
  <c r="O1772" i="2" s="1"/>
  <c r="O1773" i="2" a="1"/>
  <c r="O1773" i="2" s="1"/>
  <c r="O1774" i="2" a="1"/>
  <c r="O1774" i="2" s="1"/>
  <c r="O1775" i="2" a="1"/>
  <c r="O1775" i="2" s="1"/>
  <c r="O1776" i="2" a="1"/>
  <c r="O1776" i="2" s="1"/>
  <c r="O1777" i="2" a="1"/>
  <c r="O1777" i="2"/>
  <c r="O1778" i="2" a="1"/>
  <c r="O1778" i="2" s="1"/>
  <c r="O1779" i="2" a="1"/>
  <c r="O1779" i="2"/>
  <c r="O1780" i="2" a="1"/>
  <c r="O1780" i="2"/>
  <c r="O1781" i="2" a="1"/>
  <c r="O1781" i="2"/>
  <c r="O1782" i="2" a="1"/>
  <c r="O1782" i="2"/>
  <c r="O1783" i="2" a="1"/>
  <c r="O1783" i="2" s="1"/>
  <c r="O1784" i="2" a="1"/>
  <c r="O1784" i="2" s="1"/>
  <c r="O1785" i="2" a="1"/>
  <c r="O1785" i="2"/>
  <c r="O1786" i="2" a="1"/>
  <c r="O1786" i="2"/>
  <c r="O1787" i="2" a="1"/>
  <c r="O1787" i="2" s="1"/>
  <c r="O1788" i="2" a="1"/>
  <c r="O1788" i="2" s="1"/>
  <c r="O1789" i="2" a="1"/>
  <c r="O1789" i="2" s="1"/>
  <c r="O1790" i="2" a="1"/>
  <c r="O1790" i="2" s="1"/>
  <c r="O1791" i="2" a="1"/>
  <c r="O1791" i="2" s="1"/>
  <c r="O1792" i="2" a="1"/>
  <c r="O1792" i="2" s="1"/>
  <c r="O1793" i="2" a="1"/>
  <c r="O1793" i="2" s="1"/>
  <c r="O1794" i="2" a="1"/>
  <c r="O1794" i="2"/>
  <c r="O1795" i="2" a="1"/>
  <c r="O1795" i="2" s="1"/>
  <c r="O1796" i="2" a="1"/>
  <c r="O1796" i="2" s="1"/>
  <c r="O1797" i="2" a="1"/>
  <c r="O1797" i="2" s="1"/>
  <c r="O1798" i="2" a="1"/>
  <c r="O1798" i="2" s="1"/>
  <c r="O1799" i="2" a="1"/>
  <c r="O1799" i="2" s="1"/>
  <c r="O1800" i="2" a="1"/>
  <c r="O1800" i="2" s="1"/>
  <c r="O1801" i="2" a="1"/>
  <c r="O1801" i="2" s="1"/>
  <c r="O1802" i="2" a="1"/>
  <c r="O1802" i="2" s="1"/>
  <c r="O1803" i="2" a="1"/>
  <c r="O1803" i="2"/>
  <c r="O1804" i="2" a="1"/>
  <c r="O1804" i="2"/>
  <c r="O1805" i="2" a="1"/>
  <c r="O1805" i="2"/>
  <c r="O1806" i="2" a="1"/>
  <c r="O1806" i="2" s="1"/>
  <c r="O1807" i="2" a="1"/>
  <c r="O1807" i="2" s="1"/>
  <c r="O1808" i="2" a="1"/>
  <c r="O1808" i="2" s="1"/>
  <c r="O1809" i="2" a="1"/>
  <c r="O1809" i="2"/>
  <c r="O1810" i="2" a="1"/>
  <c r="O1810" i="2"/>
  <c r="O1811" i="2" a="1"/>
  <c r="O1811" i="2" s="1"/>
  <c r="O1812" i="2" a="1"/>
  <c r="O1812" i="2"/>
  <c r="O1813" i="2" a="1"/>
  <c r="O1813" i="2" s="1"/>
  <c r="O1814" i="2" a="1"/>
  <c r="O1814" i="2" s="1"/>
  <c r="O1815" i="2" a="1"/>
  <c r="O1815" i="2" s="1"/>
  <c r="O1816" i="2" a="1"/>
  <c r="O1816" i="2" s="1"/>
  <c r="O1817" i="2" a="1"/>
  <c r="O1817" i="2" s="1"/>
  <c r="O1818" i="2" a="1"/>
  <c r="O1818" i="2"/>
  <c r="O1819" i="2" a="1"/>
  <c r="O1819" i="2"/>
  <c r="O1820" i="2" a="1"/>
  <c r="O1820" i="2" s="1"/>
  <c r="O1821" i="2" a="1"/>
  <c r="O1821" i="2"/>
  <c r="O1822" i="2" a="1"/>
  <c r="O1822" i="2"/>
  <c r="O1823" i="2" a="1"/>
  <c r="O1823" i="2" s="1"/>
  <c r="O1824" i="2" a="1"/>
  <c r="O1824" i="2" s="1"/>
  <c r="O1825" i="2" a="1"/>
  <c r="O1825" i="2"/>
  <c r="O1826" i="2" a="1"/>
  <c r="O1826" i="2"/>
  <c r="O1827" i="2" a="1"/>
  <c r="O1827" i="2" s="1"/>
  <c r="O1828" i="2" a="1"/>
  <c r="O1828" i="2" s="1"/>
  <c r="O1829" i="2" a="1"/>
  <c r="O1829" i="2" s="1"/>
  <c r="O1830" i="2" a="1"/>
  <c r="O1830" i="2"/>
  <c r="O1831" i="2" a="1"/>
  <c r="O1831" i="2" s="1"/>
  <c r="O1832" i="2" a="1"/>
  <c r="O1832" i="2" s="1"/>
  <c r="O1833" i="2" a="1"/>
  <c r="O1833" i="2" s="1"/>
  <c r="O1834" i="2" a="1"/>
  <c r="O1834" i="2" s="1"/>
  <c r="O1835" i="2" a="1"/>
  <c r="O1835" i="2"/>
  <c r="O1836" i="2" a="1"/>
  <c r="O1836" i="2"/>
  <c r="O1837" i="2" a="1"/>
  <c r="O1837" i="2" s="1"/>
  <c r="O1838" i="2" a="1"/>
  <c r="O1838" i="2" s="1"/>
  <c r="O1839" i="2" a="1"/>
  <c r="O1839" i="2" s="1"/>
  <c r="O1840" i="2" a="1"/>
  <c r="O1840" i="2" s="1"/>
  <c r="O1841" i="2" a="1"/>
  <c r="O1841" i="2"/>
  <c r="O1842" i="2" a="1"/>
  <c r="O1842" i="2"/>
  <c r="O1843" i="2" a="1"/>
  <c r="O1843" i="2"/>
  <c r="O1844" i="2" a="1"/>
  <c r="O1844" i="2"/>
  <c r="O1845" i="2" a="1"/>
  <c r="O1845" i="2" s="1"/>
  <c r="O1846" i="2" a="1"/>
  <c r="O1846" i="2"/>
  <c r="O1847" i="2" a="1"/>
  <c r="O1847" i="2" s="1"/>
  <c r="O1848" i="2" a="1"/>
  <c r="O1848" i="2" s="1"/>
  <c r="O1849" i="2" a="1"/>
  <c r="O1849" i="2"/>
  <c r="O1850" i="2" a="1"/>
  <c r="O1850" i="2"/>
  <c r="O1851" i="2" a="1"/>
  <c r="O1851" i="2"/>
  <c r="O1852" i="2" a="1"/>
  <c r="O1852" i="2"/>
  <c r="O1853" i="2" a="1"/>
  <c r="O1853" i="2"/>
  <c r="O1854" i="2" a="1"/>
  <c r="O1854" i="2" s="1"/>
  <c r="O1855" i="2" a="1"/>
  <c r="O1855" i="2" s="1"/>
  <c r="O1856" i="2" a="1"/>
  <c r="O1856" i="2" s="1"/>
  <c r="O1857" i="2" a="1"/>
  <c r="O1857" i="2" s="1"/>
  <c r="O1858" i="2" a="1"/>
  <c r="O1858" i="2"/>
  <c r="O1859" i="2" a="1"/>
  <c r="O1859" i="2" s="1"/>
  <c r="O1860" i="2" a="1"/>
  <c r="O1860" i="2" s="1"/>
  <c r="O1861" i="2" a="1"/>
  <c r="O1861" i="2" s="1"/>
  <c r="O1862" i="2" a="1"/>
  <c r="O1862" i="2" s="1"/>
  <c r="O1863" i="2" a="1"/>
  <c r="O1863" i="2" s="1"/>
  <c r="O1864" i="2" a="1"/>
  <c r="O1864" i="2" s="1"/>
  <c r="O1865" i="2" a="1"/>
  <c r="O1865" i="2" s="1"/>
  <c r="O1866" i="2" a="1"/>
  <c r="O1866" i="2" s="1"/>
  <c r="O1867" i="2" a="1"/>
  <c r="O1867" i="2"/>
  <c r="O1868" i="2" a="1"/>
  <c r="O1868" i="2"/>
  <c r="O1869" i="2" a="1"/>
  <c r="O1869" i="2"/>
  <c r="O1870" i="2" a="1"/>
  <c r="O1870" i="2"/>
  <c r="O1871" i="2" a="1"/>
  <c r="O1871" i="2" s="1"/>
  <c r="O1872" i="2" a="1"/>
  <c r="O1872" i="2" s="1"/>
  <c r="O1873" i="2" a="1"/>
  <c r="O1873" i="2"/>
  <c r="O1874" i="2" a="1"/>
  <c r="O1874" i="2" s="1"/>
  <c r="O1875" i="2" a="1"/>
  <c r="O1875" i="2" s="1"/>
  <c r="O1876" i="2" a="1"/>
  <c r="O1876" i="2"/>
  <c r="O1877" i="2" a="1"/>
  <c r="O1877" i="2"/>
  <c r="O1878" i="2" a="1"/>
  <c r="O1878" i="2" s="1"/>
  <c r="O1879" i="2" a="1"/>
  <c r="O1879" i="2" s="1"/>
  <c r="O1880" i="2" a="1"/>
  <c r="O1880" i="2" s="1"/>
  <c r="O1881" i="2" a="1"/>
  <c r="O1881" i="2" s="1"/>
  <c r="O1882" i="2" a="1"/>
  <c r="O1882" i="2" s="1"/>
  <c r="O1883" i="2" a="1"/>
  <c r="O1883" i="2"/>
  <c r="O1884" i="2" a="1"/>
  <c r="O1884" i="2" s="1"/>
  <c r="O1885" i="2" a="1"/>
  <c r="O1885" i="2"/>
  <c r="O1886" i="2" a="1"/>
  <c r="O1886" i="2" s="1"/>
  <c r="O1887" i="2" a="1"/>
  <c r="O1887" i="2" s="1"/>
  <c r="O1888" i="2" a="1"/>
  <c r="O1888" i="2" s="1"/>
  <c r="O1889" i="2" a="1"/>
  <c r="O1889" i="2"/>
  <c r="O1890" i="2" a="1"/>
  <c r="O1890" i="2"/>
  <c r="O1891" i="2" a="1"/>
  <c r="O1891" i="2"/>
  <c r="O1892" i="2" a="1"/>
  <c r="O1892" i="2"/>
  <c r="O1893" i="2" a="1"/>
  <c r="O1893" i="2" s="1"/>
  <c r="O1894" i="2" a="1"/>
  <c r="O1894" i="2"/>
  <c r="O1895" i="2" a="1"/>
  <c r="O1895" i="2" s="1"/>
  <c r="O1896" i="2" a="1"/>
  <c r="O1896" i="2" s="1"/>
  <c r="O1897" i="2" a="1"/>
  <c r="O1897" i="2"/>
  <c r="O1898" i="2" a="1"/>
  <c r="O1898" i="2" s="1"/>
  <c r="O1899" i="2" a="1"/>
  <c r="O1899" i="2" s="1"/>
  <c r="O1900" i="2" a="1"/>
  <c r="O1900" i="2" s="1"/>
  <c r="O1901" i="2" a="1"/>
  <c r="O1901" i="2" s="1"/>
  <c r="O1902" i="2" a="1"/>
  <c r="O1902" i="2" s="1"/>
  <c r="O1903" i="2" a="1"/>
  <c r="O1903" i="2" s="1"/>
  <c r="O1904" i="2" a="1"/>
  <c r="O1904" i="2" s="1"/>
  <c r="O1905" i="2" a="1"/>
  <c r="O1905" i="2"/>
  <c r="O1906" i="2" a="1"/>
  <c r="O1906" i="2" s="1"/>
  <c r="O1907" i="2" a="1"/>
  <c r="O1907" i="2"/>
  <c r="O1908" i="2" a="1"/>
  <c r="O1908" i="2"/>
  <c r="O1909" i="2" a="1"/>
  <c r="O1909" i="2"/>
  <c r="O1910" i="2" a="1"/>
  <c r="O1910" i="2"/>
  <c r="O1911" i="2" a="1"/>
  <c r="O1911" i="2" s="1"/>
  <c r="O1912" i="2" a="1"/>
  <c r="O1912" i="2" s="1"/>
  <c r="O1913" i="2" a="1"/>
  <c r="O1913" i="2"/>
  <c r="O1914" i="2" a="1"/>
  <c r="O1914" i="2"/>
  <c r="O1915" i="2" a="1"/>
  <c r="O1915" i="2" s="1"/>
  <c r="O1916" i="2" a="1"/>
  <c r="O1916" i="2" s="1"/>
  <c r="O1917" i="2" a="1"/>
  <c r="O1917" i="2"/>
  <c r="O1918" i="2" a="1"/>
  <c r="O1918" i="2"/>
  <c r="O1919" i="2" a="1"/>
  <c r="O1919" i="2" s="1"/>
  <c r="O1920" i="2" a="1"/>
  <c r="O1920" i="2" s="1"/>
  <c r="O1921" i="2" a="1"/>
  <c r="O1921" i="2" s="1"/>
  <c r="O1922" i="2" a="1"/>
  <c r="O1922" i="2"/>
  <c r="O1923" i="2" a="1"/>
  <c r="O1923" i="2" s="1"/>
  <c r="O1924" i="2" a="1"/>
  <c r="O1924" i="2" s="1"/>
  <c r="O1925" i="2" a="1"/>
  <c r="O1925" i="2" s="1"/>
  <c r="O1926" i="2" a="1"/>
  <c r="O1926" i="2" s="1"/>
  <c r="O1927" i="2" a="1"/>
  <c r="O1927" i="2" s="1"/>
  <c r="O1928" i="2" a="1"/>
  <c r="O1928" i="2" s="1"/>
  <c r="O1929" i="2" a="1"/>
  <c r="O1929" i="2" s="1"/>
  <c r="O1930" i="2" a="1"/>
  <c r="O1930" i="2" s="1"/>
  <c r="O1931" i="2" a="1"/>
  <c r="O1931" i="2"/>
  <c r="O1932" i="2" a="1"/>
  <c r="O1932" i="2" s="1"/>
  <c r="O1933" i="2" a="1"/>
  <c r="O1933" i="2"/>
  <c r="O1934" i="2" a="1"/>
  <c r="O1934" i="2"/>
  <c r="O1935" i="2" a="1"/>
  <c r="O1935" i="2" s="1"/>
  <c r="O1936" i="2" a="1"/>
  <c r="O1936" i="2" s="1"/>
  <c r="O1937" i="2" a="1"/>
  <c r="O1937" i="2"/>
  <c r="O1938" i="2" a="1"/>
  <c r="O1938" i="2"/>
  <c r="O1939" i="2" a="1"/>
  <c r="O1939" i="2" s="1"/>
  <c r="O1940" i="2" a="1"/>
  <c r="O1940" i="2"/>
  <c r="O1941" i="2" a="1"/>
  <c r="O1941" i="2"/>
  <c r="O1942" i="2" a="1"/>
  <c r="O1942" i="2" s="1"/>
  <c r="O1943" i="2" a="1"/>
  <c r="O1943" i="2" s="1"/>
  <c r="O1944" i="2" a="1"/>
  <c r="O1944" i="2" s="1"/>
  <c r="O1945" i="2" a="1"/>
  <c r="O1945" i="2" s="1"/>
  <c r="O1946" i="2" a="1"/>
  <c r="O1946" i="2" s="1"/>
  <c r="O1947" i="2" a="1"/>
  <c r="O1947" i="2" s="1"/>
  <c r="O1948" i="2" a="1"/>
  <c r="O1948" i="2" s="1"/>
  <c r="O1949" i="2" a="1"/>
  <c r="O1949" i="2"/>
  <c r="O1950" i="2" a="1"/>
  <c r="O1950" i="2"/>
  <c r="O1951" i="2" a="1"/>
  <c r="O1951" i="2" s="1"/>
  <c r="O1952" i="2" a="1"/>
  <c r="O1952" i="2" s="1"/>
  <c r="O1953" i="2" a="1"/>
  <c r="O1953" i="2" s="1"/>
  <c r="O1954" i="2" a="1"/>
  <c r="O1954" i="2"/>
  <c r="O1955" i="2" a="1"/>
  <c r="O1955" i="2"/>
  <c r="O1956" i="2" a="1"/>
  <c r="O1956" i="2"/>
  <c r="O1957" i="2" a="1"/>
  <c r="O1957" i="2" s="1"/>
  <c r="O1958" i="2" a="1"/>
  <c r="O1958" i="2"/>
  <c r="O1959" i="2" a="1"/>
  <c r="O1959" i="2" s="1"/>
  <c r="O1960" i="2" a="1"/>
  <c r="O1960" i="2" s="1"/>
  <c r="O1961" i="2" a="1"/>
  <c r="O1961" i="2" s="1"/>
  <c r="O1962" i="2" a="1"/>
  <c r="O1962" i="2"/>
  <c r="O1963" i="2" a="1"/>
  <c r="O1963" i="2" s="1"/>
  <c r="O1964" i="2" a="1"/>
  <c r="O1964" i="2" s="1"/>
  <c r="O1965" i="2" a="1"/>
  <c r="O1965" i="2" s="1"/>
  <c r="O1966" i="2" a="1"/>
  <c r="O1966" i="2" s="1"/>
  <c r="O1967" i="2" a="1"/>
  <c r="O1967" i="2" s="1"/>
  <c r="O1968" i="2" a="1"/>
  <c r="O1968" i="2" s="1"/>
  <c r="O1969" i="2" a="1"/>
  <c r="O1969" i="2"/>
  <c r="O1970" i="2" a="1"/>
  <c r="O1970" i="2"/>
  <c r="O1971" i="2" a="1"/>
  <c r="O1971" i="2" s="1"/>
  <c r="O1972" i="2" a="1"/>
  <c r="O1972" i="2"/>
  <c r="O1973" i="2" a="1"/>
  <c r="O1973" i="2" s="1"/>
  <c r="O1974" i="2" a="1"/>
  <c r="O1974" i="2" s="1"/>
  <c r="O1975" i="2" a="1"/>
  <c r="O1975" i="2" s="1"/>
  <c r="O1976" i="2" a="1"/>
  <c r="O1976" i="2" s="1"/>
  <c r="O1977" i="2" a="1"/>
  <c r="O1977" i="2"/>
  <c r="O1978" i="2" a="1"/>
  <c r="O1978" i="2"/>
  <c r="O1979" i="2" a="1"/>
  <c r="O1979" i="2"/>
  <c r="O1980" i="2" a="1"/>
  <c r="O1980" i="2" s="1"/>
  <c r="O1981" i="2" a="1"/>
  <c r="O1981" i="2"/>
  <c r="O1982" i="2" a="1"/>
  <c r="O1982" i="2" s="1"/>
  <c r="O1983" i="2" a="1"/>
  <c r="O1983" i="2" s="1"/>
  <c r="O1984" i="2" a="1"/>
  <c r="O1984" i="2" s="1"/>
  <c r="O1985" i="2" a="1"/>
  <c r="O1985" i="2" s="1"/>
  <c r="O1986" i="2" a="1"/>
  <c r="O1986" i="2"/>
  <c r="O1987" i="2" a="1"/>
  <c r="O1987" i="2" s="1"/>
  <c r="O1988" i="2" a="1"/>
  <c r="O1988" i="2" s="1"/>
  <c r="O1989" i="2" a="1"/>
  <c r="O1989" i="2"/>
  <c r="O1990" i="2" a="1"/>
  <c r="O1990" i="2" s="1"/>
  <c r="O1991" i="2" a="1"/>
  <c r="O1991" i="2" s="1"/>
  <c r="O1992" i="2" a="1"/>
  <c r="O1992" i="2" s="1"/>
  <c r="O1993" i="2" a="1"/>
  <c r="O1993" i="2" s="1"/>
  <c r="O1994" i="2" a="1"/>
  <c r="O1994" i="2" s="1"/>
  <c r="O1995" i="2" a="1"/>
  <c r="O1995" i="2"/>
  <c r="O1996" i="2" a="1"/>
  <c r="O1996" i="2"/>
  <c r="O1997" i="2" a="1"/>
  <c r="O1997" i="2"/>
  <c r="O1998" i="2" a="1"/>
  <c r="O1998" i="2"/>
  <c r="O1999" i="2" a="1"/>
  <c r="O1999" i="2" s="1"/>
  <c r="O2000" i="2" a="1"/>
  <c r="O2000" i="2" s="1"/>
  <c r="O2001" i="2" a="1"/>
  <c r="O2001" i="2" s="1"/>
  <c r="O2002" i="2" a="1"/>
  <c r="O2002" i="2"/>
  <c r="O2003" i="2" a="1"/>
  <c r="O2003" i="2" s="1"/>
  <c r="O2004" i="2" a="1"/>
  <c r="O2004" i="2"/>
  <c r="O2005" i="2" a="1"/>
  <c r="O2005" i="2" s="1"/>
  <c r="O2006" i="2" a="1"/>
  <c r="O2006" i="2" s="1"/>
  <c r="O2007" i="2" a="1"/>
  <c r="O2007" i="2" s="1"/>
  <c r="O2008" i="2" a="1"/>
  <c r="O2008" i="2" s="1"/>
  <c r="O2009" i="2" a="1"/>
  <c r="O2009" i="2"/>
  <c r="O2010" i="2" a="1"/>
  <c r="O2010" i="2" s="1"/>
  <c r="O2011" i="2" a="1"/>
  <c r="O2011" i="2"/>
  <c r="O2012" i="2" a="1"/>
  <c r="O2012" i="2" s="1"/>
  <c r="O2013" i="2" a="1"/>
  <c r="O2013" i="2"/>
  <c r="O2014" i="2" a="1"/>
  <c r="O2014" i="2"/>
  <c r="O2015" i="2" a="1"/>
  <c r="O2015" i="2" s="1"/>
  <c r="O2016" i="2" a="1"/>
  <c r="O2016" i="2" s="1"/>
  <c r="O2017" i="2" a="1"/>
  <c r="O2017" i="2"/>
  <c r="O2018" i="2" a="1"/>
  <c r="O2018" i="2"/>
  <c r="O2019" i="2" a="1"/>
  <c r="O2019" i="2" s="1"/>
  <c r="O2020" i="2" a="1"/>
  <c r="O2020" i="2"/>
  <c r="O2021" i="2" a="1"/>
  <c r="O2021" i="2" s="1"/>
  <c r="O2022" i="2" a="1"/>
  <c r="O2022" i="2"/>
  <c r="O2023" i="2" a="1"/>
  <c r="O2023" i="2" s="1"/>
  <c r="O2024" i="2" a="1"/>
  <c r="O2024" i="2" s="1"/>
  <c r="O2025" i="2" a="1"/>
  <c r="O2025" i="2" s="1"/>
  <c r="O2026" i="2" a="1"/>
  <c r="O2026" i="2" s="1"/>
  <c r="O2027" i="2" a="1"/>
  <c r="O2027" i="2" s="1"/>
  <c r="O2028" i="2" a="1"/>
  <c r="O2028" i="2"/>
  <c r="O2029" i="2" a="1"/>
  <c r="O2029" i="2"/>
  <c r="O2030" i="2" a="1"/>
  <c r="O2030" i="2" s="1"/>
  <c r="O2031" i="2" a="1"/>
  <c r="O2031" i="2" s="1"/>
  <c r="O2032" i="2" a="1"/>
  <c r="O2032" i="2" s="1"/>
  <c r="O2033" i="2" a="1"/>
  <c r="O2033" i="2"/>
  <c r="O2034" i="2" a="1"/>
  <c r="O2034" i="2"/>
  <c r="O2035" i="2" a="1"/>
  <c r="O2035" i="2"/>
  <c r="O2036" i="2" a="1"/>
  <c r="O2036" i="2"/>
  <c r="O2037" i="2" a="1"/>
  <c r="O2037" i="2"/>
  <c r="O2038" i="2" a="1"/>
  <c r="O2038" i="2" s="1"/>
  <c r="O2039" i="2" a="1"/>
  <c r="O2039" i="2" s="1"/>
  <c r="O2040" i="2" a="1"/>
  <c r="O2040" i="2" s="1"/>
  <c r="O2041" i="2" a="1"/>
  <c r="O2041" i="2"/>
  <c r="O2042" i="2" a="1"/>
  <c r="O2042" i="2"/>
  <c r="O2043" i="2" a="1"/>
  <c r="O2043" i="2"/>
  <c r="O2044" i="2" a="1"/>
  <c r="O2044" i="2"/>
  <c r="O2045" i="2" a="1"/>
  <c r="O2045" i="2"/>
  <c r="O2046" i="2" a="1"/>
  <c r="O2046" i="2"/>
  <c r="O2047" i="2" a="1"/>
  <c r="O2047" i="2" s="1"/>
  <c r="O2048" i="2" a="1"/>
  <c r="O2048" i="2" s="1"/>
  <c r="O2049" i="2" a="1"/>
  <c r="O2049" i="2" s="1"/>
  <c r="O2050" i="2" a="1"/>
  <c r="O2050" i="2"/>
  <c r="O2051" i="2" a="1"/>
  <c r="O2051" i="2"/>
  <c r="O2052" i="2" a="1"/>
  <c r="O2052" i="2" s="1"/>
  <c r="O2053" i="2" a="1"/>
  <c r="O2053" i="2" s="1"/>
  <c r="O2054" i="2" a="1"/>
  <c r="O2054" i="2" s="1"/>
  <c r="O2055" i="2" a="1"/>
  <c r="O2055" i="2" s="1"/>
  <c r="O2056" i="2" a="1"/>
  <c r="O2056" i="2" s="1"/>
  <c r="O2057" i="2" a="1"/>
  <c r="O2057" i="2"/>
  <c r="O2058" i="2" a="1"/>
  <c r="O2058" i="2" s="1"/>
  <c r="O2059" i="2" a="1"/>
  <c r="O2059" i="2"/>
  <c r="O2060" i="2" a="1"/>
  <c r="O2060" i="2"/>
  <c r="O2061" i="2" a="1"/>
  <c r="O2061" i="2" s="1"/>
  <c r="O2062" i="2" a="1"/>
  <c r="O2062" i="2"/>
  <c r="O2063" i="2" a="1"/>
  <c r="O2063" i="2" s="1"/>
  <c r="O2064" i="2" a="1"/>
  <c r="O2064" i="2" s="1"/>
  <c r="O2065" i="2" a="1"/>
  <c r="O2065" i="2"/>
  <c r="O2066" i="2" a="1"/>
  <c r="O2066" i="2"/>
  <c r="O2067" i="2" a="1"/>
  <c r="O2067" i="2" s="1"/>
  <c r="O2068" i="2" a="1"/>
  <c r="O2068" i="2"/>
  <c r="O2069" i="2" a="1"/>
  <c r="O2069" i="2" s="1"/>
  <c r="O2070" i="2" a="1"/>
  <c r="O2070" i="2"/>
  <c r="O2071" i="2" a="1"/>
  <c r="O2071" i="2" s="1"/>
  <c r="O2072" i="2" a="1"/>
  <c r="O2072" i="2" s="1"/>
  <c r="O2073" i="2" a="1"/>
  <c r="O2073" i="2" s="1"/>
  <c r="O2074" i="2" a="1"/>
  <c r="O2074" i="2" s="1"/>
  <c r="O2075" i="2" a="1"/>
  <c r="O2075" i="2" s="1"/>
  <c r="O2076" i="2" a="1"/>
  <c r="O2076" i="2" s="1"/>
  <c r="O2077" i="2" a="1"/>
  <c r="O2077" i="2"/>
  <c r="O2078" i="2" a="1"/>
  <c r="O2078" i="2"/>
  <c r="O2079" i="2" a="1"/>
  <c r="O2079" i="2" s="1"/>
  <c r="O2080" i="2" a="1"/>
  <c r="O2080" i="2" s="1"/>
  <c r="O2081" i="2" a="1"/>
  <c r="O2081" i="2" s="1"/>
  <c r="O2082" i="2" a="1"/>
  <c r="O2082" i="2"/>
  <c r="O2083" i="2" a="1"/>
  <c r="O2083" i="2"/>
  <c r="O2084" i="2" a="1"/>
  <c r="O2084" i="2"/>
  <c r="O2085" i="2" a="1"/>
  <c r="O2085" i="2" s="1"/>
  <c r="O2086" i="2" a="1"/>
  <c r="O2086" i="2"/>
  <c r="O2087" i="2" a="1"/>
  <c r="O2087" i="2" s="1"/>
  <c r="O2088" i="2" a="1"/>
  <c r="O2088" i="2" s="1"/>
  <c r="O2089" i="2" a="1"/>
  <c r="O2089" i="2" s="1"/>
  <c r="O2090" i="2" a="1"/>
  <c r="O2090" i="2" s="1"/>
  <c r="O2091" i="2" a="1"/>
  <c r="O2091" i="2" s="1"/>
  <c r="O2092" i="2" a="1"/>
  <c r="O2092" i="2" s="1"/>
  <c r="O2093" i="2" a="1"/>
  <c r="O2093" i="2" s="1"/>
  <c r="O2094" i="2" a="1"/>
  <c r="O2094" i="2" s="1"/>
  <c r="O2095" i="2" a="1"/>
  <c r="O2095" i="2" s="1"/>
  <c r="O2096" i="2" a="1"/>
  <c r="O2096" i="2" s="1"/>
  <c r="O2097" i="2" a="1"/>
  <c r="O2097" i="2" s="1"/>
  <c r="O2098" i="2" a="1"/>
  <c r="O2098" i="2"/>
  <c r="O2099" i="2" a="1"/>
  <c r="O2099" i="2" s="1"/>
  <c r="O2100" i="2" a="1"/>
  <c r="O2100" i="2" s="1"/>
  <c r="O2101" i="2" a="1"/>
  <c r="O2101" i="2"/>
  <c r="O2102" i="2" a="1"/>
  <c r="O2102" i="2"/>
  <c r="O2103" i="2" a="1"/>
  <c r="O2103" i="2" s="1"/>
  <c r="O2104" i="2" a="1"/>
  <c r="O2104" i="2" s="1"/>
  <c r="O2105" i="2" a="1"/>
  <c r="O2105" i="2"/>
  <c r="O2106" i="2" a="1"/>
  <c r="O2106" i="2" s="1"/>
  <c r="O2107" i="2" a="1"/>
  <c r="O2107" i="2" s="1"/>
  <c r="O2108" i="2" a="1"/>
  <c r="O2108" i="2" s="1"/>
  <c r="O2109" i="2" a="1"/>
  <c r="O2109" i="2" s="1"/>
  <c r="O2110" i="2" a="1"/>
  <c r="O2110" i="2"/>
  <c r="O2111" i="2" a="1"/>
  <c r="O2111" i="2" s="1"/>
  <c r="O2112" i="2" a="1"/>
  <c r="O2112" i="2" s="1"/>
  <c r="O2113" i="2" a="1"/>
  <c r="O2113" i="2" s="1"/>
  <c r="O2114" i="2" a="1"/>
  <c r="O2114" i="2"/>
  <c r="O2115" i="2" a="1"/>
  <c r="O2115" i="2"/>
  <c r="O2116" i="2" a="1"/>
  <c r="O2116" i="2"/>
  <c r="O2117" i="2" a="1"/>
  <c r="O2117" i="2"/>
  <c r="O2118" i="2" a="1"/>
  <c r="O2118" i="2"/>
  <c r="O2119" i="2" a="1"/>
  <c r="O2119" i="2" s="1"/>
  <c r="O2120" i="2" a="1"/>
  <c r="O2120" i="2" s="1"/>
  <c r="O2121" i="2" a="1"/>
  <c r="O2121" i="2" s="1"/>
  <c r="O2122" i="2" a="1"/>
  <c r="O2122" i="2" s="1"/>
  <c r="O2123" i="2" a="1"/>
  <c r="O2123" i="2"/>
  <c r="O2124" i="2" a="1"/>
  <c r="O2124" i="2"/>
  <c r="O2125" i="2" a="1"/>
  <c r="O2125" i="2"/>
  <c r="O2126" i="2" a="1"/>
  <c r="O2126" i="2"/>
  <c r="O2127" i="2" a="1"/>
  <c r="O2127" i="2" s="1"/>
  <c r="O2128" i="2" a="1"/>
  <c r="O2128" i="2" s="1"/>
  <c r="O2129" i="2" a="1"/>
  <c r="O2129" i="2"/>
  <c r="O2130" i="2" a="1"/>
  <c r="O2130" i="2"/>
  <c r="O2131" i="2" a="1"/>
  <c r="O2131" i="2" s="1"/>
  <c r="O2132" i="2" a="1"/>
  <c r="O2132" i="2"/>
  <c r="O2133" i="2" a="1"/>
  <c r="O2133" i="2" s="1"/>
  <c r="O2134" i="2" a="1"/>
  <c r="O2134" i="2"/>
  <c r="O2135" i="2" a="1"/>
  <c r="O2135" i="2" s="1"/>
  <c r="O2136" i="2" a="1"/>
  <c r="O2136" i="2" s="1"/>
  <c r="O2137" i="2" a="1"/>
  <c r="O2137" i="2"/>
  <c r="O2138" i="2" a="1"/>
  <c r="O2138" i="2"/>
  <c r="O2139" i="2" a="1"/>
  <c r="O2139" i="2" s="1"/>
  <c r="O2140" i="2" a="1"/>
  <c r="O2140" i="2" s="1"/>
  <c r="O2141" i="2" a="1"/>
  <c r="O2141" i="2"/>
  <c r="O2142" i="2" a="1"/>
  <c r="O2142" i="2"/>
  <c r="O2143" i="2" a="1"/>
  <c r="O2143" i="2" s="1"/>
  <c r="O2144" i="2" a="1"/>
  <c r="O2144" i="2" s="1"/>
  <c r="O2145" i="2" a="1"/>
  <c r="O2145" i="2"/>
  <c r="O2146" i="2" a="1"/>
  <c r="O2146" i="2"/>
  <c r="O2147" i="2" a="1"/>
  <c r="O2147" i="2"/>
  <c r="O2148" i="2" a="1"/>
  <c r="O2148" i="2"/>
  <c r="O2149" i="2" a="1"/>
  <c r="O2149" i="2" s="1"/>
  <c r="O2150" i="2" a="1"/>
  <c r="O2150" i="2"/>
  <c r="O2151" i="2" a="1"/>
  <c r="O2151" i="2" s="1"/>
  <c r="O2152" i="2" a="1"/>
  <c r="O2152" i="2" s="1"/>
  <c r="O2153" i="2" a="1"/>
  <c r="O2153" i="2" s="1"/>
  <c r="O2154" i="2" a="1"/>
  <c r="O2154" i="2"/>
  <c r="O2155" i="2" a="1"/>
  <c r="O2155" i="2"/>
  <c r="O2156" i="2" a="1"/>
  <c r="O2156" i="2"/>
  <c r="O2157" i="2" a="1"/>
  <c r="O2157" i="2"/>
  <c r="O2158" i="2" a="1"/>
  <c r="O2158" i="2" s="1"/>
  <c r="O2159" i="2" a="1"/>
  <c r="O2159" i="2" s="1"/>
  <c r="O2160" i="2" a="1"/>
  <c r="O2160" i="2" s="1"/>
  <c r="O2161" i="2" a="1"/>
  <c r="O2161" i="2"/>
  <c r="O2162" i="2" a="1"/>
  <c r="O2162" i="2"/>
  <c r="O2163" i="2" a="1"/>
  <c r="O2163" i="2"/>
  <c r="O2164" i="2" a="1"/>
  <c r="O2164" i="2" s="1"/>
  <c r="O2165" i="2" a="1"/>
  <c r="O2165" i="2" s="1"/>
  <c r="O2166" i="2" a="1"/>
  <c r="O2166" i="2" s="1"/>
  <c r="O2167" i="2" a="1"/>
  <c r="O2167" i="2" s="1"/>
  <c r="O2168" i="2" a="1"/>
  <c r="O2168" i="2" s="1"/>
  <c r="O2169" i="2" a="1"/>
  <c r="O2169" i="2"/>
  <c r="O2170" i="2" a="1"/>
  <c r="O2170" i="2"/>
  <c r="O2171" i="2" a="1"/>
  <c r="O2171" i="2"/>
  <c r="O2172" i="2" a="1"/>
  <c r="O2172" i="2"/>
  <c r="O2173" i="2" a="1"/>
  <c r="O2173" i="2"/>
  <c r="O2174" i="2" a="1"/>
  <c r="O2174" i="2"/>
  <c r="O2175" i="2" a="1"/>
  <c r="O2175" i="2" s="1"/>
  <c r="O2176" i="2" a="1"/>
  <c r="O2176" i="2" s="1"/>
  <c r="O2177" i="2" a="1"/>
  <c r="O2177" i="2" s="1"/>
  <c r="O2178" i="2" a="1"/>
  <c r="O2178" i="2"/>
  <c r="O2179" i="2" a="1"/>
  <c r="O2179" i="2" s="1"/>
  <c r="O2180" i="2" a="1"/>
  <c r="O2180" i="2" s="1"/>
  <c r="O2181" i="2" a="1"/>
  <c r="O2181" i="2" s="1"/>
  <c r="O2182" i="2" a="1"/>
  <c r="O2182" i="2" s="1"/>
  <c r="O2183" i="2" a="1"/>
  <c r="O2183" i="2" s="1"/>
  <c r="O2184" i="2" a="1"/>
  <c r="O2184" i="2" s="1"/>
  <c r="O2185" i="2" a="1"/>
  <c r="O2185" i="2"/>
  <c r="O2186" i="2" a="1"/>
  <c r="O2186" i="2" s="1"/>
  <c r="O2187" i="2" a="1"/>
  <c r="O2187" i="2"/>
  <c r="O2188" i="2" a="1"/>
  <c r="O2188" i="2"/>
  <c r="O2189" i="2" a="1"/>
  <c r="O2189" i="2"/>
  <c r="O2190" i="2" a="1"/>
  <c r="O2190" i="2"/>
  <c r="O2191" i="2" a="1"/>
  <c r="O2191" i="2" s="1"/>
  <c r="O2192" i="2" a="1"/>
  <c r="O2192" i="2" s="1"/>
  <c r="O2193" i="2" a="1"/>
  <c r="O2193" i="2" s="1"/>
  <c r="O2194" i="2" a="1"/>
  <c r="O2194" i="2" s="1"/>
  <c r="O2195" i="2" a="1"/>
  <c r="O2195" i="2" s="1"/>
  <c r="O2196" i="2" a="1"/>
  <c r="O2196" i="2"/>
  <c r="O2197" i="2" a="1"/>
  <c r="O2197" i="2" s="1"/>
  <c r="O2198" i="2" a="1"/>
  <c r="O2198" i="2" s="1"/>
  <c r="O2199" i="2" a="1"/>
  <c r="O2199" i="2" s="1"/>
  <c r="O2200" i="2" a="1"/>
  <c r="O2200" i="2" s="1"/>
  <c r="O2201" i="2" a="1"/>
  <c r="O2201" i="2" s="1"/>
  <c r="O2202" i="2" a="1"/>
  <c r="O2202" i="2"/>
  <c r="O2203" i="2" a="1"/>
  <c r="O2203" i="2"/>
  <c r="O2204" i="2" a="1"/>
  <c r="O2204" i="2" s="1"/>
  <c r="O2205" i="2" a="1"/>
  <c r="O2205" i="2"/>
  <c r="O2206" i="2" a="1"/>
  <c r="O2206" i="2"/>
  <c r="O2207" i="2" a="1"/>
  <c r="O2207" i="2" s="1"/>
  <c r="O2208" i="2" a="1"/>
  <c r="O2208" i="2" s="1"/>
  <c r="O2209" i="2" a="1"/>
  <c r="O2209" i="2"/>
  <c r="O2210" i="2" a="1"/>
  <c r="O2210" i="2"/>
  <c r="O2211" i="2" a="1"/>
  <c r="O2211" i="2"/>
  <c r="O2212" i="2" a="1"/>
  <c r="O2212" i="2" s="1"/>
  <c r="O2213" i="2" a="1"/>
  <c r="O2213" i="2" s="1"/>
  <c r="O2214" i="2" a="1"/>
  <c r="O2214" i="2"/>
  <c r="O2215" i="2" a="1"/>
  <c r="O2215" i="2" s="1"/>
  <c r="O2216" i="2" a="1"/>
  <c r="O2216" i="2" s="1"/>
  <c r="O2217" i="2" a="1"/>
  <c r="O2217" i="2" s="1"/>
  <c r="O2218" i="2" a="1"/>
  <c r="O2218" i="2" s="1"/>
  <c r="O2219" i="2" a="1"/>
  <c r="O2219" i="2" s="1"/>
  <c r="O2220" i="2" a="1"/>
  <c r="O2220" i="2" s="1"/>
  <c r="O2221" i="2" a="1"/>
  <c r="O2221" i="2"/>
  <c r="O2222" i="2" a="1"/>
  <c r="O2222" i="2" s="1"/>
  <c r="O2223" i="2" a="1"/>
  <c r="O2223" i="2" s="1"/>
  <c r="O2224" i="2" a="1"/>
  <c r="O2224" i="2" s="1"/>
  <c r="O2225" i="2" a="1"/>
  <c r="O2225" i="2" s="1"/>
  <c r="O2226" i="2" a="1"/>
  <c r="O2226" i="2" s="1"/>
  <c r="O2227" i="2" a="1"/>
  <c r="O2227" i="2"/>
  <c r="O2228" i="2" a="1"/>
  <c r="O2228" i="2"/>
  <c r="O2229" i="2" a="1"/>
  <c r="O2229" i="2"/>
  <c r="O2230" i="2" a="1"/>
  <c r="O2230" i="2"/>
  <c r="O2231" i="2" a="1"/>
  <c r="O2231" i="2" s="1"/>
  <c r="O2232" i="2" a="1"/>
  <c r="O2232" i="2" s="1"/>
  <c r="O2233" i="2" a="1"/>
  <c r="O2233" i="2"/>
  <c r="O2234" i="2" a="1"/>
  <c r="O2234" i="2" s="1"/>
  <c r="O2235" i="2" a="1"/>
  <c r="O2235" i="2"/>
  <c r="O2236" i="2" a="1"/>
  <c r="O2236" i="2"/>
  <c r="O2237" i="2" a="1"/>
  <c r="O2237" i="2"/>
  <c r="O2238" i="2" a="1"/>
  <c r="O2238" i="2"/>
  <c r="O2239" i="2" a="1"/>
  <c r="O2239" i="2" s="1"/>
  <c r="O2240" i="2" a="1"/>
  <c r="O2240" i="2" s="1"/>
  <c r="O2241" i="2" a="1"/>
  <c r="O2241" i="2" s="1"/>
  <c r="O2242" i="2" a="1"/>
  <c r="O2242" i="2"/>
  <c r="O2243" i="2" a="1"/>
  <c r="O2243" i="2"/>
  <c r="O2244" i="2" a="1"/>
  <c r="O2244" i="2"/>
  <c r="O2245" i="2" a="1"/>
  <c r="O2245" i="2" s="1"/>
  <c r="O2246" i="2" a="1"/>
  <c r="O2246" i="2" s="1"/>
  <c r="O2247" i="2" a="1"/>
  <c r="O2247" i="2" s="1"/>
  <c r="O2248" i="2" a="1"/>
  <c r="O2248" i="2" s="1"/>
  <c r="O2249" i="2" a="1"/>
  <c r="O2249" i="2" s="1"/>
  <c r="O2250" i="2" a="1"/>
  <c r="O2250" i="2" s="1"/>
  <c r="O2251" i="2" a="1"/>
  <c r="O2251" i="2"/>
  <c r="O2252" i="2" a="1"/>
  <c r="O2252" i="2"/>
  <c r="O2253" i="2" a="1"/>
  <c r="O2253" i="2"/>
  <c r="O2254" i="2" a="1"/>
  <c r="O2254" i="2"/>
  <c r="O2255" i="2" a="1"/>
  <c r="O2255" i="2" s="1"/>
  <c r="O2256" i="2" a="1"/>
  <c r="O2256" i="2" s="1"/>
  <c r="O2257" i="2" a="1"/>
  <c r="O2257" i="2"/>
  <c r="O2258" i="2" a="1"/>
  <c r="O2258" i="2"/>
  <c r="O2259" i="2" a="1"/>
  <c r="O2259" i="2" s="1"/>
  <c r="O2260" i="2" a="1"/>
  <c r="O2260" i="2"/>
  <c r="O2261" i="2" a="1"/>
  <c r="O2261" i="2" s="1"/>
  <c r="O2262" i="2" a="1"/>
  <c r="O2262" i="2"/>
  <c r="O2263" i="2" a="1"/>
  <c r="O2263" i="2" s="1"/>
  <c r="O2264" i="2" a="1"/>
  <c r="O2264" i="2" s="1"/>
  <c r="O2265" i="2" a="1"/>
  <c r="O2265" i="2" s="1"/>
  <c r="O2266" i="2" a="1"/>
  <c r="O2266" i="2" s="1"/>
  <c r="O2267" i="2" a="1"/>
  <c r="O2267" i="2" s="1"/>
  <c r="O2268" i="2" a="1"/>
  <c r="O2268" i="2" s="1"/>
  <c r="O2269" i="2" a="1"/>
  <c r="O2269" i="2"/>
  <c r="O2270" i="2" a="1"/>
  <c r="O2270" i="2"/>
  <c r="O2271" i="2" a="1"/>
  <c r="O2271" i="2" s="1"/>
  <c r="O2272" i="2" a="1"/>
  <c r="O2272" i="2" s="1"/>
  <c r="O2273" i="2" a="1"/>
  <c r="O2273" i="2" s="1"/>
  <c r="O2274" i="2" a="1"/>
  <c r="O2274" i="2" s="1"/>
  <c r="O2275" i="2" a="1"/>
  <c r="O2275" i="2"/>
  <c r="O2276" i="2" a="1"/>
  <c r="O2276" i="2"/>
  <c r="O2277" i="2" a="1"/>
  <c r="O2277" i="2" s="1"/>
  <c r="O2278" i="2" a="1"/>
  <c r="O2278" i="2"/>
  <c r="O2279" i="2" a="1"/>
  <c r="O2279" i="2"/>
  <c r="O2280" i="2" a="1"/>
  <c r="O2280" i="2" s="1"/>
  <c r="O2281" i="2" a="1"/>
  <c r="O2281" i="2" s="1"/>
  <c r="O2282" i="2" a="1"/>
  <c r="O2282" i="2" s="1"/>
  <c r="O2283" i="2" a="1"/>
  <c r="O2283" i="2"/>
  <c r="O2284" i="2" a="1"/>
  <c r="O2284" i="2"/>
  <c r="O2285" i="2" a="1"/>
  <c r="O2285" i="2" s="1"/>
  <c r="O2286" i="2" a="1"/>
  <c r="O2286" i="2"/>
  <c r="O2287" i="2" a="1"/>
  <c r="O2287" i="2" s="1"/>
  <c r="O2288" i="2" a="1"/>
  <c r="O2288" i="2" s="1"/>
  <c r="O2289" i="2" a="1"/>
  <c r="O2289" i="2" s="1"/>
  <c r="O2290" i="2" a="1"/>
  <c r="O2290" i="2" s="1"/>
  <c r="O2291" i="2" a="1"/>
  <c r="O2291" i="2" s="1"/>
  <c r="O2292" i="2" a="1"/>
  <c r="O2292" i="2" s="1"/>
  <c r="O2293" i="2" a="1"/>
  <c r="O2293" i="2" s="1"/>
  <c r="O2294" i="2" a="1"/>
  <c r="O2294" i="2"/>
  <c r="O2295" i="2" a="1"/>
  <c r="O2295" i="2"/>
  <c r="O2296" i="2" a="1"/>
  <c r="O2296" i="2"/>
  <c r="O2297" i="2" a="1"/>
  <c r="O2297" i="2" s="1"/>
  <c r="O2298" i="2" a="1"/>
  <c r="O2298" i="2"/>
  <c r="O2299" i="2" a="1"/>
  <c r="O2299" i="2" s="1"/>
  <c r="O2300" i="2" a="1"/>
  <c r="O2300" i="2" s="1"/>
  <c r="O2301" i="2" a="1"/>
  <c r="O2301" i="2" s="1"/>
  <c r="O2302" i="2" a="1"/>
  <c r="O2302" i="2"/>
  <c r="O2303" i="2" a="1"/>
  <c r="O2303" i="2" s="1"/>
  <c r="O2304" i="2" a="1"/>
  <c r="O2304" i="2" s="1"/>
  <c r="O2305" i="2" a="1"/>
  <c r="O2305" i="2"/>
  <c r="O2306" i="2" a="1"/>
  <c r="O2306" i="2"/>
  <c r="O2307" i="2" a="1"/>
  <c r="O2307" i="2"/>
  <c r="O2308" i="2" a="1"/>
  <c r="O2308" i="2"/>
  <c r="O2309" i="2" a="1"/>
  <c r="O2309" i="2" s="1"/>
  <c r="O2310" i="2" a="1"/>
  <c r="O2310" i="2"/>
  <c r="O2311" i="2" a="1"/>
  <c r="O2311" i="2"/>
  <c r="O2312" i="2" a="1"/>
  <c r="O2312" i="2"/>
  <c r="O2313" i="2" a="1"/>
  <c r="O2313" i="2"/>
  <c r="O2314" i="2" a="1"/>
  <c r="O2314" i="2"/>
  <c r="O2315" i="2" a="1"/>
  <c r="O2315" i="2"/>
  <c r="O2316" i="2" a="1"/>
  <c r="O2316" i="2" s="1"/>
  <c r="O2317" i="2" a="1"/>
  <c r="O2317" i="2" s="1"/>
  <c r="O2318" i="2" a="1"/>
  <c r="O2318" i="2"/>
  <c r="O2319" i="2" a="1"/>
  <c r="O2319" i="2" s="1"/>
  <c r="O2320" i="2" a="1"/>
  <c r="O2320" i="2" s="1"/>
  <c r="O2321" i="2" a="1"/>
  <c r="O2321" i="2" s="1"/>
  <c r="O2322" i="2" a="1"/>
  <c r="O2322" i="2" s="1"/>
  <c r="O2323" i="2" a="1"/>
  <c r="O2323" i="2" s="1"/>
  <c r="O2324" i="2" a="1"/>
  <c r="O2324" i="2"/>
  <c r="O2325" i="2" a="1"/>
  <c r="O2325" i="2" s="1"/>
  <c r="O2326" i="2" a="1"/>
  <c r="O2326" i="2"/>
  <c r="O2327" i="2" a="1"/>
  <c r="O2327" i="2"/>
  <c r="O2328" i="2" a="1"/>
  <c r="O2328" i="2"/>
  <c r="O2329" i="2" a="1"/>
  <c r="O2329" i="2"/>
  <c r="O2330" i="2" a="1"/>
  <c r="O2330" i="2"/>
  <c r="O2331" i="2" a="1"/>
  <c r="O2331" i="2"/>
  <c r="O2332" i="2" a="1"/>
  <c r="O2332" i="2"/>
  <c r="O2333" i="2" a="1"/>
  <c r="O2333" i="2" s="1"/>
  <c r="O2334" i="2" a="1"/>
  <c r="O2334" i="2"/>
  <c r="O2335" i="2" a="1"/>
  <c r="O2335" i="2" s="1"/>
  <c r="O2336" i="2" a="1"/>
  <c r="O2336" i="2" s="1"/>
  <c r="O2337" i="2" a="1"/>
  <c r="O2337" i="2" s="1"/>
  <c r="O2338" i="2" a="1"/>
  <c r="O2338" i="2" s="1"/>
  <c r="O2339" i="2" a="1"/>
  <c r="O2339" i="2" s="1"/>
  <c r="O2340" i="2" a="1"/>
  <c r="O2340" i="2" s="1"/>
  <c r="O2341" i="2" a="1"/>
  <c r="O2341" i="2" s="1"/>
  <c r="O2342" i="2" a="1"/>
  <c r="O2342" i="2"/>
  <c r="O2343" i="2" a="1"/>
  <c r="O2343" i="2"/>
  <c r="O2344" i="2" a="1"/>
  <c r="O2344" i="2"/>
  <c r="O2345" i="2" a="1"/>
  <c r="O2345" i="2"/>
  <c r="O2346" i="2" a="1"/>
  <c r="O2346" i="2"/>
  <c r="O2347" i="2" a="1"/>
  <c r="O2347" i="2"/>
  <c r="O2348" i="2" a="1"/>
  <c r="O2348" i="2"/>
  <c r="O2349" i="2" a="1"/>
  <c r="O2349" i="2" s="1"/>
  <c r="O2350" i="2" a="1"/>
  <c r="O2350" i="2"/>
  <c r="O2351" i="2" a="1"/>
  <c r="O2351" i="2" s="1"/>
  <c r="O2352" i="2" a="1"/>
  <c r="O2352" i="2" s="1"/>
  <c r="O2353" i="2" a="1"/>
  <c r="O2353" i="2" s="1"/>
  <c r="O2354" i="2" a="1"/>
  <c r="O2354" i="2" s="1"/>
  <c r="O2355" i="2" a="1"/>
  <c r="O2355" i="2" s="1"/>
  <c r="O2356" i="2" a="1"/>
  <c r="O2356" i="2"/>
  <c r="O2357" i="2" a="1"/>
  <c r="O2357" i="2" s="1"/>
  <c r="O2358" i="2" a="1"/>
  <c r="O2358" i="2"/>
  <c r="O2359" i="2" a="1"/>
  <c r="O2359" i="2"/>
  <c r="O2360" i="2" a="1"/>
  <c r="O2360" i="2" s="1"/>
  <c r="O2361" i="2" a="1"/>
  <c r="O2361" i="2"/>
  <c r="O2362" i="2" a="1"/>
  <c r="O2362" i="2"/>
  <c r="O2363" i="2" a="1"/>
  <c r="O2363" i="2"/>
  <c r="O2364" i="2" a="1"/>
  <c r="O2364" i="2"/>
  <c r="O2365" i="2" a="1"/>
  <c r="O2365" i="2" s="1"/>
  <c r="O2366" i="2" a="1"/>
  <c r="O2366" i="2"/>
  <c r="O2367" i="2" a="1"/>
  <c r="O2367" i="2" s="1"/>
  <c r="O2368" i="2" a="1"/>
  <c r="O2368" i="2"/>
  <c r="O2369" i="2" a="1"/>
  <c r="O2369" i="2" s="1"/>
  <c r="O2370" i="2" a="1"/>
  <c r="O2370" i="2" s="1"/>
  <c r="O2371" i="2" a="1"/>
  <c r="O2371" i="2" s="1"/>
  <c r="O2372" i="2" a="1"/>
  <c r="O2372" i="2" s="1"/>
  <c r="O2373" i="2" a="1"/>
  <c r="O2373" i="2" s="1"/>
  <c r="O2374" i="2" a="1"/>
  <c r="O2374" i="2"/>
  <c r="O2375" i="2" a="1"/>
  <c r="O2375" i="2"/>
  <c r="O2376" i="2" a="1"/>
  <c r="O2376" i="2"/>
  <c r="O2377" i="2" a="1"/>
  <c r="O2377" i="2"/>
  <c r="O2378" i="2" a="1"/>
  <c r="O2378" i="2"/>
  <c r="O2379" i="2" a="1"/>
  <c r="O2379" i="2"/>
  <c r="O2380" i="2" a="1"/>
  <c r="O2380" i="2"/>
  <c r="O2381" i="2" a="1"/>
  <c r="O2381" i="2" s="1"/>
  <c r="O2382" i="2" a="1"/>
  <c r="O2382" i="2"/>
  <c r="O2383" i="2" a="1"/>
  <c r="O2383" i="2" s="1"/>
  <c r="O2384" i="2" a="1"/>
  <c r="O2384" i="2" s="1"/>
  <c r="O2385" i="2" a="1"/>
  <c r="O2385" i="2" s="1"/>
  <c r="O2386" i="2" a="1"/>
  <c r="O2386" i="2" s="1"/>
  <c r="O2387" i="2" a="1"/>
  <c r="O2387" i="2" s="1"/>
  <c r="O2388" i="2" a="1"/>
  <c r="O2388" i="2" s="1"/>
  <c r="O2389" i="2" a="1"/>
  <c r="O2389" i="2" s="1"/>
  <c r="O2390" i="2" a="1"/>
  <c r="O2390" i="2"/>
  <c r="O2391" i="2" a="1"/>
  <c r="O2391" i="2" s="1"/>
  <c r="O2392" i="2" a="1"/>
  <c r="O2392" i="2"/>
  <c r="O2393" i="2" a="1"/>
  <c r="O2393" i="2"/>
  <c r="O2394" i="2" a="1"/>
  <c r="O2394" i="2"/>
  <c r="O2395" i="2" a="1"/>
  <c r="O2395" i="2"/>
  <c r="O2396" i="2" a="1"/>
  <c r="O2396" i="2"/>
  <c r="O2397" i="2" a="1"/>
  <c r="O2397" i="2" s="1"/>
  <c r="O2398" i="2" a="1"/>
  <c r="O2398" i="2"/>
  <c r="O2399" i="2" a="1"/>
  <c r="O2399" i="2"/>
  <c r="O2400" i="2" a="1"/>
  <c r="O2400" i="2"/>
  <c r="O2401" i="2" a="1"/>
  <c r="O2401" i="2" s="1"/>
  <c r="O2402" i="2" a="1"/>
  <c r="O2402" i="2" s="1"/>
  <c r="O2403" i="2" a="1"/>
  <c r="O2403" i="2" s="1"/>
  <c r="O2404" i="2" a="1"/>
  <c r="O2404" i="2" s="1"/>
  <c r="O2405" i="2" a="1"/>
  <c r="O2405" i="2" s="1"/>
  <c r="O2406" i="2" a="1"/>
  <c r="O2406" i="2"/>
  <c r="O2407" i="2" a="1"/>
  <c r="O2407" i="2"/>
  <c r="O2408" i="2" a="1"/>
  <c r="O2408" i="2" s="1"/>
  <c r="O2409" i="2" a="1"/>
  <c r="O2409" i="2" s="1"/>
  <c r="O2410" i="2" a="1"/>
  <c r="O2410" i="2" s="1"/>
  <c r="O2411" i="2" a="1"/>
  <c r="O2411" i="2"/>
  <c r="O2412" i="2" a="1"/>
  <c r="O2412" i="2"/>
  <c r="O2413" i="2" a="1"/>
  <c r="O2413" i="2" s="1"/>
  <c r="O2414" i="2" a="1"/>
  <c r="O2414" i="2"/>
  <c r="O2415" i="2" a="1"/>
  <c r="O2415" i="2" s="1"/>
  <c r="O2416" i="2" a="1"/>
  <c r="O2416" i="2"/>
  <c r="O2417" i="2" a="1"/>
  <c r="O2417" i="2" s="1"/>
  <c r="O2418" i="2" a="1"/>
  <c r="O2418" i="2" s="1"/>
  <c r="O2419" i="2" a="1"/>
  <c r="O2419" i="2"/>
  <c r="O2420" i="2" a="1"/>
  <c r="O2420" i="2" s="1"/>
  <c r="O2421" i="2" a="1"/>
  <c r="O2421" i="2" s="1"/>
  <c r="O2422" i="2" a="1"/>
  <c r="O2422" i="2"/>
  <c r="O2423" i="2" a="1"/>
  <c r="O2423" i="2"/>
  <c r="O2424" i="2" a="1"/>
  <c r="O2424" i="2"/>
  <c r="O2425" i="2" a="1"/>
  <c r="O2425" i="2"/>
  <c r="O2426" i="2" a="1"/>
  <c r="O2426" i="2" s="1"/>
  <c r="O2427" i="2" a="1"/>
  <c r="O2427" i="2" s="1"/>
  <c r="O2428" i="2" a="1"/>
  <c r="O2428" i="2" s="1"/>
  <c r="O2429" i="2" a="1"/>
  <c r="O2429" i="2" s="1"/>
  <c r="O2430" i="2" a="1"/>
  <c r="O2430" i="2"/>
  <c r="O2431" i="2" a="1"/>
  <c r="O2431" i="2" s="1"/>
  <c r="O2432" i="2" a="1"/>
  <c r="O2432" i="2" s="1"/>
  <c r="O2433" i="2" a="1"/>
  <c r="O2433" i="2" s="1"/>
  <c r="O2434" i="2" a="1"/>
  <c r="O2434" i="2"/>
  <c r="O2435" i="2" a="1"/>
  <c r="O2435" i="2" s="1"/>
  <c r="O2436" i="2" a="1"/>
  <c r="O2436" i="2"/>
  <c r="O2437" i="2" a="1"/>
  <c r="O2437" i="2" s="1"/>
  <c r="O2438" i="2" a="1"/>
  <c r="O2438" i="2"/>
  <c r="O2439" i="2" a="1"/>
  <c r="O2439" i="2"/>
  <c r="O2440" i="2" a="1"/>
  <c r="O2440" i="2"/>
  <c r="O2441" i="2" a="1"/>
  <c r="O2441" i="2"/>
  <c r="O2442" i="2" a="1"/>
  <c r="O2442" i="2" s="1"/>
  <c r="O2443" i="2" a="1"/>
  <c r="O2443" i="2" s="1"/>
  <c r="O2444" i="2" a="1"/>
  <c r="O2444" i="2" s="1"/>
  <c r="O2445" i="2" a="1"/>
  <c r="O2445" i="2" s="1"/>
  <c r="O2446" i="2" a="1"/>
  <c r="O2446" i="2"/>
  <c r="O2447" i="2" a="1"/>
  <c r="O2447" i="2" s="1"/>
  <c r="O2448" i="2" a="1"/>
  <c r="O2448" i="2" s="1"/>
  <c r="O2449" i="2" a="1"/>
  <c r="O2449" i="2" s="1"/>
  <c r="O2450" i="2" a="1"/>
  <c r="O2450" i="2"/>
  <c r="O2451" i="2" a="1"/>
  <c r="O2451" i="2"/>
  <c r="O2452" i="2" a="1"/>
  <c r="O2452" i="2" s="1"/>
  <c r="O2453" i="2" a="1"/>
  <c r="O2453" i="2" s="1"/>
  <c r="O2454" i="2" a="1"/>
  <c r="O2454" i="2"/>
  <c r="O2455" i="2" a="1"/>
  <c r="O2455" i="2"/>
  <c r="O2456" i="2" a="1"/>
  <c r="O2456" i="2"/>
  <c r="O2457" i="2" a="1"/>
  <c r="O2457" i="2"/>
  <c r="O2458" i="2" a="1"/>
  <c r="O2458" i="2"/>
  <c r="O2459" i="2" a="1"/>
  <c r="O2459" i="2"/>
  <c r="O2460" i="2" a="1"/>
  <c r="O2460" i="2"/>
  <c r="O2461" i="2" a="1"/>
  <c r="O2461" i="2" s="1"/>
  <c r="O2462" i="2" a="1"/>
  <c r="O2462" i="2"/>
  <c r="O2463" i="2" a="1"/>
  <c r="O2463" i="2" s="1"/>
  <c r="O2464" i="2" a="1"/>
  <c r="O2464" i="2" s="1"/>
  <c r="O2465" i="2" a="1"/>
  <c r="O2465" i="2" s="1"/>
  <c r="O2466" i="2" a="1"/>
  <c r="O2466" i="2" s="1"/>
  <c r="O2467" i="2" a="1"/>
  <c r="O2467" i="2"/>
  <c r="O2468" i="2" a="1"/>
  <c r="O2468" i="2" s="1"/>
  <c r="O2469" i="2" a="1"/>
  <c r="O2469" i="2" s="1"/>
  <c r="O2470" i="2" a="1"/>
  <c r="O2470" i="2"/>
  <c r="O2471" i="2" a="1"/>
  <c r="O2471" i="2"/>
  <c r="O2472" i="2" a="1"/>
  <c r="O2472" i="2"/>
  <c r="O2473" i="2" a="1"/>
  <c r="O2473" i="2"/>
  <c r="O2474" i="2" a="1"/>
  <c r="O2474" i="2"/>
  <c r="O2475" i="2" a="1"/>
  <c r="O2475" i="2"/>
  <c r="O2476" i="2" a="1"/>
  <c r="O2476" i="2" s="1"/>
  <c r="O2477" i="2" a="1"/>
  <c r="O2477" i="2" s="1"/>
  <c r="O2478" i="2" a="1"/>
  <c r="O2478" i="2"/>
  <c r="O2479" i="2" a="1"/>
  <c r="O2479" i="2" s="1"/>
  <c r="O2480" i="2" a="1"/>
  <c r="O2480" i="2" s="1"/>
  <c r="O2481" i="2" a="1"/>
  <c r="O2481" i="2" s="1"/>
  <c r="O2482" i="2" a="1"/>
  <c r="O2482" i="2" s="1"/>
  <c r="O2483" i="2" a="1"/>
  <c r="O2483" i="2" s="1"/>
  <c r="O2484" i="2" a="1"/>
  <c r="O2484" i="2" s="1"/>
  <c r="O2485" i="2" a="1"/>
  <c r="O2485" i="2" s="1"/>
  <c r="O2486" i="2" a="1"/>
  <c r="O2486" i="2"/>
  <c r="O2487" i="2" a="1"/>
  <c r="O2487" i="2"/>
  <c r="O2488" i="2" a="1"/>
  <c r="O2488" i="2" s="1"/>
  <c r="O2489" i="2" a="1"/>
  <c r="O2489" i="2"/>
  <c r="O2490" i="2" a="1"/>
  <c r="O2490" i="2"/>
  <c r="O2491" i="2" a="1"/>
  <c r="O2491" i="2"/>
  <c r="O2492" i="2" a="1"/>
  <c r="O2492" i="2"/>
  <c r="O2493" i="2" a="1"/>
  <c r="O2493" i="2" s="1"/>
  <c r="O2494" i="2" a="1"/>
  <c r="O2494" i="2"/>
  <c r="O2495" i="2" a="1"/>
  <c r="O2495" i="2"/>
  <c r="O2496" i="2" a="1"/>
  <c r="O2496" i="2" s="1"/>
  <c r="O2497" i="2" a="1"/>
  <c r="O2497" i="2" s="1"/>
  <c r="O2498" i="2" a="1"/>
  <c r="O2498" i="2" s="1"/>
  <c r="O2499" i="2" a="1"/>
  <c r="O2499" i="2" s="1"/>
  <c r="O2500" i="2" a="1"/>
  <c r="O2500" i="2" s="1"/>
  <c r="O2501" i="2" a="1"/>
  <c r="O2501" i="2" s="1"/>
  <c r="O2502" i="2" a="1"/>
  <c r="O2502" i="2"/>
  <c r="O2503" i="2" a="1"/>
  <c r="O2503" i="2" s="1"/>
  <c r="O2504" i="2" a="1"/>
  <c r="O2504" i="2"/>
  <c r="O2505" i="2" a="1"/>
  <c r="O2505" i="2"/>
  <c r="O2506" i="2" a="1"/>
  <c r="O2506" i="2"/>
  <c r="O2507" i="2" a="1"/>
  <c r="O2507" i="2"/>
  <c r="O2508" i="2" a="1"/>
  <c r="O2508" i="2"/>
  <c r="O2509" i="2" a="1"/>
  <c r="O2509" i="2" s="1"/>
  <c r="O2510" i="2" a="1"/>
  <c r="O2510" i="2"/>
  <c r="O2511" i="2" a="1"/>
  <c r="O2511" i="2"/>
  <c r="O2512" i="2" a="1"/>
  <c r="O2512" i="2" s="1"/>
  <c r="O2513" i="2" a="1"/>
  <c r="O2513" i="2" s="1"/>
  <c r="O2514" i="2" a="1"/>
  <c r="O2514" i="2" s="1"/>
  <c r="O2515" i="2" a="1"/>
  <c r="O2515" i="2" s="1"/>
  <c r="O2516" i="2" a="1"/>
  <c r="O2516" i="2" s="1"/>
  <c r="O2517" i="2" a="1"/>
  <c r="O2517" i="2" s="1"/>
  <c r="O2518" i="2" a="1"/>
  <c r="O2518" i="2"/>
  <c r="O2519" i="2" a="1"/>
  <c r="O2519" i="2" s="1"/>
  <c r="O2520" i="2" a="1"/>
  <c r="O2520" i="2" s="1"/>
  <c r="O2521" i="2" a="1"/>
  <c r="O2521" i="2"/>
  <c r="O2522" i="2" a="1"/>
  <c r="O2522" i="2" s="1"/>
  <c r="O2523" i="2" a="1"/>
  <c r="O2523" i="2"/>
  <c r="O2524" i="2" a="1"/>
  <c r="O2524" i="2"/>
  <c r="O2525" i="2" a="1"/>
  <c r="O2525" i="2" s="1"/>
  <c r="O2526" i="2" a="1"/>
  <c r="O2526" i="2"/>
  <c r="O2527" i="2" a="1"/>
  <c r="O2527" i="2"/>
  <c r="O2528" i="2" a="1"/>
  <c r="O2528" i="2" s="1"/>
  <c r="O2529" i="2" a="1"/>
  <c r="O2529" i="2"/>
  <c r="O2530" i="2" a="1"/>
  <c r="O2530" i="2" s="1"/>
  <c r="O2531" i="2" a="1"/>
  <c r="O2531" i="2" s="1"/>
  <c r="O2532" i="2" a="1"/>
  <c r="O2532" i="2" s="1"/>
  <c r="O2533" i="2" a="1"/>
  <c r="O2533" i="2" s="1"/>
  <c r="O2534" i="2" a="1"/>
  <c r="O2534" i="2"/>
  <c r="O2535" i="2" a="1"/>
  <c r="O2535" i="2"/>
  <c r="O2536" i="2" a="1"/>
  <c r="O2536" i="2"/>
  <c r="O2537" i="2" a="1"/>
  <c r="O2537" i="2"/>
  <c r="O2538" i="2" a="1"/>
  <c r="O2538" i="2" s="1"/>
  <c r="O2539" i="2" a="1"/>
  <c r="O2539" i="2"/>
  <c r="O2540" i="2" a="1"/>
  <c r="O2540" i="2"/>
  <c r="O2541" i="2" a="1"/>
  <c r="O2541" i="2" s="1"/>
  <c r="O2542" i="2" a="1"/>
  <c r="O2542" i="2"/>
  <c r="O2543" i="2" a="1"/>
  <c r="O2543" i="2" s="1"/>
  <c r="O2544" i="2" a="1"/>
  <c r="O2544" i="2" s="1"/>
  <c r="O2545" i="2" a="1"/>
  <c r="O2545" i="2" s="1"/>
  <c r="O2546" i="2" a="1"/>
  <c r="O2546" i="2" s="1"/>
  <c r="O2547" i="2" a="1"/>
  <c r="O2547" i="2" s="1"/>
  <c r="O2548" i="2" a="1"/>
  <c r="O2548" i="2" s="1"/>
  <c r="O2549" i="2" a="1"/>
  <c r="O2549" i="2" s="1"/>
  <c r="O2550" i="2" a="1"/>
  <c r="O2550" i="2"/>
  <c r="O2551" i="2" a="1"/>
  <c r="O2551" i="2"/>
  <c r="O2552" i="2" a="1"/>
  <c r="O2552" i="2"/>
  <c r="O2553" i="2" a="1"/>
  <c r="O2553" i="2"/>
  <c r="O2554" i="2" a="1"/>
  <c r="O2554" i="2"/>
  <c r="O2555" i="2" a="1"/>
  <c r="O2555" i="2"/>
  <c r="O2556" i="2" a="1"/>
  <c r="O2556" i="2" s="1"/>
  <c r="O2557" i="2" a="1"/>
  <c r="O2557" i="2" s="1"/>
  <c r="O2558" i="2" a="1"/>
  <c r="O2558" i="2"/>
  <c r="O2559" i="2" a="1"/>
  <c r="O2559" i="2" s="1"/>
  <c r="O2560" i="2" a="1"/>
  <c r="O2560" i="2" s="1"/>
  <c r="O2561" i="2" a="1"/>
  <c r="O2561" i="2"/>
  <c r="O2562" i="2" a="1"/>
  <c r="O2562" i="2"/>
  <c r="O2563" i="2" a="1"/>
  <c r="O2563" i="2"/>
  <c r="O2564" i="2" a="1"/>
  <c r="O2564" i="2"/>
  <c r="O2565" i="2" a="1"/>
  <c r="O2565" i="2" s="1"/>
  <c r="O2566" i="2" a="1"/>
  <c r="O2566" i="2"/>
  <c r="O2567" i="2" a="1"/>
  <c r="O2567" i="2"/>
  <c r="O2568" i="2" a="1"/>
  <c r="O2568" i="2"/>
  <c r="O2569" i="2" a="1"/>
  <c r="O2569" i="2"/>
  <c r="O2570" i="2" a="1"/>
  <c r="O2570" i="2" s="1"/>
  <c r="O2571" i="2" a="1"/>
  <c r="O2571" i="2" s="1"/>
  <c r="O2572" i="2" a="1"/>
  <c r="O2572" i="2" s="1"/>
  <c r="O2573" i="2" a="1"/>
  <c r="O2573" i="2" s="1"/>
  <c r="O2574" i="2" a="1"/>
  <c r="O2574" i="2"/>
  <c r="O2575" i="2" a="1"/>
  <c r="O2575" i="2" s="1"/>
  <c r="O2576" i="2" a="1"/>
  <c r="O2576" i="2" s="1"/>
  <c r="O2577" i="2" a="1"/>
  <c r="O2577" i="2" s="1"/>
  <c r="O2578" i="2" a="1"/>
  <c r="O2578" i="2" s="1"/>
  <c r="O2579" i="2" a="1"/>
  <c r="O2579" i="2" s="1"/>
  <c r="O2580" i="2" a="1"/>
  <c r="O2580" i="2"/>
  <c r="O2581" i="2" a="1"/>
  <c r="O2581" i="2" s="1"/>
  <c r="O2582" i="2" a="1"/>
  <c r="O2582" i="2"/>
  <c r="O2583" i="2" a="1"/>
  <c r="O2583" i="2"/>
  <c r="O2584" i="2" a="1"/>
  <c r="O2584" i="2"/>
  <c r="O2585" i="2" a="1"/>
  <c r="O2585" i="2"/>
  <c r="O2586" i="2" a="1"/>
  <c r="O2586" i="2"/>
  <c r="O2587" i="2" a="1"/>
  <c r="O2587" i="2"/>
  <c r="O2588" i="2" a="1"/>
  <c r="O2588" i="2"/>
  <c r="O2589" i="2" a="1"/>
  <c r="O2589" i="2" s="1"/>
  <c r="O2590" i="2" a="1"/>
  <c r="O2590" i="2"/>
  <c r="O2591" i="2" a="1"/>
  <c r="O2591" i="2" s="1"/>
  <c r="O2592" i="2" a="1"/>
  <c r="O2592" i="2" s="1"/>
  <c r="O2593" i="2" a="1"/>
  <c r="O2593" i="2" s="1"/>
  <c r="O2594" i="2" a="1"/>
  <c r="O2594" i="2" s="1"/>
  <c r="O2595" i="2" a="1"/>
  <c r="O2595" i="2" s="1"/>
  <c r="O2596" i="2" a="1"/>
  <c r="O2596" i="2"/>
  <c r="O2597" i="2" a="1"/>
  <c r="O2597" i="2" s="1"/>
  <c r="O2598" i="2" a="1"/>
  <c r="O2598" i="2"/>
  <c r="O2599" i="2" a="1"/>
  <c r="O2599" i="2"/>
  <c r="O2600" i="2" a="1"/>
  <c r="O2600" i="2"/>
  <c r="O2601" i="2" a="1"/>
  <c r="O2601" i="2"/>
  <c r="O2602" i="2" a="1"/>
  <c r="O2602" i="2"/>
  <c r="O2603" i="2" a="1"/>
  <c r="O2603" i="2"/>
  <c r="O2604" i="2" a="1"/>
  <c r="O2604" i="2"/>
  <c r="O2605" i="2" a="1"/>
  <c r="O2605" i="2"/>
  <c r="O2606" i="2" a="1"/>
  <c r="O2606" i="2"/>
  <c r="O2607" i="2" a="1"/>
  <c r="O2607" i="2"/>
  <c r="O2608" i="2" a="1"/>
  <c r="O2608" i="2"/>
  <c r="O2609" i="2" a="1"/>
  <c r="O2609" i="2"/>
  <c r="O2610" i="2" a="1"/>
  <c r="O2610" i="2"/>
  <c r="O2611" i="2" a="1"/>
  <c r="O2611" i="2"/>
  <c r="O2612" i="2" a="1"/>
  <c r="O2612" i="2"/>
  <c r="O2613" i="2" a="1"/>
  <c r="O2613" i="2"/>
  <c r="O2614" i="2" a="1"/>
  <c r="O2614" i="2"/>
  <c r="O2615" i="2" a="1"/>
  <c r="O2615" i="2"/>
  <c r="O2616" i="2" a="1"/>
  <c r="O2616" i="2"/>
  <c r="O2617" i="2" a="1"/>
  <c r="O2617" i="2"/>
  <c r="O2618" i="2" a="1"/>
  <c r="O2618" i="2"/>
  <c r="O2619" i="2" a="1"/>
  <c r="O2619" i="2"/>
  <c r="O2620" i="2" a="1"/>
  <c r="O2620" i="2"/>
  <c r="O2621" i="2" a="1"/>
  <c r="O2621" i="2"/>
  <c r="O2622" i="2" a="1"/>
  <c r="O2622" i="2"/>
  <c r="O2623" i="2" a="1"/>
  <c r="O2623" i="2"/>
  <c r="O2624" i="2" a="1"/>
  <c r="O2624" i="2"/>
  <c r="O2625" i="2" a="1"/>
  <c r="O2625" i="2"/>
  <c r="O2626" i="2" a="1"/>
  <c r="O2626" i="2"/>
  <c r="O2627" i="2" a="1"/>
  <c r="O2627" i="2"/>
  <c r="O2628" i="2" a="1"/>
  <c r="O2628" i="2"/>
  <c r="O2629" i="2" a="1"/>
  <c r="O2629" i="2"/>
  <c r="O2630" i="2" a="1"/>
  <c r="O2630" i="2"/>
  <c r="O2631" i="2" a="1"/>
  <c r="O2631" i="2"/>
  <c r="O2632" i="2" a="1"/>
  <c r="O2632" i="2"/>
  <c r="O2633" i="2" a="1"/>
  <c r="O2633" i="2"/>
  <c r="O2634" i="2" a="1"/>
  <c r="O2634" i="2"/>
  <c r="O2635" i="2" a="1"/>
  <c r="O2635" i="2"/>
  <c r="O2636" i="2" a="1"/>
  <c r="O2636" i="2"/>
  <c r="O2637" i="2" a="1"/>
  <c r="O2637" i="2"/>
  <c r="O2638" i="2" a="1"/>
  <c r="O2638" i="2"/>
  <c r="O2639" i="2" a="1"/>
  <c r="O2639" i="2"/>
  <c r="O2640" i="2" a="1"/>
  <c r="O2640" i="2"/>
  <c r="O2641" i="2" a="1"/>
  <c r="O2641" i="2"/>
  <c r="O2642" i="2" a="1"/>
  <c r="O2642" i="2"/>
  <c r="O2643" i="2" a="1"/>
  <c r="O2643" i="2"/>
  <c r="O2644" i="2" a="1"/>
  <c r="O2644" i="2"/>
  <c r="O2645" i="2" a="1"/>
  <c r="O2645" i="2"/>
  <c r="O2646" i="2" a="1"/>
  <c r="O2646" i="2"/>
  <c r="O2647" i="2" a="1"/>
  <c r="O2647" i="2"/>
  <c r="O2648" i="2" a="1"/>
  <c r="O2648" i="2"/>
  <c r="O2649" i="2" a="1"/>
  <c r="O2649" i="2"/>
  <c r="O2650" i="2" a="1"/>
  <c r="O2650" i="2"/>
  <c r="O2651" i="2" a="1"/>
  <c r="O2651" i="2"/>
  <c r="O2652" i="2" a="1"/>
  <c r="O2652" i="2"/>
  <c r="O2653" i="2" a="1"/>
  <c r="O2653" i="2"/>
  <c r="O2654" i="2" a="1"/>
  <c r="O2654" i="2"/>
  <c r="O2655" i="2" a="1"/>
  <c r="O2655" i="2"/>
  <c r="O2656" i="2" a="1"/>
  <c r="O2656" i="2"/>
  <c r="O2657" i="2" a="1"/>
  <c r="O2657" i="2"/>
  <c r="O2658" i="2" a="1"/>
  <c r="O2658" i="2"/>
  <c r="O2659" i="2" a="1"/>
  <c r="O2659" i="2"/>
  <c r="O2660" i="2" a="1"/>
  <c r="O2660" i="2"/>
  <c r="O2661" i="2" a="1"/>
  <c r="O2661" i="2"/>
  <c r="O2662" i="2" a="1"/>
  <c r="O2662" i="2"/>
  <c r="O2663" i="2" a="1"/>
  <c r="O2663" i="2"/>
  <c r="O2664" i="2" a="1"/>
  <c r="O2664" i="2"/>
  <c r="O2665" i="2" a="1"/>
  <c r="O2665" i="2"/>
  <c r="O2666" i="2" a="1"/>
  <c r="O2666" i="2"/>
  <c r="O2667" i="2" a="1"/>
  <c r="O2667" i="2"/>
  <c r="O2668" i="2" a="1"/>
  <c r="O2668" i="2"/>
  <c r="O2669" i="2" a="1"/>
  <c r="O2669" i="2"/>
  <c r="O2670" i="2" a="1"/>
  <c r="O2670" i="2"/>
  <c r="O2671" i="2" a="1"/>
  <c r="O2671" i="2"/>
  <c r="O2672" i="2" a="1"/>
  <c r="O2672" i="2"/>
  <c r="O2673" i="2" a="1"/>
  <c r="O2673" i="2"/>
  <c r="O2674" i="2" a="1"/>
  <c r="O2674" i="2"/>
  <c r="O2675" i="2" a="1"/>
  <c r="O2675" i="2"/>
  <c r="O2676" i="2" a="1"/>
  <c r="O2676" i="2"/>
  <c r="O2677" i="2" a="1"/>
  <c r="O2677" i="2"/>
  <c r="O2678" i="2" a="1"/>
  <c r="O2678" i="2"/>
  <c r="O2679" i="2" a="1"/>
  <c r="O2679" i="2"/>
  <c r="O2680" i="2" a="1"/>
  <c r="O2680" i="2"/>
  <c r="O2681" i="2" a="1"/>
  <c r="O2681" i="2"/>
  <c r="O2682" i="2" a="1"/>
  <c r="O2682" i="2" s="1"/>
  <c r="O2683" i="2" a="1"/>
  <c r="O2683" i="2"/>
  <c r="O2684" i="2" a="1"/>
  <c r="O2684" i="2" s="1"/>
  <c r="O2685" i="2" a="1"/>
  <c r="O2685" i="2" s="1"/>
  <c r="O2686" i="2" a="1"/>
  <c r="O2686" i="2" s="1"/>
  <c r="O2687" i="2" a="1"/>
  <c r="O2687" i="2" s="1"/>
  <c r="O2688" i="2" a="1"/>
  <c r="O2688" i="2"/>
  <c r="O2689" i="2" a="1"/>
  <c r="O2689" i="2"/>
  <c r="O2690" i="2" a="1"/>
  <c r="O2690" i="2" s="1"/>
  <c r="O2691" i="2" a="1"/>
  <c r="O2691" i="2"/>
  <c r="O2692" i="2" a="1"/>
  <c r="O2692" i="2" s="1"/>
  <c r="O2693" i="2" a="1"/>
  <c r="O2693" i="2"/>
  <c r="O2694" i="2" a="1"/>
  <c r="O2694" i="2" s="1"/>
  <c r="O2695" i="2" a="1"/>
  <c r="O2695" i="2"/>
  <c r="O2696" i="2" a="1"/>
  <c r="O2696" i="2"/>
  <c r="O2697" i="2" a="1"/>
  <c r="O2697" i="2"/>
  <c r="O2698" i="2" a="1"/>
  <c r="O2698" i="2" s="1"/>
  <c r="O2699" i="2" a="1"/>
  <c r="O2699" i="2"/>
  <c r="O2700" i="2" a="1"/>
  <c r="O2700" i="2"/>
  <c r="O2701" i="2" a="1"/>
  <c r="O2701" i="2" s="1"/>
  <c r="O2702" i="2" a="1"/>
  <c r="O2702" i="2" s="1"/>
  <c r="O2703" i="2" a="1"/>
  <c r="O2703" i="2" s="1"/>
  <c r="O2704" i="2" a="1"/>
  <c r="O2704" i="2"/>
  <c r="O2705" i="2" a="1"/>
  <c r="O2705" i="2"/>
  <c r="O2706" i="2" a="1"/>
  <c r="O2706" i="2" s="1"/>
  <c r="O2707" i="2" a="1"/>
  <c r="O2707" i="2"/>
  <c r="O2708" i="2" a="1"/>
  <c r="O2708" i="2"/>
  <c r="O2709" i="2" a="1"/>
  <c r="O2709" i="2"/>
  <c r="O2710" i="2" a="1"/>
  <c r="O2710" i="2"/>
  <c r="O2711" i="2" a="1"/>
  <c r="O2711" i="2"/>
  <c r="O2712" i="2" a="1"/>
  <c r="O2712" i="2"/>
  <c r="O2713" i="2" a="1"/>
  <c r="O2713" i="2"/>
  <c r="O2714" i="2" a="1"/>
  <c r="O2714" i="2" s="1"/>
  <c r="O2715" i="2" a="1"/>
  <c r="O2715" i="2"/>
  <c r="O2716" i="2" a="1"/>
  <c r="O2716" i="2"/>
  <c r="O2717" i="2" a="1"/>
  <c r="O2717" i="2" s="1"/>
  <c r="O2718" i="2" a="1"/>
  <c r="O2718" i="2" s="1"/>
  <c r="O2719" i="2" a="1"/>
  <c r="O2719" i="2"/>
  <c r="O2720" i="2" a="1"/>
  <c r="O2720" i="2"/>
  <c r="O2721" i="2" a="1"/>
  <c r="O2721" i="2"/>
  <c r="O2722" i="2" a="1"/>
  <c r="O2722" i="2" s="1"/>
  <c r="O2723" i="2" a="1"/>
  <c r="O2723" i="2"/>
  <c r="O2724" i="2" a="1"/>
  <c r="O2724" i="2" s="1"/>
  <c r="O2725" i="2" a="1"/>
  <c r="O2725" i="2"/>
  <c r="O2726" i="2" a="1"/>
  <c r="O2726" i="2" s="1"/>
  <c r="O2727" i="2" a="1"/>
  <c r="O2727" i="2"/>
  <c r="O2728" i="2" a="1"/>
  <c r="O2728" i="2"/>
  <c r="O2729" i="2" a="1"/>
  <c r="O2729" i="2"/>
  <c r="O2730" i="2" a="1"/>
  <c r="O2730" i="2" s="1"/>
  <c r="O2731" i="2" a="1"/>
  <c r="O2731" i="2"/>
  <c r="O2732" i="2" a="1"/>
  <c r="O2732" i="2" s="1"/>
  <c r="O2733" i="2" a="1"/>
  <c r="O2733" i="2"/>
  <c r="O2734" i="2" a="1"/>
  <c r="O2734" i="2" s="1"/>
  <c r="O2735" i="2" a="1"/>
  <c r="O2735" i="2" s="1"/>
  <c r="O2736" i="2" a="1"/>
  <c r="O2736" i="2"/>
  <c r="O2737" i="2" a="1"/>
  <c r="O2737" i="2"/>
  <c r="O2738" i="2" a="1"/>
  <c r="O2738" i="2" s="1"/>
  <c r="O2739" i="2" a="1"/>
  <c r="O2739" i="2"/>
  <c r="O2740" i="2" a="1"/>
  <c r="O2740" i="2"/>
  <c r="O2741" i="2" a="1"/>
  <c r="O2741" i="2" s="1"/>
  <c r="O2742" i="2" a="1"/>
  <c r="O2742" i="2"/>
  <c r="O2743" i="2" a="1"/>
  <c r="O2743" i="2" s="1"/>
  <c r="O2744" i="2" a="1"/>
  <c r="O2744" i="2"/>
  <c r="O2745" i="2" a="1"/>
  <c r="O2745" i="2"/>
  <c r="O2746" i="2" a="1"/>
  <c r="O2746" i="2" s="1"/>
  <c r="O2747" i="2" a="1"/>
  <c r="O2747" i="2"/>
  <c r="O2748" i="2" a="1"/>
  <c r="O2748" i="2"/>
  <c r="O2749" i="2" a="1"/>
  <c r="O2749" i="2"/>
  <c r="O2750" i="2" a="1"/>
  <c r="O2750" i="2"/>
  <c r="O2751" i="2" a="1"/>
  <c r="O2751" i="2"/>
  <c r="O2752" i="2" a="1"/>
  <c r="O2752" i="2"/>
  <c r="O2753" i="2" a="1"/>
  <c r="O2753" i="2"/>
  <c r="O2754" i="2" a="1"/>
  <c r="O2754" i="2" s="1"/>
  <c r="O2755" i="2" a="1"/>
  <c r="O2755" i="2"/>
  <c r="O2756" i="2" a="1"/>
  <c r="O2756" i="2"/>
  <c r="O2757" i="2" a="1"/>
  <c r="O2757" i="2"/>
  <c r="O2758" i="2" a="1"/>
  <c r="O2758" i="2" s="1"/>
  <c r="O2759" i="2" a="1"/>
  <c r="O2759" i="2" s="1"/>
  <c r="O2760" i="2" a="1"/>
  <c r="O2760" i="2"/>
  <c r="O2761" i="2" a="1"/>
  <c r="O2761" i="2"/>
  <c r="O2762" i="2" a="1"/>
  <c r="O2762" i="2" s="1"/>
  <c r="O2763" i="2" a="1"/>
  <c r="O2763" i="2"/>
  <c r="O2764" i="2" a="1"/>
  <c r="O2764" i="2" s="1"/>
  <c r="O2765" i="2" a="1"/>
  <c r="O2765" i="2"/>
  <c r="O2766" i="2" a="1"/>
  <c r="O2766" i="2"/>
  <c r="O2767" i="2" a="1"/>
  <c r="O2767" i="2" s="1"/>
  <c r="O2768" i="2" a="1"/>
  <c r="O2768" i="2"/>
  <c r="O2769" i="2" a="1"/>
  <c r="O2769" i="2"/>
  <c r="O2770" i="2" a="1"/>
  <c r="O2770" i="2" s="1"/>
  <c r="O2771" i="2" a="1"/>
  <c r="O2771" i="2"/>
  <c r="O2772" i="2" a="1"/>
  <c r="O2772" i="2" s="1"/>
  <c r="O2773" i="2" a="1"/>
  <c r="O2773" i="2"/>
  <c r="O2774" i="2" a="1"/>
  <c r="O2774" i="2" s="1"/>
  <c r="O2775" i="2" a="1"/>
  <c r="O2775" i="2" s="1"/>
  <c r="O2776" i="2" a="1"/>
  <c r="O2776" i="2"/>
  <c r="O2777" i="2" a="1"/>
  <c r="O2777" i="2"/>
  <c r="O2778" i="2" a="1"/>
  <c r="O2778" i="2" s="1"/>
  <c r="O2779" i="2" a="1"/>
  <c r="O2779" i="2"/>
  <c r="O2780" i="2" a="1"/>
  <c r="O2780" i="2"/>
  <c r="O2781" i="2" a="1"/>
  <c r="O2781" i="2" s="1"/>
  <c r="O2782" i="2" a="1"/>
  <c r="O2782" i="2" s="1"/>
  <c r="O2783" i="2" a="1"/>
  <c r="O2783" i="2" s="1"/>
  <c r="O2784" i="2" a="1"/>
  <c r="O2784" i="2"/>
  <c r="O2785" i="2" a="1"/>
  <c r="O2785" i="2"/>
  <c r="O2786" i="2" a="1"/>
  <c r="O2786" i="2" s="1"/>
  <c r="O2787" i="2" a="1"/>
  <c r="O2787" i="2"/>
  <c r="O2788" i="2" a="1"/>
  <c r="O2788" i="2"/>
  <c r="O2789" i="2" a="1"/>
  <c r="O2789" i="2"/>
  <c r="O2790" i="2" a="1"/>
  <c r="O2790" i="2"/>
  <c r="O2791" i="2" a="1"/>
  <c r="O2791" i="2"/>
  <c r="O2792" i="2" a="1"/>
  <c r="O2792" i="2"/>
  <c r="O2793" i="2" a="1"/>
  <c r="O2793" i="2"/>
  <c r="O2794" i="2" a="1"/>
  <c r="O2794" i="2" s="1"/>
  <c r="O2795" i="2" a="1"/>
  <c r="O2795" i="2"/>
  <c r="O2796" i="2" a="1"/>
  <c r="O2796" i="2" s="1"/>
  <c r="O2797" i="2" a="1"/>
  <c r="O2797" i="2" s="1"/>
  <c r="O2798" i="2" a="1"/>
  <c r="O2798" i="2" s="1"/>
  <c r="O2799" i="2" a="1"/>
  <c r="O2799" i="2"/>
  <c r="O2800" i="2" a="1"/>
  <c r="O2800" i="2"/>
  <c r="O2801" i="2" a="1"/>
  <c r="O2801" i="2"/>
  <c r="O2802" i="2" a="1"/>
  <c r="O2802" i="2" s="1"/>
  <c r="O2803" i="2" a="1"/>
  <c r="O2803" i="2"/>
  <c r="O2804" i="2" a="1"/>
  <c r="O2804" i="2"/>
  <c r="O2805" i="2" a="1"/>
  <c r="O2805" i="2" s="1"/>
  <c r="O2806" i="2" a="1"/>
  <c r="O2806" i="2" s="1"/>
  <c r="O2807" i="2" a="1"/>
  <c r="O2807" i="2"/>
  <c r="O2808" i="2" a="1"/>
  <c r="O2808" i="2"/>
  <c r="O2809" i="2" a="1"/>
  <c r="O2809" i="2"/>
  <c r="O2810" i="2" a="1"/>
  <c r="O2810" i="2" s="1"/>
  <c r="O2811" i="2" a="1"/>
  <c r="O2811" i="2"/>
  <c r="O2812" i="2" a="1"/>
  <c r="O2812" i="2" s="1"/>
  <c r="O2813" i="2" a="1"/>
  <c r="O2813" i="2"/>
  <c r="O2814" i="2" a="1"/>
  <c r="O2814" i="2" s="1"/>
  <c r="O2815" i="2" a="1"/>
  <c r="O2815" i="2" s="1"/>
  <c r="O2816" i="2" a="1"/>
  <c r="O2816" i="2"/>
  <c r="O2817" i="2" a="1"/>
  <c r="O2817" i="2"/>
  <c r="O2818" i="2" a="1"/>
  <c r="O2818" i="2" s="1"/>
  <c r="O2819" i="2" a="1"/>
  <c r="O2819" i="2"/>
  <c r="O2820" i="2" a="1"/>
  <c r="O2820" i="2" s="1"/>
  <c r="O2821" i="2" a="1"/>
  <c r="O2821" i="2"/>
  <c r="O2822" i="2" a="1"/>
  <c r="O2822" i="2" s="1"/>
  <c r="O2823" i="2" a="1"/>
  <c r="O2823" i="2" s="1"/>
  <c r="O2824" i="2" a="1"/>
  <c r="O2824" i="2"/>
  <c r="O2825" i="2" a="1"/>
  <c r="O2825" i="2"/>
  <c r="O2826" i="2" a="1"/>
  <c r="O2826" i="2" s="1"/>
  <c r="O2827" i="2" a="1"/>
  <c r="O2827" i="2"/>
  <c r="O2828" i="2" a="1"/>
  <c r="O2828" i="2"/>
  <c r="O2829" i="2" a="1"/>
  <c r="O2829" i="2" s="1"/>
  <c r="O2830" i="2" a="1"/>
  <c r="O2830" i="2"/>
  <c r="O2831" i="2" a="1"/>
  <c r="O2831" i="2"/>
  <c r="O2832" i="2" a="1"/>
  <c r="O2832" i="2"/>
  <c r="O2833" i="2" a="1"/>
  <c r="O2833" i="2"/>
  <c r="O2834" i="2" a="1"/>
  <c r="O2834" i="2" s="1"/>
  <c r="O2835" i="2" a="1"/>
  <c r="O2835" i="2"/>
  <c r="O2836" i="2" a="1"/>
  <c r="O2836" i="2"/>
  <c r="O2837" i="2" a="1"/>
  <c r="O2837" i="2"/>
  <c r="O2838" i="2" a="1"/>
  <c r="O2838" i="2"/>
  <c r="O2839" i="2" a="1"/>
  <c r="O2839" i="2"/>
  <c r="O2840" i="2" a="1"/>
  <c r="O2840" i="2"/>
  <c r="O2841" i="2" a="1"/>
  <c r="O2841" i="2"/>
  <c r="O2842" i="2" a="1"/>
  <c r="O2842" i="2" s="1"/>
  <c r="O2843" i="2" a="1"/>
  <c r="O2843" i="2"/>
  <c r="O2844" i="2" a="1"/>
  <c r="O2844" i="2" s="1"/>
  <c r="O2845" i="2" a="1"/>
  <c r="O2845" i="2"/>
  <c r="O2846" i="2" a="1"/>
  <c r="O2846" i="2" s="1"/>
  <c r="O2847" i="2" a="1"/>
  <c r="O2847" i="2" s="1"/>
  <c r="O2848" i="2" a="1"/>
  <c r="O2848" i="2"/>
  <c r="O2849" i="2" a="1"/>
  <c r="O2849" i="2"/>
  <c r="O2850" i="2" a="1"/>
  <c r="O2850" i="2" s="1"/>
  <c r="O2851" i="2" a="1"/>
  <c r="O2851" i="2"/>
  <c r="O2852" i="2" a="1"/>
  <c r="O2852" i="2" s="1"/>
  <c r="O2853" i="2" a="1"/>
  <c r="O2853" i="2" s="1"/>
  <c r="O2854" i="2" a="1"/>
  <c r="O2854" i="2" s="1"/>
  <c r="O2855" i="2" a="1"/>
  <c r="O2855" i="2"/>
  <c r="O2856" i="2" a="1"/>
  <c r="O2856" i="2"/>
  <c r="O2857" i="2" a="1"/>
  <c r="O2857" i="2"/>
  <c r="O2858" i="2" a="1"/>
  <c r="O2858" i="2" s="1"/>
  <c r="O2859" i="2" a="1"/>
  <c r="O2859" i="2"/>
  <c r="O2860" i="2" a="1"/>
  <c r="O2860" i="2"/>
  <c r="O2861" i="2" a="1"/>
  <c r="O2861" i="2"/>
  <c r="O2862" i="2" a="1"/>
  <c r="O2862" i="2"/>
  <c r="O2863" i="2" a="1"/>
  <c r="O2863" i="2" s="1"/>
  <c r="O2864" i="2" a="1"/>
  <c r="O2864" i="2"/>
  <c r="O2865" i="2" a="1"/>
  <c r="O2865" i="2"/>
  <c r="O2866" i="2" a="1"/>
  <c r="O2866" i="2" s="1"/>
  <c r="O2867" i="2" a="1"/>
  <c r="O2867" i="2"/>
  <c r="O2868" i="2" a="1"/>
  <c r="O2868" i="2"/>
  <c r="O2869" i="2" a="1"/>
  <c r="O2869" i="2"/>
  <c r="O2870" i="2" a="1"/>
  <c r="O2870" i="2"/>
  <c r="O2871" i="2" a="1"/>
  <c r="O2871" i="2"/>
  <c r="O2872" i="2" a="1"/>
  <c r="O2872" i="2"/>
  <c r="O2873" i="2" a="1"/>
  <c r="O2873" i="2"/>
  <c r="O2874" i="2" a="1"/>
  <c r="O2874" i="2" s="1"/>
  <c r="O2875" i="2" a="1"/>
  <c r="O2875" i="2"/>
  <c r="O2876" i="2" a="1"/>
  <c r="O2876" i="2" s="1"/>
  <c r="O2877" i="2" a="1"/>
  <c r="O2877" i="2" s="1"/>
  <c r="O2878" i="2" a="1"/>
  <c r="O2878" i="2" s="1"/>
  <c r="O2879" i="2" a="1"/>
  <c r="O2879" i="2" s="1"/>
  <c r="O2880" i="2" a="1"/>
  <c r="O2880" i="2"/>
  <c r="O2881" i="2" a="1"/>
  <c r="O2881" i="2"/>
  <c r="O2882" i="2" a="1"/>
  <c r="O2882" i="2" s="1"/>
  <c r="O2883" i="2" a="1"/>
  <c r="O2883" i="2"/>
  <c r="O2884" i="2" a="1"/>
  <c r="O2884" i="2"/>
  <c r="O2885" i="2" a="1"/>
  <c r="O2885" i="2"/>
  <c r="O2886" i="2" a="1"/>
  <c r="O2886" i="2"/>
  <c r="O2887" i="2" a="1"/>
  <c r="O2887" i="2"/>
  <c r="O2888" i="2" a="1"/>
  <c r="O2888" i="2"/>
  <c r="O2889" i="2" a="1"/>
  <c r="O2889" i="2"/>
  <c r="O2890" i="2" a="1"/>
  <c r="O2890" i="2" s="1"/>
  <c r="O2891" i="2" a="1"/>
  <c r="O2891" i="2"/>
  <c r="O2892" i="2" a="1"/>
  <c r="O2892" i="2" s="1"/>
  <c r="O2893" i="2" a="1"/>
  <c r="O2893" i="2"/>
  <c r="O2894" i="2" a="1"/>
  <c r="O2894" i="2"/>
  <c r="O2895" i="2" a="1"/>
  <c r="O2895" i="2"/>
  <c r="O2896" i="2" a="1"/>
  <c r="O2896" i="2"/>
  <c r="O2897" i="2" a="1"/>
  <c r="O2897" i="2"/>
  <c r="O2898" i="2" a="1"/>
  <c r="O2898" i="2" s="1"/>
  <c r="O2899" i="2" a="1"/>
  <c r="O2899" i="2"/>
  <c r="O2900" i="2" a="1"/>
  <c r="O2900" i="2" s="1"/>
  <c r="O2901" i="2" a="1"/>
  <c r="O2901" i="2"/>
  <c r="O2902" i="2" a="1"/>
  <c r="O2902" i="2" s="1"/>
  <c r="O2903" i="2" a="1"/>
  <c r="O2903" i="2" s="1"/>
  <c r="O2904" i="2" a="1"/>
  <c r="O2904" i="2"/>
  <c r="O2905" i="2" a="1"/>
  <c r="O2905" i="2"/>
  <c r="O2906" i="2" a="1"/>
  <c r="O2906" i="2" s="1"/>
  <c r="O2907" i="2" a="1"/>
  <c r="O2907" i="2"/>
  <c r="O2908" i="2" a="1"/>
  <c r="O2908" i="2" s="1"/>
  <c r="O2909" i="2" a="1"/>
  <c r="O2909" i="2" s="1"/>
  <c r="O2910" i="2" a="1"/>
  <c r="O2910" i="2"/>
  <c r="O2911" i="2" a="1"/>
  <c r="O2911" i="2" s="1"/>
  <c r="O2912" i="2" a="1"/>
  <c r="O2912" i="2"/>
  <c r="O2913" i="2" a="1"/>
  <c r="O2913" i="2"/>
  <c r="O2914" i="2" a="1"/>
  <c r="O2914" i="2" s="1"/>
  <c r="O2915" i="2" a="1"/>
  <c r="O2915" i="2"/>
  <c r="O2916" i="2" a="1"/>
  <c r="O2916" i="2" s="1"/>
  <c r="O2917" i="2" a="1"/>
  <c r="O2917" i="2"/>
  <c r="O2918" i="2" a="1"/>
  <c r="O2918" i="2"/>
  <c r="O2919" i="2" a="1"/>
  <c r="O2919" i="2"/>
  <c r="O2920" i="2" a="1"/>
  <c r="O2920" i="2"/>
  <c r="O2921" i="2" a="1"/>
  <c r="O2921" i="2"/>
  <c r="O2922" i="2" a="1"/>
  <c r="O2922" i="2" s="1"/>
  <c r="O2923" i="2" a="1"/>
  <c r="O2923" i="2"/>
  <c r="O2924" i="2" a="1"/>
  <c r="O2924" i="2"/>
  <c r="O2925" i="2" a="1"/>
  <c r="O2925" i="2"/>
  <c r="O2926" i="2" a="1"/>
  <c r="O2926" i="2" s="1"/>
  <c r="O2927" i="2" a="1"/>
  <c r="O2927" i="2" s="1"/>
  <c r="O2928" i="2" a="1"/>
  <c r="O2928" i="2"/>
  <c r="O2929" i="2" a="1"/>
  <c r="O2929" i="2"/>
  <c r="O2930" i="2" a="1"/>
  <c r="O2930" i="2" s="1"/>
  <c r="O2931" i="2" a="1"/>
  <c r="O2931" i="2"/>
  <c r="O2932" i="2" a="1"/>
  <c r="O2932" i="2"/>
  <c r="O2933" i="2" a="1"/>
  <c r="O2933" i="2"/>
  <c r="O2934" i="2" a="1"/>
  <c r="O2934" i="2"/>
  <c r="O2935" i="2" a="1"/>
  <c r="O2935" i="2"/>
  <c r="O2936" i="2" a="1"/>
  <c r="O2936" i="2"/>
  <c r="O2937" i="2" a="1"/>
  <c r="O2937" i="2"/>
  <c r="O2938" i="2" a="1"/>
  <c r="O2938" i="2" s="1"/>
  <c r="O2939" i="2" a="1"/>
  <c r="O2939" i="2"/>
  <c r="O2940" i="2" a="1"/>
  <c r="O2940" i="2" s="1"/>
  <c r="O2941" i="2" a="1"/>
  <c r="O2941" i="2" s="1"/>
  <c r="O2942" i="2" a="1"/>
  <c r="O2942" i="2"/>
  <c r="O2943" i="2" a="1"/>
  <c r="O2943" i="2" s="1"/>
  <c r="O2944" i="2" a="1"/>
  <c r="O2944" i="2"/>
  <c r="O2945" i="2" a="1"/>
  <c r="O2945" i="2"/>
  <c r="O2946" i="2" a="1"/>
  <c r="O2946" i="2" s="1"/>
  <c r="O2947" i="2" a="1"/>
  <c r="O2947" i="2"/>
  <c r="O2948" i="2" a="1"/>
  <c r="O2948" i="2" s="1"/>
  <c r="O2949" i="2" a="1"/>
  <c r="O2949" i="2"/>
  <c r="O2950" i="2" a="1"/>
  <c r="O2950" i="2" s="1"/>
  <c r="O2951" i="2" a="1"/>
  <c r="O2951" i="2" s="1"/>
  <c r="O2952" i="2" a="1"/>
  <c r="O2952" i="2"/>
  <c r="O2953" i="2" a="1"/>
  <c r="O2953" i="2"/>
  <c r="O2954" i="2" a="1"/>
  <c r="O2954" i="2" s="1"/>
  <c r="O2955" i="2" a="1"/>
  <c r="O2955" i="2"/>
  <c r="O2956" i="2" a="1"/>
  <c r="O2956" i="2"/>
  <c r="O2957" i="2" a="1"/>
  <c r="O2957" i="2" s="1"/>
  <c r="O2958" i="2" a="1"/>
  <c r="O2958" i="2" s="1"/>
  <c r="O2959" i="2" a="1"/>
  <c r="O2959" i="2" s="1"/>
  <c r="O2960" i="2" a="1"/>
  <c r="O2960" i="2"/>
  <c r="O2961" i="2" a="1"/>
  <c r="O2961" i="2"/>
  <c r="O2962" i="2" a="1"/>
  <c r="O2962" i="2" s="1"/>
  <c r="O2963" i="2" a="1"/>
  <c r="O2963" i="2"/>
  <c r="O2964" i="2" a="1"/>
  <c r="O2964" i="2"/>
  <c r="O2965" i="2" a="1"/>
  <c r="O2965" i="2"/>
  <c r="O2966" i="2" a="1"/>
  <c r="O2966" i="2"/>
  <c r="O2967" i="2" a="1"/>
  <c r="O2967" i="2"/>
  <c r="O2968" i="2" a="1"/>
  <c r="O2968" i="2"/>
  <c r="O2969" i="2" a="1"/>
  <c r="O2969" i="2"/>
  <c r="O2970" i="2" a="1"/>
  <c r="O2970" i="2" s="1"/>
  <c r="O2971" i="2" a="1"/>
  <c r="O2971" i="2"/>
  <c r="O2972" i="2" a="1"/>
  <c r="O2972" i="2" s="1"/>
  <c r="O2973" i="2" a="1"/>
  <c r="O2973" i="2" s="1"/>
  <c r="O2974" i="2" a="1"/>
  <c r="O2974" i="2" s="1"/>
  <c r="O2975" i="2" a="1"/>
  <c r="O2975" i="2"/>
  <c r="O2976" i="2" a="1"/>
  <c r="O2976" i="2"/>
  <c r="O2977" i="2" a="1"/>
  <c r="O2977" i="2"/>
  <c r="O2978" i="2" a="1"/>
  <c r="O2978" i="2" s="1"/>
  <c r="O2979" i="2" a="1"/>
  <c r="O2979" i="2"/>
  <c r="O2980" i="2" a="1"/>
  <c r="O2980" i="2"/>
  <c r="O2981" i="2" a="1"/>
  <c r="O2981" i="2"/>
  <c r="O2982" i="2" a="1"/>
  <c r="O2982" i="2" s="1"/>
  <c r="O2983" i="2" a="1"/>
  <c r="O2983" i="2"/>
  <c r="O2984" i="2" a="1"/>
  <c r="O2984" i="2"/>
  <c r="O2985" i="2" a="1"/>
  <c r="O2985" i="2"/>
  <c r="O2986" i="2" a="1"/>
  <c r="O2986" i="2" s="1"/>
  <c r="O2987" i="2" a="1"/>
  <c r="O2987" i="2"/>
  <c r="O2988" i="2" a="1"/>
  <c r="O2988" i="2" s="1"/>
  <c r="O2989" i="2" a="1"/>
  <c r="O2989" i="2"/>
  <c r="O2990" i="2" a="1"/>
  <c r="O2990" i="2"/>
  <c r="O2991" i="2" a="1"/>
  <c r="O2991" i="2" s="1"/>
  <c r="O2992" i="2" a="1"/>
  <c r="O2992" i="2"/>
  <c r="O2993" i="2" a="1"/>
  <c r="O2993" i="2"/>
  <c r="O2994" i="2" a="1"/>
  <c r="O2994" i="2" s="1"/>
  <c r="O2995" i="2" a="1"/>
  <c r="O2995" i="2"/>
  <c r="O2996" i="2" a="1"/>
  <c r="O2996" i="2"/>
  <c r="O2997" i="2" a="1"/>
  <c r="O2997" i="2" s="1"/>
  <c r="O2998" i="2" a="1"/>
  <c r="O2998" i="2"/>
  <c r="O2999" i="2" a="1"/>
  <c r="O2999" i="2" s="1"/>
  <c r="O3000" i="2" a="1"/>
  <c r="O3000" i="2"/>
  <c r="O3001" i="2" a="1"/>
  <c r="O3001" i="2"/>
  <c r="O3002" i="2" a="1"/>
  <c r="O3002" i="2" s="1"/>
  <c r="O3003" i="2" a="1"/>
  <c r="O3003" i="2"/>
  <c r="O3004" i="2" a="1"/>
  <c r="O3004" i="2" s="1"/>
  <c r="O3005" i="2" a="1"/>
  <c r="O3005" i="2" s="1"/>
  <c r="O3006" i="2" a="1"/>
  <c r="O3006" i="2" s="1"/>
  <c r="O3007" i="2" a="1"/>
  <c r="O3007" i="2"/>
  <c r="O3008" i="2" a="1"/>
  <c r="O3008" i="2"/>
  <c r="O3009" i="2" a="1"/>
  <c r="O3009" i="2"/>
  <c r="O3010" i="2" a="1"/>
  <c r="O3010" i="2" s="1"/>
  <c r="O3011" i="2" a="1"/>
  <c r="O3011" i="2"/>
  <c r="O3012" i="2" a="1"/>
  <c r="O3012" i="2"/>
  <c r="O3013" i="2" a="1"/>
  <c r="O3013" i="2" s="1"/>
  <c r="O3014" i="2" a="1"/>
  <c r="O3014" i="2"/>
  <c r="O3015" i="2" a="1"/>
  <c r="O3015" i="2"/>
  <c r="O3016" i="2" a="1"/>
  <c r="O3016" i="2"/>
  <c r="O3017" i="2" a="1"/>
  <c r="O3017" i="2"/>
  <c r="O3018" i="2" a="1"/>
  <c r="O3018" i="2" s="1"/>
  <c r="O3019" i="2" a="1"/>
  <c r="O3019" i="2"/>
  <c r="O3020" i="2" a="1"/>
  <c r="O3020" i="2" s="1"/>
  <c r="O3021" i="2" a="1"/>
  <c r="O3021" i="2"/>
  <c r="O3022" i="2" a="1"/>
  <c r="O3022" i="2" s="1"/>
  <c r="O3023" i="2" a="1"/>
  <c r="O3023" i="2" s="1"/>
  <c r="O3024" i="2" a="1"/>
  <c r="O3024" i="2"/>
  <c r="O3025" i="2" a="1"/>
  <c r="O3025" i="2"/>
  <c r="O3026" i="2" a="1"/>
  <c r="O3026" i="2" s="1"/>
  <c r="O3027" i="2" a="1"/>
  <c r="O3027" i="2"/>
  <c r="O3028" i="2" a="1"/>
  <c r="O3028" i="2" s="1"/>
  <c r="O3029" i="2" a="1"/>
  <c r="O3029" i="2"/>
  <c r="O3030" i="2" a="1"/>
  <c r="O3030" i="2"/>
  <c r="O3031" i="2" a="1"/>
  <c r="O3031" i="2" s="1"/>
  <c r="O3032" i="2" a="1"/>
  <c r="O3032" i="2"/>
  <c r="O3033" i="2" a="1"/>
  <c r="O3033" i="2"/>
  <c r="O3034" i="2" a="1"/>
  <c r="O3034" i="2" s="1"/>
  <c r="O3035" i="2" a="1"/>
  <c r="O3035" i="2"/>
  <c r="O3036" i="2" a="1"/>
  <c r="O3036" i="2"/>
  <c r="O3037" i="2" a="1"/>
  <c r="O3037" i="2" s="1"/>
  <c r="O3038" i="2" a="1"/>
  <c r="O3038" i="2" s="1"/>
  <c r="O3039" i="2" a="1"/>
  <c r="O3039" i="2"/>
  <c r="O3040" i="2" a="1"/>
  <c r="O3040" i="2"/>
  <c r="O3041" i="2" a="1"/>
  <c r="O3041" i="2"/>
  <c r="O3042" i="2" a="1"/>
  <c r="O3042" i="2" s="1"/>
  <c r="O3043" i="2" a="1"/>
  <c r="O3043" i="2"/>
  <c r="O3044" i="2" a="1"/>
  <c r="O3044" i="2"/>
  <c r="O3045" i="2" a="1"/>
  <c r="O3045" i="2"/>
  <c r="O3046" i="2" a="1"/>
  <c r="O3046" i="2"/>
  <c r="O3047" i="2" a="1"/>
  <c r="O3047" i="2"/>
  <c r="O3048" i="2" a="1"/>
  <c r="O3048" i="2"/>
  <c r="O3049" i="2" a="1"/>
  <c r="O3049" i="2"/>
  <c r="O3050" i="2" a="1"/>
  <c r="O3050" i="2" s="1"/>
  <c r="O3051" i="2" a="1"/>
  <c r="O3051" i="2"/>
  <c r="O3052" i="2" a="1"/>
  <c r="O3052" i="2" s="1"/>
  <c r="O3053" i="2" a="1"/>
  <c r="O3053" i="2" s="1"/>
  <c r="O3054" i="2" a="1"/>
  <c r="O3054" i="2" s="1"/>
  <c r="O3055" i="2" a="1"/>
  <c r="O3055" i="2"/>
  <c r="O3056" i="2" a="1"/>
  <c r="O3056" i="2"/>
  <c r="O3057" i="2" a="1"/>
  <c r="O3057" i="2"/>
  <c r="O3058" i="2" a="1"/>
  <c r="O3058" i="2" s="1"/>
  <c r="O3059" i="2" a="1"/>
  <c r="O3059" i="2"/>
  <c r="O3060" i="2" a="1"/>
  <c r="O3060" i="2"/>
  <c r="O3061" i="2" a="1"/>
  <c r="O3061" i="2" s="1"/>
  <c r="O3062" i="2" a="1"/>
  <c r="O3062" i="2" s="1"/>
  <c r="O3063" i="2" a="1"/>
  <c r="O3063" i="2"/>
  <c r="O3064" i="2" a="1"/>
  <c r="O3064" i="2"/>
  <c r="O3065" i="2" a="1"/>
  <c r="O3065" i="2"/>
  <c r="O3066" i="2" a="1"/>
  <c r="O3066" i="2" s="1"/>
  <c r="O3067" i="2" a="1"/>
  <c r="O3067" i="2"/>
  <c r="O3068" i="2" a="1"/>
  <c r="O3068" i="2" s="1"/>
  <c r="O3069" i="2" a="1"/>
  <c r="O3069" i="2"/>
  <c r="O3070" i="2" a="1"/>
  <c r="O3070" i="2" s="1"/>
  <c r="O3071" i="2" a="1"/>
  <c r="O3071" i="2" s="1"/>
  <c r="O3072" i="2" a="1"/>
  <c r="O3072" i="2"/>
  <c r="O3073" i="2" a="1"/>
  <c r="O3073" i="2"/>
  <c r="O3074" i="2" a="1"/>
  <c r="O3074" i="2" s="1"/>
  <c r="O3075" i="2" a="1"/>
  <c r="O3075" i="2"/>
  <c r="O3076" i="2" a="1"/>
  <c r="O3076" i="2"/>
  <c r="O3077" i="2" a="1"/>
  <c r="O3077" i="2"/>
  <c r="O3078" i="2" a="1"/>
  <c r="O3078" i="2"/>
  <c r="O3079" i="2" a="1"/>
  <c r="O3079" i="2" s="1"/>
  <c r="O3080" i="2" a="1"/>
  <c r="O3080" i="2"/>
  <c r="O3081" i="2" a="1"/>
  <c r="O3081" i="2"/>
  <c r="O3082" i="2" a="1"/>
  <c r="O3082" i="2" s="1"/>
  <c r="O3083" i="2" a="1"/>
  <c r="O3083" i="2"/>
  <c r="O3084" i="2" a="1"/>
  <c r="O3084" i="2"/>
  <c r="O3085" i="2" a="1"/>
  <c r="O3085" i="2" s="1"/>
  <c r="O3086" i="2" a="1"/>
  <c r="O3086" i="2" s="1"/>
  <c r="O3087" i="2" a="1"/>
  <c r="O3087" i="2" s="1"/>
  <c r="O3088" i="2" a="1"/>
  <c r="O3088" i="2"/>
  <c r="O3089" i="2" a="1"/>
  <c r="O3089" i="2"/>
  <c r="O3090" i="2" a="1"/>
  <c r="O3090" i="2" s="1"/>
  <c r="O3091" i="2" a="1"/>
  <c r="O3091" i="2"/>
  <c r="O3092" i="2" a="1"/>
  <c r="O3092" i="2"/>
  <c r="O3093" i="2" a="1"/>
  <c r="O3093" i="2"/>
  <c r="O3094" i="2" a="1"/>
  <c r="O3094" i="2"/>
  <c r="O3095" i="2" a="1"/>
  <c r="O3095" i="2"/>
  <c r="O3096" i="2" a="1"/>
  <c r="O3096" i="2"/>
  <c r="O3097" i="2" a="1"/>
  <c r="O3097" i="2"/>
  <c r="O3098" i="2" a="1"/>
  <c r="O3098" i="2" s="1"/>
  <c r="O3099" i="2" a="1"/>
  <c r="O3099" i="2"/>
  <c r="O3100" i="2" a="1"/>
  <c r="O3100" i="2" s="1"/>
  <c r="O3101" i="2" a="1"/>
  <c r="O3101" i="2" s="1"/>
  <c r="O3102" i="2" a="1"/>
  <c r="O3102" i="2" s="1"/>
  <c r="O3103" i="2" a="1"/>
  <c r="O3103" i="2"/>
  <c r="O3104" i="2" a="1"/>
  <c r="O3104" i="2"/>
  <c r="O3105" i="2" a="1"/>
  <c r="O3105" i="2"/>
  <c r="O3106" i="2" a="1"/>
  <c r="O3106" i="2" s="1"/>
  <c r="O3107" i="2" a="1"/>
  <c r="O3107" i="2"/>
  <c r="O3108" i="2" a="1"/>
  <c r="O3108" i="2" s="1"/>
  <c r="O3109" i="2" a="1"/>
  <c r="O3109" i="2" s="1"/>
  <c r="O3110" i="2" a="1"/>
  <c r="O3110" i="2"/>
  <c r="O3111" i="2" a="1"/>
  <c r="O3111" i="2"/>
  <c r="O3112" i="2" a="1"/>
  <c r="O3112" i="2"/>
  <c r="O3113" i="2" a="1"/>
  <c r="O3113" i="2"/>
  <c r="O3114" i="2" a="1"/>
  <c r="O3114" i="2" s="1"/>
  <c r="O3115" i="2" a="1"/>
  <c r="O3115" i="2"/>
  <c r="O3116" i="2" a="1"/>
  <c r="O3116" i="2"/>
  <c r="O3117" i="2" a="1"/>
  <c r="O3117" i="2"/>
  <c r="O3118" i="2" a="1"/>
  <c r="O3118" i="2"/>
  <c r="O3119" i="2" a="1"/>
  <c r="O3119" i="2" s="1"/>
  <c r="O3120" i="2" a="1"/>
  <c r="O3120" i="2"/>
  <c r="O3121" i="2" a="1"/>
  <c r="O3121" i="2"/>
  <c r="O3122" i="2" a="1"/>
  <c r="O3122" i="2" s="1"/>
  <c r="O3123" i="2" a="1"/>
  <c r="O3123" i="2"/>
  <c r="O3124" i="2" a="1"/>
  <c r="O3124" i="2"/>
  <c r="O3125" i="2" a="1"/>
  <c r="O3125" i="2"/>
  <c r="O3126" i="2" a="1"/>
  <c r="O3126" i="2"/>
  <c r="O3127" i="2" a="1"/>
  <c r="O3127" i="2"/>
  <c r="O3128" i="2" a="1"/>
  <c r="O3128" i="2"/>
  <c r="O3129" i="2" a="1"/>
  <c r="O3129" i="2"/>
  <c r="O3130" i="2" a="1"/>
  <c r="O3130" i="2" s="1"/>
  <c r="O3131" i="2" a="1"/>
  <c r="O3131" i="2"/>
  <c r="O3132" i="2" a="1"/>
  <c r="O3132" i="2" s="1"/>
  <c r="O3133" i="2" a="1"/>
  <c r="O3133" i="2" s="1"/>
  <c r="O3134" i="2" a="1"/>
  <c r="O3134" i="2" s="1"/>
  <c r="O3135" i="2" a="1"/>
  <c r="O3135" i="2" s="1"/>
  <c r="O3136" i="2" a="1"/>
  <c r="O3136" i="2"/>
  <c r="O3137" i="2" a="1"/>
  <c r="O3137" i="2"/>
  <c r="O3138" i="2" a="1"/>
  <c r="O3138" i="2" s="1"/>
  <c r="O3139" i="2" a="1"/>
  <c r="O3139" i="2"/>
  <c r="O3140" i="2" a="1"/>
  <c r="O3140" i="2"/>
  <c r="O3141" i="2" a="1"/>
  <c r="O3141" i="2"/>
  <c r="O3142" i="2" a="1"/>
  <c r="O3142" i="2"/>
  <c r="O3143" i="2" a="1"/>
  <c r="O3143" i="2"/>
  <c r="O3144" i="2" a="1"/>
  <c r="O3144" i="2"/>
  <c r="O3145" i="2" a="1"/>
  <c r="O3145" i="2"/>
  <c r="O3146" i="2" a="1"/>
  <c r="O3146" i="2" s="1"/>
  <c r="O3147" i="2" a="1"/>
  <c r="O3147" i="2"/>
  <c r="O3148" i="2" a="1"/>
  <c r="O3148" i="2" s="1"/>
  <c r="O3149" i="2" a="1"/>
  <c r="O3149" i="2" s="1"/>
  <c r="O3150" i="2" a="1"/>
  <c r="O3150" i="2"/>
  <c r="O3151" i="2" a="1"/>
  <c r="O3151" i="2"/>
  <c r="O3152" i="2" a="1"/>
  <c r="O3152" i="2"/>
  <c r="O3153" i="2" a="1"/>
  <c r="O3153" i="2"/>
  <c r="O3154" i="2" a="1"/>
  <c r="O3154" i="2" s="1"/>
  <c r="O3155" i="2" a="1"/>
  <c r="O3155" i="2"/>
  <c r="O3156" i="2" a="1"/>
  <c r="O3156" i="2"/>
  <c r="O3157" i="2" a="1"/>
  <c r="O3157" i="2"/>
  <c r="O3158" i="2" a="1"/>
  <c r="O3158" i="2" s="1"/>
  <c r="O3159" i="2" a="1"/>
  <c r="O3159" i="2" s="1"/>
  <c r="O3160" i="2" a="1"/>
  <c r="O3160" i="2"/>
  <c r="O3161" i="2" a="1"/>
  <c r="O3161" i="2"/>
  <c r="O3162" i="2" a="1"/>
  <c r="O3162" i="2" s="1"/>
  <c r="O3163" i="2" a="1"/>
  <c r="O3163" i="2"/>
  <c r="O3164" i="2" a="1"/>
  <c r="O3164" i="2"/>
  <c r="O3165" i="2" a="1"/>
  <c r="O3165" i="2" s="1"/>
  <c r="O3166" i="2" a="1"/>
  <c r="O3166" i="2"/>
  <c r="O3167" i="2" a="1"/>
  <c r="O3167" i="2" s="1"/>
  <c r="O3168" i="2" a="1"/>
  <c r="O3168" i="2"/>
  <c r="O3169" i="2" a="1"/>
  <c r="O3169" i="2"/>
  <c r="O3170" i="2" a="1"/>
  <c r="O3170" i="2" s="1"/>
  <c r="O3171" i="2" a="1"/>
  <c r="O3171" i="2"/>
  <c r="O3172" i="2" a="1"/>
  <c r="O3172" i="2" s="1"/>
  <c r="O3173" i="2" a="1"/>
  <c r="O3173" i="2"/>
  <c r="O3174" i="2" a="1"/>
  <c r="O3174" i="2"/>
  <c r="O3175" i="2" a="1"/>
  <c r="O3175" i="2"/>
  <c r="O3176" i="2" a="1"/>
  <c r="O3176" i="2"/>
  <c r="O3177" i="2" a="1"/>
  <c r="O3177" i="2"/>
  <c r="O3178" i="2" a="1"/>
  <c r="O3178" i="2" s="1"/>
  <c r="O3179" i="2" a="1"/>
  <c r="O3179" i="2"/>
  <c r="O3180" i="2" a="1"/>
  <c r="O3180" i="2"/>
  <c r="O3181" i="2" a="1"/>
  <c r="O3181" i="2" s="1"/>
  <c r="O3182" i="2" a="1"/>
  <c r="O3182" i="2" s="1"/>
  <c r="O3183" i="2" a="1"/>
  <c r="O3183" i="2"/>
  <c r="O3184" i="2" a="1"/>
  <c r="O3184" i="2"/>
  <c r="O3185" i="2" a="1"/>
  <c r="O3185" i="2"/>
  <c r="O3186" i="2" a="1"/>
  <c r="O3186" i="2" s="1"/>
  <c r="O3187" i="2" a="1"/>
  <c r="O3187" i="2"/>
  <c r="O3188" i="2" a="1"/>
  <c r="O3188" i="2"/>
  <c r="O3189" i="2" a="1"/>
  <c r="O3189" i="2"/>
  <c r="O3190" i="2" a="1"/>
  <c r="O3190" i="2" s="1"/>
  <c r="O3191" i="2" a="1"/>
  <c r="O3191" i="2"/>
  <c r="O3192" i="2" a="1"/>
  <c r="O3192" i="2"/>
  <c r="O3193" i="2" a="1"/>
  <c r="O3193" i="2"/>
  <c r="O3194" i="2" a="1"/>
  <c r="O3194" i="2" s="1"/>
  <c r="O3195" i="2" a="1"/>
  <c r="O3195" i="2"/>
  <c r="O3196" i="2" a="1"/>
  <c r="O3196" i="2" s="1"/>
  <c r="O3197" i="2" a="1"/>
  <c r="O3197" i="2" s="1"/>
  <c r="O3198" i="2" a="1"/>
  <c r="O3198" i="2"/>
  <c r="O3199" i="2" a="1"/>
  <c r="O3199" i="2" s="1"/>
  <c r="O3200" i="2" a="1"/>
  <c r="O3200" i="2"/>
  <c r="O3201" i="2" a="1"/>
  <c r="O3201" i="2"/>
  <c r="O3202" i="2" a="1"/>
  <c r="O3202" i="2" s="1"/>
  <c r="O3203" i="2" a="1"/>
  <c r="O3203" i="2"/>
  <c r="O3204" i="2" a="1"/>
  <c r="O3204" i="2" s="1"/>
  <c r="O3205" i="2" a="1"/>
  <c r="O3205" i="2"/>
  <c r="O3206" i="2" a="1"/>
  <c r="O3206" i="2" s="1"/>
  <c r="O3207" i="2" a="1"/>
  <c r="O3207" i="2" s="1"/>
  <c r="O3208" i="2" a="1"/>
  <c r="O3208" i="2"/>
  <c r="O3209" i="2" a="1"/>
  <c r="O3209" i="2"/>
  <c r="O3210" i="2" a="1"/>
  <c r="O3210" i="2" s="1"/>
  <c r="O3211" i="2" a="1"/>
  <c r="O3211" i="2"/>
  <c r="O3212" i="2" a="1"/>
  <c r="O3212" i="2"/>
  <c r="O3213" i="2" a="1"/>
  <c r="O3213" i="2" s="1"/>
  <c r="O3214" i="2" a="1"/>
  <c r="O3214" i="2" s="1"/>
  <c r="O3215" i="2" a="1"/>
  <c r="O3215" i="2" s="1"/>
  <c r="O3216" i="2" a="1"/>
  <c r="O3216" i="2"/>
  <c r="O3217" i="2" a="1"/>
  <c r="O3217" i="2"/>
  <c r="O3218" i="2" a="1"/>
  <c r="O3218" i="2" s="1"/>
  <c r="O3219" i="2" a="1"/>
  <c r="O3219" i="2"/>
  <c r="O3220" i="2" a="1"/>
  <c r="O3220" i="2" s="1"/>
  <c r="O3221" i="2" a="1"/>
  <c r="O3221" i="2"/>
  <c r="O3222" i="2" a="1"/>
  <c r="O3222" i="2"/>
  <c r="O3223" i="2" a="1"/>
  <c r="O3223" i="2"/>
  <c r="O3224" i="2" a="1"/>
  <c r="O3224" i="2"/>
  <c r="O3225" i="2" a="1"/>
  <c r="O3225" i="2"/>
  <c r="O3226" i="2" a="1"/>
  <c r="O3226" i="2" s="1"/>
  <c r="O3227" i="2" a="1"/>
  <c r="O3227" i="2"/>
  <c r="O3228" i="2" a="1"/>
  <c r="O3228" i="2" s="1"/>
  <c r="O3229" i="2" a="1"/>
  <c r="O3229" i="2" s="1"/>
  <c r="O3230" i="2" a="1"/>
  <c r="O3230" i="2" s="1"/>
  <c r="O3231" i="2" a="1"/>
  <c r="O3231" i="2"/>
  <c r="O3232" i="2" a="1"/>
  <c r="O3232" i="2"/>
  <c r="O3233" i="2" a="1"/>
  <c r="O3233" i="2"/>
  <c r="O3234" i="2" a="1"/>
  <c r="O3234" i="2" s="1"/>
  <c r="O3235" i="2" a="1"/>
  <c r="O3235" i="2"/>
  <c r="O3236" i="2" a="1"/>
  <c r="O3236" i="2" s="1"/>
  <c r="O3237" i="2" a="1"/>
  <c r="O3237" i="2"/>
  <c r="O3238" i="2" a="1"/>
  <c r="O3238" i="2" s="1"/>
  <c r="O3239" i="2" a="1"/>
  <c r="O3239" i="2"/>
  <c r="O3240" i="2" a="1"/>
  <c r="O3240" i="2"/>
  <c r="O3241" i="2" a="1"/>
  <c r="O3241" i="2"/>
  <c r="O3242" i="2" a="1"/>
  <c r="O3242" i="2" s="1"/>
  <c r="O3243" i="2" a="1"/>
  <c r="O3243" i="2"/>
  <c r="O3244" i="2" a="1"/>
  <c r="O3244" i="2"/>
  <c r="O3245" i="2" a="1"/>
  <c r="O3245" i="2" s="1"/>
  <c r="O3246" i="2" a="1"/>
  <c r="O3246" i="2" s="1"/>
  <c r="O3247" i="2" a="1"/>
  <c r="O3247" i="2" s="1"/>
  <c r="O3248" i="2" a="1"/>
  <c r="O3248" i="2"/>
  <c r="O3249" i="2" a="1"/>
  <c r="O3249" i="2"/>
  <c r="O3250" i="2" a="1"/>
  <c r="O3250" i="2" s="1"/>
  <c r="O3251" i="2" a="1"/>
  <c r="O3251" i="2"/>
  <c r="O3252" i="2" a="1"/>
  <c r="O3252" i="2" s="1"/>
  <c r="O3253" i="2" a="1"/>
  <c r="O3253" i="2"/>
  <c r="O3254" i="2" a="1"/>
  <c r="O3254" i="2" s="1"/>
  <c r="O3255" i="2" a="1"/>
  <c r="O3255" i="2"/>
  <c r="O3256" i="2" a="1"/>
  <c r="O3256" i="2"/>
  <c r="O3257" i="2" a="1"/>
  <c r="O3257" i="2"/>
  <c r="O3258" i="2" a="1"/>
  <c r="O3258" i="2" s="1"/>
  <c r="O3259" i="2" a="1"/>
  <c r="O3259" i="2"/>
  <c r="O3260" i="2" a="1"/>
  <c r="O3260" i="2" s="1"/>
  <c r="O3261" i="2" a="1"/>
  <c r="O3261" i="2"/>
  <c r="O3262" i="2" a="1"/>
  <c r="O3262" i="2"/>
  <c r="O3263" i="2" a="1"/>
  <c r="O3263" i="2"/>
  <c r="O3264" i="2" a="1"/>
  <c r="O3264" i="2"/>
  <c r="O3265" i="2" a="1"/>
  <c r="O3265" i="2"/>
  <c r="O3266" i="2" a="1"/>
  <c r="O3266" i="2" s="1"/>
  <c r="O3267" i="2" a="1"/>
  <c r="O3267" i="2"/>
  <c r="O3268" i="2" a="1"/>
  <c r="O3268" i="2"/>
  <c r="O3269" i="2" a="1"/>
  <c r="O3269" i="2" s="1"/>
  <c r="O3270" i="2" a="1"/>
  <c r="O3270" i="2" s="1"/>
  <c r="O3271" i="2" a="1"/>
  <c r="O3271" i="2" s="1"/>
  <c r="O3272" i="2" a="1"/>
  <c r="O3272" i="2"/>
  <c r="O3273" i="2" a="1"/>
  <c r="O3273" i="2"/>
  <c r="O3274" i="2" a="1"/>
  <c r="O3274" i="2" s="1"/>
  <c r="O3275" i="2" a="1"/>
  <c r="O3275" i="2"/>
  <c r="O3276" i="2" a="1"/>
  <c r="O3276" i="2" s="1"/>
  <c r="O3277" i="2" a="1"/>
  <c r="O3277" i="2"/>
  <c r="O3278" i="2" a="1"/>
  <c r="O3278" i="2" s="1"/>
  <c r="O3279" i="2" a="1"/>
  <c r="O3279" i="2"/>
  <c r="O3280" i="2" a="1"/>
  <c r="O3280" i="2"/>
  <c r="O3281" i="2" a="1"/>
  <c r="O3281" i="2"/>
  <c r="O3282" i="2" a="1"/>
  <c r="O3282" i="2" s="1"/>
  <c r="O3283" i="2" a="1"/>
  <c r="O3283" i="2"/>
  <c r="O3284" i="2" a="1"/>
  <c r="O3284" i="2" s="1"/>
  <c r="O3285" i="2" a="1"/>
  <c r="O3285" i="2"/>
  <c r="O3286" i="2" a="1"/>
  <c r="O3286" i="2"/>
  <c r="O3287" i="2" a="1"/>
  <c r="O3287" i="2" s="1"/>
  <c r="O3288" i="2" a="1"/>
  <c r="O3288" i="2"/>
  <c r="O3289" i="2" a="1"/>
  <c r="O3289" i="2"/>
  <c r="O3290" i="2" a="1"/>
  <c r="O3290" i="2" s="1"/>
  <c r="O3291" i="2" a="1"/>
  <c r="O3291" i="2"/>
  <c r="O3292" i="2" a="1"/>
  <c r="O3292" i="2"/>
  <c r="O3293" i="2" a="1"/>
  <c r="O3293" i="2" s="1"/>
  <c r="O3294" i="2" a="1"/>
  <c r="O3294" i="2" s="1"/>
  <c r="O3295" i="2" a="1"/>
  <c r="O3295" i="2"/>
  <c r="O3296" i="2" a="1"/>
  <c r="O3296" i="2"/>
  <c r="O3297" i="2" a="1"/>
  <c r="O3297" i="2"/>
  <c r="O3298" i="2" a="1"/>
  <c r="O3298" i="2" s="1"/>
  <c r="O3299" i="2" a="1"/>
  <c r="O3299" i="2"/>
  <c r="O3300" i="2" a="1"/>
  <c r="O3300" i="2"/>
  <c r="O3301" i="2" a="1"/>
  <c r="O3301" i="2"/>
  <c r="O3302" i="2" a="1"/>
  <c r="O3302" i="2"/>
  <c r="O3303" i="2" a="1"/>
  <c r="O3303" i="2"/>
  <c r="O3304" i="2" a="1"/>
  <c r="O3304" i="2"/>
  <c r="O3305" i="2" a="1"/>
  <c r="O3305" i="2"/>
  <c r="O3306" i="2" a="1"/>
  <c r="O3306" i="2" s="1"/>
  <c r="O3307" i="2" a="1"/>
  <c r="O3307" i="2"/>
  <c r="O3308" i="2" a="1"/>
  <c r="O3308" i="2" s="1"/>
  <c r="O3309" i="2" a="1"/>
  <c r="O3309" i="2" s="1"/>
  <c r="O3310" i="2" a="1"/>
  <c r="O3310" i="2" s="1"/>
  <c r="O3311" i="2" a="1"/>
  <c r="O3311" i="2"/>
  <c r="O3312" i="2" a="1"/>
  <c r="O3312" i="2"/>
  <c r="O3313" i="2" a="1"/>
  <c r="O3313" i="2"/>
  <c r="O3314" i="2" a="1"/>
  <c r="O3314" i="2" s="1"/>
  <c r="O3315" i="2" a="1"/>
  <c r="O3315" i="2"/>
  <c r="O3316" i="2" a="1"/>
  <c r="O3316" i="2"/>
  <c r="O3317" i="2" a="1"/>
  <c r="O3317" i="2" s="1"/>
  <c r="O3318" i="2" a="1"/>
  <c r="O3318" i="2" s="1"/>
  <c r="O3319" i="2" a="1"/>
  <c r="O3319" i="2"/>
  <c r="O3320" i="2" a="1"/>
  <c r="O3320" i="2"/>
  <c r="O3321" i="2" a="1"/>
  <c r="O3321" i="2"/>
  <c r="O3322" i="2" a="1"/>
  <c r="O3322" i="2" s="1"/>
  <c r="O3323" i="2" a="1"/>
  <c r="O3323" i="2"/>
  <c r="O3324" i="2" a="1"/>
  <c r="O3324" i="2" s="1"/>
  <c r="O3325" i="2" a="1"/>
  <c r="O3325" i="2"/>
  <c r="O3326" i="2" a="1"/>
  <c r="O3326" i="2" s="1"/>
  <c r="O3327" i="2" a="1"/>
  <c r="O3327" i="2" s="1"/>
  <c r="O3328" i="2" a="1"/>
  <c r="O3328" i="2"/>
  <c r="O3329" i="2" a="1"/>
  <c r="O3329" i="2"/>
  <c r="O3330" i="2" a="1"/>
  <c r="O3330" i="2" s="1"/>
  <c r="O3331" i="2" a="1"/>
  <c r="O3331" i="2"/>
  <c r="O3332" i="2" a="1"/>
  <c r="O3332" i="2"/>
  <c r="O3333" i="2" a="1"/>
  <c r="O3333" i="2"/>
  <c r="O3334" i="2" a="1"/>
  <c r="O3334" i="2"/>
  <c r="O3335" i="2" a="1"/>
  <c r="O3335" i="2" s="1"/>
  <c r="O3336" i="2" a="1"/>
  <c r="O3336" i="2"/>
  <c r="O3337" i="2" a="1"/>
  <c r="O3337" i="2"/>
  <c r="O3338" i="2" a="1"/>
  <c r="O3338" i="2" s="1"/>
  <c r="O3339" i="2" a="1"/>
  <c r="O3339" i="2"/>
  <c r="O3340" i="2" a="1"/>
  <c r="O3340" i="2"/>
  <c r="O3341" i="2" a="1"/>
  <c r="O3341" i="2" s="1"/>
  <c r="O3342" i="2" a="1"/>
  <c r="O3342" i="2"/>
  <c r="O3343" i="2" a="1"/>
  <c r="O3343" i="2"/>
  <c r="O3344" i="2" a="1"/>
  <c r="O3344" i="2" s="1"/>
  <c r="O3345" i="2" a="1"/>
  <c r="O3345" i="2"/>
  <c r="O3346" i="2" a="1"/>
  <c r="O3346" i="2" s="1"/>
  <c r="O3347" i="2" a="1"/>
  <c r="O3347" i="2"/>
  <c r="O3348" i="2" a="1"/>
  <c r="O3348" i="2" s="1"/>
  <c r="O3349" i="2" a="1"/>
  <c r="O3349" i="2"/>
  <c r="O3350" i="2" a="1"/>
  <c r="O3350" i="2" s="1"/>
  <c r="O3351" i="2" a="1"/>
  <c r="O3351" i="2"/>
  <c r="O3352" i="2" a="1"/>
  <c r="O3352" i="2" s="1"/>
  <c r="O3353" i="2" a="1"/>
  <c r="O3353" i="2"/>
  <c r="O3354" i="2" a="1"/>
  <c r="O3354" i="2" s="1"/>
  <c r="O3355" i="2" a="1"/>
  <c r="O3355" i="2"/>
  <c r="O3356" i="2" a="1"/>
  <c r="O3356" i="2"/>
  <c r="O3357" i="2" a="1"/>
  <c r="O3357" i="2"/>
  <c r="O3358" i="2" a="1"/>
  <c r="O3358" i="2"/>
  <c r="O3359" i="2" a="1"/>
  <c r="O3359" i="2" s="1"/>
  <c r="O3360" i="2" a="1"/>
  <c r="O3360" i="2" s="1"/>
  <c r="O3361" i="2" a="1"/>
  <c r="O3361" i="2"/>
  <c r="O3362" i="2" a="1"/>
  <c r="O3362" i="2"/>
  <c r="O3363" i="2" a="1"/>
  <c r="O3363" i="2"/>
  <c r="O3364" i="2" a="1"/>
  <c r="O3364" i="2"/>
  <c r="O3365" i="2" a="1"/>
  <c r="O3365" i="2"/>
  <c r="O3366" i="2" a="1"/>
  <c r="O3366" i="2"/>
  <c r="O3367" i="2" a="1"/>
  <c r="O3367" i="2"/>
  <c r="O3368" i="2" a="1"/>
  <c r="O3368" i="2" s="1"/>
  <c r="O3369" i="2" a="1"/>
  <c r="O3369" i="2"/>
  <c r="O3370" i="2" a="1"/>
  <c r="O3370" i="2"/>
  <c r="O3371" i="2" a="1"/>
  <c r="O3371" i="2"/>
  <c r="O3372" i="2" a="1"/>
  <c r="O3372" i="2" s="1"/>
  <c r="O3373" i="2" a="1"/>
  <c r="O3373" i="2" s="1"/>
  <c r="O3374" i="2" a="1"/>
  <c r="O3374" i="2" s="1"/>
  <c r="O3375" i="2" a="1"/>
  <c r="O3375" i="2" s="1"/>
  <c r="O3376" i="2" a="1"/>
  <c r="O3376" i="2" s="1"/>
  <c r="O3377" i="2" a="1"/>
  <c r="O3377" i="2"/>
  <c r="O3378" i="2" a="1"/>
  <c r="O3378" i="2"/>
  <c r="O3379" i="2" a="1"/>
  <c r="O3379" i="2"/>
  <c r="O3380" i="2" a="1"/>
  <c r="O3380" i="2"/>
  <c r="O3381" i="2" a="1"/>
  <c r="O3381" i="2"/>
  <c r="O3382" i="2" a="1"/>
  <c r="O3382" i="2"/>
  <c r="O3383" i="2" a="1"/>
  <c r="O3383" i="2"/>
  <c r="O3384" i="2" a="1"/>
  <c r="O3384" i="2" s="1"/>
  <c r="O3385" i="2" a="1"/>
  <c r="O3385" i="2"/>
  <c r="O3386" i="2" a="1"/>
  <c r="O3386" i="2" s="1"/>
  <c r="O3387" i="2" a="1"/>
  <c r="O3387" i="2"/>
  <c r="O3388" i="2" a="1"/>
  <c r="O3388" i="2" s="1"/>
  <c r="O3389" i="2" a="1"/>
  <c r="O3389" i="2"/>
  <c r="O3390" i="2" a="1"/>
  <c r="O3390" i="2"/>
  <c r="O3391" i="2" a="1"/>
  <c r="O3391" i="2"/>
  <c r="O3392" i="2" a="1"/>
  <c r="O3392" i="2" s="1"/>
  <c r="O3393" i="2" a="1"/>
  <c r="O3393" i="2"/>
  <c r="O3394" i="2" a="1"/>
  <c r="O3394" i="2"/>
  <c r="O3395" i="2" a="1"/>
  <c r="O3395" i="2"/>
  <c r="O3396" i="2" a="1"/>
  <c r="O3396" i="2" s="1"/>
  <c r="O3397" i="2" a="1"/>
  <c r="O3397" i="2"/>
  <c r="O3398" i="2" a="1"/>
  <c r="O3398" i="2" s="1"/>
  <c r="O3399" i="2" a="1"/>
  <c r="O3399" i="2" s="1"/>
  <c r="O3400" i="2" a="1"/>
  <c r="O3400" i="2" s="1"/>
  <c r="O3401" i="2" a="1"/>
  <c r="O3401" i="2"/>
  <c r="O3402" i="2" a="1"/>
  <c r="O3402" i="2" s="1"/>
  <c r="O3403" i="2" a="1"/>
  <c r="O3403" i="2"/>
  <c r="O3404" i="2" a="1"/>
  <c r="O3404" i="2" s="1"/>
  <c r="O3405" i="2" a="1"/>
  <c r="O3405" i="2" s="1"/>
  <c r="O3406" i="2" a="1"/>
  <c r="O3406" i="2"/>
  <c r="O3407" i="2" a="1"/>
  <c r="O3407" i="2"/>
  <c r="O3408" i="2" a="1"/>
  <c r="O3408" i="2" s="1"/>
  <c r="O3409" i="2" a="1"/>
  <c r="O3409" i="2" s="1"/>
  <c r="O3410" i="2" a="1"/>
  <c r="O3410" i="2"/>
  <c r="O3411" i="2" a="1"/>
  <c r="O3411" i="2"/>
  <c r="O3412" i="2" a="1"/>
  <c r="O3412" i="2"/>
  <c r="O3413" i="2" a="1"/>
  <c r="O3413" i="2"/>
  <c r="O3414" i="2" a="1"/>
  <c r="O3414" i="2" s="1"/>
  <c r="O3415" i="2" a="1"/>
  <c r="O3415" i="2" s="1"/>
  <c r="O3416" i="2" a="1"/>
  <c r="O3416" i="2" s="1"/>
  <c r="O3417" i="2" a="1"/>
  <c r="O3417" i="2" s="1"/>
  <c r="O3418" i="2" a="1"/>
  <c r="O3418" i="2" s="1"/>
  <c r="O3419" i="2" a="1"/>
  <c r="O3419" i="2"/>
  <c r="O3420" i="2" a="1"/>
  <c r="O3420" i="2" s="1"/>
  <c r="O3421" i="2" a="1"/>
  <c r="O3421" i="2"/>
  <c r="O3422" i="2" a="1"/>
  <c r="O3422" i="2"/>
  <c r="O3423" i="2" a="1"/>
  <c r="O3423" i="2" s="1"/>
  <c r="O3424" i="2" a="1"/>
  <c r="O3424" i="2" s="1"/>
  <c r="O3425" i="2" a="1"/>
  <c r="O3425" i="2" s="1"/>
  <c r="O3426" i="2" a="1"/>
  <c r="O3426" i="2" s="1"/>
  <c r="O3427" i="2" a="1"/>
  <c r="O3427" i="2"/>
  <c r="O3428" i="2" a="1"/>
  <c r="O3428" i="2" s="1"/>
  <c r="O3429" i="2" a="1"/>
  <c r="O3429" i="2" s="1"/>
  <c r="O3430" i="2" a="1"/>
  <c r="O3430" i="2"/>
  <c r="O3431" i="2" a="1"/>
  <c r="O3431" i="2"/>
  <c r="O3432" i="2" a="1"/>
  <c r="O3432" i="2" s="1"/>
  <c r="O3433" i="2" a="1"/>
  <c r="O3433" i="2" s="1"/>
  <c r="O3434" i="2" a="1"/>
  <c r="O3434" i="2"/>
  <c r="O3435" i="2" a="1"/>
  <c r="O3435" i="2"/>
  <c r="O3436" i="2" a="1"/>
  <c r="O3436" i="2" s="1"/>
  <c r="O3437" i="2" a="1"/>
  <c r="O3437" i="2"/>
  <c r="O3438" i="2" a="1"/>
  <c r="O3438" i="2" s="1"/>
  <c r="O3439" i="2" a="1"/>
  <c r="O3439" i="2" s="1"/>
  <c r="O3440" i="2" a="1"/>
  <c r="O3440" i="2" s="1"/>
  <c r="O3441" i="2" a="1"/>
  <c r="O3441" i="2" s="1"/>
  <c r="O3442" i="2" a="1"/>
  <c r="O3442" i="2" s="1"/>
  <c r="O3443" i="2" a="1"/>
  <c r="O3443" i="2"/>
  <c r="O3444" i="2" a="1"/>
  <c r="O3444" i="2"/>
  <c r="O3445" i="2" a="1"/>
  <c r="O3445" i="2" s="1"/>
  <c r="O3446" i="2" a="1"/>
  <c r="O3446" i="2"/>
  <c r="O3447" i="2" a="1"/>
  <c r="O3447" i="2" s="1"/>
  <c r="O3448" i="2" a="1"/>
  <c r="O3448" i="2" s="1"/>
  <c r="O3449" i="2" a="1"/>
  <c r="O3449" i="2" s="1"/>
  <c r="O3450" i="2" a="1"/>
  <c r="O3450" i="2" s="1"/>
  <c r="O3451" i="2" a="1"/>
  <c r="O3451" i="2"/>
  <c r="O3452" i="2" a="1"/>
  <c r="O3452" i="2" s="1"/>
  <c r="O3453" i="2" a="1"/>
  <c r="O3453" i="2"/>
  <c r="O3454" i="2" a="1"/>
  <c r="O3454" i="2"/>
  <c r="O3455" i="2" a="1"/>
  <c r="O3455" i="2"/>
  <c r="O3456" i="2" a="1"/>
  <c r="O3456" i="2" s="1"/>
  <c r="O3457" i="2" a="1"/>
  <c r="O3457" i="2" s="1"/>
  <c r="O3458" i="2" a="1"/>
  <c r="O3458" i="2" s="1"/>
  <c r="O3459" i="2" a="1"/>
  <c r="O3459" i="2"/>
  <c r="O3460" i="2" a="1"/>
  <c r="O3460" i="2" s="1"/>
  <c r="O3461" i="2" a="1"/>
  <c r="O3461" i="2"/>
  <c r="O3462" i="2" a="1"/>
  <c r="O3462" i="2"/>
  <c r="O3463" i="2" a="1"/>
  <c r="O3463" i="2"/>
  <c r="O3464" i="2" a="1"/>
  <c r="O3464" i="2" s="1"/>
  <c r="O3465" i="2" a="1"/>
  <c r="O3465" i="2" s="1"/>
  <c r="O3466" i="2" a="1"/>
  <c r="O3466" i="2" s="1"/>
  <c r="O3467" i="2" a="1"/>
  <c r="O3467" i="2"/>
  <c r="O3468" i="2" a="1"/>
  <c r="O3468" i="2" s="1"/>
  <c r="O3469" i="2" a="1"/>
  <c r="O3469" i="2" s="1"/>
  <c r="O3470" i="2" a="1"/>
  <c r="O3470" i="2"/>
  <c r="O3471" i="2" a="1"/>
  <c r="O3471" i="2"/>
  <c r="O3472" i="2" a="1"/>
  <c r="O3472" i="2" s="1"/>
  <c r="O3473" i="2" a="1"/>
  <c r="O3473" i="2" s="1"/>
  <c r="O3474" i="2" a="1"/>
  <c r="O3474" i="2"/>
  <c r="O3475" i="2" a="1"/>
  <c r="O3475" i="2"/>
  <c r="O3476" i="2" a="1"/>
  <c r="O3476" i="2"/>
  <c r="O3477" i="2" a="1"/>
  <c r="O3477" i="2" s="1"/>
  <c r="O3478" i="2" a="1"/>
  <c r="O3478" i="2" s="1"/>
  <c r="O3479" i="2" a="1"/>
  <c r="O3479" i="2" s="1"/>
  <c r="O3480" i="2" a="1"/>
  <c r="O3480" i="2" s="1"/>
  <c r="O3481" i="2" a="1"/>
  <c r="O3481" i="2" s="1"/>
  <c r="O3482" i="2" a="1"/>
  <c r="O3482" i="2" s="1"/>
  <c r="O3483" i="2" a="1"/>
  <c r="O3483" i="2"/>
  <c r="O3484" i="2" a="1"/>
  <c r="O3484" i="2" s="1"/>
  <c r="O3485" i="2" a="1"/>
  <c r="O3485" i="2"/>
  <c r="O3486" i="2" a="1"/>
  <c r="O3486" i="2" s="1"/>
  <c r="O3487" i="2" a="1"/>
  <c r="O3487" i="2" s="1"/>
  <c r="O3488" i="2" a="1"/>
  <c r="O3488" i="2" s="1"/>
  <c r="O3489" i="2" a="1"/>
  <c r="O3489" i="2" s="1"/>
  <c r="O3490" i="2" a="1"/>
  <c r="O3490" i="2" s="1"/>
  <c r="O3491" i="2" a="1"/>
  <c r="O3491" i="2"/>
  <c r="O3492" i="2" a="1"/>
  <c r="O3492" i="2" s="1"/>
  <c r="O3493" i="2" a="1"/>
  <c r="O3493" i="2" s="1"/>
  <c r="O3494" i="2" a="1"/>
  <c r="O3494" i="2" s="1"/>
  <c r="O3495" i="2" a="1"/>
  <c r="O3495" i="2"/>
  <c r="O3496" i="2" a="1"/>
  <c r="O3496" i="2" s="1"/>
  <c r="O3497" i="2" a="1"/>
  <c r="O3497" i="2" s="1"/>
  <c r="O3498" i="2" a="1"/>
  <c r="O3498" i="2" s="1"/>
  <c r="O3499" i="2" a="1"/>
  <c r="O3499" i="2"/>
  <c r="O3500" i="2" a="1"/>
  <c r="O3500" i="2"/>
  <c r="O3501" i="2" a="1"/>
  <c r="O3501" i="2"/>
  <c r="O3502" i="2" a="1"/>
  <c r="O3502" i="2" s="1"/>
  <c r="O3503" i="2" a="1"/>
  <c r="O3503" i="2"/>
  <c r="O3504" i="2" a="1"/>
  <c r="O3504" i="2" s="1"/>
  <c r="O3505" i="2" a="1"/>
  <c r="O3505" i="2" s="1"/>
  <c r="O3506" i="2" a="1"/>
  <c r="O3506" i="2" s="1"/>
  <c r="O3507" i="2" a="1"/>
  <c r="O3507" i="2"/>
  <c r="O3508" i="2" a="1"/>
  <c r="O3508" i="2" s="1"/>
  <c r="O3509" i="2" a="1"/>
  <c r="O3509" i="2"/>
  <c r="O3510" i="2" a="1"/>
  <c r="O3510" i="2"/>
  <c r="O3511" i="2" a="1"/>
  <c r="O3511" i="2" s="1"/>
  <c r="O3512" i="2" a="1"/>
  <c r="O3512" i="2" s="1"/>
  <c r="O3513" i="2" a="1"/>
  <c r="O3513" i="2" s="1"/>
  <c r="O3514" i="2" a="1"/>
  <c r="O3514" i="2"/>
  <c r="O3515" i="2" a="1"/>
  <c r="O3515" i="2"/>
  <c r="O3516" i="2" a="1"/>
  <c r="O3516" i="2"/>
  <c r="O3517" i="2" a="1"/>
  <c r="O3517" i="2" s="1"/>
  <c r="O3518" i="2" a="1"/>
  <c r="O3518" i="2" s="1"/>
  <c r="O3519" i="2" a="1"/>
  <c r="O3519" i="2" s="1"/>
  <c r="O3520" i="2" a="1"/>
  <c r="O3520" i="2" s="1"/>
  <c r="O3521" i="2" a="1"/>
  <c r="O3521" i="2" s="1"/>
  <c r="O3522" i="2" a="1"/>
  <c r="O3522" i="2" s="1"/>
  <c r="O3523" i="2" a="1"/>
  <c r="O3523" i="2"/>
  <c r="O3524" i="2" a="1"/>
  <c r="O3524" i="2" s="1"/>
  <c r="O3525" i="2" a="1"/>
  <c r="O3525" i="2"/>
  <c r="O3526" i="2" a="1"/>
  <c r="O3526" i="2" s="1"/>
  <c r="O3527" i="2" a="1"/>
  <c r="O3527" i="2"/>
  <c r="O3528" i="2" a="1"/>
  <c r="O3528" i="2" s="1"/>
  <c r="O3529" i="2" a="1"/>
  <c r="O3529" i="2" s="1"/>
  <c r="O3530" i="2" a="1"/>
  <c r="O3530" i="2" s="1"/>
  <c r="O3531" i="2" a="1"/>
  <c r="O3531" i="2"/>
  <c r="O3532" i="2" a="1"/>
  <c r="O3532" i="2" s="1"/>
  <c r="O3533" i="2" a="1"/>
  <c r="O3533" i="2" s="1"/>
  <c r="O3534" i="2" a="1"/>
  <c r="O3534" i="2" s="1"/>
  <c r="O3535" i="2" a="1"/>
  <c r="O3535" i="2" s="1"/>
  <c r="O3536" i="2" a="1"/>
  <c r="O3536" i="2" s="1"/>
  <c r="O3537" i="2" a="1"/>
  <c r="O3537" i="2" s="1"/>
  <c r="O3538" i="2" a="1"/>
  <c r="O3538" i="2" s="1"/>
  <c r="O3539" i="2" a="1"/>
  <c r="O3539" i="2"/>
  <c r="O3540" i="2" a="1"/>
  <c r="O3540" i="2"/>
  <c r="O3541" i="2" a="1"/>
  <c r="O3541" i="2"/>
  <c r="O3542" i="2" a="1"/>
  <c r="O3542" i="2" s="1"/>
  <c r="O3543" i="2" a="1"/>
  <c r="O3543" i="2"/>
  <c r="O3544" i="2" a="1"/>
  <c r="O3544" i="2" s="1"/>
  <c r="O3545" i="2" a="1"/>
  <c r="O3545" i="2" s="1"/>
  <c r="O3546" i="2" a="1"/>
  <c r="O3546" i="2"/>
  <c r="O3547" i="2" a="1"/>
  <c r="O3547" i="2"/>
  <c r="O3548" i="2" a="1"/>
  <c r="O3548" i="2" s="1"/>
  <c r="O3549" i="2" a="1"/>
  <c r="O3549" i="2"/>
  <c r="O3550" i="2" a="1"/>
  <c r="O3550" i="2"/>
  <c r="O3551" i="2" a="1"/>
  <c r="O3551" i="2" s="1"/>
  <c r="O3552" i="2" a="1"/>
  <c r="O3552" i="2" s="1"/>
  <c r="O3553" i="2" a="1"/>
  <c r="O3553" i="2" s="1"/>
  <c r="O3554" i="2" a="1"/>
  <c r="O3554" i="2"/>
  <c r="O3555" i="2" a="1"/>
  <c r="O3555" i="2"/>
  <c r="O3556" i="2" a="1"/>
  <c r="O3556" i="2"/>
  <c r="O3557" i="2" a="1"/>
  <c r="O3557" i="2" s="1"/>
  <c r="O3558" i="2" a="1"/>
  <c r="O3558" i="2" s="1"/>
  <c r="O3559" i="2" a="1"/>
  <c r="O3559" i="2"/>
  <c r="O3560" i="2" a="1"/>
  <c r="O3560" i="2" s="1"/>
  <c r="O3561" i="2" a="1"/>
  <c r="O3561" i="2" s="1"/>
  <c r="O3562" i="2" a="1"/>
  <c r="O3562" i="2"/>
  <c r="O3563" i="2" a="1"/>
  <c r="O3563" i="2"/>
  <c r="O3564" i="2" a="1"/>
  <c r="O3564" i="2" s="1"/>
  <c r="O3565" i="2" a="1"/>
  <c r="O3565" i="2" s="1"/>
  <c r="O3566" i="2" a="1"/>
  <c r="O3566" i="2" s="1"/>
  <c r="O3567" i="2" a="1"/>
  <c r="O3567" i="2" s="1"/>
  <c r="O3568" i="2" a="1"/>
  <c r="O3568" i="2" s="1"/>
  <c r="O3569" i="2" a="1"/>
  <c r="O3569" i="2" s="1"/>
  <c r="O3570" i="2" a="1"/>
  <c r="O3570" i="2" s="1"/>
  <c r="O3571" i="2" a="1"/>
  <c r="O3571" i="2"/>
  <c r="O3572" i="2" a="1"/>
  <c r="O3572" i="2"/>
  <c r="O3573" i="2" a="1"/>
  <c r="O3573" i="2"/>
  <c r="O3574" i="2" a="1"/>
  <c r="O3574" i="2" s="1"/>
  <c r="O3575" i="2" a="1"/>
  <c r="O3575" i="2" s="1"/>
  <c r="O3576" i="2" a="1"/>
  <c r="O3576" i="2" s="1"/>
  <c r="O3577" i="2" a="1"/>
  <c r="O3577" i="2" s="1"/>
  <c r="O3578" i="2" a="1"/>
  <c r="O3578" i="2" s="1"/>
  <c r="O3579" i="2" a="1"/>
  <c r="O3579" i="2"/>
  <c r="O3580" i="2" a="1"/>
  <c r="O3580" i="2" s="1"/>
  <c r="O3581" i="2" a="1"/>
  <c r="O3581" i="2" s="1"/>
  <c r="O3582" i="2" a="1"/>
  <c r="O3582" i="2" s="1"/>
  <c r="O3583" i="2" a="1"/>
  <c r="O3583" i="2"/>
  <c r="O3584" i="2" a="1"/>
  <c r="O3584" i="2" s="1"/>
  <c r="O3585" i="2" a="1"/>
  <c r="O3585" i="2" s="1"/>
  <c r="O3586" i="2" a="1"/>
  <c r="O3586" i="2" s="1"/>
  <c r="O3587" i="2" a="1"/>
  <c r="O3587" i="2"/>
  <c r="O3588" i="2" a="1"/>
  <c r="O3588" i="2" s="1"/>
  <c r="O3589" i="2" a="1"/>
  <c r="O3589" i="2"/>
  <c r="O3590" i="2" a="1"/>
  <c r="O3590" i="2"/>
  <c r="O3591" i="2" a="1"/>
  <c r="O3591" i="2"/>
  <c r="O3592" i="2" a="1"/>
  <c r="O3592" i="2" s="1"/>
  <c r="O3593" i="2" a="1"/>
  <c r="O3593" i="2" s="1"/>
  <c r="O3594" i="2" a="1"/>
  <c r="O3594" i="2" s="1"/>
  <c r="O3595" i="2" a="1"/>
  <c r="O3595" i="2"/>
  <c r="O3596" i="2" a="1"/>
  <c r="O3596" i="2" s="1"/>
  <c r="O3597" i="2" a="1"/>
  <c r="O3597" i="2" s="1"/>
  <c r="O3598" i="2" a="1"/>
  <c r="O3598" i="2"/>
  <c r="O3599" i="2" a="1"/>
  <c r="O3599" i="2"/>
  <c r="O3600" i="2" a="1"/>
  <c r="O3600" i="2" s="1"/>
  <c r="O3601" i="2" a="1"/>
  <c r="O3601" i="2" s="1"/>
  <c r="O3602" i="2" a="1"/>
  <c r="O3602" i="2"/>
  <c r="O3603" i="2" a="1"/>
  <c r="O3603" i="2"/>
  <c r="O3604" i="2" a="1"/>
  <c r="O3604" i="2" s="1"/>
  <c r="O3605" i="2" a="1"/>
  <c r="O3605" i="2"/>
  <c r="O3606" i="2" a="1"/>
  <c r="O3606" i="2" s="1"/>
  <c r="O3607" i="2" a="1"/>
  <c r="O3607" i="2" s="1"/>
  <c r="O3608" i="2" a="1"/>
  <c r="O3608" i="2" s="1"/>
  <c r="O3609" i="2" a="1"/>
  <c r="O3609" i="2"/>
  <c r="O3610" i="2" a="1"/>
  <c r="O3610" i="2"/>
  <c r="O3611" i="2" a="1"/>
  <c r="O3611" i="2"/>
  <c r="O3612" i="2" a="1"/>
  <c r="O3612" i="2"/>
  <c r="O3613" i="2" a="1"/>
  <c r="O3613" i="2" s="1"/>
  <c r="O3614" i="2" a="1"/>
  <c r="O3614" i="2"/>
  <c r="O3615" i="2" a="1"/>
  <c r="O3615" i="2"/>
  <c r="O3616" i="2" a="1"/>
  <c r="O3616" i="2" s="1"/>
  <c r="O3617" i="2" a="1"/>
  <c r="O3617" i="2" s="1"/>
  <c r="O3618" i="2" a="1"/>
  <c r="O3618" i="2" s="1"/>
  <c r="O3619" i="2" a="1"/>
  <c r="O3619" i="2" s="1"/>
  <c r="O3620" i="2" a="1"/>
  <c r="O3620" i="2" s="1"/>
  <c r="O3621" i="2" a="1"/>
  <c r="O3621" i="2"/>
  <c r="O3622" i="2" a="1"/>
  <c r="O3622" i="2" s="1"/>
  <c r="O3623" i="2" a="1"/>
  <c r="O3623" i="2" s="1"/>
  <c r="O3624" i="2" a="1"/>
  <c r="O3624" i="2" s="1"/>
  <c r="O3625" i="2" a="1"/>
  <c r="O3625" i="2" s="1"/>
  <c r="O3626" i="2" a="1"/>
  <c r="O3626" i="2"/>
  <c r="O3627" i="2" a="1"/>
  <c r="O3627" i="2"/>
  <c r="O3628" i="2" a="1"/>
  <c r="O3628" i="2"/>
  <c r="O3629" i="2" a="1"/>
  <c r="O3629" i="2"/>
  <c r="O3630" i="2" a="1"/>
  <c r="O3630" i="2"/>
  <c r="O3631" i="2" a="1"/>
  <c r="O3631" i="2" s="1"/>
  <c r="O3632" i="2" a="1"/>
  <c r="O3632" i="2" s="1"/>
  <c r="O3633" i="2" a="1"/>
  <c r="O3633" i="2" s="1"/>
  <c r="O3634" i="2" a="1"/>
  <c r="O3634" i="2"/>
  <c r="O3635" i="2" a="1"/>
  <c r="O3635" i="2" s="1"/>
  <c r="O3636" i="2" a="1"/>
  <c r="O3636" i="2" s="1"/>
  <c r="O3637" i="2" a="1"/>
  <c r="O3637" i="2" s="1"/>
  <c r="O3638" i="2" a="1"/>
  <c r="O3638" i="2"/>
  <c r="O3639" i="2" a="1"/>
  <c r="O3639" i="2"/>
  <c r="O3640" i="2" a="1"/>
  <c r="O3640" i="2" s="1"/>
  <c r="O3641" i="2" a="1"/>
  <c r="O3641" i="2"/>
  <c r="O3642" i="2" a="1"/>
  <c r="O3642" i="2"/>
  <c r="O3643" i="2" a="1"/>
  <c r="O3643" i="2" s="1"/>
  <c r="O3644" i="2" a="1"/>
  <c r="O3644" i="2" s="1"/>
  <c r="O3645" i="2" a="1"/>
  <c r="O3645" i="2" s="1"/>
  <c r="O3646" i="2" a="1"/>
  <c r="O3646" i="2"/>
  <c r="O3647" i="2" a="1"/>
  <c r="O3647" i="2" s="1"/>
  <c r="O3648" i="2" a="1"/>
  <c r="O3648" i="2" s="1"/>
  <c r="O3649" i="2" a="1"/>
  <c r="O3649" i="2" s="1"/>
  <c r="O3650" i="2" a="1"/>
  <c r="O3650" i="2"/>
  <c r="O3651" i="2" a="1"/>
  <c r="O3651" i="2" s="1"/>
  <c r="O3652" i="2" a="1"/>
  <c r="O3652" i="2" s="1"/>
  <c r="O3653" i="2" a="1"/>
  <c r="O3653" i="2" s="1"/>
  <c r="O3654" i="2" a="1"/>
  <c r="O3654" i="2" s="1"/>
  <c r="O3655" i="2" a="1"/>
  <c r="O3655" i="2"/>
  <c r="O3656" i="2" a="1"/>
  <c r="O3656" i="2" s="1"/>
  <c r="O3657" i="2" a="1"/>
  <c r="O3657" i="2" s="1"/>
  <c r="O3658" i="2" a="1"/>
  <c r="O3658" i="2"/>
  <c r="O3659" i="2" a="1"/>
  <c r="O3659" i="2"/>
  <c r="O3660" i="2" a="1"/>
  <c r="O3660" i="2"/>
  <c r="O3661" i="2" a="1"/>
  <c r="O3661" i="2" s="1"/>
  <c r="O3662" i="2" a="1"/>
  <c r="O3662" i="2" s="1"/>
  <c r="O3663" i="2" a="1"/>
  <c r="O3663" i="2"/>
  <c r="O3664" i="2" a="1"/>
  <c r="O3664" i="2" s="1"/>
  <c r="O3665" i="2" a="1"/>
  <c r="O3665" i="2"/>
  <c r="O3666" i="2" a="1"/>
  <c r="O3666" i="2" s="1"/>
  <c r="O3667" i="2" a="1"/>
  <c r="O3667" i="2"/>
  <c r="O3668" i="2" a="1"/>
  <c r="O3668" i="2"/>
  <c r="O3669" i="2" a="1"/>
  <c r="O3669" i="2"/>
  <c r="O3670" i="2" a="1"/>
  <c r="O3670" i="2"/>
  <c r="O3671" i="2" a="1"/>
  <c r="O3671" i="2" s="1"/>
  <c r="O3672" i="2" a="1"/>
  <c r="O3672" i="2" s="1"/>
  <c r="O3673" i="2" a="1"/>
  <c r="O3673" i="2" s="1"/>
  <c r="O3674" i="2" a="1"/>
  <c r="O3674" i="2" s="1"/>
  <c r="O3675" i="2" a="1"/>
  <c r="O3675" i="2"/>
  <c r="O3676" i="2" a="1"/>
  <c r="O3676" i="2"/>
  <c r="O3677" i="2" a="1"/>
  <c r="O3677" i="2"/>
  <c r="O3678" i="2" a="1"/>
  <c r="O3678" i="2"/>
  <c r="O3679" i="2" a="1"/>
  <c r="O3679" i="2"/>
  <c r="O3680" i="2" a="1"/>
  <c r="O3680" i="2" s="1"/>
  <c r="O3681" i="2" a="1"/>
  <c r="O3681" i="2"/>
  <c r="O3682" i="2" a="1"/>
  <c r="O3682" i="2"/>
  <c r="O3683" i="2" a="1"/>
  <c r="O3683" i="2" s="1"/>
  <c r="O3684" i="2" a="1"/>
  <c r="O3684" i="2" s="1"/>
  <c r="O3685" i="2" a="1"/>
  <c r="O3685" i="2" s="1"/>
  <c r="O3686" i="2" a="1"/>
  <c r="O3686" i="2"/>
  <c r="O3687" i="2" a="1"/>
  <c r="O3687" i="2"/>
  <c r="O3688" i="2" a="1"/>
  <c r="O3688" i="2" s="1"/>
  <c r="O3689" i="2" a="1"/>
  <c r="O3689" i="2"/>
  <c r="O3690" i="2" a="1"/>
  <c r="O3690" i="2"/>
  <c r="O3691" i="2" a="1"/>
  <c r="O3691" i="2"/>
  <c r="O3692" i="2" a="1"/>
  <c r="O3692" i="2"/>
  <c r="O3693" i="2" a="1"/>
  <c r="O3693" i="2"/>
  <c r="O3694" i="2" a="1"/>
  <c r="O3694" i="2"/>
  <c r="O3695" i="2" a="1"/>
  <c r="O3695" i="2"/>
  <c r="O3696" i="2" a="1"/>
  <c r="O3696" i="2" s="1"/>
  <c r="O3697" i="2" a="1"/>
  <c r="O3697" i="2" s="1"/>
  <c r="O3698" i="2" a="1"/>
  <c r="O3698" i="2"/>
  <c r="O3699" i="2" a="1"/>
  <c r="O3699" i="2"/>
  <c r="O3700" i="2" a="1"/>
  <c r="O3700" i="2" s="1"/>
  <c r="O3701" i="2" a="1"/>
  <c r="O3701" i="2" s="1"/>
  <c r="O3702" i="2" a="1"/>
  <c r="O3702" i="2" s="1"/>
  <c r="O3703" i="2" a="1"/>
  <c r="O3703" i="2"/>
  <c r="O3704" i="2" a="1"/>
  <c r="O3704" i="2" s="1"/>
  <c r="O3705" i="2" a="1"/>
  <c r="O3705" i="2"/>
  <c r="O3706" i="2" a="1"/>
  <c r="O3706" i="2"/>
  <c r="O3707" i="2" a="1"/>
  <c r="O3707" i="2" s="1"/>
  <c r="O3708" i="2" a="1"/>
  <c r="O3708" i="2"/>
  <c r="O3709" i="2" a="1"/>
  <c r="O3709" i="2"/>
  <c r="O3710" i="2" a="1"/>
  <c r="O3710" i="2"/>
  <c r="O3711" i="2" a="1"/>
  <c r="O3711" i="2"/>
  <c r="O3712" i="2" a="1"/>
  <c r="O3712" i="2" s="1"/>
  <c r="O3713" i="2" a="1"/>
  <c r="O3713" i="2" s="1"/>
  <c r="O3714" i="2" a="1"/>
  <c r="O3714" i="2" s="1"/>
  <c r="O3715" i="2" a="1"/>
  <c r="O3715" i="2"/>
  <c r="O3716" i="2" a="1"/>
  <c r="O3716" i="2"/>
  <c r="O3717" i="2" a="1"/>
  <c r="O3717" i="2" s="1"/>
  <c r="O3718" i="2" a="1"/>
  <c r="O3718" i="2" s="1"/>
  <c r="O3719" i="2" a="1"/>
  <c r="O3719" i="2" s="1"/>
  <c r="O3720" i="2" a="1"/>
  <c r="O3720" i="2" s="1"/>
  <c r="O3721" i="2" a="1"/>
  <c r="O3721" i="2"/>
  <c r="O3722" i="2" a="1"/>
  <c r="O3722" i="2"/>
  <c r="O3723" i="2" a="1"/>
  <c r="O3723" i="2"/>
  <c r="O3724" i="2" a="1"/>
  <c r="O3724" i="2"/>
  <c r="O3725" i="2" a="1"/>
  <c r="O3725" i="2"/>
  <c r="O3726" i="2" a="1"/>
  <c r="O3726" i="2"/>
  <c r="O3727" i="2" a="1"/>
  <c r="O3727" i="2"/>
  <c r="O3728" i="2" a="1"/>
  <c r="O3728" i="2" s="1"/>
  <c r="O3729" i="2" a="1"/>
  <c r="O3729" i="2" s="1"/>
  <c r="O3730" i="2" a="1"/>
  <c r="O3730" i="2"/>
  <c r="O3731" i="2" a="1"/>
  <c r="O3731" i="2" s="1"/>
  <c r="O3732" i="2" a="1"/>
  <c r="O3732" i="2"/>
  <c r="O3733" i="2" a="1"/>
  <c r="O3733" i="2" s="1"/>
  <c r="O3734" i="2" a="1"/>
  <c r="O3734" i="2" s="1"/>
  <c r="O3735" i="2" a="1"/>
  <c r="O3735" i="2" s="1"/>
  <c r="O3736" i="2" a="1"/>
  <c r="O3736" i="2" s="1"/>
  <c r="O3737" i="2" a="1"/>
  <c r="O3737" i="2"/>
  <c r="O3738" i="2" a="1"/>
  <c r="O3738" i="2"/>
  <c r="O3739" i="2" a="1"/>
  <c r="O3739" i="2"/>
  <c r="O3740" i="2" a="1"/>
  <c r="O3740" i="2"/>
  <c r="O3741" i="2" a="1"/>
  <c r="O3741" i="2"/>
  <c r="O3742" i="2" a="1"/>
  <c r="O3742" i="2" s="1"/>
  <c r="O3743" i="2" a="1"/>
  <c r="O3743" i="2"/>
  <c r="O3744" i="2" a="1"/>
  <c r="O3744" i="2" s="1"/>
  <c r="O3745" i="2" a="1"/>
  <c r="O3745" i="2" s="1"/>
  <c r="O3746" i="2" a="1"/>
  <c r="O3746" i="2" s="1"/>
  <c r="O3747" i="2" a="1"/>
  <c r="O3747" i="2" s="1"/>
  <c r="O3748" i="2" a="1"/>
  <c r="O3748" i="2" s="1"/>
  <c r="O3749" i="2" a="1"/>
  <c r="O3749" i="2" s="1"/>
  <c r="O3750" i="2" a="1"/>
  <c r="O3750" i="2"/>
  <c r="O3751" i="2" a="1"/>
  <c r="O3751" i="2" s="1"/>
  <c r="O3752" i="2" a="1"/>
  <c r="O3752" i="2" s="1"/>
  <c r="O3753" i="2" a="1"/>
  <c r="O3753" i="2"/>
  <c r="O3754" i="2" a="1"/>
  <c r="O3754" i="2"/>
  <c r="O3755" i="2" a="1"/>
  <c r="O3755" i="2"/>
  <c r="O3756" i="2" a="1"/>
  <c r="O3756" i="2"/>
  <c r="O3757" i="2" a="1"/>
  <c r="O3757" i="2"/>
  <c r="O3758" i="2" a="1"/>
  <c r="O3758" i="2" s="1"/>
  <c r="O3759" i="2" a="1"/>
  <c r="O3759" i="2"/>
  <c r="O3760" i="2" a="1"/>
  <c r="O3760" i="2" s="1"/>
  <c r="O3761" i="2" a="1"/>
  <c r="O3761" i="2"/>
  <c r="O3762" i="2" a="1"/>
  <c r="O3762" i="2" s="1"/>
  <c r="O3763" i="2" a="1"/>
  <c r="O3763" i="2" s="1"/>
  <c r="O3764" i="2" a="1"/>
  <c r="O3764" i="2" s="1"/>
  <c r="O3765" i="2" a="1"/>
  <c r="O3765" i="2" s="1"/>
  <c r="O3766" i="2" a="1"/>
  <c r="O3766" i="2"/>
  <c r="O3767" i="2" a="1"/>
  <c r="O3767" i="2"/>
  <c r="O3768" i="2" a="1"/>
  <c r="O3768" i="2" s="1"/>
  <c r="O3769" i="2" a="1"/>
  <c r="O3769" i="2"/>
  <c r="O3770" i="2" a="1"/>
  <c r="O3770" i="2"/>
  <c r="O3771" i="2" a="1"/>
  <c r="O3771" i="2" s="1"/>
  <c r="O3772" i="2" a="1"/>
  <c r="O3772" i="2" s="1"/>
  <c r="O3773" i="2" a="1"/>
  <c r="O3773" i="2" s="1"/>
  <c r="O3774" i="2" a="1"/>
  <c r="O3774" i="2"/>
  <c r="O3775" i="2" a="1"/>
  <c r="O3775" i="2"/>
  <c r="O3776" i="2" a="1"/>
  <c r="O3776" i="2" s="1"/>
  <c r="O3777" i="2" a="1"/>
  <c r="O3777" i="2" s="1"/>
  <c r="O3778" i="2" a="1"/>
  <c r="O3778" i="2"/>
  <c r="O3779" i="2" a="1"/>
  <c r="O3779" i="2" s="1"/>
  <c r="O3780" i="2" a="1"/>
  <c r="O3780" i="2" s="1"/>
  <c r="O3781" i="2" a="1"/>
  <c r="O3781" i="2" s="1"/>
  <c r="O3782" i="2" a="1"/>
  <c r="O3782" i="2" s="1"/>
  <c r="O3783" i="2" a="1"/>
  <c r="O3783" i="2"/>
  <c r="O3784" i="2" a="1"/>
  <c r="O3784" i="2" s="1"/>
  <c r="O3785" i="2" a="1"/>
  <c r="O3785" i="2" s="1"/>
  <c r="O3786" i="2" a="1"/>
  <c r="O3786" i="2"/>
  <c r="O3787" i="2" a="1"/>
  <c r="O3787" i="2"/>
  <c r="O3788" i="2" a="1"/>
  <c r="O3788" i="2" s="1"/>
  <c r="O3789" i="2" a="1"/>
  <c r="O3789" i="2" s="1"/>
  <c r="O3790" i="2" a="1"/>
  <c r="O3790" i="2" s="1"/>
  <c r="O3791" i="2" a="1"/>
  <c r="O3791" i="2"/>
  <c r="O3792" i="2" a="1"/>
  <c r="O3792" i="2" s="1"/>
  <c r="O3793" i="2" a="1"/>
  <c r="O3793" i="2"/>
  <c r="O3794" i="2" a="1"/>
  <c r="O3794" i="2" s="1"/>
  <c r="O3795" i="2" a="1"/>
  <c r="O3795" i="2" s="1"/>
  <c r="O3796" i="2" a="1"/>
  <c r="O3796" i="2"/>
  <c r="O3797" i="2" a="1"/>
  <c r="O3797" i="2"/>
  <c r="O3798" i="2" a="1"/>
  <c r="O3798" i="2" s="1"/>
  <c r="O3799" i="2" a="1"/>
  <c r="O3799" i="2" s="1"/>
  <c r="O3800" i="2" a="1"/>
  <c r="O3800" i="2" s="1"/>
  <c r="O3801" i="2" a="1"/>
  <c r="O3801" i="2" s="1"/>
  <c r="O3802" i="2" a="1"/>
  <c r="O3802" i="2" s="1"/>
  <c r="O3803" i="2" a="1"/>
  <c r="O3803" i="2"/>
  <c r="O3804" i="2" a="1"/>
  <c r="O3804" i="2" s="1"/>
  <c r="O3805" i="2" a="1"/>
  <c r="O3805" i="2"/>
  <c r="O3806" i="2" a="1"/>
  <c r="O3806" i="2" s="1"/>
  <c r="O3807" i="2" a="1"/>
  <c r="O3807" i="2" s="1"/>
  <c r="O3808" i="2" a="1"/>
  <c r="O3808" i="2" s="1"/>
  <c r="O3809" i="2" a="1"/>
  <c r="O3809" i="2"/>
  <c r="O3810" i="2" a="1"/>
  <c r="O3810" i="2"/>
  <c r="O3811" i="2" a="1"/>
  <c r="O3811" i="2" s="1"/>
  <c r="O3812" i="2" a="1"/>
  <c r="O3812" i="2"/>
  <c r="O3813" i="2" a="1"/>
  <c r="O3813" i="2"/>
  <c r="O3814" i="2" a="1"/>
  <c r="O3814" i="2"/>
  <c r="O3815" i="2" a="1"/>
  <c r="O3815" i="2" s="1"/>
  <c r="O3816" i="2" a="1"/>
  <c r="O3816" i="2" s="1"/>
  <c r="O3817" i="2" a="1"/>
  <c r="O3817" i="2"/>
  <c r="O3818" i="2" a="1"/>
  <c r="O3818" i="2"/>
  <c r="O3819" i="2" a="1"/>
  <c r="O3819" i="2"/>
  <c r="O3820" i="2" a="1"/>
  <c r="O3820" i="2"/>
  <c r="O3821" i="2" a="1"/>
  <c r="O3821" i="2"/>
  <c r="O3822" i="2" a="1"/>
  <c r="O3822" i="2" s="1"/>
  <c r="O3823" i="2" a="1"/>
  <c r="O3823" i="2"/>
  <c r="O3824" i="2" a="1"/>
  <c r="O3824" i="2" s="1"/>
  <c r="O3825" i="2" a="1"/>
  <c r="O3825" i="2" s="1"/>
  <c r="O3826" i="2" a="1"/>
  <c r="O3826" i="2"/>
  <c r="O3827" i="2" a="1"/>
  <c r="O3827" i="2"/>
  <c r="O3828" i="2" a="1"/>
  <c r="O3828" i="2" s="1"/>
  <c r="O3829" i="2" a="1"/>
  <c r="O3829" i="2" s="1"/>
  <c r="O3830" i="2" a="1"/>
  <c r="O3830" i="2"/>
  <c r="O3831" i="2" a="1"/>
  <c r="O3831" i="2" s="1"/>
  <c r="O3832" i="2" a="1"/>
  <c r="O3832" i="2" s="1"/>
  <c r="O3833" i="2" a="1"/>
  <c r="O3833" i="2"/>
  <c r="O3834" i="2" a="1"/>
  <c r="O3834" i="2"/>
  <c r="O3835" i="2" a="1"/>
  <c r="O3835" i="2"/>
  <c r="O3836" i="2" a="1"/>
  <c r="O3836" i="2"/>
  <c r="O3837" i="2" a="1"/>
  <c r="O3837" i="2"/>
  <c r="O3838" i="2" a="1"/>
  <c r="O3838" i="2"/>
  <c r="O3839" i="2" a="1"/>
  <c r="O3839" i="2" s="1"/>
  <c r="O3840" i="2" a="1"/>
  <c r="O3840" i="2" s="1"/>
  <c r="O3841" i="2" a="1"/>
  <c r="O3841" i="2" s="1"/>
  <c r="O3842" i="2" a="1"/>
  <c r="O3842" i="2" s="1"/>
  <c r="O3843" i="2" a="1"/>
  <c r="O3843" i="2" s="1"/>
  <c r="O3844" i="2" a="1"/>
  <c r="O3844" i="2"/>
  <c r="O3845" i="2" a="1"/>
  <c r="O3845" i="2" s="1"/>
  <c r="O3846" i="2" a="1"/>
  <c r="O3846" i="2" s="1"/>
  <c r="O3847" i="2" a="1"/>
  <c r="O3847" i="2" s="1"/>
  <c r="O3848" i="2" a="1"/>
  <c r="O3848" i="2" s="1"/>
  <c r="O3849" i="2" a="1"/>
  <c r="O3849" i="2"/>
  <c r="O3850" i="2" a="1"/>
  <c r="O3850" i="2"/>
  <c r="O3851" i="2" a="1"/>
  <c r="O3851" i="2"/>
  <c r="O3852" i="2" a="1"/>
  <c r="O3852" i="2"/>
  <c r="O3853" i="2" a="1"/>
  <c r="O3853" i="2"/>
  <c r="O3854" i="2" a="1"/>
  <c r="O3854" i="2"/>
  <c r="O3855" i="2" a="1"/>
  <c r="O3855" i="2"/>
  <c r="O3856" i="2" a="1"/>
  <c r="O3856" i="2" s="1"/>
  <c r="O3857" i="2" a="1"/>
  <c r="O3857" i="2"/>
  <c r="O3858" i="2" a="1"/>
  <c r="O3858" i="2" s="1"/>
  <c r="O3859" i="2" a="1"/>
  <c r="O3859" i="2" s="1"/>
  <c r="O3860" i="2" a="1"/>
  <c r="O3860" i="2" s="1"/>
  <c r="O3861" i="2" a="1"/>
  <c r="O3861" i="2"/>
  <c r="O3862" i="2" a="1"/>
  <c r="O3862" i="2" s="1"/>
  <c r="O3863" i="2" a="1"/>
  <c r="O3863" i="2" s="1"/>
  <c r="O3864" i="2" a="1"/>
  <c r="O3864" i="2" s="1"/>
  <c r="O3865" i="2" a="1"/>
  <c r="O3865" i="2"/>
  <c r="O3866" i="2" a="1"/>
  <c r="O3866" i="2"/>
  <c r="O3867" i="2" a="1"/>
  <c r="O3867" i="2"/>
  <c r="O3868" i="2" a="1"/>
  <c r="O3868" i="2"/>
  <c r="O3869" i="2" a="1"/>
  <c r="O3869" i="2"/>
  <c r="O3870" i="2" a="1"/>
  <c r="O3870" i="2" s="1"/>
  <c r="O3871" i="2" a="1"/>
  <c r="O3871" i="2"/>
  <c r="O3872" i="2" a="1"/>
  <c r="O3872" i="2" s="1"/>
  <c r="O3873" i="2" a="1"/>
  <c r="O3873" i="2" s="1"/>
  <c r="O3874" i="2" a="1"/>
  <c r="O3874" i="2" s="1"/>
  <c r="O3875" i="2" a="1"/>
  <c r="O3875" i="2"/>
  <c r="O3876" i="2" a="1"/>
  <c r="O3876" i="2" s="1"/>
  <c r="O3877" i="2" a="1"/>
  <c r="O3877" i="2"/>
  <c r="O3878" i="2" a="1"/>
  <c r="O3878" i="2" s="1"/>
  <c r="O3879" i="2" a="1"/>
  <c r="O3879" i="2" s="1"/>
  <c r="O3880" i="2" a="1"/>
  <c r="O3880" i="2" s="1"/>
  <c r="O3881" i="2" a="1"/>
  <c r="O3881" i="2"/>
  <c r="O3882" i="2" a="1"/>
  <c r="O3882" i="2"/>
  <c r="O3883" i="2" a="1"/>
  <c r="O3883" i="2"/>
  <c r="O3884" i="2" a="1"/>
  <c r="O3884" i="2" s="1"/>
  <c r="O3885" i="2" a="1"/>
  <c r="O3885" i="2"/>
  <c r="O3886" i="2" a="1"/>
  <c r="O3886" i="2"/>
  <c r="O3887" i="2" a="1"/>
  <c r="O3887" i="2" s="1"/>
  <c r="O3888" i="2" a="1"/>
  <c r="O3888" i="2" s="1"/>
  <c r="O3889" i="2" a="1"/>
  <c r="O3889" i="2" s="1"/>
  <c r="O3890" i="2" a="1"/>
  <c r="O3890" i="2" s="1"/>
  <c r="O3891" i="2" a="1"/>
  <c r="O3891" i="2" s="1"/>
  <c r="O3892" i="2" a="1"/>
  <c r="O3892" i="2" s="1"/>
  <c r="O3893" i="2" a="1"/>
  <c r="O3893" i="2"/>
  <c r="O3894" i="2" a="1"/>
  <c r="O3894" i="2"/>
  <c r="O3895" i="2" a="1"/>
  <c r="O3895" i="2" s="1"/>
  <c r="O3896" i="2" a="1"/>
  <c r="O3896" i="2" s="1"/>
  <c r="O3897" i="2" a="1"/>
  <c r="O3897" i="2"/>
  <c r="O3898" i="2" a="1"/>
  <c r="O3898" i="2"/>
  <c r="O3899" i="2" a="1"/>
  <c r="O3899" i="2"/>
  <c r="O3900" i="2" a="1"/>
  <c r="O3900" i="2"/>
  <c r="O3901" i="2" a="1"/>
  <c r="O3901" i="2" s="1"/>
  <c r="O3902" i="2" a="1"/>
  <c r="O3902" i="2"/>
  <c r="O3903" i="2" a="1"/>
  <c r="O3903" i="2"/>
  <c r="O3904" i="2" a="1"/>
  <c r="O3904" i="2" s="1"/>
  <c r="O3905" i="2" a="1"/>
  <c r="O3905" i="2" s="1"/>
  <c r="O3906" i="2" a="1"/>
  <c r="O3906" i="2" s="1"/>
  <c r="O3907" i="2" a="1"/>
  <c r="O3907" i="2" s="1"/>
  <c r="O3908" i="2" a="1"/>
  <c r="O3908" i="2" s="1"/>
  <c r="O3909" i="2" a="1"/>
  <c r="O3909" i="2" s="1"/>
  <c r="O3910" i="2" a="1"/>
  <c r="O3910" i="2"/>
  <c r="O3911" i="2" a="1"/>
  <c r="O3911" i="2" s="1"/>
  <c r="O3912" i="2" a="1"/>
  <c r="O3912" i="2" s="1"/>
  <c r="O3913" i="2" a="1"/>
  <c r="O3913" i="2"/>
  <c r="O3914" i="2" a="1"/>
  <c r="O3914" i="2"/>
  <c r="O3915" i="2" a="1"/>
  <c r="O3915" i="2"/>
  <c r="O3916" i="2" a="1"/>
  <c r="O3916" i="2"/>
  <c r="O3917" i="2" a="1"/>
  <c r="O3917" i="2"/>
  <c r="O3918" i="2" a="1"/>
  <c r="O3918" i="2" s="1"/>
  <c r="O3919" i="2" a="1"/>
  <c r="O3919" i="2"/>
  <c r="O3920" i="2" a="1"/>
  <c r="O3920" i="2" s="1"/>
  <c r="O3921" i="2" a="1"/>
  <c r="O3921" i="2"/>
  <c r="O3922" i="2" a="1"/>
  <c r="O3922" i="2" s="1"/>
  <c r="O3923" i="2" a="1"/>
  <c r="O3923" i="2" s="1"/>
  <c r="O3924" i="2" a="1"/>
  <c r="O3924" i="2" s="1"/>
  <c r="O3925" i="2" a="1"/>
  <c r="O3925" i="2" s="1"/>
  <c r="O3926" i="2" a="1"/>
  <c r="O3926" i="2" s="1"/>
  <c r="O3927" i="2" a="1"/>
  <c r="O3927" i="2" s="1"/>
  <c r="O3928" i="2" a="1"/>
  <c r="O3928" i="2" s="1"/>
  <c r="O3929" i="2" a="1"/>
  <c r="O3929" i="2" s="1"/>
  <c r="O3930" i="2" a="1"/>
  <c r="O3930" i="2"/>
  <c r="O3931" i="2" a="1"/>
  <c r="O3931" i="2"/>
  <c r="O3932" i="2" a="1"/>
  <c r="O3932" i="2"/>
  <c r="O3933" i="2" a="1"/>
  <c r="O3933" i="2"/>
  <c r="O3934" i="2" a="1"/>
  <c r="O3934" i="2"/>
  <c r="O3935" i="2" a="1"/>
  <c r="O3935" i="2" s="1"/>
  <c r="O3936" i="2" a="1"/>
  <c r="O3936" i="2" s="1"/>
  <c r="O3937" i="2" a="1"/>
  <c r="O3937" i="2"/>
  <c r="O3938" i="2" a="1"/>
  <c r="O3938" i="2"/>
  <c r="O3939" i="2" a="1"/>
  <c r="O3939" i="2" s="1"/>
  <c r="O3940" i="2" a="1"/>
  <c r="O3940" i="2" s="1"/>
  <c r="O3941" i="2" a="1"/>
  <c r="O3941" i="2" s="1"/>
  <c r="O3942" i="2" a="1"/>
  <c r="O3942" i="2" s="1"/>
  <c r="O3943" i="2" a="1"/>
  <c r="O3943" i="2"/>
  <c r="O3944" i="2" a="1"/>
  <c r="O3944" i="2" s="1"/>
  <c r="O3945" i="2" a="1"/>
  <c r="O3945" i="2" s="1"/>
  <c r="O3946" i="2" a="1"/>
  <c r="O3946" i="2" s="1"/>
  <c r="O3947" i="2" a="1"/>
  <c r="O3947" i="2"/>
  <c r="O3948" i="2" a="1"/>
  <c r="O3948" i="2"/>
  <c r="O3949" i="2" a="1"/>
  <c r="O3949" i="2"/>
  <c r="O3950" i="2" a="1"/>
  <c r="O3950" i="2"/>
  <c r="O3951" i="2" a="1"/>
  <c r="O3951" i="2"/>
  <c r="O3952" i="2" a="1"/>
  <c r="O3952" i="2" s="1"/>
  <c r="O3953" i="2" a="1"/>
  <c r="O3953" i="2"/>
  <c r="O3954" i="2" a="1"/>
  <c r="O3954" i="2"/>
  <c r="O3955" i="2" a="1"/>
  <c r="O3955" i="2" s="1"/>
  <c r="O3956" i="2" a="1"/>
  <c r="O3956" i="2" s="1"/>
  <c r="O3957" i="2" a="1"/>
  <c r="O3957" i="2" s="1"/>
  <c r="O3958" i="2" a="1"/>
  <c r="O3958" i="2" s="1"/>
  <c r="O3959" i="2" a="1"/>
  <c r="O3959" i="2" s="1"/>
  <c r="O3960" i="2" a="1"/>
  <c r="O3960" i="2" s="1"/>
  <c r="O3961" i="2" a="1"/>
  <c r="O3961" i="2" s="1"/>
  <c r="O3962" i="2" a="1"/>
  <c r="O3962" i="2" s="1"/>
  <c r="O3963" i="2" a="1"/>
  <c r="O3963" i="2"/>
  <c r="O3964" i="2" a="1"/>
  <c r="O3964" i="2"/>
  <c r="O3965" i="2" a="1"/>
  <c r="O3965" i="2"/>
  <c r="O3966" i="2" a="1"/>
  <c r="O3966" i="2"/>
  <c r="O3967" i="2" a="1"/>
  <c r="O3967" i="2"/>
  <c r="O3968" i="2" a="1"/>
  <c r="O3968" i="2" s="1"/>
  <c r="O3969" i="2" a="1"/>
  <c r="O3969" i="2" s="1"/>
  <c r="O3970" i="2" a="1"/>
  <c r="O3970" i="2"/>
  <c r="O3971" i="2" a="1"/>
  <c r="O3971" i="2" s="1"/>
  <c r="O3972" i="2" a="1"/>
  <c r="O3972" i="2"/>
  <c r="O3973" i="2" a="1"/>
  <c r="O3973" i="2" s="1"/>
  <c r="O3974" i="2" a="1"/>
  <c r="O3974" i="2" s="1"/>
  <c r="O3975" i="2" a="1"/>
  <c r="O3975" i="2" s="1"/>
  <c r="O3976" i="2" a="1"/>
  <c r="O3976" i="2" s="1"/>
  <c r="O3977" i="2" a="1"/>
  <c r="O3977" i="2"/>
  <c r="O3978" i="2" a="1"/>
  <c r="O3978" i="2"/>
  <c r="O3979" i="2" a="1"/>
  <c r="O3979" i="2" s="1"/>
  <c r="O3980" i="2" a="1"/>
  <c r="O3980" i="2"/>
  <c r="O3981" i="2" a="1"/>
  <c r="O3981" i="2"/>
  <c r="O3982" i="2" a="1"/>
  <c r="O3982" i="2"/>
  <c r="O3983" i="2" a="1"/>
  <c r="O3983" i="2"/>
  <c r="O3984" i="2" a="1"/>
  <c r="O3984" i="2" s="1"/>
  <c r="O3985" i="2" a="1"/>
  <c r="O3985" i="2" s="1"/>
  <c r="O3986" i="2" a="1"/>
  <c r="O3986" i="2"/>
  <c r="O3987" i="2" a="1"/>
  <c r="O3987" i="2"/>
  <c r="O3988" i="2" a="1"/>
  <c r="O3988" i="2" s="1"/>
  <c r="O3989" i="2" a="1"/>
  <c r="O3989" i="2"/>
  <c r="O3990" i="2" a="1"/>
  <c r="O3990" i="2" s="1"/>
  <c r="O3991" i="2" a="1"/>
  <c r="O3991" i="2" s="1"/>
  <c r="O3992" i="2" a="1"/>
  <c r="O3992" i="2" s="1"/>
  <c r="O3993" i="2" a="1"/>
  <c r="O3993" i="2"/>
  <c r="O3994" i="2" a="1"/>
  <c r="O3994" i="2"/>
  <c r="O3995" i="2" a="1"/>
  <c r="O3995" i="2" s="1"/>
  <c r="O3996" i="2" a="1"/>
  <c r="O3996" i="2" s="1"/>
  <c r="O3997" i="2" a="1"/>
  <c r="O3997" i="2"/>
  <c r="O3998" i="2" a="1"/>
  <c r="O3998" i="2" s="1"/>
  <c r="O3999" i="2" a="1"/>
  <c r="O3999" i="2"/>
  <c r="O4000" i="2" a="1"/>
  <c r="O4000" i="2" s="1"/>
  <c r="O4001" i="2" a="1"/>
  <c r="O4001" i="2" s="1"/>
  <c r="O4002" i="2" a="1"/>
  <c r="O4002" i="2" s="1"/>
  <c r="O4003" i="2" a="1"/>
  <c r="O4003" i="2" s="1"/>
  <c r="O4004" i="2" a="1"/>
  <c r="O4004" i="2"/>
  <c r="O4005" i="2" a="1"/>
  <c r="O4005" i="2"/>
  <c r="O4006" i="2" a="1"/>
  <c r="O4006" i="2"/>
  <c r="O4007" i="2" a="1"/>
  <c r="O4007" i="2" s="1"/>
  <c r="O4008" i="2" a="1"/>
  <c r="O4008" i="2" s="1"/>
  <c r="O4009" i="2" a="1"/>
  <c r="O4009" i="2"/>
  <c r="O4010" i="2" a="1"/>
  <c r="O4010" i="2"/>
  <c r="O4011" i="2" a="1"/>
  <c r="O4011" i="2"/>
  <c r="O4012" i="2" a="1"/>
  <c r="O4012" i="2" s="1"/>
  <c r="O4013" i="2" a="1"/>
  <c r="O4013" i="2"/>
  <c r="O4014" i="2" a="1"/>
  <c r="O4014" i="2"/>
  <c r="O4015" i="2" a="1"/>
  <c r="O4015" i="2"/>
  <c r="O4016" i="2" a="1"/>
  <c r="O4016" i="2" s="1"/>
  <c r="O4017" i="2" a="1"/>
  <c r="O4017" i="2" s="1"/>
  <c r="O4018" i="2" a="1"/>
  <c r="O4018" i="2" s="1"/>
  <c r="O4019" i="2" a="1"/>
  <c r="O4019" i="2" s="1"/>
  <c r="O4020" i="2" a="1"/>
  <c r="O4020" i="2" s="1"/>
  <c r="O4021" i="2" a="1"/>
  <c r="O4021" i="2"/>
  <c r="O4022" i="2" a="1"/>
  <c r="O4022" i="2" s="1"/>
  <c r="O4023" i="2" a="1"/>
  <c r="O4023" i="2"/>
  <c r="O4024" i="2" a="1"/>
  <c r="O4024" i="2" s="1"/>
  <c r="O4025" i="2" a="1"/>
  <c r="O4025" i="2"/>
  <c r="O4026" i="2" a="1"/>
  <c r="O4026" i="2"/>
  <c r="O4027" i="2" a="1"/>
  <c r="O4027" i="2"/>
  <c r="O4028" i="2" a="1"/>
  <c r="O4028" i="2"/>
  <c r="O4029" i="2" a="1"/>
  <c r="O4029" i="2" s="1"/>
  <c r="O4030" i="2" a="1"/>
  <c r="O4030" i="2"/>
  <c r="O4031" i="2" a="1"/>
  <c r="O4031" i="2" s="1"/>
  <c r="O4032" i="2" a="1"/>
  <c r="O4032" i="2" s="1"/>
  <c r="O4033" i="2" a="1"/>
  <c r="O4033" i="2" s="1"/>
  <c r="O4034" i="2" a="1"/>
  <c r="O4034" i="2" s="1"/>
  <c r="O4035" i="2" a="1"/>
  <c r="O4035" i="2" s="1"/>
  <c r="O4036" i="2" a="1"/>
  <c r="O4036" i="2" s="1"/>
  <c r="O4037" i="2" a="1"/>
  <c r="O4037" i="2"/>
  <c r="O4038" i="2" a="1"/>
  <c r="O4038" i="2"/>
  <c r="O4039" i="2" a="1"/>
  <c r="O4039" i="2"/>
  <c r="O4040" i="2" a="1"/>
  <c r="O4040" i="2" s="1"/>
  <c r="O4041" i="2" a="1"/>
  <c r="O4041" i="2"/>
  <c r="O4042" i="2" a="1"/>
  <c r="O4042" i="2"/>
  <c r="O4043" i="2" a="1"/>
  <c r="O4043" i="2"/>
  <c r="O4044" i="2" a="1"/>
  <c r="O4044" i="2"/>
  <c r="O4045" i="2" a="1"/>
  <c r="O4045" i="2"/>
  <c r="O4046" i="2" a="1"/>
  <c r="O4046" i="2" s="1"/>
  <c r="O4047" i="2" a="1"/>
  <c r="O4047" i="2"/>
  <c r="O4048" i="2" a="1"/>
  <c r="O4048" i="2" s="1"/>
  <c r="O4049" i="2" a="1"/>
  <c r="O4049" i="2" s="1"/>
  <c r="O4050" i="2" a="1"/>
  <c r="O4050" i="2" s="1"/>
  <c r="O4051" i="2" a="1"/>
  <c r="O4051" i="2" s="1"/>
  <c r="O4052" i="2" a="1"/>
  <c r="O4052" i="2" s="1"/>
  <c r="O4053" i="2" a="1"/>
  <c r="O4053" i="2" s="1"/>
  <c r="O4054" i="2" a="1"/>
  <c r="O4054" i="2"/>
  <c r="O4055" i="2" a="1"/>
  <c r="O4055" i="2"/>
  <c r="O4056" i="2" a="1"/>
  <c r="O4056" i="2" s="1"/>
  <c r="O4057" i="2" a="1"/>
  <c r="O4057" i="2" s="1"/>
  <c r="O4058" i="2" a="1"/>
  <c r="O4058" i="2"/>
  <c r="O4059" i="2" a="1"/>
  <c r="O4059" i="2"/>
  <c r="O4060" i="2" a="1"/>
  <c r="O4060" i="2"/>
  <c r="O4061" i="2" a="1"/>
  <c r="O4061" i="2"/>
  <c r="O4062" i="2" a="1"/>
  <c r="O4062" i="2"/>
  <c r="O4063" i="2" a="1"/>
  <c r="O4063" i="2" s="1"/>
  <c r="O4064" i="2" a="1"/>
  <c r="O4064" i="2" s="1"/>
  <c r="O4065" i="2" a="1"/>
  <c r="O4065" i="2" s="1"/>
  <c r="O4066" i="2" a="1"/>
  <c r="O4066" i="2"/>
  <c r="O4067" i="2" a="1"/>
  <c r="O4067" i="2" s="1"/>
  <c r="O4068" i="2" a="1"/>
  <c r="O4068" i="2" s="1"/>
  <c r="O4069" i="2" a="1"/>
  <c r="O4069" i="2" s="1"/>
  <c r="O4070" i="2" a="1"/>
  <c r="O4070" i="2" s="1"/>
  <c r="O4071" i="2" a="1"/>
  <c r="O4071" i="2" s="1"/>
  <c r="O4072" i="2" a="1"/>
  <c r="O4072" i="2" s="1"/>
  <c r="O4073" i="2" a="1"/>
  <c r="O4073" i="2" s="1"/>
  <c r="O4074" i="2" a="1"/>
  <c r="O4074" i="2" s="1"/>
  <c r="O4075" i="2" a="1"/>
  <c r="O4075" i="2"/>
  <c r="O4076" i="2" a="1"/>
  <c r="O4076" i="2"/>
  <c r="O4077" i="2" a="1"/>
  <c r="O4077" i="2"/>
  <c r="O4078" i="2" a="1"/>
  <c r="O4078" i="2"/>
  <c r="O4079" i="2" a="1"/>
  <c r="O4079" i="2"/>
  <c r="O4080" i="2" a="1"/>
  <c r="O4080" i="2" s="1"/>
  <c r="O4081" i="2" a="1"/>
  <c r="O4081" i="2"/>
  <c r="O4082" i="2" a="1"/>
  <c r="O4082" i="2" s="1"/>
  <c r="O4083" i="2" a="1"/>
  <c r="O4083" i="2"/>
  <c r="O4084" i="2" a="1"/>
  <c r="O4084" i="2" s="1"/>
  <c r="O4085" i="2" a="1"/>
  <c r="O4085" i="2" s="1"/>
  <c r="O4086" i="2" a="1"/>
  <c r="O4086" i="2" s="1"/>
  <c r="O4087" i="2" a="1"/>
  <c r="O4087" i="2" s="1"/>
  <c r="O4088" i="2" a="1"/>
  <c r="O4088" i="2" s="1"/>
  <c r="O4089" i="2" a="1"/>
  <c r="O4089" i="2"/>
  <c r="O4090" i="2" a="1"/>
  <c r="O4090" i="2"/>
  <c r="O4091" i="2" a="1"/>
  <c r="O4091" i="2" s="1"/>
  <c r="O4092" i="2" a="1"/>
  <c r="O4092" i="2"/>
  <c r="O4093" i="2" a="1"/>
  <c r="O4093" i="2"/>
  <c r="O4094" i="2" a="1"/>
  <c r="O4094" i="2"/>
  <c r="O4095" i="2" a="1"/>
  <c r="O4095" i="2"/>
  <c r="O4096" i="2" a="1"/>
  <c r="O4096" i="2" s="1"/>
  <c r="O4097" i="2" a="1"/>
  <c r="O4097" i="2" s="1"/>
  <c r="O4098" i="2" a="1"/>
  <c r="O4098" i="2"/>
  <c r="O4099" i="2" a="1"/>
  <c r="O4099" i="2"/>
  <c r="O4100" i="2" a="1"/>
  <c r="O4100" i="2"/>
  <c r="O4101" i="2" a="1"/>
  <c r="O4101" i="2" s="1"/>
  <c r="O4102" i="2" a="1"/>
  <c r="O4102" i="2" s="1"/>
  <c r="O4103" i="2" a="1"/>
  <c r="O4103" i="2" s="1"/>
  <c r="O4104" i="2" a="1"/>
  <c r="O4104" i="2" s="1"/>
  <c r="O4105" i="2" a="1"/>
  <c r="O4105" i="2"/>
  <c r="O4106" i="2" a="1"/>
  <c r="O4106" i="2"/>
  <c r="O4107" i="2" a="1"/>
  <c r="O4107" i="2" s="1"/>
  <c r="O4108" i="2" a="1"/>
  <c r="O4108" i="2"/>
  <c r="O4109" i="2" a="1"/>
  <c r="O4109" i="2"/>
  <c r="O4110" i="2" a="1"/>
  <c r="O4110" i="2"/>
  <c r="O4111" i="2" a="1"/>
  <c r="O4111" i="2"/>
  <c r="O4112" i="2" a="1"/>
  <c r="O4112" i="2" s="1"/>
  <c r="O4113" i="2" a="1"/>
  <c r="O4113" i="2" s="1"/>
  <c r="O4114" i="2" a="1"/>
  <c r="O4114" i="2"/>
  <c r="O4115" i="2" a="1"/>
  <c r="O4115" i="2"/>
  <c r="O4116" i="2" a="1"/>
  <c r="O4116" i="2" s="1"/>
  <c r="O4117" i="2" a="1"/>
  <c r="O4117" i="2"/>
  <c r="O4118" i="2" a="1"/>
  <c r="O4118" i="2" s="1"/>
  <c r="O4119" i="2" a="1"/>
  <c r="O4119" i="2" s="1"/>
  <c r="O4120" i="2" a="1"/>
  <c r="O4120" i="2" s="1"/>
  <c r="O4121" i="2" a="1"/>
  <c r="O4121" i="2"/>
  <c r="O4122" i="2" a="1"/>
  <c r="O4122" i="2"/>
  <c r="O4123" i="2" a="1"/>
  <c r="O4123" i="2"/>
  <c r="O4124" i="2" a="1"/>
  <c r="O4124" i="2" s="1"/>
  <c r="O4125" i="2" a="1"/>
  <c r="O4125" i="2"/>
  <c r="O4126" i="2" a="1"/>
  <c r="O4126" i="2" s="1"/>
  <c r="O4127" i="2" a="1"/>
  <c r="O4127" i="2"/>
  <c r="O4128" i="2" a="1"/>
  <c r="O4128" i="2" s="1"/>
  <c r="O4129" i="2" a="1"/>
  <c r="O4129" i="2" s="1"/>
  <c r="O4130" i="2" a="1"/>
  <c r="O4130" i="2" s="1"/>
  <c r="O4131" i="2" a="1"/>
  <c r="O4131" i="2"/>
  <c r="O4132" i="2" a="1"/>
  <c r="O4132" i="2"/>
  <c r="O4133" i="2" a="1"/>
  <c r="O4133" i="2"/>
  <c r="O4134" i="2" a="1"/>
  <c r="O4134" i="2"/>
  <c r="O4135" i="2" a="1"/>
  <c r="O4135" i="2" s="1"/>
  <c r="O4136" i="2" a="1"/>
  <c r="O4136" i="2" s="1"/>
  <c r="O4137" i="2" a="1"/>
  <c r="O4137" i="2"/>
  <c r="O4138" i="2" a="1"/>
  <c r="O4138" i="2"/>
  <c r="O4139" i="2" a="1"/>
  <c r="O4139" i="2"/>
  <c r="O4140" i="2" a="1"/>
  <c r="O4140" i="2"/>
  <c r="O4141" i="2" a="1"/>
  <c r="O4141" i="2"/>
  <c r="O4142" i="2" a="1"/>
  <c r="O4142" i="2"/>
  <c r="O4143" i="2" a="1"/>
  <c r="O4143" i="2"/>
  <c r="O4144" i="2" a="1"/>
  <c r="O4144" i="2" s="1"/>
  <c r="O4145" i="2" a="1"/>
  <c r="O4145" i="2" s="1"/>
  <c r="O4146" i="2" a="1"/>
  <c r="O4146" i="2" s="1"/>
  <c r="O4147" i="2" a="1"/>
  <c r="O4147" i="2" s="1"/>
  <c r="O4148" i="2" a="1"/>
  <c r="O4148" i="2" s="1"/>
  <c r="O4149" i="2" a="1"/>
  <c r="O4149" i="2" s="1"/>
  <c r="O4150" i="2" a="1"/>
  <c r="O4150" i="2"/>
  <c r="O4151" i="2" a="1"/>
  <c r="O4151" i="2"/>
  <c r="O4152" i="2" a="1"/>
  <c r="O4152" i="2" s="1"/>
  <c r="O4153" i="2" a="1"/>
  <c r="O4153" i="2"/>
  <c r="O4154" i="2" a="1"/>
  <c r="O4154" i="2"/>
  <c r="O4155" i="2" a="1"/>
  <c r="O4155" i="2"/>
  <c r="O4156" i="2" a="1"/>
  <c r="O4156" i="2"/>
  <c r="O4157" i="2" a="1"/>
  <c r="O4157" i="2" s="1"/>
  <c r="O4158" i="2" a="1"/>
  <c r="O4158" i="2"/>
  <c r="O4159" i="2" a="1"/>
  <c r="O4159" i="2" s="1"/>
  <c r="O4160" i="2" a="1"/>
  <c r="O4160" i="2" s="1"/>
  <c r="O4161" i="2" a="1"/>
  <c r="O4161" i="2" s="1"/>
  <c r="O4162" i="2" a="1"/>
  <c r="O4162" i="2" s="1"/>
  <c r="O4163" i="2" a="1"/>
  <c r="O4163" i="2" s="1"/>
  <c r="O4164" i="2" a="1"/>
  <c r="O4164" i="2" s="1"/>
  <c r="O4165" i="2" a="1"/>
  <c r="O4165" i="2"/>
  <c r="O4166" i="2" a="1"/>
  <c r="O4166" i="2"/>
  <c r="O4167" i="2" a="1"/>
  <c r="O4167" i="2"/>
  <c r="O4168" i="2" a="1"/>
  <c r="O4168" i="2" s="1"/>
  <c r="O4169" i="2" a="1"/>
  <c r="O4169" i="2" s="1"/>
  <c r="O4170" i="2" a="1"/>
  <c r="O4170" i="2"/>
  <c r="O4171" i="2" a="1"/>
  <c r="O4171" i="2"/>
  <c r="O4172" i="2" a="1"/>
  <c r="O4172" i="2"/>
  <c r="O4173" i="2" a="1"/>
  <c r="O4173" i="2"/>
  <c r="O4174" i="2" a="1"/>
  <c r="O4174" i="2" s="1"/>
  <c r="O4175" i="2" a="1"/>
  <c r="O4175" i="2"/>
  <c r="O4176" i="2" a="1"/>
  <c r="O4176" i="2" s="1"/>
  <c r="O4177" i="2" a="1"/>
  <c r="O4177" i="2"/>
  <c r="O4178" i="2" a="1"/>
  <c r="O4178" i="2" s="1"/>
  <c r="O4179" i="2" a="1"/>
  <c r="O4179" i="2" s="1"/>
  <c r="O4180" i="2" a="1"/>
  <c r="O4180" i="2" s="1"/>
  <c r="O4181" i="2" a="1"/>
  <c r="O4181" i="2" s="1"/>
  <c r="O4182" i="2" a="1"/>
  <c r="O4182" i="2"/>
  <c r="O4183" i="2" a="1"/>
  <c r="O4183" i="2"/>
  <c r="O4184" i="2" a="1"/>
  <c r="O4184" i="2" s="1"/>
  <c r="O4185" i="2" a="1"/>
  <c r="O4185" i="2" s="1"/>
  <c r="O4186" i="2" a="1"/>
  <c r="O4186" i="2"/>
  <c r="O4187" i="2" a="1"/>
  <c r="O4187" i="2"/>
  <c r="O4188" i="2" a="1"/>
  <c r="O4188" i="2"/>
  <c r="O4189" i="2" a="1"/>
  <c r="O4189" i="2"/>
  <c r="O4190" i="2" a="1"/>
  <c r="O4190" i="2"/>
  <c r="O4191" i="2" a="1"/>
  <c r="O4191" i="2" s="1"/>
  <c r="O4192" i="2" a="1"/>
  <c r="O4192" i="2" s="1"/>
  <c r="O4193" i="2" a="1"/>
  <c r="O4193" i="2" s="1"/>
  <c r="O4194" i="2" a="1"/>
  <c r="O4194" i="2"/>
  <c r="O4195" i="2" a="1"/>
  <c r="O4195" i="2" s="1"/>
  <c r="O4196" i="2" a="1"/>
  <c r="O4196" i="2" s="1"/>
  <c r="O4197" i="2" a="1"/>
  <c r="O4197" i="2" s="1"/>
  <c r="O4198" i="2" a="1"/>
  <c r="O4198" i="2" s="1"/>
  <c r="O4199" i="2" a="1"/>
  <c r="O4199" i="2" s="1"/>
  <c r="O4200" i="2" a="1"/>
  <c r="O4200" i="2" s="1"/>
  <c r="O4201" i="2" a="1"/>
  <c r="O4201" i="2" s="1"/>
  <c r="O4202" i="2" a="1"/>
  <c r="O4202" i="2"/>
  <c r="O4203" i="2" a="1"/>
  <c r="O4203" i="2"/>
  <c r="O4204" i="2" a="1"/>
  <c r="O4204" i="2"/>
  <c r="O4205" i="2" a="1"/>
  <c r="O4205" i="2"/>
  <c r="O4206" i="2" a="1"/>
  <c r="O4206" i="2" s="1"/>
  <c r="O4207" i="2" a="1"/>
  <c r="O4207" i="2"/>
  <c r="O4208" i="2" a="1"/>
  <c r="O4208" i="2" s="1"/>
  <c r="O4209" i="2" a="1"/>
  <c r="O4209" i="2"/>
  <c r="O4210" i="2" a="1"/>
  <c r="O4210" i="2" s="1"/>
  <c r="O4211" i="2" a="1"/>
  <c r="O4211" i="2"/>
  <c r="O4212" i="2" a="1"/>
  <c r="O4212" i="2" s="1"/>
  <c r="O4213" i="2" a="1"/>
  <c r="O4213" i="2" s="1"/>
  <c r="O4214" i="2" a="1"/>
  <c r="O4214" i="2"/>
  <c r="O4215" i="2" a="1"/>
  <c r="O4215" i="2" s="1"/>
  <c r="O4216" i="2" a="1"/>
  <c r="O4216" i="2" s="1"/>
  <c r="O4217" i="2" a="1"/>
  <c r="O4217" i="2" s="1"/>
  <c r="O4218" i="2" a="1"/>
  <c r="O4218" i="2" s="1"/>
  <c r="O4219" i="2" a="1"/>
  <c r="O4219" i="2"/>
  <c r="O4220" i="2" a="1"/>
  <c r="O4220" i="2" s="1"/>
  <c r="O4221" i="2" a="1"/>
  <c r="O4221" i="2"/>
  <c r="O4222" i="2" a="1"/>
  <c r="O4222" i="2"/>
  <c r="O4223" i="2" a="1"/>
  <c r="O4223" i="2"/>
  <c r="O4224" i="2" a="1"/>
  <c r="O4224" i="2" s="1"/>
  <c r="O4225" i="2" a="1"/>
  <c r="O4225" i="2"/>
  <c r="O4226" i="2" a="1"/>
  <c r="O4226" i="2" s="1"/>
  <c r="O4227" i="2" a="1"/>
  <c r="O4227" i="2"/>
  <c r="O4228" i="2" a="1"/>
  <c r="O4228" i="2" s="1"/>
  <c r="O4229" i="2" a="1"/>
  <c r="O4229" i="2" s="1"/>
  <c r="O4230" i="2" a="1"/>
  <c r="O4230" i="2" s="1"/>
  <c r="O4231" i="2" a="1"/>
  <c r="O4231" i="2" s="1"/>
  <c r="O4232" i="2" a="1"/>
  <c r="O4232" i="2" s="1"/>
  <c r="O4233" i="2" a="1"/>
  <c r="O4233" i="2"/>
  <c r="O4234" i="2" a="1"/>
  <c r="O4234" i="2"/>
  <c r="O4235" i="2" a="1"/>
  <c r="O4235" i="2"/>
  <c r="O4236" i="2" a="1"/>
  <c r="O4236" i="2" s="1"/>
  <c r="O4237" i="2" a="1"/>
  <c r="O4237" i="2"/>
  <c r="O4238" i="2" a="1"/>
  <c r="O4238" i="2"/>
  <c r="O4239" i="2" a="1"/>
  <c r="O4239" i="2"/>
  <c r="O4240" i="2" a="1"/>
  <c r="O4240" i="2" s="1"/>
  <c r="O4241" i="2" a="1"/>
  <c r="O4241" i="2"/>
  <c r="O4242" i="2" a="1"/>
  <c r="O4242" i="2" s="1"/>
  <c r="O4243" i="2" a="1"/>
  <c r="O4243" i="2"/>
  <c r="O4244" i="2" a="1"/>
  <c r="O4244" i="2" s="1"/>
  <c r="O4245" i="2" a="1"/>
  <c r="O4245" i="2"/>
  <c r="O4246" i="2" a="1"/>
  <c r="O4246" i="2"/>
  <c r="O4247" i="2" a="1"/>
  <c r="O4247" i="2"/>
  <c r="O4248" i="2" a="1"/>
  <c r="O4248" i="2" s="1"/>
  <c r="O4249" i="2" a="1"/>
  <c r="O4249" i="2"/>
  <c r="O4250" i="2" a="1"/>
  <c r="O4250" i="2" s="1"/>
  <c r="O4251" i="2" a="1"/>
  <c r="O4251" i="2"/>
  <c r="O4252" i="2" a="1"/>
  <c r="O4252" i="2" s="1"/>
  <c r="O4253" i="2" a="1"/>
  <c r="O4253" i="2"/>
  <c r="O4254" i="2" a="1"/>
  <c r="O4254" i="2"/>
  <c r="O4255" i="2" a="1"/>
  <c r="O4255" i="2"/>
  <c r="O4256" i="2" a="1"/>
  <c r="O4256" i="2"/>
  <c r="O4257" i="2" a="1"/>
  <c r="O4257" i="2"/>
  <c r="O4258" i="2" a="1"/>
  <c r="O4258" i="2"/>
  <c r="O4259" i="2" a="1"/>
  <c r="O4259" i="2" s="1"/>
  <c r="O4260" i="2" a="1"/>
  <c r="O4260" i="2" s="1"/>
  <c r="O4261" i="2" a="1"/>
  <c r="O4261" i="2"/>
  <c r="O4262" i="2" a="1"/>
  <c r="O4262" i="2"/>
  <c r="O4263" i="2" a="1"/>
  <c r="O4263" i="2"/>
  <c r="O4264" i="2" a="1"/>
  <c r="O4264" i="2"/>
  <c r="O4265" i="2" a="1"/>
  <c r="O4265" i="2"/>
  <c r="O4266" i="2" a="1"/>
  <c r="O4266" i="2"/>
  <c r="O4267" i="2" a="1"/>
  <c r="O4267" i="2"/>
  <c r="O4268" i="2" a="1"/>
  <c r="O4268" i="2" s="1"/>
  <c r="O4269" i="2" a="1"/>
  <c r="O4269" i="2"/>
  <c r="O4270" i="2" a="1"/>
  <c r="O4270" i="2"/>
  <c r="O4271" i="2" a="1"/>
  <c r="O4271" i="2"/>
  <c r="O4272" i="2" a="1"/>
  <c r="O4272" i="2" s="1"/>
  <c r="O4273" i="2" a="1"/>
  <c r="O4273" i="2"/>
  <c r="O4274" i="2" a="1"/>
  <c r="O4274" i="2" s="1"/>
  <c r="O4275" i="2" a="1"/>
  <c r="O4275" i="2"/>
  <c r="O4276" i="2" a="1"/>
  <c r="O4276" i="2" s="1"/>
  <c r="O4277" i="2" a="1"/>
  <c r="O4277" i="2"/>
  <c r="O4278" i="2" a="1"/>
  <c r="O4278" i="2"/>
  <c r="O4279" i="2" a="1"/>
  <c r="O4279" i="2"/>
  <c r="O4280" i="2" a="1"/>
  <c r="O4280" i="2"/>
  <c r="O4281" i="2" a="1"/>
  <c r="O4281" i="2"/>
  <c r="O4282" i="2" a="1"/>
  <c r="O4282" i="2" s="1"/>
  <c r="O4283" i="2" a="1"/>
  <c r="O4283" i="2"/>
  <c r="O4284" i="2" a="1"/>
  <c r="O4284" i="2" s="1"/>
  <c r="O4285" i="2" a="1"/>
  <c r="O4285" i="2"/>
  <c r="O4286" i="2" a="1"/>
  <c r="O4286" i="2"/>
  <c r="O4287" i="2" a="1"/>
  <c r="O4287" i="2"/>
  <c r="O4288" i="2" a="1"/>
  <c r="O4288" i="2"/>
  <c r="O4289" i="2" a="1"/>
  <c r="O4289" i="2"/>
  <c r="O4290" i="2" a="1"/>
  <c r="O4290" i="2"/>
  <c r="O4291" i="2" a="1"/>
  <c r="O4291" i="2" s="1"/>
  <c r="O4292" i="2" a="1"/>
  <c r="O4292" i="2" s="1"/>
  <c r="O4293" i="2" a="1"/>
  <c r="O4293" i="2"/>
  <c r="O4294" i="2" a="1"/>
  <c r="O4294" i="2"/>
  <c r="O4295" i="2" a="1"/>
  <c r="O4295" i="2"/>
  <c r="O4296" i="2" a="1"/>
  <c r="O4296" i="2"/>
  <c r="O4297" i="2" a="1"/>
  <c r="O4297" i="2"/>
  <c r="O4298" i="2" a="1"/>
  <c r="O4298" i="2"/>
  <c r="O4299" i="2" a="1"/>
  <c r="O4299" i="2" s="1"/>
  <c r="O4300" i="2" a="1"/>
  <c r="O4300" i="2" s="1"/>
  <c r="O4301" i="2" a="1"/>
  <c r="O4301" i="2"/>
  <c r="O4302" i="2" a="1"/>
  <c r="O4302" i="2"/>
  <c r="O4303" i="2" a="1"/>
  <c r="O4303" i="2"/>
  <c r="O4304" i="2" a="1"/>
  <c r="O4304" i="2"/>
  <c r="O4305" i="2" a="1"/>
  <c r="O4305" i="2"/>
  <c r="O4306" i="2" a="1"/>
  <c r="O4306" i="2" s="1"/>
  <c r="O4307" i="2" a="1"/>
  <c r="O4307" i="2"/>
  <c r="O4308" i="2" a="1"/>
  <c r="O4308" i="2" s="1"/>
  <c r="O4309" i="2" a="1"/>
  <c r="O4309" i="2"/>
  <c r="O4310" i="2" a="1"/>
  <c r="O4310" i="2"/>
  <c r="O4311" i="2" a="1"/>
  <c r="O4311" i="2"/>
  <c r="O4312" i="2" a="1"/>
  <c r="O4312" i="2" s="1"/>
  <c r="O4313" i="2" a="1"/>
  <c r="O4313" i="2"/>
  <c r="O4314" i="2" a="1"/>
  <c r="O4314" i="2"/>
  <c r="O4315" i="2" a="1"/>
  <c r="O4315" i="2"/>
  <c r="O4316" i="2" a="1"/>
  <c r="O4316" i="2" s="1"/>
  <c r="O4317" i="2" a="1"/>
  <c r="O4317" i="2"/>
  <c r="O4318" i="2" a="1"/>
  <c r="O4318" i="2"/>
  <c r="O4319" i="2" a="1"/>
  <c r="O4319" i="2"/>
  <c r="O4320" i="2" a="1"/>
  <c r="O4320" i="2"/>
  <c r="O4321" i="2" a="1"/>
  <c r="O4321" i="2"/>
  <c r="O4322" i="2" a="1"/>
  <c r="O4322" i="2" s="1"/>
  <c r="O4323" i="2" a="1"/>
  <c r="O4323" i="2" s="1"/>
  <c r="O4324" i="2" a="1"/>
  <c r="O4324" i="2" s="1"/>
  <c r="O4325" i="2" a="1"/>
  <c r="O4325" i="2"/>
  <c r="O4326" i="2" a="1"/>
  <c r="O4326" i="2"/>
  <c r="O4327" i="2" a="1"/>
  <c r="O4327" i="2"/>
  <c r="O4328" i="2" a="1"/>
  <c r="O4328" i="2"/>
  <c r="O4329" i="2" a="1"/>
  <c r="O4329" i="2"/>
  <c r="O4330" i="2" a="1"/>
  <c r="O4330" i="2"/>
  <c r="O4331" i="2" a="1"/>
  <c r="O4331" i="2" s="1"/>
  <c r="O4332" i="2" a="1"/>
  <c r="O4332" i="2" s="1"/>
  <c r="O4333" i="2" a="1"/>
  <c r="O4333" i="2"/>
  <c r="O4334" i="2" a="1"/>
  <c r="O4334" i="2"/>
  <c r="O4335" i="2" a="1"/>
  <c r="O4335" i="2"/>
  <c r="O4336" i="2" a="1"/>
  <c r="O4336" i="2" s="1"/>
  <c r="O4337" i="2" a="1"/>
  <c r="O4337" i="2"/>
  <c r="O4338" i="2" a="1"/>
  <c r="O4338" i="2"/>
  <c r="O4339" i="2" a="1"/>
  <c r="O4339" i="2"/>
  <c r="O4340" i="2" a="1"/>
  <c r="O4340" i="2" s="1"/>
  <c r="O4341" i="2" a="1"/>
  <c r="O4341" i="2"/>
  <c r="O4342" i="2" a="1"/>
  <c r="O4342" i="2"/>
  <c r="O4343" i="2" a="1"/>
  <c r="O4343" i="2"/>
  <c r="O4344" i="2" a="1"/>
  <c r="O4344" i="2"/>
  <c r="O4345" i="2" a="1"/>
  <c r="O4345" i="2"/>
  <c r="O4346" i="2" a="1"/>
  <c r="O4346" i="2" s="1"/>
  <c r="O4347" i="2" a="1"/>
  <c r="O4347" i="2" s="1"/>
  <c r="O4348" i="2" a="1"/>
  <c r="O4348" i="2" s="1"/>
  <c r="O4349" i="2" a="1"/>
  <c r="O4349" i="2"/>
  <c r="O4350" i="2" a="1"/>
  <c r="O4350" i="2"/>
  <c r="O4351" i="2" a="1"/>
  <c r="O4351" i="2"/>
  <c r="O4352" i="2" a="1"/>
  <c r="O4352" i="2"/>
  <c r="O4353" i="2" a="1"/>
  <c r="O4353" i="2"/>
  <c r="O4354" i="2" a="1"/>
  <c r="O4354" i="2" s="1"/>
  <c r="O4355" i="2" a="1"/>
  <c r="O4355" i="2"/>
  <c r="O4356" i="2" a="1"/>
  <c r="O4356" i="2" s="1"/>
  <c r="O4357" i="2" a="1"/>
  <c r="O4357" i="2"/>
  <c r="O4358" i="2" a="1"/>
  <c r="O4358" i="2"/>
  <c r="O4359" i="2" a="1"/>
  <c r="O4359" i="2"/>
  <c r="O4360" i="2" a="1"/>
  <c r="O4360" i="2"/>
  <c r="O4361" i="2" a="1"/>
  <c r="O4361" i="2"/>
  <c r="O4362" i="2" a="1"/>
  <c r="O4362" i="2"/>
  <c r="O4363" i="2" a="1"/>
  <c r="O4363" i="2" s="1"/>
  <c r="O4364" i="2" a="1"/>
  <c r="O4364" i="2" s="1"/>
  <c r="O4365" i="2" a="1"/>
  <c r="O4365" i="2"/>
  <c r="O4366" i="2" a="1"/>
  <c r="O4366" i="2"/>
  <c r="O4367" i="2" a="1"/>
  <c r="O4367" i="2"/>
  <c r="O4368" i="2" a="1"/>
  <c r="O4368" i="2" s="1"/>
  <c r="O4369" i="2" a="1"/>
  <c r="O4369" i="2"/>
  <c r="O4370" i="2" a="1"/>
  <c r="O4370" i="2" s="1"/>
  <c r="O4371" i="2" a="1"/>
  <c r="O4371" i="2"/>
  <c r="O4372" i="2" a="1"/>
  <c r="O4372" i="2" s="1"/>
  <c r="O4373" i="2" a="1"/>
  <c r="O4373" i="2"/>
  <c r="O4374" i="2" a="1"/>
  <c r="O4374" i="2"/>
  <c r="O4375" i="2" a="1"/>
  <c r="O4375" i="2"/>
  <c r="O4376" i="2" a="1"/>
  <c r="O4376" i="2" s="1"/>
  <c r="O4377" i="2" a="1"/>
  <c r="O4377" i="2"/>
  <c r="O4378" i="2" a="1"/>
  <c r="O4378" i="2"/>
  <c r="O4379" i="2" a="1"/>
  <c r="O4379" i="2"/>
  <c r="O4380" i="2" a="1"/>
  <c r="O4380" i="2" s="1"/>
  <c r="O4381" i="2" a="1"/>
  <c r="O4381" i="2"/>
  <c r="O4382" i="2" a="1"/>
  <c r="O4382" i="2"/>
  <c r="O4383" i="2" a="1"/>
  <c r="O4383" i="2"/>
  <c r="O4384" i="2" a="1"/>
  <c r="O4384" i="2"/>
  <c r="O4385" i="2" a="1"/>
  <c r="O4385" i="2"/>
  <c r="O4386" i="2" a="1"/>
  <c r="O4386" i="2"/>
  <c r="O4387" i="2" a="1"/>
  <c r="O4387" i="2" s="1"/>
  <c r="O4388" i="2" a="1"/>
  <c r="O4388" i="2" s="1"/>
  <c r="O4389" i="2" a="1"/>
  <c r="O4389" i="2"/>
  <c r="O4390" i="2" a="1"/>
  <c r="O4390" i="2"/>
  <c r="O4391" i="2" a="1"/>
  <c r="O4391" i="2"/>
  <c r="O4392" i="2" a="1"/>
  <c r="O4392" i="2"/>
  <c r="O4393" i="2" a="1"/>
  <c r="O4393" i="2"/>
  <c r="O4394" i="2" a="1"/>
  <c r="O4394" i="2"/>
  <c r="O4395" i="2" a="1"/>
  <c r="O4395" i="2"/>
  <c r="O4396" i="2" a="1"/>
  <c r="O4396" i="2" s="1"/>
  <c r="O4397" i="2" a="1"/>
  <c r="O4397" i="2"/>
  <c r="O4398" i="2" a="1"/>
  <c r="O4398" i="2"/>
  <c r="O4399" i="2" a="1"/>
  <c r="O4399" i="2"/>
  <c r="O4400" i="2" a="1"/>
  <c r="O4400" i="2" s="1"/>
  <c r="O4401" i="2" a="1"/>
  <c r="O4401" i="2"/>
  <c r="O4402" i="2" a="1"/>
  <c r="O4402" i="2" s="1"/>
  <c r="O4403" i="2" a="1"/>
  <c r="O4403" i="2"/>
  <c r="O4404" i="2" a="1"/>
  <c r="O4404" i="2" s="1"/>
  <c r="O4405" i="2" a="1"/>
  <c r="O4405" i="2"/>
  <c r="O4406" i="2" a="1"/>
  <c r="O4406" i="2"/>
  <c r="O4407" i="2" a="1"/>
  <c r="O4407" i="2"/>
  <c r="O4408" i="2" a="1"/>
  <c r="O4408" i="2"/>
  <c r="O4409" i="2" a="1"/>
  <c r="O4409" i="2"/>
  <c r="O4410" i="2" a="1"/>
  <c r="O4410" i="2" s="1"/>
  <c r="O4411" i="2" a="1"/>
  <c r="O4411" i="2"/>
  <c r="O4412" i="2" a="1"/>
  <c r="O4412" i="2" s="1"/>
  <c r="O4413" i="2" a="1"/>
  <c r="O4413" i="2"/>
  <c r="O4414" i="2" a="1"/>
  <c r="O4414" i="2"/>
  <c r="O4415" i="2" a="1"/>
  <c r="O4415" i="2"/>
  <c r="O4416" i="2" a="1"/>
  <c r="O4416" i="2"/>
  <c r="O4417" i="2" a="1"/>
  <c r="O4417" i="2"/>
  <c r="O4418" i="2" a="1"/>
  <c r="O4418" i="2"/>
  <c r="O4419" i="2" a="1"/>
  <c r="O4419" i="2" s="1"/>
  <c r="O4420" i="2" a="1"/>
  <c r="O4420" i="2" s="1"/>
  <c r="O4421" i="2" a="1"/>
  <c r="O4421" i="2"/>
  <c r="O4422" i="2" a="1"/>
  <c r="O4422" i="2"/>
  <c r="O4423" i="2" a="1"/>
  <c r="O4423" i="2"/>
  <c r="O4424" i="2" a="1"/>
  <c r="O4424" i="2"/>
  <c r="O4425" i="2" a="1"/>
  <c r="O4425" i="2"/>
  <c r="O4426" i="2" a="1"/>
  <c r="O4426" i="2"/>
  <c r="O4427" i="2" a="1"/>
  <c r="O4427" i="2" s="1"/>
  <c r="O4428" i="2" a="1"/>
  <c r="O4428" i="2" s="1"/>
  <c r="O4429" i="2" a="1"/>
  <c r="O4429" i="2"/>
  <c r="O4430" i="2" a="1"/>
  <c r="O4430" i="2"/>
  <c r="O4431" i="2" a="1"/>
  <c r="O4431" i="2"/>
  <c r="O4432" i="2" a="1"/>
  <c r="O4432" i="2"/>
  <c r="O4433" i="2" a="1"/>
  <c r="O4433" i="2"/>
  <c r="O4434" i="2" a="1"/>
  <c r="O4434" i="2" s="1"/>
  <c r="O4435" i="2" a="1"/>
  <c r="O4435" i="2"/>
  <c r="O4436" i="2" a="1"/>
  <c r="O4436" i="2" s="1"/>
  <c r="O4437" i="2" a="1"/>
  <c r="O4437" i="2"/>
  <c r="O4438" i="2" a="1"/>
  <c r="O4438" i="2"/>
  <c r="O4439" i="2" a="1"/>
  <c r="O4439" i="2"/>
  <c r="O4440" i="2" a="1"/>
  <c r="O4440" i="2"/>
  <c r="O4441" i="2" a="1"/>
  <c r="O4441" i="2"/>
  <c r="O4442" i="2" a="1"/>
  <c r="O4442" i="2"/>
  <c r="O4443" i="2" a="1"/>
  <c r="O4443" i="2"/>
  <c r="O4444" i="2" a="1"/>
  <c r="O4444" i="2" s="1"/>
  <c r="O4445" i="2" a="1"/>
  <c r="O4445" i="2"/>
  <c r="O4446" i="2" a="1"/>
  <c r="O4446" i="2"/>
  <c r="O4447" i="2" a="1"/>
  <c r="O4447" i="2"/>
  <c r="O4448" i="2" a="1"/>
  <c r="O4448" i="2" s="1"/>
  <c r="O4449" i="2" a="1"/>
  <c r="O4449" i="2"/>
  <c r="O4450" i="2" a="1"/>
  <c r="O4450" i="2"/>
  <c r="O4451" i="2" a="1"/>
  <c r="O4451" i="2" s="1"/>
  <c r="O4452" i="2" a="1"/>
  <c r="O4452" i="2" s="1"/>
  <c r="O4453" i="2" a="1"/>
  <c r="O4453" i="2"/>
  <c r="O4454" i="2" a="1"/>
  <c r="O4454" i="2"/>
  <c r="O4455" i="2" a="1"/>
  <c r="O4455" i="2"/>
  <c r="O4456" i="2" a="1"/>
  <c r="O4456" i="2"/>
  <c r="O4457" i="2" a="1"/>
  <c r="O4457" i="2"/>
  <c r="O4458" i="2" a="1"/>
  <c r="O4458" i="2"/>
  <c r="O4459" i="2" a="1"/>
  <c r="O4459" i="2"/>
  <c r="O4460" i="2" a="1"/>
  <c r="O4460" i="2" s="1"/>
  <c r="O4461" i="2" a="1"/>
  <c r="O4461" i="2"/>
  <c r="O4462" i="2" a="1"/>
  <c r="O4462" i="2"/>
  <c r="O4463" i="2" a="1"/>
  <c r="O4463" i="2"/>
  <c r="O4464" i="2" a="1"/>
  <c r="O4464" i="2" s="1"/>
  <c r="O4465" i="2" a="1"/>
  <c r="O4465" i="2"/>
  <c r="O4466" i="2" a="1"/>
  <c r="O4466" i="2" s="1"/>
  <c r="O4467" i="2" a="1"/>
  <c r="O4467" i="2"/>
  <c r="O4468" i="2" a="1"/>
  <c r="O4468" i="2" s="1"/>
  <c r="O4469" i="2" a="1"/>
  <c r="O4469" i="2"/>
  <c r="O4470" i="2" a="1"/>
  <c r="O4470" i="2"/>
  <c r="O4471" i="2" a="1"/>
  <c r="O4471" i="2"/>
  <c r="O4472" i="2" a="1"/>
  <c r="O4472" i="2" s="1"/>
  <c r="O4473" i="2" a="1"/>
  <c r="O4473" i="2"/>
  <c r="O4474" i="2" a="1"/>
  <c r="O4474" i="2"/>
  <c r="O4475" i="2" a="1"/>
  <c r="O4475" i="2"/>
  <c r="O4476" i="2" a="1"/>
  <c r="O4476" i="2" s="1"/>
  <c r="O4477" i="2" a="1"/>
  <c r="O4477" i="2"/>
  <c r="O4478" i="2" a="1"/>
  <c r="O4478" i="2"/>
  <c r="O4479" i="2" a="1"/>
  <c r="O4479" i="2"/>
  <c r="O4480" i="2" a="1"/>
  <c r="O4480" i="2"/>
  <c r="O4481" i="2" a="1"/>
  <c r="O4481" i="2"/>
  <c r="O4482" i="2" a="1"/>
  <c r="O4482" i="2"/>
  <c r="O4483" i="2" a="1"/>
  <c r="O4483" i="2" s="1"/>
  <c r="O4484" i="2" a="1"/>
  <c r="O4484" i="2" s="1"/>
  <c r="O4485" i="2" a="1"/>
  <c r="O4485" i="2"/>
  <c r="O4486" i="2" a="1"/>
  <c r="O4486" i="2"/>
  <c r="O4487" i="2" a="1"/>
  <c r="O4487" i="2"/>
  <c r="O4488" i="2" a="1"/>
  <c r="O4488" i="2"/>
  <c r="O4489" i="2" a="1"/>
  <c r="O4489" i="2"/>
  <c r="O4490" i="2" a="1"/>
  <c r="O4490" i="2"/>
  <c r="O4491" i="2" a="1"/>
  <c r="O4491" i="2"/>
  <c r="O4492" i="2" a="1"/>
  <c r="O4492" i="2" s="1"/>
  <c r="O4493" i="2" a="1"/>
  <c r="O4493" i="2"/>
  <c r="O4494" i="2" a="1"/>
  <c r="O4494" i="2"/>
  <c r="O4495" i="2" a="1"/>
  <c r="O4495" i="2"/>
  <c r="O4496" i="2" a="1"/>
  <c r="O4496" i="2" s="1"/>
  <c r="O4497" i="2" a="1"/>
  <c r="O4497" i="2"/>
  <c r="O4498" i="2" a="1"/>
  <c r="O4498" i="2" s="1"/>
  <c r="O4499" i="2" a="1"/>
  <c r="O4499" i="2"/>
  <c r="O4500" i="2" a="1"/>
  <c r="O4500" i="2" s="1"/>
  <c r="O4501" i="2" a="1"/>
  <c r="O4501" i="2"/>
  <c r="O4502" i="2" a="1"/>
  <c r="O4502" i="2"/>
  <c r="O4503" i="2" a="1"/>
  <c r="O4503" i="2"/>
  <c r="O4504" i="2" a="1"/>
  <c r="O4504" i="2" s="1"/>
  <c r="O4505" i="2" a="1"/>
  <c r="O4505" i="2"/>
  <c r="O4506" i="2" a="1"/>
  <c r="O4506" i="2"/>
  <c r="O4507" i="2" a="1"/>
  <c r="O4507" i="2"/>
  <c r="O4508" i="2" a="1"/>
  <c r="O4508" i="2" s="1"/>
  <c r="O4509" i="2" a="1"/>
  <c r="O4509" i="2"/>
  <c r="O4510" i="2" a="1"/>
  <c r="O4510" i="2"/>
  <c r="O4511" i="2" a="1"/>
  <c r="O4511" i="2"/>
  <c r="O4512" i="2" a="1"/>
  <c r="O4512" i="2"/>
  <c r="O4513" i="2" a="1"/>
  <c r="O4513" i="2"/>
  <c r="O4514" i="2" a="1"/>
  <c r="O4514" i="2"/>
  <c r="O4515" i="2" a="1"/>
  <c r="O4515" i="2" s="1"/>
  <c r="O4516" i="2" a="1"/>
  <c r="O4516" i="2" s="1"/>
  <c r="O4517" i="2" a="1"/>
  <c r="O4517" i="2"/>
  <c r="O4518" i="2" a="1"/>
  <c r="O4518" i="2"/>
  <c r="O4519" i="2" a="1"/>
  <c r="O4519" i="2"/>
  <c r="O4520" i="2" a="1"/>
  <c r="O4520" i="2"/>
  <c r="O4521" i="2" a="1"/>
  <c r="O4521" i="2"/>
  <c r="O4522" i="2" a="1"/>
  <c r="O4522" i="2"/>
  <c r="O4523" i="2" a="1"/>
  <c r="O4523" i="2"/>
  <c r="O4524" i="2" a="1"/>
  <c r="O4524" i="2" s="1"/>
  <c r="O4525" i="2" a="1"/>
  <c r="O4525" i="2"/>
  <c r="O4526" i="2" a="1"/>
  <c r="O4526" i="2"/>
  <c r="O4527" i="2" a="1"/>
  <c r="O4527" i="2"/>
  <c r="O4528" i="2" a="1"/>
  <c r="O4528" i="2" s="1"/>
  <c r="O4529" i="2" a="1"/>
  <c r="O4529" i="2"/>
  <c r="O4530" i="2" a="1"/>
  <c r="O4530" i="2" s="1"/>
  <c r="O4531" i="2" a="1"/>
  <c r="O4531" i="2"/>
  <c r="O4532" i="2" a="1"/>
  <c r="O4532" i="2" s="1"/>
  <c r="O4533" i="2" a="1"/>
  <c r="O4533" i="2"/>
  <c r="O4534" i="2" a="1"/>
  <c r="O4534" i="2"/>
  <c r="O4535" i="2" a="1"/>
  <c r="O4535" i="2"/>
  <c r="O4536" i="2" a="1"/>
  <c r="O4536" i="2" s="1"/>
  <c r="O4537" i="2" a="1"/>
  <c r="O4537" i="2"/>
  <c r="O4538" i="2" a="1"/>
  <c r="O4538" i="2" s="1"/>
  <c r="O4539" i="2" a="1"/>
  <c r="O4539" i="2"/>
  <c r="O4540" i="2" a="1"/>
  <c r="O4540" i="2" s="1"/>
  <c r="O4541" i="2" a="1"/>
  <c r="O4541" i="2"/>
  <c r="O4542" i="2" a="1"/>
  <c r="O4542" i="2"/>
  <c r="O4543" i="2" a="1"/>
  <c r="O4543" i="2"/>
  <c r="O4544" i="2" a="1"/>
  <c r="O4544" i="2"/>
  <c r="O4545" i="2" a="1"/>
  <c r="O4545" i="2"/>
  <c r="O4546" i="2" a="1"/>
  <c r="O4546" i="2"/>
  <c r="O4547" i="2" a="1"/>
  <c r="O4547" i="2" s="1"/>
  <c r="O4548" i="2" a="1"/>
  <c r="O4548" i="2" s="1"/>
  <c r="O4549" i="2" a="1"/>
  <c r="O4549" i="2"/>
  <c r="O4550" i="2" a="1"/>
  <c r="O4550" i="2"/>
  <c r="O4551" i="2" a="1"/>
  <c r="O4551" i="2"/>
  <c r="O4552" i="2" a="1"/>
  <c r="O4552" i="2"/>
  <c r="O4553" i="2" a="1"/>
  <c r="O4553" i="2"/>
  <c r="O4554" i="2" a="1"/>
  <c r="O4554" i="2"/>
  <c r="O4555" i="2" a="1"/>
  <c r="O4555" i="2" s="1"/>
  <c r="O4556" i="2" a="1"/>
  <c r="O4556" i="2" s="1"/>
  <c r="O4557" i="2" a="1"/>
  <c r="O4557" i="2"/>
  <c r="O4558" i="2" a="1"/>
  <c r="O4558" i="2"/>
  <c r="O4559" i="2" a="1"/>
  <c r="O4559" i="2"/>
  <c r="O4560" i="2" a="1"/>
  <c r="O4560" i="2"/>
  <c r="O4561" i="2" a="1"/>
  <c r="O4561" i="2"/>
  <c r="O4562" i="2" a="1"/>
  <c r="O4562" i="2" s="1"/>
  <c r="O4563" i="2" a="1"/>
  <c r="O4563" i="2"/>
  <c r="O4564" i="2" a="1"/>
  <c r="O4564" i="2" s="1"/>
  <c r="O4565" i="2" a="1"/>
  <c r="O4565" i="2"/>
  <c r="O4566" i="2" a="1"/>
  <c r="O4566" i="2"/>
  <c r="O4567" i="2" a="1"/>
  <c r="O4567" i="2"/>
  <c r="O4568" i="2" a="1"/>
  <c r="O4568" i="2"/>
  <c r="O4569" i="2" a="1"/>
  <c r="O4569" i="2"/>
  <c r="O4570" i="2" a="1"/>
  <c r="O4570" i="2"/>
  <c r="O4571" i="2" a="1"/>
  <c r="O4571" i="2"/>
  <c r="O4572" i="2" a="1"/>
  <c r="O4572" i="2" s="1"/>
  <c r="O4573" i="2" a="1"/>
  <c r="O4573" i="2"/>
  <c r="O4574" i="2" a="1"/>
  <c r="O4574" i="2"/>
  <c r="O4575" i="2" a="1"/>
  <c r="O4575" i="2"/>
  <c r="O4576" i="2" a="1"/>
  <c r="O4576" i="2"/>
  <c r="O4577" i="2" a="1"/>
  <c r="O4577" i="2"/>
  <c r="O4578" i="2" a="1"/>
  <c r="O4578" i="2"/>
  <c r="O4579" i="2" a="1"/>
  <c r="O4579" i="2" s="1"/>
  <c r="O4580" i="2" a="1"/>
  <c r="O4580" i="2" s="1"/>
  <c r="O4581" i="2" a="1"/>
  <c r="O4581" i="2"/>
  <c r="O4582" i="2" a="1"/>
  <c r="O4582" i="2"/>
  <c r="O4583" i="2" a="1"/>
  <c r="O4583" i="2"/>
  <c r="O4584" i="2" a="1"/>
  <c r="O4584" i="2"/>
  <c r="O4585" i="2" a="1"/>
  <c r="O4585" i="2"/>
  <c r="O4586" i="2" a="1"/>
  <c r="O4586" i="2"/>
  <c r="O4587" i="2" a="1"/>
  <c r="O4587" i="2"/>
  <c r="O4588" i="2" a="1"/>
  <c r="O4588" i="2" s="1"/>
  <c r="O4589" i="2" a="1"/>
  <c r="O4589" i="2"/>
  <c r="O4590" i="2" a="1"/>
  <c r="O4590" i="2"/>
  <c r="O4591" i="2" a="1"/>
  <c r="O4591" i="2"/>
  <c r="O4592" i="2" a="1"/>
  <c r="O4592" i="2" s="1"/>
  <c r="O4593" i="2" a="1"/>
  <c r="O4593" i="2"/>
  <c r="O4594" i="2" a="1"/>
  <c r="O4594" i="2"/>
  <c r="O4595" i="2" a="1"/>
  <c r="O4595" i="2"/>
  <c r="O4596" i="2" a="1"/>
  <c r="O4596" i="2" s="1"/>
  <c r="O4597" i="2" a="1"/>
  <c r="O4597" i="2"/>
  <c r="O4598" i="2" a="1"/>
  <c r="O4598" i="2"/>
  <c r="O4599" i="2" a="1"/>
  <c r="O4599" i="2"/>
  <c r="O4600" i="2" a="1"/>
  <c r="O4600" i="2"/>
  <c r="O4601" i="2" a="1"/>
  <c r="O4601" i="2"/>
  <c r="O4602" i="2" a="1"/>
  <c r="O4602" i="2"/>
  <c r="O4603" i="2" a="1"/>
  <c r="O4603" i="2"/>
  <c r="O4604" i="2" a="1"/>
  <c r="O4604" i="2" s="1"/>
  <c r="O4605" i="2" a="1"/>
  <c r="O4605" i="2"/>
  <c r="O4606" i="2" a="1"/>
  <c r="O4606" i="2"/>
  <c r="O4607" i="2" a="1"/>
  <c r="O4607" i="2"/>
  <c r="O4608" i="2" a="1"/>
  <c r="O4608" i="2"/>
  <c r="O4609" i="2" a="1"/>
  <c r="O4609" i="2"/>
  <c r="O4610" i="2" a="1"/>
  <c r="O4610" i="2"/>
  <c r="O4611" i="2" a="1"/>
  <c r="O4611" i="2"/>
  <c r="O4612" i="2" a="1"/>
  <c r="O4612" i="2" s="1"/>
  <c r="O4613" i="2" a="1"/>
  <c r="O4613" i="2"/>
  <c r="O4614" i="2" a="1"/>
  <c r="O4614" i="2"/>
  <c r="O4615" i="2" a="1"/>
  <c r="O4615" i="2"/>
  <c r="O4616" i="2" a="1"/>
  <c r="O4616" i="2"/>
  <c r="O4617" i="2" a="1"/>
  <c r="O4617" i="2"/>
  <c r="O4618" i="2" a="1"/>
  <c r="O4618" i="2"/>
  <c r="O4619" i="2" a="1"/>
  <c r="O4619" i="2"/>
  <c r="O4620" i="2" a="1"/>
  <c r="O4620" i="2" s="1"/>
  <c r="O4621" i="2" a="1"/>
  <c r="O4621" i="2"/>
  <c r="O4622" i="2" a="1"/>
  <c r="O4622" i="2"/>
  <c r="O4623" i="2" a="1"/>
  <c r="O4623" i="2"/>
  <c r="O4624" i="2" a="1"/>
  <c r="O4624" i="2" s="1"/>
  <c r="O4625" i="2" a="1"/>
  <c r="O4625" i="2"/>
  <c r="O4626" i="2" a="1"/>
  <c r="O4626" i="2" s="1"/>
  <c r="O4627" i="2" a="1"/>
  <c r="O4627" i="2" s="1"/>
  <c r="O4628" i="2" a="1"/>
  <c r="O4628" i="2" s="1"/>
  <c r="O4629" i="2" a="1"/>
  <c r="O4629" i="2"/>
  <c r="O4630" i="2" a="1"/>
  <c r="O4630" i="2"/>
  <c r="O4631" i="2" a="1"/>
  <c r="O4631" i="2"/>
  <c r="O4632" i="2" a="1"/>
  <c r="O4632" i="2" s="1"/>
  <c r="O4633" i="2" a="1"/>
  <c r="O4633" i="2"/>
  <c r="O4634" i="2" a="1"/>
  <c r="O4634" i="2"/>
  <c r="O4635" i="2" a="1"/>
  <c r="O4635" i="2"/>
  <c r="O4636" i="2" a="1"/>
  <c r="O4636" i="2" s="1"/>
  <c r="O4637" i="2" a="1"/>
  <c r="O4637" i="2"/>
  <c r="O4638" i="2" a="1"/>
  <c r="O4638" i="2"/>
  <c r="O4639" i="2" a="1"/>
  <c r="O4639" i="2"/>
  <c r="O4640" i="2" a="1"/>
  <c r="O4640" i="2"/>
  <c r="O4641" i="2" a="1"/>
  <c r="O4641" i="2"/>
  <c r="O4642" i="2" a="1"/>
  <c r="O4642" i="2"/>
  <c r="O4643" i="2" a="1"/>
  <c r="O4643" i="2" s="1"/>
  <c r="O4644" i="2" a="1"/>
  <c r="O4644" i="2" s="1"/>
  <c r="O4645" i="2" a="1"/>
  <c r="O4645" i="2"/>
  <c r="O4646" i="2" a="1"/>
  <c r="O4646" i="2"/>
  <c r="O4647" i="2" a="1"/>
  <c r="O4647" i="2"/>
  <c r="O4648" i="2" a="1"/>
  <c r="O4648" i="2"/>
  <c r="O4649" i="2" a="1"/>
  <c r="O4649" i="2"/>
  <c r="O4650" i="2" a="1"/>
  <c r="O4650" i="2"/>
  <c r="O4651" i="2" a="1"/>
  <c r="O4651" i="2" s="1"/>
  <c r="O4652" i="2" a="1"/>
  <c r="O4652" i="2" s="1"/>
  <c r="O4653" i="2" a="1"/>
  <c r="O4653" i="2"/>
  <c r="O4654" i="2" a="1"/>
  <c r="O4654" i="2"/>
  <c r="O4655" i="2" a="1"/>
  <c r="O4655" i="2"/>
  <c r="O4656" i="2" a="1"/>
  <c r="O4656" i="2" s="1"/>
  <c r="O4657" i="2" a="1"/>
  <c r="O4657" i="2"/>
  <c r="O4658" i="2" a="1"/>
  <c r="O4658" i="2" s="1"/>
  <c r="O4659" i="2" a="1"/>
  <c r="O4659" i="2"/>
  <c r="O4660" i="2" a="1"/>
  <c r="O4660" i="2" s="1"/>
  <c r="O4661" i="2" a="1"/>
  <c r="O4661" i="2"/>
  <c r="O4662" i="2" a="1"/>
  <c r="O4662" i="2"/>
  <c r="O4663" i="2" a="1"/>
  <c r="O4663" i="2"/>
  <c r="O4664" i="2" a="1"/>
  <c r="O4664" i="2"/>
  <c r="O4665" i="2" a="1"/>
  <c r="O4665" i="2"/>
  <c r="O4666" i="2" a="1"/>
  <c r="O4666" i="2" s="1"/>
  <c r="O4667" i="2" a="1"/>
  <c r="O4667" i="2"/>
  <c r="O4668" i="2" a="1"/>
  <c r="O4668" i="2" s="1"/>
  <c r="O4669" i="2" a="1"/>
  <c r="O4669" i="2"/>
  <c r="O4670" i="2" a="1"/>
  <c r="O4670" i="2"/>
  <c r="O4671" i="2" a="1"/>
  <c r="O4671" i="2"/>
  <c r="O4672" i="2" a="1"/>
  <c r="O4672" i="2"/>
  <c r="O4673" i="2" a="1"/>
  <c r="O4673" i="2"/>
  <c r="O4674" i="2" a="1"/>
  <c r="O4674" i="2"/>
  <c r="O4675" i="2" a="1"/>
  <c r="O4675" i="2" s="1"/>
  <c r="O4676" i="2" a="1"/>
  <c r="O4676" i="2" s="1"/>
  <c r="O4677" i="2" a="1"/>
  <c r="O4677" i="2"/>
  <c r="O4678" i="2" a="1"/>
  <c r="O4678" i="2"/>
  <c r="O4679" i="2" a="1"/>
  <c r="O4679" i="2"/>
  <c r="O4680" i="2" a="1"/>
  <c r="O4680" i="2" s="1"/>
  <c r="O4681" i="2" a="1"/>
  <c r="O4681" i="2"/>
  <c r="O4682" i="2" a="1"/>
  <c r="O4682" i="2"/>
  <c r="O4683" i="2" a="1"/>
  <c r="O4683" i="2" s="1"/>
  <c r="O4684" i="2" a="1"/>
  <c r="O4684" i="2" s="1"/>
  <c r="O4685" i="2" a="1"/>
  <c r="O4685" i="2"/>
  <c r="O4686" i="2" a="1"/>
  <c r="O4686" i="2"/>
  <c r="O4687" i="2" a="1"/>
  <c r="O4687" i="2"/>
  <c r="O4688" i="2" a="1"/>
  <c r="O4688" i="2" s="1"/>
  <c r="O4689" i="2" a="1"/>
  <c r="O4689" i="2"/>
  <c r="O4690" i="2" a="1"/>
  <c r="O4690" i="2" s="1"/>
  <c r="O4691" i="2" a="1"/>
  <c r="O4691" i="2"/>
  <c r="O4692" i="2" a="1"/>
  <c r="O4692" i="2" s="1"/>
  <c r="O4693" i="2" a="1"/>
  <c r="O4693" i="2"/>
  <c r="O4694" i="2" a="1"/>
  <c r="O4694" i="2"/>
  <c r="O4695" i="2" a="1"/>
  <c r="O4695" i="2"/>
  <c r="O4696" i="2" a="1"/>
  <c r="O4696" i="2"/>
  <c r="O4697" i="2" a="1"/>
  <c r="O4697" i="2"/>
  <c r="O4698" i="2" a="1"/>
  <c r="O4698" i="2" s="1"/>
  <c r="O4699" i="2" a="1"/>
  <c r="O4699" i="2"/>
  <c r="O4700" i="2" a="1"/>
  <c r="O4700" i="2" s="1"/>
  <c r="O4701" i="2" a="1"/>
  <c r="O4701" i="2"/>
  <c r="O4702" i="2" a="1"/>
  <c r="O4702" i="2"/>
  <c r="O4703" i="2" a="1"/>
  <c r="O4703" i="2"/>
  <c r="O4704" i="2" a="1"/>
  <c r="O4704" i="2"/>
  <c r="O4705" i="2" a="1"/>
  <c r="O4705" i="2"/>
  <c r="O4706" i="2" a="1"/>
  <c r="O4706" i="2"/>
  <c r="O4707" i="2" a="1"/>
  <c r="O4707" i="2" s="1"/>
  <c r="O4708" i="2" a="1"/>
  <c r="O4708" i="2" s="1"/>
  <c r="O4709" i="2" a="1"/>
  <c r="O4709" i="2"/>
  <c r="O4710" i="2" a="1"/>
  <c r="O4710" i="2"/>
  <c r="O4711" i="2" a="1"/>
  <c r="O4711" i="2"/>
  <c r="O4712" i="2" a="1"/>
  <c r="O4712" i="2"/>
  <c r="O4713" i="2" a="1"/>
  <c r="O4713" i="2"/>
  <c r="O4714" i="2" a="1"/>
  <c r="O4714" i="2" s="1"/>
  <c r="O4715" i="2" a="1"/>
  <c r="O4715" i="2"/>
  <c r="O4716" i="2" a="1"/>
  <c r="O4716" i="2" s="1"/>
  <c r="O4717" i="2" a="1"/>
  <c r="O4717" i="2"/>
  <c r="O4718" i="2" a="1"/>
  <c r="O4718" i="2"/>
  <c r="O4719" i="2" a="1"/>
  <c r="O4719" i="2"/>
  <c r="O4720" i="2" a="1"/>
  <c r="O4720" i="2" s="1"/>
  <c r="O4721" i="2" a="1"/>
  <c r="O4721" i="2"/>
  <c r="O4722" i="2" a="1"/>
  <c r="O4722" i="2"/>
  <c r="O4723" i="2" a="1"/>
  <c r="O4723" i="2" s="1"/>
  <c r="O4724" i="2" a="1"/>
  <c r="O4724" i="2" s="1"/>
  <c r="O4725" i="2" a="1"/>
  <c r="O4725" i="2"/>
  <c r="O4726" i="2" a="1"/>
  <c r="O4726" i="2"/>
  <c r="O4727" i="2" a="1"/>
  <c r="O4727" i="2"/>
  <c r="O4728" i="2" a="1"/>
  <c r="O4728" i="2"/>
  <c r="O4729" i="2" a="1"/>
  <c r="O4729" i="2"/>
  <c r="O4730" i="2" a="1"/>
  <c r="O4730" i="2"/>
  <c r="O4731" i="2" a="1"/>
  <c r="O4731" i="2"/>
  <c r="O4732" i="2" a="1"/>
  <c r="O4732" i="2" s="1"/>
  <c r="O4733" i="2" a="1"/>
  <c r="O4733" i="2"/>
  <c r="O4734" i="2" a="1"/>
  <c r="O4734" i="2"/>
  <c r="O4735" i="2" a="1"/>
  <c r="O4735" i="2"/>
  <c r="O4736" i="2" a="1"/>
  <c r="O4736" i="2"/>
  <c r="O4737" i="2" a="1"/>
  <c r="O4737" i="2"/>
  <c r="O4738" i="2" a="1"/>
  <c r="O4738" i="2"/>
  <c r="O4739" i="2" a="1"/>
  <c r="O4739" i="2"/>
  <c r="O4740" i="2" a="1"/>
  <c r="O4740" i="2" s="1"/>
  <c r="O4741" i="2" a="1"/>
  <c r="O4741" i="2"/>
  <c r="O4742" i="2" a="1"/>
  <c r="O4742" i="2"/>
  <c r="O4743" i="2" a="1"/>
  <c r="O4743" i="2"/>
  <c r="O4744" i="2" a="1"/>
  <c r="O4744" i="2"/>
  <c r="O4745" i="2" a="1"/>
  <c r="O4745" i="2"/>
  <c r="O4746" i="2" a="1"/>
  <c r="O4746" i="2"/>
  <c r="O4747" i="2" a="1"/>
  <c r="O4747" i="2"/>
  <c r="O4748" i="2" a="1"/>
  <c r="O4748" i="2" s="1"/>
  <c r="O4749" i="2" a="1"/>
  <c r="O4749" i="2"/>
  <c r="O4750" i="2" a="1"/>
  <c r="O4750" i="2"/>
  <c r="O4751" i="2" a="1"/>
  <c r="O4751" i="2"/>
  <c r="O4752" i="2" a="1"/>
  <c r="O4752" i="2" s="1"/>
  <c r="O4753" i="2" a="1"/>
  <c r="O4753" i="2"/>
  <c r="O4754" i="2" a="1"/>
  <c r="O4754" i="2" s="1"/>
  <c r="O4755" i="2" a="1"/>
  <c r="O4755" i="2"/>
  <c r="O4756" i="2" a="1"/>
  <c r="O4756" i="2" s="1"/>
  <c r="O4757" i="2" a="1"/>
  <c r="O4757" i="2"/>
  <c r="O4758" i="2" a="1"/>
  <c r="O4758" i="2"/>
  <c r="O4759" i="2" a="1"/>
  <c r="O4759" i="2"/>
  <c r="O4760" i="2" a="1"/>
  <c r="O4760" i="2" s="1"/>
  <c r="O4761" i="2" a="1"/>
  <c r="O4761" i="2"/>
  <c r="O4762" i="2" a="1"/>
  <c r="O4762" i="2" s="1"/>
  <c r="O4763" i="2" a="1"/>
  <c r="O4763" i="2"/>
  <c r="O4764" i="2" a="1"/>
  <c r="O4764" i="2" s="1"/>
  <c r="O4765" i="2" a="1"/>
  <c r="O4765" i="2"/>
  <c r="O4766" i="2" a="1"/>
  <c r="O4766" i="2"/>
  <c r="O4767" i="2" a="1"/>
  <c r="O4767" i="2"/>
  <c r="O4768" i="2" a="1"/>
  <c r="O4768" i="2"/>
  <c r="O4769" i="2" a="1"/>
  <c r="O4769" i="2"/>
  <c r="O4770" i="2" a="1"/>
  <c r="O4770" i="2"/>
  <c r="O4771" i="2" a="1"/>
  <c r="O4771" i="2" s="1"/>
  <c r="O4772" i="2" a="1"/>
  <c r="O4772" i="2" s="1"/>
  <c r="O4773" i="2" a="1"/>
  <c r="O4773" i="2"/>
  <c r="O4774" i="2" a="1"/>
  <c r="O4774" i="2"/>
  <c r="O4775" i="2" a="1"/>
  <c r="O4775" i="2"/>
  <c r="O4776" i="2" a="1"/>
  <c r="O4776" i="2"/>
  <c r="O4777" i="2" a="1"/>
  <c r="O4777" i="2"/>
  <c r="O4778" i="2" a="1"/>
  <c r="O4778" i="2"/>
  <c r="O4779" i="2" a="1"/>
  <c r="O4779" i="2"/>
  <c r="O4780" i="2" a="1"/>
  <c r="O4780" i="2" s="1"/>
  <c r="O4781" i="2" a="1"/>
  <c r="O4781" i="2"/>
  <c r="O4782" i="2" a="1"/>
  <c r="O4782" i="2"/>
  <c r="O4783" i="2" a="1"/>
  <c r="O4783" i="2"/>
  <c r="O4784" i="2" a="1"/>
  <c r="O4784" i="2" s="1"/>
  <c r="O4785" i="2" a="1"/>
  <c r="O4785" i="2"/>
  <c r="O4786" i="2" a="1"/>
  <c r="O4786" i="2" s="1"/>
  <c r="O4787" i="2" a="1"/>
  <c r="O4787" i="2"/>
  <c r="O4788" i="2" a="1"/>
  <c r="O4788" i="2" s="1"/>
  <c r="O4789" i="2" a="1"/>
  <c r="O4789" i="2"/>
  <c r="O4790" i="2" a="1"/>
  <c r="O4790" i="2"/>
  <c r="O4791" i="2" a="1"/>
  <c r="O4791" i="2"/>
  <c r="O4792" i="2" a="1"/>
  <c r="O4792" i="2"/>
  <c r="O4793" i="2" a="1"/>
  <c r="O4793" i="2"/>
  <c r="O4794" i="2" a="1"/>
  <c r="O4794" i="2" s="1"/>
  <c r="O4795" i="2" a="1"/>
  <c r="O4795" i="2"/>
  <c r="O4796" i="2" a="1"/>
  <c r="O4796" i="2" s="1"/>
  <c r="O4797" i="2" a="1"/>
  <c r="O4797" i="2"/>
  <c r="O4798" i="2" a="1"/>
  <c r="O4798" i="2"/>
  <c r="O4799" i="2" a="1"/>
  <c r="O4799" i="2"/>
  <c r="O4800" i="2" a="1"/>
  <c r="O4800" i="2"/>
  <c r="O4801" i="2" a="1"/>
  <c r="O4801" i="2"/>
  <c r="O4802" i="2" a="1"/>
  <c r="O4802" i="2"/>
  <c r="O4803" i="2" a="1"/>
  <c r="O4803" i="2" s="1"/>
  <c r="O4804" i="2" a="1"/>
  <c r="O4804" i="2" s="1"/>
  <c r="O4805" i="2" a="1"/>
  <c r="O4805" i="2"/>
  <c r="O4806" i="2" a="1"/>
  <c r="O4806" i="2" s="1"/>
  <c r="O4807" i="2" a="1"/>
  <c r="O4807" i="2"/>
  <c r="O4808" i="2" a="1"/>
  <c r="O4808" i="2" s="1"/>
  <c r="O4809" i="2" a="1"/>
  <c r="O4809" i="2"/>
  <c r="O4810" i="2" a="1"/>
  <c r="O4810" i="2" s="1"/>
  <c r="O4811" i="2" a="1"/>
  <c r="O4811" i="2"/>
  <c r="O4812" i="2" a="1"/>
  <c r="O4812" i="2" s="1"/>
  <c r="O4813" i="2" a="1"/>
  <c r="O4813" i="2"/>
  <c r="O4814" i="2" a="1"/>
  <c r="O4814" i="2" s="1"/>
  <c r="O4815" i="2" a="1"/>
  <c r="O4815" i="2"/>
  <c r="O4816" i="2" a="1"/>
  <c r="O4816" i="2" s="1"/>
  <c r="O4817" i="2" a="1"/>
  <c r="O4817" i="2"/>
  <c r="O4818" i="2" a="1"/>
  <c r="O4818" i="2"/>
  <c r="O4819" i="2" a="1"/>
  <c r="O4819" i="2"/>
  <c r="O4820" i="2" a="1"/>
  <c r="O4820" i="2" s="1"/>
  <c r="O4821" i="2" a="1"/>
  <c r="O4821" i="2" s="1"/>
  <c r="O4822" i="2" a="1"/>
  <c r="O4822" i="2" s="1"/>
  <c r="O4823" i="2" a="1"/>
  <c r="O4823" i="2"/>
  <c r="O4824" i="2" a="1"/>
  <c r="O4824" i="2"/>
  <c r="O4825" i="2" a="1"/>
  <c r="O4825" i="2"/>
  <c r="O4826" i="2" a="1"/>
  <c r="O4826" i="2"/>
  <c r="O4827" i="2" a="1"/>
  <c r="O4827" i="2" s="1"/>
  <c r="O4828" i="2" a="1"/>
  <c r="O4828" i="2"/>
  <c r="O4829" i="2" a="1"/>
  <c r="O4829" i="2" s="1"/>
  <c r="O4830" i="2" a="1"/>
  <c r="O4830" i="2" s="1"/>
  <c r="O4831" i="2" a="1"/>
  <c r="O4831" i="2"/>
  <c r="O4832" i="2" a="1"/>
  <c r="O4832" i="2" s="1"/>
  <c r="O4833" i="2" a="1"/>
  <c r="O4833" i="2"/>
  <c r="O4834" i="2" a="1"/>
  <c r="O4834" i="2" s="1"/>
  <c r="O4835" i="2" a="1"/>
  <c r="O4835" i="2" s="1"/>
  <c r="O4836" i="2" a="1"/>
  <c r="O4836" i="2"/>
  <c r="O4837" i="2" a="1"/>
  <c r="O4837" i="2"/>
  <c r="O4838" i="2" a="1"/>
  <c r="O4838" i="2" s="1"/>
  <c r="O4839" i="2" a="1"/>
  <c r="O4839" i="2"/>
  <c r="O4840" i="2" a="1"/>
  <c r="O4840" i="2"/>
  <c r="O4841" i="2" a="1"/>
  <c r="O4841" i="2"/>
  <c r="O4842" i="2" a="1"/>
  <c r="O4842" i="2" s="1"/>
  <c r="O4843" i="2" a="1"/>
  <c r="O4843" i="2"/>
  <c r="O4844" i="2" a="1"/>
  <c r="O4844" i="2"/>
  <c r="O4845" i="2" a="1"/>
  <c r="O4845" i="2" s="1"/>
  <c r="O4846" i="2" a="1"/>
  <c r="O4846" i="2" s="1"/>
  <c r="O4847" i="2" a="1"/>
  <c r="O4847" i="2"/>
  <c r="O4848" i="2" a="1"/>
  <c r="O4848" i="2"/>
  <c r="O4849" i="2" a="1"/>
  <c r="O4849" i="2"/>
  <c r="O4850" i="2" a="1"/>
  <c r="O4850" i="2"/>
  <c r="O4851" i="2" a="1"/>
  <c r="O4851" i="2" s="1"/>
  <c r="O4852" i="2" a="1"/>
  <c r="O4852" i="2"/>
  <c r="O4853" i="2" a="1"/>
  <c r="O4853" i="2"/>
  <c r="O4854" i="2" a="1"/>
  <c r="O4854" i="2" s="1"/>
  <c r="O4855" i="2" a="1"/>
  <c r="O4855" i="2"/>
  <c r="O4856" i="2" a="1"/>
  <c r="O4856" i="2"/>
  <c r="O4857" i="2" a="1"/>
  <c r="O4857" i="2"/>
  <c r="O4858" i="2" a="1"/>
  <c r="O4858" i="2"/>
  <c r="O4859" i="2" a="1"/>
  <c r="O4859" i="2"/>
  <c r="O4860" i="2" a="1"/>
  <c r="O4860" i="2"/>
  <c r="O4861" i="2" a="1"/>
  <c r="O4861" i="2" s="1"/>
  <c r="O4862" i="2" a="1"/>
  <c r="O4862" i="2" s="1"/>
  <c r="O4863" i="2" a="1"/>
  <c r="O4863" i="2"/>
  <c r="O4864" i="2" a="1"/>
  <c r="O4864" i="2" s="1"/>
  <c r="O4865" i="2" a="1"/>
  <c r="O4865" i="2"/>
  <c r="O4866" i="2" a="1"/>
  <c r="O4866" i="2" s="1"/>
  <c r="O4867" i="2" a="1"/>
  <c r="O4867" i="2"/>
  <c r="O4868" i="2" a="1"/>
  <c r="O4868" i="2"/>
  <c r="O4869" i="2" a="1"/>
  <c r="O4869" i="2" s="1"/>
  <c r="O4870" i="2" a="1"/>
  <c r="O4870" i="2" s="1"/>
  <c r="O4871" i="2" a="1"/>
  <c r="O4871" i="2"/>
  <c r="O4872" i="2" a="1"/>
  <c r="O4872" i="2" s="1"/>
  <c r="O4873" i="2" a="1"/>
  <c r="O4873" i="2"/>
  <c r="O4874" i="2" a="1"/>
  <c r="O4874" i="2" s="1"/>
  <c r="O4875" i="2" a="1"/>
  <c r="O4875" i="2"/>
  <c r="O4876" i="2" a="1"/>
  <c r="O4876" i="2" s="1"/>
  <c r="O4877" i="2" a="1"/>
  <c r="O4877" i="2"/>
  <c r="O4878" i="2" a="1"/>
  <c r="O4878" i="2" s="1"/>
  <c r="O4879" i="2" a="1"/>
  <c r="O4879" i="2"/>
  <c r="O4880" i="2" a="1"/>
  <c r="O4880" i="2" s="1"/>
  <c r="O4881" i="2" a="1"/>
  <c r="O4881" i="2"/>
  <c r="O4882" i="2" a="1"/>
  <c r="O4882" i="2"/>
  <c r="O4883" i="2" a="1"/>
  <c r="O4883" i="2" s="1"/>
  <c r="O4884" i="2" a="1"/>
  <c r="O4884" i="2"/>
  <c r="O4885" i="2" a="1"/>
  <c r="O4885" i="2" s="1"/>
  <c r="O4886" i="2" a="1"/>
  <c r="O4886" i="2" s="1"/>
  <c r="O4887" i="2" a="1"/>
  <c r="O4887" i="2"/>
  <c r="O4888" i="2" a="1"/>
  <c r="O4888" i="2"/>
  <c r="O4889" i="2" a="1"/>
  <c r="O4889" i="2"/>
  <c r="O4890" i="2" a="1"/>
  <c r="O4890" i="2"/>
  <c r="O4891" i="2" a="1"/>
  <c r="O4891" i="2" s="1"/>
  <c r="O4892" i="2" a="1"/>
  <c r="O4892" i="2"/>
  <c r="O4893" i="2" a="1"/>
  <c r="O4893" i="2"/>
  <c r="O4894" i="2" a="1"/>
  <c r="O4894" i="2" s="1"/>
  <c r="O4895" i="2" a="1"/>
  <c r="O4895" i="2"/>
  <c r="O4896" i="2" a="1"/>
  <c r="O4896" i="2"/>
  <c r="O4897" i="2" a="1"/>
  <c r="O4897" i="2"/>
  <c r="O4898" i="2" a="1"/>
  <c r="O4898" i="2" s="1"/>
  <c r="O4899" i="2" a="1"/>
  <c r="O4899" i="2"/>
  <c r="O4900" i="2" a="1"/>
  <c r="O4900" i="2" s="1"/>
  <c r="O4901" i="2" a="1"/>
  <c r="O4901" i="2" s="1"/>
  <c r="O4902" i="2" a="1"/>
  <c r="O4902" i="2" s="1"/>
  <c r="O4903" i="2" a="1"/>
  <c r="O4903" i="2"/>
  <c r="O4904" i="2" a="1"/>
  <c r="O4904" i="2"/>
  <c r="O4905" i="2" a="1"/>
  <c r="O4905" i="2"/>
  <c r="O4906" i="2" a="1"/>
  <c r="O4906" i="2"/>
  <c r="O4907" i="2" a="1"/>
  <c r="O4907" i="2"/>
  <c r="O4908" i="2" a="1"/>
  <c r="O4908" i="2"/>
  <c r="O4909" i="2" a="1"/>
  <c r="O4909" i="2"/>
  <c r="O4910" i="2" a="1"/>
  <c r="O4910" i="2" s="1"/>
  <c r="O4911" i="2" a="1"/>
  <c r="O4911" i="2"/>
  <c r="O4912" i="2" a="1"/>
  <c r="O4912" i="2" s="1"/>
  <c r="O4913" i="2" a="1"/>
  <c r="O4913" i="2"/>
  <c r="O4914" i="2" a="1"/>
  <c r="O4914" i="2"/>
  <c r="O4915" i="2" a="1"/>
  <c r="O4915" i="2" s="1"/>
  <c r="O4916" i="2" a="1"/>
  <c r="O4916" i="2"/>
  <c r="O4917" i="2" a="1"/>
  <c r="O4917" i="2" s="1"/>
  <c r="O4918" i="2" a="1"/>
  <c r="O4918" i="2" s="1"/>
  <c r="O4919" i="2" a="1"/>
  <c r="O4919" i="2"/>
  <c r="O4920" i="2" a="1"/>
  <c r="O4920" i="2"/>
  <c r="O4921" i="2" a="1"/>
  <c r="O4921" i="2"/>
  <c r="O4922" i="2" a="1"/>
  <c r="O4922" i="2"/>
  <c r="O4923" i="2" a="1"/>
  <c r="O4923" i="2"/>
  <c r="O4924" i="2" a="1"/>
  <c r="O4924" i="2"/>
  <c r="O4925" i="2" a="1"/>
  <c r="O4925" i="2"/>
  <c r="O4926" i="2" a="1"/>
  <c r="O4926" i="2" s="1"/>
  <c r="O4927" i="2" a="1"/>
  <c r="O4927" i="2"/>
  <c r="O4928" i="2" a="1"/>
  <c r="O4928" i="2" s="1"/>
  <c r="O4929" i="2" a="1"/>
  <c r="O4929" i="2"/>
  <c r="O4930" i="2" a="1"/>
  <c r="O4930" i="2" s="1"/>
  <c r="O4931" i="2" a="1"/>
  <c r="O4931" i="2" s="1"/>
  <c r="O4932" i="2" a="1"/>
  <c r="O4932" i="2" s="1"/>
  <c r="O4933" i="2" a="1"/>
  <c r="O4933" i="2"/>
  <c r="O4934" i="2" a="1"/>
  <c r="O4934" i="2" s="1"/>
  <c r="O4935" i="2" a="1"/>
  <c r="O4935" i="2"/>
  <c r="O4936" i="2" a="1"/>
  <c r="O4936" i="2"/>
  <c r="O4937" i="2" a="1"/>
  <c r="O4937" i="2"/>
  <c r="O4938" i="2" a="1"/>
  <c r="O4938" i="2"/>
  <c r="O4939" i="2" a="1"/>
  <c r="O4939" i="2" s="1"/>
  <c r="O4940" i="2" a="1"/>
  <c r="O4940" i="2"/>
  <c r="O4941" i="2" a="1"/>
  <c r="O4941" i="2"/>
  <c r="O4942" i="2" a="1"/>
  <c r="O4942" i="2" s="1"/>
  <c r="O4943" i="2" a="1"/>
  <c r="O4943" i="2"/>
  <c r="O4944" i="2" a="1"/>
  <c r="O4944" i="2"/>
  <c r="O4945" i="2" a="1"/>
  <c r="O4945" i="2"/>
  <c r="O4946" i="2" a="1"/>
  <c r="O4946" i="2"/>
  <c r="O4947" i="2" a="1"/>
  <c r="O4947" i="2"/>
  <c r="O4948" i="2" a="1"/>
  <c r="O4948" i="2"/>
  <c r="O4949" i="2" a="1"/>
  <c r="O4949" i="2" s="1"/>
  <c r="O4950" i="2" a="1"/>
  <c r="O4950" i="2" s="1"/>
  <c r="O4951" i="2" a="1"/>
  <c r="O4951" i="2"/>
  <c r="O4952" i="2" a="1"/>
  <c r="O4952" i="2"/>
  <c r="O4953" i="2" a="1"/>
  <c r="O4953" i="2"/>
  <c r="O4954" i="2" a="1"/>
  <c r="O4954" i="2" s="1"/>
  <c r="O4955" i="2" a="1"/>
  <c r="O4955" i="2"/>
  <c r="O4956" i="2" a="1"/>
  <c r="O4956" i="2" s="1"/>
  <c r="O4957" i="2" a="1"/>
  <c r="O4957" i="2"/>
  <c r="O4958" i="2" a="1"/>
  <c r="O4958" i="2" s="1"/>
  <c r="O4959" i="2" a="1"/>
  <c r="O4959" i="2"/>
  <c r="O4960" i="2" a="1"/>
  <c r="O4960" i="2" s="1"/>
  <c r="O4961" i="2" a="1"/>
  <c r="O4961" i="2"/>
  <c r="O4962" i="2" a="1"/>
  <c r="O4962" i="2"/>
  <c r="O4963" i="2" a="1"/>
  <c r="O4963" i="2" s="1"/>
  <c r="O4964" i="2" a="1"/>
  <c r="O4964" i="2"/>
  <c r="O4965" i="2" a="1"/>
  <c r="O4965" i="2" s="1"/>
  <c r="O4966" i="2" a="1"/>
  <c r="O4966" i="2" s="1"/>
  <c r="O4967" i="2" a="1"/>
  <c r="O4967" i="2"/>
  <c r="O4968" i="2" a="1"/>
  <c r="O4968" i="2"/>
  <c r="O4969" i="2" a="1"/>
  <c r="O4969" i="2"/>
  <c r="O4970" i="2" a="1"/>
  <c r="O4970" i="2" s="1"/>
  <c r="O4971" i="2" a="1"/>
  <c r="O4971" i="2"/>
  <c r="O4972" i="2" a="1"/>
  <c r="O4972" i="2" s="1"/>
  <c r="O4973" i="2" a="1"/>
  <c r="O4973" i="2"/>
  <c r="O4974" i="2" a="1"/>
  <c r="O4974" i="2" s="1"/>
  <c r="O4975" i="2" a="1"/>
  <c r="O4975" i="2"/>
  <c r="O4976" i="2" a="1"/>
  <c r="O4976" i="2"/>
  <c r="O4977" i="2" a="1"/>
  <c r="O4977" i="2"/>
  <c r="O4978" i="2" a="1"/>
  <c r="O4978" i="2" s="1"/>
  <c r="O4979" i="2" a="1"/>
  <c r="O4979" i="2"/>
  <c r="O4980" i="2" a="1"/>
  <c r="O4980" i="2" s="1"/>
  <c r="O4981" i="2" a="1"/>
  <c r="O4981" i="2"/>
  <c r="O4982" i="2" a="1"/>
  <c r="O4982" i="2" s="1"/>
  <c r="O4983" i="2" a="1"/>
  <c r="O4983" i="2"/>
  <c r="O4984" i="2" a="1"/>
  <c r="O4984" i="2"/>
  <c r="O4985" i="2" a="1"/>
  <c r="O4985" i="2"/>
  <c r="O4986" i="2" a="1"/>
  <c r="O4986" i="2"/>
  <c r="O4987" i="2" a="1"/>
  <c r="O4987" i="2" s="1"/>
  <c r="O4988" i="2" a="1"/>
  <c r="O4988" i="2"/>
  <c r="O4989" i="2" a="1"/>
  <c r="O4989" i="2" s="1"/>
  <c r="O4990" i="2" a="1"/>
  <c r="O4990" i="2" s="1"/>
  <c r="O4991" i="2" a="1"/>
  <c r="O4991" i="2"/>
  <c r="O4992" i="2" a="1"/>
  <c r="O4992" i="2" s="1"/>
  <c r="O4993" i="2" a="1"/>
  <c r="O4993" i="2"/>
  <c r="O4994" i="2" a="1"/>
  <c r="O4994" i="2" s="1"/>
  <c r="O4995" i="2" a="1"/>
  <c r="O4995" i="2" s="1"/>
  <c r="O4996" i="2" a="1"/>
  <c r="O4996" i="2" s="1"/>
  <c r="O4997" i="2" a="1"/>
  <c r="O4997" i="2"/>
  <c r="O4998" i="2" a="1"/>
  <c r="O4998" i="2" s="1"/>
  <c r="O4999" i="2" a="1"/>
  <c r="O4999" i="2" s="1"/>
  <c r="O5000" i="2" a="1"/>
  <c r="O5000" i="2"/>
  <c r="O5001" i="2" a="1"/>
  <c r="O5001" i="2"/>
  <c r="O5002" i="2" a="1"/>
  <c r="O5002" i="2"/>
  <c r="O5003" i="2" a="1"/>
  <c r="O5003" i="2"/>
  <c r="O5004" i="2" a="1"/>
  <c r="O5004" i="2" s="1"/>
  <c r="O5005" i="2" a="1"/>
  <c r="O5005" i="2" s="1"/>
  <c r="O5006" i="2" a="1"/>
  <c r="O5006" i="2" s="1"/>
  <c r="O5007" i="2" a="1"/>
  <c r="O5007" i="2" s="1"/>
  <c r="O5008" i="2" a="1"/>
  <c r="O5008" i="2"/>
  <c r="O5009" i="2" a="1"/>
  <c r="O5009" i="2" s="1"/>
  <c r="O5010" i="2" a="1"/>
  <c r="O5010" i="2"/>
  <c r="O5011" i="2" a="1"/>
  <c r="O5011" i="2" s="1"/>
  <c r="O5012" i="2" a="1"/>
  <c r="O5012" i="2"/>
  <c r="O5013" i="2" a="1"/>
  <c r="O5013" i="2"/>
  <c r="O5014" i="2" a="1"/>
  <c r="O5014" i="2" s="1"/>
  <c r="O5015" i="2" a="1"/>
  <c r="O5015" i="2" s="1"/>
  <c r="O5016" i="2" a="1"/>
  <c r="O5016" i="2"/>
  <c r="O5017" i="2" a="1"/>
  <c r="O5017" i="2" s="1"/>
  <c r="O5018" i="2" a="1"/>
  <c r="O5018" i="2"/>
  <c r="O5019" i="2" a="1"/>
  <c r="O5019" i="2" s="1"/>
  <c r="O5020" i="2" a="1"/>
  <c r="O5020" i="2"/>
  <c r="O5021" i="2" a="1"/>
  <c r="O5021" i="2"/>
  <c r="O5022" i="2" a="1"/>
  <c r="O5022" i="2" s="1"/>
  <c r="O5023" i="2" a="1"/>
  <c r="O5023" i="2"/>
  <c r="O5024" i="2" a="1"/>
  <c r="O5024" i="2"/>
  <c r="O5025" i="2" a="1"/>
  <c r="O5025" i="2" s="1"/>
  <c r="O5026" i="2" a="1"/>
  <c r="O5026" i="2" s="1"/>
  <c r="O5027" i="2" a="1"/>
  <c r="O5027" i="2"/>
  <c r="O5028" i="2" a="1"/>
  <c r="O5028" i="2" s="1"/>
  <c r="O5029" i="2" a="1"/>
  <c r="O5029" i="2"/>
  <c r="O5030" i="2" a="1"/>
  <c r="O5030" i="2" s="1"/>
  <c r="O5031" i="2" a="1"/>
  <c r="O5031" i="2"/>
  <c r="O5032" i="2" a="1"/>
  <c r="O5032" i="2"/>
  <c r="O5033" i="2" a="1"/>
  <c r="O5033" i="2" s="1"/>
  <c r="O5034" i="2" a="1"/>
  <c r="O5034" i="2"/>
  <c r="O5035" i="2" a="1"/>
  <c r="O5035" i="2"/>
  <c r="O5036" i="2" a="1"/>
  <c r="O5036" i="2"/>
  <c r="O5037" i="2" a="1"/>
  <c r="O5037" i="2"/>
  <c r="O5038" i="2" a="1"/>
  <c r="O5038" i="2" s="1"/>
  <c r="O5039" i="2" a="1"/>
  <c r="O5039" i="2"/>
  <c r="O5040" i="2" a="1"/>
  <c r="O5040" i="2"/>
  <c r="O5041" i="2" a="1"/>
  <c r="O5041" i="2"/>
  <c r="O5042" i="2" a="1"/>
  <c r="O5042" i="2"/>
  <c r="O5043" i="2" a="1"/>
  <c r="O5043" i="2" s="1"/>
  <c r="O5044" i="2" a="1"/>
  <c r="O5044" i="2"/>
  <c r="O5045" i="2" a="1"/>
  <c r="O5045" i="2" s="1"/>
  <c r="O5046" i="2" a="1"/>
  <c r="O5046" i="2" s="1"/>
  <c r="O5047" i="2" a="1"/>
  <c r="O5047" i="2" s="1"/>
  <c r="O5048" i="2" a="1"/>
  <c r="O5048" i="2"/>
  <c r="O5049" i="2" a="1"/>
  <c r="O5049" i="2"/>
  <c r="O5050" i="2" a="1"/>
  <c r="O5050" i="2"/>
  <c r="O5051" i="2" a="1"/>
  <c r="O5051" i="2" s="1"/>
  <c r="O5052" i="2" a="1"/>
  <c r="O5052" i="2"/>
  <c r="O5053" i="2" a="1"/>
  <c r="O5053" i="2" s="1"/>
  <c r="O5054" i="2" a="1"/>
  <c r="O5054" i="2" s="1"/>
  <c r="O5055" i="2" a="1"/>
  <c r="O5055" i="2" s="1"/>
  <c r="O5056" i="2" a="1"/>
  <c r="O5056" i="2"/>
  <c r="O5057" i="2" a="1"/>
  <c r="O5057" i="2"/>
  <c r="O5058" i="2" a="1"/>
  <c r="O5058" i="2" s="1"/>
  <c r="O5059" i="2" a="1"/>
  <c r="O5059" i="2"/>
  <c r="O5060" i="2" a="1"/>
  <c r="O5060" i="2" s="1"/>
  <c r="O5061" i="2" a="1"/>
  <c r="O5061" i="2"/>
  <c r="O5062" i="2" a="1"/>
  <c r="O5062" i="2" s="1"/>
  <c r="O5063" i="2" a="1"/>
  <c r="O5063" i="2"/>
  <c r="O5064" i="2" a="1"/>
  <c r="O5064" i="2" s="1"/>
  <c r="O5065" i="2" a="1"/>
  <c r="O5065" i="2"/>
  <c r="O5066" i="2" a="1"/>
  <c r="O5066" i="2"/>
  <c r="O5067" i="2" a="1"/>
  <c r="O5067" i="2" s="1"/>
  <c r="O5068" i="2" a="1"/>
  <c r="O5068" i="2"/>
  <c r="O5069" i="2" a="1"/>
  <c r="O5069" i="2"/>
  <c r="O5070" i="2" a="1"/>
  <c r="O5070" i="2" s="1"/>
  <c r="O5071" i="2" a="1"/>
  <c r="O5071" i="2" s="1"/>
  <c r="O5072" i="2" a="1"/>
  <c r="O5072" i="2"/>
  <c r="O5073" i="2" a="1"/>
  <c r="O5073" i="2" s="1"/>
  <c r="O5074" i="2" a="1"/>
  <c r="O5074" i="2"/>
  <c r="O5075" i="2" a="1"/>
  <c r="O5075" i="2"/>
  <c r="O5076" i="2" a="1"/>
  <c r="O5076" i="2" s="1"/>
  <c r="O5077" i="2" a="1"/>
  <c r="O5077" i="2" s="1"/>
  <c r="O5078" i="2" a="1"/>
  <c r="O5078" i="2" s="1"/>
  <c r="O5079" i="2" a="1"/>
  <c r="O5079" i="2"/>
  <c r="O5080" i="2" a="1"/>
  <c r="O5080" i="2"/>
  <c r="O5081" i="2" a="1"/>
  <c r="O5081" i="2"/>
  <c r="O5082" i="2" a="1"/>
  <c r="O5082" i="2" s="1"/>
  <c r="O5083" i="2" a="1"/>
  <c r="O5083" i="2"/>
  <c r="O5084" i="2" a="1"/>
  <c r="O5084" i="2"/>
  <c r="O5085" i="2" a="1"/>
  <c r="O5085" i="2" s="1"/>
  <c r="O5086" i="2" a="1"/>
  <c r="O5086" i="2" s="1"/>
  <c r="O5087" i="2" a="1"/>
  <c r="O5087" i="2"/>
  <c r="O5088" i="2" a="1"/>
  <c r="O5088" i="2" s="1"/>
  <c r="O5089" i="2" a="1"/>
  <c r="O5089" i="2" s="1"/>
  <c r="O5090" i="2" a="1"/>
  <c r="O5090" i="2"/>
  <c r="O5091" i="2" a="1"/>
  <c r="O5091" i="2"/>
  <c r="O5092" i="2" a="1"/>
  <c r="O5092" i="2"/>
  <c r="O5093" i="2" a="1"/>
  <c r="O5093" i="2" s="1"/>
  <c r="O5094" i="2" a="1"/>
  <c r="O5094" i="2" s="1"/>
  <c r="O5095" i="2" a="1"/>
  <c r="O5095" i="2"/>
  <c r="O5096" i="2" a="1"/>
  <c r="O5096" i="2" s="1"/>
  <c r="O5097" i="2" a="1"/>
  <c r="O5097" i="2"/>
  <c r="O5098" i="2" a="1"/>
  <c r="O5098" i="2" s="1"/>
  <c r="O5099" i="2" a="1"/>
  <c r="O5099" i="2"/>
  <c r="O5100" i="2" a="1"/>
  <c r="O5100" i="2" s="1"/>
  <c r="O5101" i="2" a="1"/>
  <c r="O5101" i="2"/>
  <c r="O5102" i="2" a="1"/>
  <c r="O5102" i="2" s="1"/>
  <c r="O5103" i="2" a="1"/>
  <c r="O5103" i="2" s="1"/>
  <c r="O5104" i="2" a="1"/>
  <c r="O5104" i="2"/>
  <c r="O5105" i="2" a="1"/>
  <c r="O5105" i="2" s="1"/>
  <c r="O5106" i="2" a="1"/>
  <c r="O5106" i="2"/>
  <c r="O5107" i="2" a="1"/>
  <c r="O5107" i="2" s="1"/>
  <c r="O5108" i="2" a="1"/>
  <c r="O5108" i="2"/>
  <c r="O5109" i="2" a="1"/>
  <c r="O5109" i="2"/>
  <c r="O5110" i="2" a="1"/>
  <c r="O5110" i="2" s="1"/>
  <c r="O5111" i="2" a="1"/>
  <c r="O5111" i="2"/>
  <c r="O5112" i="2" a="1"/>
  <c r="O5112" i="2"/>
  <c r="O5113" i="2" a="1"/>
  <c r="O5113" i="2"/>
  <c r="O5114" i="2" a="1"/>
  <c r="O5114" i="2"/>
  <c r="O5115" i="2" a="1"/>
  <c r="O5115" i="2"/>
  <c r="O5116" i="2" a="1"/>
  <c r="O5116" i="2" s="1"/>
  <c r="O5117" i="2" a="1"/>
  <c r="O5117" i="2"/>
  <c r="O5118" i="2" a="1"/>
  <c r="O5118" i="2" s="1"/>
  <c r="O5119" i="2" a="1"/>
  <c r="O5119" i="2"/>
  <c r="O5120" i="2" a="1"/>
  <c r="O5120" i="2" s="1"/>
  <c r="O5121" i="2" a="1"/>
  <c r="O5121" i="2"/>
  <c r="O5122" i="2" a="1"/>
  <c r="O5122" i="2" s="1"/>
  <c r="O5123" i="2" a="1"/>
  <c r="O5123" i="2"/>
  <c r="O5124" i="2" a="1"/>
  <c r="O5124" i="2"/>
  <c r="O5125" i="2" a="1"/>
  <c r="O5125" i="2" s="1"/>
  <c r="O5126" i="2" a="1"/>
  <c r="O5126" i="2" s="1"/>
  <c r="O5127" i="2" a="1"/>
  <c r="O5127" i="2"/>
  <c r="O5128" i="2" a="1"/>
  <c r="O5128" i="2" s="1"/>
  <c r="O5129" i="2" a="1"/>
  <c r="O5129" i="2"/>
  <c r="O5130" i="2" a="1"/>
  <c r="O5130" i="2"/>
  <c r="O5131" i="2" a="1"/>
  <c r="O5131" i="2"/>
  <c r="O5132" i="2" a="1"/>
  <c r="O5132" i="2" s="1"/>
  <c r="O5133" i="2" a="1"/>
  <c r="O5133" i="2"/>
  <c r="O5134" i="2" a="1"/>
  <c r="O5134" i="2" s="1"/>
  <c r="O5135" i="2" a="1"/>
  <c r="O5135" i="2"/>
  <c r="O5136" i="2" a="1"/>
  <c r="O5136" i="2"/>
  <c r="O5137" i="2" a="1"/>
  <c r="O5137" i="2" s="1"/>
  <c r="O5138" i="2" a="1"/>
  <c r="O5138" i="2"/>
  <c r="O5139" i="2" a="1"/>
  <c r="O5139" i="2" s="1"/>
  <c r="O5140" i="2" a="1"/>
  <c r="O5140" i="2"/>
  <c r="O5141" i="2" a="1"/>
  <c r="O5141" i="2"/>
  <c r="O5142" i="2" a="1"/>
  <c r="O5142" i="2" s="1"/>
  <c r="O5143" i="2" a="1"/>
  <c r="O5143" i="2"/>
  <c r="O5144" i="2" a="1"/>
  <c r="O5144" i="2" s="1"/>
  <c r="O5145" i="2" a="1"/>
  <c r="O5145" i="2"/>
  <c r="O5146" i="2" a="1"/>
  <c r="O5146" i="2"/>
  <c r="O5147" i="2" a="1"/>
  <c r="O5147" i="2"/>
  <c r="O5148" i="2" a="1"/>
  <c r="O5148" i="2"/>
  <c r="O5149" i="2" a="1"/>
  <c r="O5149" i="2"/>
  <c r="O5150" i="2" a="1"/>
  <c r="O5150" i="2" s="1"/>
  <c r="O5151" i="2" a="1"/>
  <c r="O5151" i="2"/>
  <c r="O5152" i="2" a="1"/>
  <c r="O5152" i="2" s="1"/>
  <c r="O5153" i="2" a="1"/>
  <c r="O5153" i="2"/>
  <c r="O5154" i="2" a="1"/>
  <c r="O5154" i="2" s="1"/>
  <c r="O5155" i="2" a="1"/>
  <c r="O5155" i="2" s="1"/>
  <c r="O5156" i="2" a="1"/>
  <c r="O5156" i="2" s="1"/>
  <c r="O5157" i="2" a="1"/>
  <c r="O5157" i="2"/>
  <c r="O5158" i="2" a="1"/>
  <c r="O5158" i="2" s="1"/>
  <c r="O5159" i="2" a="1"/>
  <c r="O5159" i="2"/>
  <c r="O5160" i="2" a="1"/>
  <c r="O5160" i="2" s="1"/>
  <c r="O5161" i="2" a="1"/>
  <c r="O5161" i="2"/>
  <c r="O5162" i="2" a="1"/>
  <c r="O5162" i="2" s="1"/>
  <c r="O5163" i="2" a="1"/>
  <c r="O5163" i="2"/>
  <c r="O5164" i="2" a="1"/>
  <c r="O5164" i="2" s="1"/>
  <c r="O5165" i="2" a="1"/>
  <c r="O5165" i="2"/>
  <c r="O5166" i="2" a="1"/>
  <c r="O5166" i="2" s="1"/>
  <c r="O5167" i="2" a="1"/>
  <c r="O5167" i="2"/>
  <c r="O5168" i="2" a="1"/>
  <c r="O5168" i="2"/>
  <c r="O5169" i="2" a="1"/>
  <c r="O5169" i="2"/>
  <c r="O5170" i="2" a="1"/>
  <c r="O5170" i="2" s="1"/>
  <c r="O5171" i="2" a="1"/>
  <c r="O5171" i="2" s="1"/>
  <c r="O5172" i="2" a="1"/>
  <c r="O5172" i="2"/>
  <c r="O5173" i="2" a="1"/>
  <c r="O5173" i="2" s="1"/>
  <c r="O5174" i="2" a="1"/>
  <c r="O5174" i="2" s="1"/>
  <c r="O5175" i="2" a="1"/>
  <c r="O5175" i="2" s="1"/>
  <c r="O5176" i="2" a="1"/>
  <c r="O5176" i="2"/>
  <c r="O5177" i="2" a="1"/>
  <c r="O5177" i="2"/>
  <c r="O5178" i="2" a="1"/>
  <c r="O5178" i="2" s="1"/>
  <c r="O5179" i="2" a="1"/>
  <c r="O5179" i="2"/>
  <c r="O5180" i="2" a="1"/>
  <c r="O5180" i="2"/>
  <c r="O5181" i="2" a="1"/>
  <c r="O5181" i="2"/>
  <c r="O5182" i="2" a="1"/>
  <c r="O5182" i="2" s="1"/>
  <c r="O5183" i="2" a="1"/>
  <c r="O5183" i="2"/>
  <c r="O5184" i="2" a="1"/>
  <c r="O5184" i="2" s="1"/>
  <c r="O5185" i="2" a="1"/>
  <c r="O5185" i="2"/>
  <c r="O5186" i="2" a="1"/>
  <c r="O5186" i="2"/>
  <c r="O5187" i="2" a="1"/>
  <c r="O5187" i="2"/>
  <c r="O5188" i="2" a="1"/>
  <c r="O5188" i="2" s="1"/>
  <c r="O5189" i="2" a="1"/>
  <c r="O5189" i="2" s="1"/>
  <c r="O5190" i="2" a="1"/>
  <c r="O5190" i="2" s="1"/>
  <c r="O5191" i="2" a="1"/>
  <c r="O5191" i="2"/>
  <c r="O5192" i="2" a="1"/>
  <c r="O5192" i="2"/>
  <c r="O5193" i="2" a="1"/>
  <c r="O5193" i="2"/>
  <c r="O5194" i="2" a="1"/>
  <c r="O5194" i="2"/>
  <c r="O5195" i="2" a="1"/>
  <c r="O5195" i="2" s="1"/>
  <c r="O5196" i="2" a="1"/>
  <c r="O5196" i="2"/>
  <c r="O5197" i="2" a="1"/>
  <c r="O5197" i="2"/>
  <c r="O5198" i="2" a="1"/>
  <c r="O5198" i="2" s="1"/>
  <c r="O5199" i="2" a="1"/>
  <c r="O5199" i="2" s="1"/>
  <c r="O5200" i="2" a="1"/>
  <c r="O5200" i="2"/>
  <c r="O5201" i="2" a="1"/>
  <c r="O5201" i="2"/>
  <c r="O5202" i="2" a="1"/>
  <c r="O5202" i="2"/>
  <c r="O5203" i="2" a="1"/>
  <c r="O5203" i="2"/>
  <c r="O5204" i="2" a="1"/>
  <c r="O5204" i="2" s="1"/>
  <c r="O5205" i="2" a="1"/>
  <c r="O5205" i="2" s="1"/>
  <c r="O5206" i="2" a="1"/>
  <c r="O5206" i="2" s="1"/>
  <c r="O5207" i="2" a="1"/>
  <c r="O5207" i="2" s="1"/>
  <c r="O5208" i="2" a="1"/>
  <c r="O5208" i="2"/>
  <c r="O5209" i="2" a="1"/>
  <c r="O5209" i="2"/>
  <c r="O5210" i="2" a="1"/>
  <c r="O5210" i="2"/>
  <c r="O5211" i="2" a="1"/>
  <c r="O5211" i="2" s="1"/>
  <c r="O5212" i="2" a="1"/>
  <c r="O5212" i="2" s="1"/>
  <c r="O5213" i="2" a="1"/>
  <c r="O5213" i="2"/>
  <c r="O5214" i="2" a="1"/>
  <c r="O5214" i="2" s="1"/>
  <c r="O5215" i="2" a="1"/>
  <c r="O5215" i="2"/>
  <c r="O5216" i="2" a="1"/>
  <c r="O5216" i="2" s="1"/>
  <c r="O5217" i="2" a="1"/>
  <c r="O5217" i="2"/>
  <c r="O5218" i="2" a="1"/>
  <c r="O5218" i="2"/>
  <c r="O5219" i="2" a="1"/>
  <c r="O5219" i="2"/>
  <c r="O5220" i="2" a="1"/>
  <c r="O5220" i="2" s="1"/>
  <c r="O5221" i="2" a="1"/>
  <c r="O5221" i="2" s="1"/>
  <c r="O5222" i="2" a="1"/>
  <c r="O5222" i="2" s="1"/>
  <c r="O5223" i="2" a="1"/>
  <c r="O5223" i="2"/>
  <c r="O5224" i="2" a="1"/>
  <c r="O5224" i="2"/>
  <c r="O5225" i="2" a="1"/>
  <c r="O5225" i="2"/>
  <c r="O5226" i="2" a="1"/>
  <c r="O5226" i="2"/>
  <c r="O5227" i="2" a="1"/>
  <c r="O5227" i="2" s="1"/>
  <c r="O5228" i="2" a="1"/>
  <c r="O5228" i="2"/>
  <c r="O5229" i="2" a="1"/>
  <c r="O5229" i="2" s="1"/>
  <c r="O5230" i="2" a="1"/>
  <c r="O5230" i="2" s="1"/>
  <c r="O5231" i="2" a="1"/>
  <c r="O5231" i="2" s="1"/>
  <c r="O5232" i="2" a="1"/>
  <c r="O5232" i="2" s="1"/>
  <c r="O5233" i="2" a="1"/>
  <c r="O5233" i="2" s="1"/>
  <c r="O5234" i="2" a="1"/>
  <c r="O5234" i="2" s="1"/>
  <c r="O5235" i="2" a="1"/>
  <c r="O5235" i="2"/>
  <c r="O5236" i="2" a="1"/>
  <c r="O5236" i="2"/>
  <c r="O5237" i="2" a="1"/>
  <c r="O5237" i="2"/>
  <c r="O5238" i="2" a="1"/>
  <c r="O5238" i="2" s="1"/>
  <c r="O5239" i="2" a="1"/>
  <c r="O5239" i="2"/>
  <c r="O5240" i="2" a="1"/>
  <c r="O5240" i="2"/>
  <c r="O5241" i="2" a="1"/>
  <c r="O5241" i="2" s="1"/>
  <c r="O5242" i="2" a="1"/>
  <c r="O5242" i="2"/>
  <c r="O5243" i="2" a="1"/>
  <c r="O5243" i="2" s="1"/>
  <c r="O5244" i="2" a="1"/>
  <c r="O5244" i="2"/>
  <c r="O5245" i="2" a="1"/>
  <c r="O5245" i="2" s="1"/>
  <c r="O5246" i="2" a="1"/>
  <c r="O5246" i="2" s="1"/>
  <c r="O5247" i="2" a="1"/>
  <c r="O5247" i="2"/>
  <c r="O5248" i="2" a="1"/>
  <c r="O5248" i="2" s="1"/>
  <c r="O5249" i="2" a="1"/>
  <c r="O5249" i="2"/>
  <c r="O5250" i="2" a="1"/>
  <c r="O5250" i="2" s="1"/>
  <c r="O5251" i="2" a="1"/>
  <c r="O5251" i="2"/>
  <c r="O5252" i="2" a="1"/>
  <c r="O5252" i="2" s="1"/>
  <c r="O5253" i="2" a="1"/>
  <c r="O5253" i="2"/>
  <c r="O5254" i="2" a="1"/>
  <c r="O5254" i="2" s="1"/>
  <c r="O5255" i="2" a="1"/>
  <c r="O5255" i="2" s="1"/>
  <c r="O5256" i="2" a="1"/>
  <c r="O5256" i="2"/>
  <c r="O5257" i="2" a="1"/>
  <c r="O5257" i="2"/>
  <c r="O5258" i="2" a="1"/>
  <c r="O5258" i="2"/>
  <c r="O5259" i="2" a="1"/>
  <c r="O5259" i="2"/>
  <c r="O5260" i="2" a="1"/>
  <c r="O5260" i="2"/>
  <c r="O5261" i="2" a="1"/>
  <c r="O5261" i="2" s="1"/>
  <c r="O5262" i="2" a="1"/>
  <c r="O5262" i="2" s="1"/>
  <c r="O5263" i="2" a="1"/>
  <c r="O5263" i="2"/>
  <c r="O5264" i="2" a="1"/>
  <c r="O5264" i="2"/>
  <c r="O5265" i="2" a="1"/>
  <c r="O5265" i="2" s="1"/>
  <c r="O5266" i="2" a="1"/>
  <c r="O5266" i="2"/>
  <c r="O5267" i="2" a="1"/>
  <c r="O5267" i="2" s="1"/>
  <c r="O5268" i="2" a="1"/>
  <c r="O5268" i="2"/>
  <c r="O5269" i="2" a="1"/>
  <c r="O5269" i="2"/>
  <c r="O5270" i="2" a="1"/>
  <c r="O5270" i="2" s="1"/>
  <c r="O5271" i="2" a="1"/>
  <c r="O5271" i="2" s="1"/>
  <c r="O5272" i="2" a="1"/>
  <c r="O5272" i="2"/>
  <c r="O5273" i="2" a="1"/>
  <c r="O5273" i="2" s="1"/>
  <c r="O5274" i="2" a="1"/>
  <c r="O5274" i="2"/>
  <c r="O5275" i="2" a="1"/>
  <c r="O5275" i="2"/>
  <c r="O5276" i="2" a="1"/>
  <c r="O5276" i="2"/>
  <c r="O5277" i="2" a="1"/>
  <c r="O5277" i="2" s="1"/>
  <c r="O5278" i="2" a="1"/>
  <c r="O5278" i="2" s="1"/>
  <c r="O5279" i="2" a="1"/>
  <c r="O5279" i="2" s="1"/>
  <c r="O5280" i="2" a="1"/>
  <c r="O5280" i="2"/>
  <c r="O5281" i="2" a="1"/>
  <c r="O5281" i="2" s="1"/>
  <c r="O5282" i="2" a="1"/>
  <c r="O5282" i="2" s="1"/>
  <c r="O5283" i="2" a="1"/>
  <c r="O5283" i="2" s="1"/>
  <c r="O5284" i="2" a="1"/>
  <c r="O5284" i="2" s="1"/>
  <c r="O5285" i="2" a="1"/>
  <c r="O5285" i="2" s="1"/>
  <c r="O5286" i="2" a="1"/>
  <c r="O5286" i="2" s="1"/>
  <c r="O5287" i="2" a="1"/>
  <c r="O5287" i="2" s="1"/>
  <c r="O5288" i="2" a="1"/>
  <c r="O5288" i="2"/>
  <c r="O5289" i="2" a="1"/>
  <c r="O5289" i="2" s="1"/>
  <c r="O5290" i="2" a="1"/>
  <c r="O5290" i="2"/>
  <c r="O5291" i="2" a="1"/>
  <c r="O5291" i="2"/>
  <c r="O5292" i="2" a="1"/>
  <c r="O5292" i="2" s="1"/>
  <c r="O5293" i="2" a="1"/>
  <c r="O5293" i="2"/>
  <c r="O5294" i="2" a="1"/>
  <c r="O5294" i="2" s="1"/>
  <c r="O5295" i="2" a="1"/>
  <c r="O5295" i="2" s="1"/>
  <c r="O5296" i="2" a="1"/>
  <c r="O5296" i="2"/>
  <c r="O5297" i="2" a="1"/>
  <c r="O5297" i="2" s="1"/>
  <c r="O5298" i="2" a="1"/>
  <c r="O5298" i="2"/>
  <c r="O5299" i="2" a="1"/>
  <c r="O5299" i="2" s="1"/>
  <c r="O5300" i="2" a="1"/>
  <c r="O5300" i="2" s="1"/>
  <c r="O5301" i="2" a="1"/>
  <c r="O5301" i="2" s="1"/>
  <c r="O5302" i="2" a="1"/>
  <c r="O5302" i="2" s="1"/>
  <c r="O5303" i="2" a="1"/>
  <c r="O5303" i="2" s="1"/>
  <c r="O5304" i="2" a="1"/>
  <c r="O5304" i="2" s="1"/>
  <c r="O5305" i="2" a="1"/>
  <c r="O5305" i="2" s="1"/>
  <c r="O5306" i="2" a="1"/>
  <c r="O5306" i="2"/>
  <c r="O5307" i="2" a="1"/>
  <c r="O5307" i="2" s="1"/>
  <c r="O5308" i="2" a="1"/>
  <c r="O5308" i="2"/>
  <c r="O5309" i="2" a="1"/>
  <c r="O5309" i="2" s="1"/>
  <c r="O5310" i="2" a="1"/>
  <c r="O5310" i="2" s="1"/>
  <c r="O5311" i="2" a="1"/>
  <c r="O5311" i="2"/>
  <c r="O5312" i="2" a="1"/>
  <c r="O5312" i="2"/>
  <c r="O5313" i="2" a="1"/>
  <c r="O5313" i="2" s="1"/>
  <c r="O5314" i="2" a="1"/>
  <c r="O5314" i="2"/>
  <c r="O5315" i="2" a="1"/>
  <c r="O5315" i="2" s="1"/>
  <c r="O5316" i="2" a="1"/>
  <c r="O5316" i="2" s="1"/>
  <c r="O5317" i="2" a="1"/>
  <c r="O5317" i="2"/>
  <c r="O5318" i="2" a="1"/>
  <c r="O5318" i="2" s="1"/>
  <c r="O5319" i="2" a="1"/>
  <c r="O5319" i="2"/>
  <c r="O5320" i="2" a="1"/>
  <c r="O5320" i="2"/>
  <c r="O5321" i="2" a="1"/>
  <c r="O5321" i="2"/>
  <c r="O5322" i="2" a="1"/>
  <c r="O5322" i="2" s="1"/>
  <c r="O5323" i="2" a="1"/>
  <c r="O5323" i="2"/>
  <c r="O5324" i="2" a="1"/>
  <c r="O5324" i="2" s="1"/>
  <c r="O5325" i="2" a="1"/>
  <c r="O5325" i="2"/>
  <c r="O5326" i="2" a="1"/>
  <c r="O5326" i="2" s="1"/>
  <c r="O5327" i="2" a="1"/>
  <c r="O5327" i="2" s="1"/>
  <c r="O5328" i="2" a="1"/>
  <c r="O5328" i="2"/>
  <c r="O5329" i="2" a="1"/>
  <c r="O5329" i="2"/>
  <c r="O5330" i="2" a="1"/>
  <c r="O5330" i="2"/>
  <c r="O5331" i="2" a="1"/>
  <c r="O5331" i="2"/>
  <c r="O5332" i="2" a="1"/>
  <c r="O5332" i="2"/>
  <c r="O5333" i="2" a="1"/>
  <c r="O5333" i="2" s="1"/>
  <c r="O5334" i="2" a="1"/>
  <c r="O5334" i="2" s="1"/>
  <c r="O5335" i="2" a="1"/>
  <c r="O5335" i="2"/>
  <c r="O5336" i="2" a="1"/>
  <c r="O5336" i="2"/>
  <c r="O5337" i="2" a="1"/>
  <c r="O5337" i="2"/>
  <c r="O5338" i="2" a="1"/>
  <c r="O5338" i="2"/>
  <c r="O5339" i="2" a="1"/>
  <c r="O5339" i="2"/>
  <c r="O5340" i="2" a="1"/>
  <c r="O5340" i="2"/>
  <c r="O5341" i="2" a="1"/>
  <c r="O5341" i="2"/>
  <c r="O5342" i="2" a="1"/>
  <c r="O5342" i="2" s="1"/>
  <c r="O5343" i="2" a="1"/>
  <c r="O5343" i="2" s="1"/>
  <c r="O5344" i="2" a="1"/>
  <c r="O5344" i="2" s="1"/>
  <c r="O5345" i="2" a="1"/>
  <c r="O5345" i="2" s="1"/>
  <c r="O5346" i="2" a="1"/>
  <c r="O5346" i="2"/>
  <c r="O5347" i="2" a="1"/>
  <c r="O5347" i="2"/>
  <c r="O5348" i="2" a="1"/>
  <c r="O5348" i="2"/>
  <c r="O5349" i="2" a="1"/>
  <c r="O5349" i="2"/>
  <c r="O5350" i="2" a="1"/>
  <c r="O5350" i="2" s="1"/>
  <c r="O5351" i="2" a="1"/>
  <c r="O5351" i="2"/>
  <c r="O5352" i="2" a="1"/>
  <c r="O5352" i="2" s="1"/>
  <c r="O5353" i="2" a="1"/>
  <c r="O5353" i="2"/>
  <c r="O5354" i="2" a="1"/>
  <c r="O5354" i="2" s="1"/>
  <c r="O5355" i="2" a="1"/>
  <c r="O5355" i="2"/>
  <c r="O5356" i="2" a="1"/>
  <c r="O5356" i="2"/>
  <c r="O5357" i="2" a="1"/>
  <c r="O5357" i="2"/>
  <c r="O5358" i="2" a="1"/>
  <c r="O5358" i="2" s="1"/>
  <c r="O5359" i="2" a="1"/>
  <c r="O5359" i="2" s="1"/>
  <c r="O5360" i="2" a="1"/>
  <c r="O5360" i="2"/>
  <c r="O5361" i="2" a="1"/>
  <c r="O5361" i="2" s="1"/>
  <c r="O5362" i="2" a="1"/>
  <c r="O5362" i="2"/>
  <c r="O5363" i="2" a="1"/>
  <c r="O5363" i="2"/>
  <c r="O5364" i="2" a="1"/>
  <c r="O5364" i="2"/>
  <c r="O5365" i="2" a="1"/>
  <c r="O5365" i="2"/>
  <c r="O5366" i="2" a="1"/>
  <c r="O5366" i="2" s="1"/>
  <c r="O5367" i="2" a="1"/>
  <c r="O5367" i="2"/>
  <c r="O5368" i="2" a="1"/>
  <c r="O5368" i="2"/>
  <c r="O5369" i="2" a="1"/>
  <c r="O5369" i="2"/>
  <c r="O5370" i="2" a="1"/>
  <c r="O5370" i="2"/>
  <c r="O5371" i="2" a="1"/>
  <c r="O5371" i="2"/>
  <c r="O5372" i="2" a="1"/>
  <c r="O5372" i="2" s="1"/>
  <c r="O5373" i="2" a="1"/>
  <c r="O5373" i="2" s="1"/>
  <c r="O5374" i="2" a="1"/>
  <c r="O5374" i="2" s="1"/>
  <c r="O5375" i="2" a="1"/>
  <c r="O5375" i="2"/>
  <c r="O5376" i="2" a="1"/>
  <c r="O5376" i="2" s="1"/>
  <c r="O5377" i="2" a="1"/>
  <c r="O5377" i="2" s="1"/>
  <c r="O5378" i="2" a="1"/>
  <c r="O5378" i="2" s="1"/>
  <c r="O5379" i="2" a="1"/>
  <c r="O5379" i="2" s="1"/>
  <c r="O5380" i="2" a="1"/>
  <c r="O5380" i="2"/>
  <c r="O5381" i="2" a="1"/>
  <c r="O5381" i="2" s="1"/>
  <c r="O5382" i="2" a="1"/>
  <c r="O5382" i="2" s="1"/>
  <c r="O5383" i="2" a="1"/>
  <c r="O5383" i="2"/>
  <c r="O5384" i="2" a="1"/>
  <c r="O5384" i="2" s="1"/>
  <c r="O5385" i="2" a="1"/>
  <c r="O5385" i="2"/>
  <c r="O5386" i="2" a="1"/>
  <c r="O5386" i="2" s="1"/>
  <c r="O5387" i="2" a="1"/>
  <c r="O5387" i="2"/>
  <c r="O5388" i="2" a="1"/>
  <c r="O5388" i="2" s="1"/>
  <c r="O5389" i="2" a="1"/>
  <c r="O5389" i="2"/>
  <c r="O5390" i="2" a="1"/>
  <c r="O5390" i="2" s="1"/>
  <c r="O5391" i="2" a="1"/>
  <c r="O5391" i="2"/>
  <c r="O5392" i="2" a="1"/>
  <c r="O5392" i="2" s="1"/>
  <c r="O5393" i="2" a="1"/>
  <c r="O5393" i="2" s="1"/>
  <c r="O5394" i="2" a="1"/>
  <c r="O5394" i="2" s="1"/>
  <c r="O5395" i="2" a="1"/>
  <c r="O5395" i="2" s="1"/>
  <c r="O5396" i="2" a="1"/>
  <c r="O5396" i="2"/>
  <c r="O5397" i="2" a="1"/>
  <c r="O5397" i="2" s="1"/>
  <c r="O5398" i="2" a="1"/>
  <c r="O5398" i="2" s="1"/>
  <c r="O5399" i="2" a="1"/>
  <c r="O5399" i="2"/>
  <c r="O5400" i="2" a="1"/>
  <c r="O5400" i="2" s="1"/>
  <c r="O5401" i="2" a="1"/>
  <c r="O5401" i="2" s="1"/>
  <c r="O5402" i="2" a="1"/>
  <c r="O5402" i="2"/>
  <c r="O5403" i="2" a="1"/>
  <c r="O5403" i="2"/>
  <c r="O5404" i="2" a="1"/>
  <c r="O5404" i="2"/>
  <c r="O5405" i="2" a="1"/>
  <c r="O5405" i="2"/>
  <c r="O5406" i="2" a="1"/>
  <c r="O5406" i="2" s="1"/>
  <c r="O5407" i="2" a="1"/>
  <c r="O5407" i="2"/>
  <c r="O5408" i="2" a="1"/>
  <c r="O5408" i="2"/>
  <c r="O5409" i="2" a="1"/>
  <c r="O5409" i="2"/>
  <c r="O5410" i="2" a="1"/>
  <c r="O5410" i="2" s="1"/>
  <c r="O5411" i="2" a="1"/>
  <c r="O5411" i="2"/>
  <c r="O5412" i="2" a="1"/>
  <c r="O5412" i="2" s="1"/>
  <c r="O5413" i="2" a="1"/>
  <c r="O5413" i="2"/>
  <c r="O5414" i="2" a="1"/>
  <c r="O5414" i="2" s="1"/>
  <c r="O5415" i="2" a="1"/>
  <c r="O5415" i="2"/>
  <c r="O5416" i="2" a="1"/>
  <c r="O5416" i="2" s="1"/>
  <c r="O5417" i="2" a="1"/>
  <c r="O5417" i="2"/>
  <c r="O5418" i="2" a="1"/>
  <c r="O5418" i="2" s="1"/>
  <c r="O5419" i="2" a="1"/>
  <c r="O5419" i="2"/>
  <c r="O5420" i="2" a="1"/>
  <c r="O5420" i="2" s="1"/>
  <c r="O5421" i="2" a="1"/>
  <c r="O5421" i="2"/>
  <c r="O5422" i="2" a="1"/>
  <c r="O5422" i="2" s="1"/>
  <c r="O5423" i="2" a="1"/>
  <c r="O5423" i="2"/>
  <c r="O5424" i="2" a="1"/>
  <c r="O5424" i="2" s="1"/>
  <c r="O5425" i="2" a="1"/>
  <c r="O5425" i="2"/>
  <c r="O5426" i="2" a="1"/>
  <c r="O5426" i="2"/>
  <c r="O5427" i="2" a="1"/>
  <c r="O5427" i="2" s="1"/>
  <c r="O5428" i="2" a="1"/>
  <c r="O5428" i="2"/>
  <c r="O5429" i="2" a="1"/>
  <c r="O5429" i="2" s="1"/>
  <c r="O5430" i="2" a="1"/>
  <c r="O5430" i="2" s="1"/>
  <c r="O5431" i="2" a="1"/>
  <c r="O5431" i="2" s="1"/>
  <c r="O5432" i="2" a="1"/>
  <c r="O5432" i="2" s="1"/>
  <c r="O5433" i="2" a="1"/>
  <c r="O5433" i="2"/>
  <c r="O5434" i="2" a="1"/>
  <c r="O5434" i="2" s="1"/>
  <c r="O5435" i="2" a="1"/>
  <c r="O5435" i="2"/>
  <c r="O5436" i="2" a="1"/>
  <c r="O5436" i="2"/>
  <c r="O5437" i="2" a="1"/>
  <c r="O5437" i="2"/>
  <c r="O5438" i="2" a="1"/>
  <c r="O5438" i="2" s="1"/>
  <c r="O5439" i="2" a="1"/>
  <c r="O5439" i="2"/>
  <c r="O5440" i="2" a="1"/>
  <c r="O5440" i="2" s="1"/>
  <c r="O5441" i="2" a="1"/>
  <c r="O5441" i="2"/>
  <c r="O5442" i="2" a="1"/>
  <c r="O5442" i="2" s="1"/>
  <c r="O5443" i="2" a="1"/>
  <c r="O5443" i="2"/>
  <c r="O5444" i="2" a="1"/>
  <c r="O5444" i="2" s="1"/>
  <c r="O5445" i="2" a="1"/>
  <c r="O5445" i="2" s="1"/>
  <c r="O5446" i="2" a="1"/>
  <c r="O5446" i="2" s="1"/>
  <c r="O5447" i="2" a="1"/>
  <c r="O5447" i="2"/>
  <c r="O5448" i="2" a="1"/>
  <c r="O5448" i="2"/>
  <c r="O5449" i="2" a="1"/>
  <c r="O5449" i="2"/>
  <c r="O5450" i="2" a="1"/>
  <c r="O5450" i="2"/>
  <c r="O5451" i="2" a="1"/>
  <c r="O5451" i="2" s="1"/>
  <c r="O5452" i="2" a="1"/>
  <c r="O5452" i="2"/>
  <c r="O5453" i="2" a="1"/>
  <c r="O5453" i="2"/>
  <c r="O5454" i="2" a="1"/>
  <c r="O5454" i="2" s="1"/>
  <c r="O5455" i="2" a="1"/>
  <c r="O5455" i="2" s="1"/>
  <c r="O5456" i="2" a="1"/>
  <c r="O5456" i="2"/>
  <c r="O5457" i="2" a="1"/>
  <c r="O5457" i="2"/>
  <c r="O5458" i="2" a="1"/>
  <c r="O5458" i="2"/>
  <c r="O5459" i="2" a="1"/>
  <c r="O5459" i="2"/>
  <c r="O5460" i="2" a="1"/>
  <c r="O5460" i="2" s="1"/>
  <c r="O5461" i="2" a="1"/>
  <c r="O5461" i="2" s="1"/>
  <c r="O5462" i="2" a="1"/>
  <c r="O5462" i="2" s="1"/>
  <c r="O5463" i="2" a="1"/>
  <c r="O5463" i="2"/>
  <c r="O5464" i="2" a="1"/>
  <c r="O5464" i="2"/>
  <c r="O5465" i="2" a="1"/>
  <c r="O5465" i="2"/>
  <c r="O5466" i="2" a="1"/>
  <c r="O5466" i="2"/>
  <c r="O5467" i="2" a="1"/>
  <c r="O5467" i="2"/>
  <c r="O5468" i="2" a="1"/>
  <c r="O5468" i="2"/>
  <c r="O5469" i="2" a="1"/>
  <c r="O5469" i="2" s="1"/>
  <c r="O5470" i="2" a="1"/>
  <c r="O5470" i="2" s="1"/>
  <c r="O5471" i="2" a="1"/>
  <c r="O5471" i="2"/>
  <c r="O5472" i="2" a="1"/>
  <c r="O5472" i="2" s="1"/>
  <c r="O5473" i="2" a="1"/>
  <c r="O5473" i="2"/>
  <c r="O5474" i="2" a="1"/>
  <c r="O5474" i="2"/>
  <c r="O5475" i="2" a="1"/>
  <c r="O5475" i="2"/>
  <c r="O5476" i="2" a="1"/>
  <c r="O5476" i="2"/>
  <c r="O5477" i="2" a="1"/>
  <c r="O5477" i="2" s="1"/>
  <c r="O5478" i="2" a="1"/>
  <c r="O5478" i="2" s="1"/>
  <c r="O5479" i="2" a="1"/>
  <c r="O5479" i="2"/>
  <c r="O5480" i="2" a="1"/>
  <c r="O5480" i="2"/>
  <c r="O5481" i="2" a="1"/>
  <c r="O5481" i="2"/>
  <c r="O5482" i="2" a="1"/>
  <c r="O5482" i="2"/>
  <c r="O5483" i="2" a="1"/>
  <c r="O5483" i="2"/>
  <c r="O5484" i="2" a="1"/>
  <c r="O5484" i="2"/>
  <c r="O5485" i="2" a="1"/>
  <c r="O5485" i="2" s="1"/>
  <c r="O5486" i="2" a="1"/>
  <c r="O5486" i="2" s="1"/>
  <c r="O5487" i="2" a="1"/>
  <c r="O5487" i="2" s="1"/>
  <c r="O5488" i="2" a="1"/>
  <c r="O5488" i="2" s="1"/>
  <c r="O5489" i="2" a="1"/>
  <c r="O5489" i="2" s="1"/>
  <c r="O5490" i="2" a="1"/>
  <c r="O5490" i="2" s="1"/>
  <c r="O5491" i="2" a="1"/>
  <c r="O5491" i="2"/>
  <c r="O5492" i="2" a="1"/>
  <c r="O5492" i="2"/>
  <c r="O5493" i="2" a="1"/>
  <c r="O5493" i="2" s="1"/>
  <c r="O5494" i="2" a="1"/>
  <c r="O5494" i="2" s="1"/>
  <c r="O5495" i="2" a="1"/>
  <c r="O5495" i="2" s="1"/>
  <c r="O5496" i="2" a="1"/>
  <c r="O5496" i="2"/>
  <c r="O5497" i="2" a="1"/>
  <c r="O5497" i="2" s="1"/>
  <c r="O5498" i="2" a="1"/>
  <c r="O5498" i="2"/>
  <c r="O5499" i="2" a="1"/>
  <c r="O5499" i="2" s="1"/>
  <c r="O5500" i="2" a="1"/>
  <c r="O5500" i="2" s="1"/>
  <c r="O5501" i="2" a="1"/>
  <c r="O5501" i="2"/>
  <c r="O5502" i="2" a="1"/>
  <c r="O5502" i="2" s="1"/>
  <c r="O5503" i="2" a="1"/>
  <c r="O5503" i="2"/>
  <c r="O5504" i="2" a="1"/>
  <c r="O5504" i="2" s="1"/>
  <c r="O5505" i="2" a="1"/>
  <c r="O5505" i="2"/>
  <c r="O5506" i="2" a="1"/>
  <c r="O5506" i="2" s="1"/>
  <c r="O5507" i="2" a="1"/>
  <c r="O5507" i="2"/>
  <c r="O5508" i="2" a="1"/>
  <c r="O5508" i="2"/>
  <c r="O5509" i="2" a="1"/>
  <c r="O5509" i="2"/>
  <c r="O5510" i="2" a="1"/>
  <c r="O5510" i="2" s="1"/>
  <c r="O5511" i="2" a="1"/>
  <c r="O5511" i="2"/>
  <c r="O5512" i="2" a="1"/>
  <c r="O5512" i="2"/>
  <c r="O5513" i="2" a="1"/>
  <c r="O5513" i="2"/>
  <c r="O5514" i="2" a="1"/>
  <c r="O5514" i="2"/>
  <c r="O5515" i="2" a="1"/>
  <c r="O5515" i="2"/>
  <c r="O5516" i="2" a="1"/>
  <c r="O5516" i="2"/>
  <c r="O5517" i="2" a="1"/>
  <c r="O5517" i="2" s="1"/>
  <c r="O5518" i="2" a="1"/>
  <c r="O5518" i="2" s="1"/>
  <c r="O5519" i="2" a="1"/>
  <c r="O5519" i="2" s="1"/>
  <c r="O5520" i="2" a="1"/>
  <c r="O5520" i="2"/>
  <c r="O5521" i="2" a="1"/>
  <c r="O5521" i="2" s="1"/>
  <c r="O5522" i="2" a="1"/>
  <c r="O5522" i="2" s="1"/>
  <c r="O5523" i="2" a="1"/>
  <c r="O5523" i="2" s="1"/>
  <c r="O5524" i="2" a="1"/>
  <c r="O5524" i="2" s="1"/>
  <c r="O5525" i="2" a="1"/>
  <c r="O5525" i="2"/>
  <c r="O5526" i="2" a="1"/>
  <c r="O5526" i="2" s="1"/>
  <c r="O5527" i="2" a="1"/>
  <c r="O5527" i="2" s="1"/>
  <c r="O5528" i="2" a="1"/>
  <c r="O5528" i="2"/>
  <c r="O5529" i="2" a="1"/>
  <c r="O5529" i="2"/>
  <c r="O5530" i="2" a="1"/>
  <c r="O5530" i="2"/>
  <c r="O5531" i="2" a="1"/>
  <c r="O5531" i="2" s="1"/>
  <c r="O5532" i="2" a="1"/>
  <c r="O5532" i="2"/>
  <c r="O5533" i="2" a="1"/>
  <c r="O5533" i="2" s="1"/>
  <c r="O5534" i="2" a="1"/>
  <c r="O5534" i="2" s="1"/>
  <c r="O5535" i="2" a="1"/>
  <c r="O5535" i="2"/>
  <c r="O5536" i="2" a="1"/>
  <c r="O5536" i="2"/>
  <c r="O5537" i="2" a="1"/>
  <c r="O5537" i="2"/>
  <c r="O5538" i="2" a="1"/>
  <c r="O5538" i="2" s="1"/>
  <c r="O5539" i="2" a="1"/>
  <c r="O5539" i="2"/>
  <c r="O5540" i="2" a="1"/>
  <c r="O5540" i="2" s="1"/>
  <c r="O5541" i="2" a="1"/>
  <c r="O5541" i="2"/>
  <c r="O5542" i="2" a="1"/>
  <c r="O5542" i="2" s="1"/>
  <c r="O5543" i="2" a="1"/>
  <c r="O5543" i="2" s="1"/>
  <c r="O5544" i="2" a="1"/>
  <c r="O5544" i="2"/>
  <c r="O5545" i="2" a="1"/>
  <c r="O5545" i="2" s="1"/>
  <c r="O5546" i="2" a="1"/>
  <c r="O5546" i="2"/>
  <c r="O5547" i="2" a="1"/>
  <c r="O5547" i="2"/>
  <c r="O5548" i="2" a="1"/>
  <c r="O5548" i="2"/>
  <c r="O5549" i="2" a="1"/>
  <c r="O5549" i="2"/>
  <c r="O5550" i="2" a="1"/>
  <c r="O5550" i="2" s="1"/>
  <c r="O5551" i="2" a="1"/>
  <c r="O5551" i="2" s="1"/>
  <c r="O5552" i="2" a="1"/>
  <c r="O5552" i="2"/>
  <c r="O5553" i="2" a="1"/>
  <c r="O5553" i="2"/>
  <c r="O5554" i="2" a="1"/>
  <c r="O5554" i="2"/>
  <c r="O5555" i="2" a="1"/>
  <c r="O5555" i="2" s="1"/>
  <c r="O5556" i="2" a="1"/>
  <c r="O5556" i="2"/>
  <c r="O5557" i="2" a="1"/>
  <c r="O5557" i="2" s="1"/>
  <c r="O5558" i="2" a="1"/>
  <c r="O5558" i="2" s="1"/>
  <c r="O5559" i="2" a="1"/>
  <c r="O5559" i="2" s="1"/>
  <c r="O5560" i="2" a="1"/>
  <c r="O5560" i="2"/>
  <c r="O5561" i="2" a="1"/>
  <c r="O5561" i="2" s="1"/>
  <c r="O5562" i="2" a="1"/>
  <c r="O5562" i="2"/>
  <c r="O5563" i="2" a="1"/>
  <c r="O5563" i="2" s="1"/>
  <c r="O5564" i="2" a="1"/>
  <c r="O5564" i="2"/>
  <c r="O5565" i="2" a="1"/>
  <c r="O5565" i="2" s="1"/>
  <c r="O5566" i="2" a="1"/>
  <c r="O5566" i="2" s="1"/>
  <c r="O5567" i="2" a="1"/>
  <c r="O5567" i="2"/>
  <c r="O5568" i="2" a="1"/>
  <c r="O5568" i="2"/>
  <c r="O5569" i="2" a="1"/>
  <c r="O5569" i="2" s="1"/>
  <c r="O5570" i="2" a="1"/>
  <c r="O5570" i="2"/>
  <c r="O5571" i="2" a="1"/>
  <c r="O5571" i="2" s="1"/>
  <c r="O5572" i="2" a="1"/>
  <c r="O5572" i="2" s="1"/>
  <c r="O5573" i="2" a="1"/>
  <c r="O5573" i="2" s="1"/>
  <c r="O5574" i="2" a="1"/>
  <c r="O5574" i="2" s="1"/>
  <c r="O5575" i="2" a="1"/>
  <c r="O5575" i="2"/>
  <c r="O5576" i="2" a="1"/>
  <c r="O5576" i="2"/>
  <c r="O5577" i="2" a="1"/>
  <c r="O5577" i="2"/>
  <c r="O5578" i="2" a="1"/>
  <c r="O5578" i="2" s="1"/>
  <c r="O5579" i="2" a="1"/>
  <c r="O5579" i="2"/>
  <c r="O5580" i="2" a="1"/>
  <c r="O5580" i="2"/>
  <c r="O5581" i="2" a="1"/>
  <c r="O5581" i="2"/>
  <c r="O5582" i="2" a="1"/>
  <c r="O5582" i="2" s="1"/>
  <c r="O5583" i="2" a="1"/>
  <c r="O5583" i="2" s="1"/>
  <c r="O5584" i="2" a="1"/>
  <c r="O5584" i="2"/>
  <c r="O5585" i="2" a="1"/>
  <c r="O5585" i="2"/>
  <c r="O5586" i="2" a="1"/>
  <c r="O5586" i="2" s="1"/>
  <c r="O5587" i="2" a="1"/>
  <c r="O5587" i="2" s="1"/>
  <c r="O5588" i="2" a="1"/>
  <c r="O5588" i="2"/>
  <c r="O5589" i="2" a="1"/>
  <c r="O5589" i="2" s="1"/>
  <c r="O5590" i="2" a="1"/>
  <c r="O5590" i="2" s="1"/>
  <c r="O5591" i="2" a="1"/>
  <c r="O5591" i="2"/>
  <c r="O5592" i="2" a="1"/>
  <c r="O5592" i="2"/>
  <c r="O5593" i="2" a="1"/>
  <c r="O5593" i="2" s="1"/>
  <c r="O5594" i="2" a="1"/>
  <c r="O5594" i="2"/>
  <c r="O5595" i="2" a="1"/>
  <c r="O5595" i="2" s="1"/>
  <c r="O5596" i="2" a="1"/>
  <c r="O5596" i="2" s="1"/>
  <c r="O5597" i="2" a="1"/>
  <c r="O5597" i="2"/>
  <c r="O5598" i="2" a="1"/>
  <c r="O5598" i="2" s="1"/>
  <c r="O5599" i="2" a="1"/>
  <c r="O5599" i="2" s="1"/>
  <c r="O5600" i="2" a="1"/>
  <c r="O5600" i="2" s="1"/>
  <c r="O5601" i="2" a="1"/>
  <c r="O5601" i="2"/>
  <c r="O5602" i="2" a="1"/>
  <c r="O5602" i="2" s="1"/>
  <c r="O5603" i="2" a="1"/>
  <c r="O5603" i="2"/>
  <c r="O5604" i="2" a="1"/>
  <c r="O5604" i="2" s="1"/>
  <c r="O5605" i="2" a="1"/>
  <c r="O5605" i="2" s="1"/>
  <c r="O5606" i="2" a="1"/>
  <c r="O5606" i="2" s="1"/>
  <c r="O5607" i="2" a="1"/>
  <c r="O5607" i="2"/>
  <c r="O5608" i="2" a="1"/>
  <c r="O5608" i="2" s="1"/>
  <c r="O5609" i="2" a="1"/>
  <c r="O5609" i="2"/>
  <c r="O5610" i="2" a="1"/>
  <c r="O5610" i="2"/>
  <c r="O5611" i="2" a="1"/>
  <c r="O5611" i="2"/>
  <c r="O5612" i="2" a="1"/>
  <c r="O5612" i="2" s="1"/>
  <c r="O5613" i="2" a="1"/>
  <c r="O5613" i="2"/>
  <c r="O5614" i="2" a="1"/>
  <c r="O5614" i="2" s="1"/>
  <c r="O5615" i="2" a="1"/>
  <c r="O5615" i="2" s="1"/>
  <c r="O5616" i="2" a="1"/>
  <c r="O5616" i="2"/>
  <c r="O5617" i="2" a="1"/>
  <c r="O5617" i="2" s="1"/>
  <c r="O5618" i="2" a="1"/>
  <c r="O5618" i="2"/>
  <c r="O5619" i="2" a="1"/>
  <c r="O5619" i="2"/>
  <c r="O5620" i="2" a="1"/>
  <c r="O5620" i="2"/>
  <c r="O5621" i="2" a="1"/>
  <c r="O5621" i="2"/>
  <c r="O5622" i="2" a="1"/>
  <c r="O5622" i="2" s="1"/>
  <c r="O5623" i="2" a="1"/>
  <c r="O5623" i="2"/>
  <c r="O5624" i="2" a="1"/>
  <c r="O5624" i="2"/>
  <c r="O5625" i="2" a="1"/>
  <c r="O5625" i="2"/>
  <c r="O5626" i="2" a="1"/>
  <c r="O5626" i="2"/>
  <c r="O5627" i="2" a="1"/>
  <c r="O5627" i="2"/>
  <c r="O5628" i="2" a="1"/>
  <c r="O5628" i="2"/>
  <c r="O5629" i="2" a="1"/>
  <c r="O5629" i="2"/>
  <c r="O5630" i="2" a="1"/>
  <c r="O5630" i="2" s="1"/>
  <c r="O5631" i="2" a="1"/>
  <c r="O5631" i="2" s="1"/>
  <c r="O5632" i="2" a="1"/>
  <c r="O5632" i="2" s="1"/>
  <c r="O5633" i="2" a="1"/>
  <c r="O5633" i="2" s="1"/>
  <c r="O5634" i="2" a="1"/>
  <c r="O5634" i="2" s="1"/>
  <c r="O5635" i="2" a="1"/>
  <c r="O5635" i="2"/>
  <c r="O5636" i="2" a="1"/>
  <c r="O5636" i="2"/>
  <c r="O5637" i="2" a="1"/>
  <c r="O5637" i="2"/>
  <c r="O5638" i="2" a="1"/>
  <c r="O5638" i="2" s="1"/>
  <c r="O5639" i="2" a="1"/>
  <c r="O5639" i="2"/>
  <c r="O5640" i="2" a="1"/>
  <c r="O5640" i="2" s="1"/>
  <c r="O5641" i="2" a="1"/>
  <c r="O5641" i="2"/>
  <c r="O5642" i="2" a="1"/>
  <c r="O5642" i="2" s="1"/>
  <c r="O5643" i="2" a="1"/>
  <c r="O5643" i="2"/>
  <c r="O5644" i="2" a="1"/>
  <c r="O5644" i="2" s="1"/>
  <c r="O5645" i="2" a="1"/>
  <c r="O5645" i="2"/>
  <c r="O5646" i="2" a="1"/>
  <c r="O5646" i="2" s="1"/>
  <c r="O5647" i="2" a="1"/>
  <c r="O5647" i="2"/>
  <c r="O5648" i="2" a="1"/>
  <c r="O5648" i="2"/>
  <c r="O5649" i="2" a="1"/>
  <c r="O5649" i="2" s="1"/>
  <c r="O5650" i="2" a="1"/>
  <c r="O5650" i="2"/>
  <c r="O5651" i="2" a="1"/>
  <c r="O5651" i="2" s="1"/>
  <c r="O5652" i="2" a="1"/>
  <c r="O5652" i="2"/>
  <c r="O5653" i="2" a="1"/>
  <c r="O5653" i="2" s="1"/>
  <c r="O5654" i="2" a="1"/>
  <c r="O5654" i="2" s="1"/>
  <c r="O5655" i="2" a="1"/>
  <c r="O5655" i="2"/>
  <c r="O5656" i="2" a="1"/>
  <c r="O5656" i="2" s="1"/>
  <c r="O5657" i="2" a="1"/>
  <c r="O5657" i="2"/>
  <c r="O5658" i="2" a="1"/>
  <c r="O5658" i="2"/>
  <c r="O5659" i="2" a="1"/>
  <c r="O5659" i="2"/>
  <c r="O5660" i="2" a="1"/>
  <c r="O5660" i="2"/>
  <c r="O5661" i="2" a="1"/>
  <c r="O5661" i="2" s="1"/>
  <c r="O5662" i="2" a="1"/>
  <c r="O5662" i="2" s="1"/>
  <c r="O5663" i="2" a="1"/>
  <c r="O5663" i="2"/>
  <c r="O5664" i="2" a="1"/>
  <c r="O5664" i="2"/>
  <c r="O5665" i="2" a="1"/>
  <c r="O5665" i="2"/>
  <c r="O5666" i="2" a="1"/>
  <c r="O5666" i="2" s="1"/>
  <c r="O5667" i="2" a="1"/>
  <c r="O5667" i="2" s="1"/>
  <c r="O5668" i="2" a="1"/>
  <c r="O5668" i="2" s="1"/>
  <c r="O5669" i="2" a="1"/>
  <c r="O5669" i="2" s="1"/>
  <c r="O5670" i="2" a="1"/>
  <c r="O5670" i="2" s="1"/>
  <c r="O5671" i="2" a="1"/>
  <c r="O5671" i="2"/>
  <c r="O5672" i="2" a="1"/>
  <c r="O5672" i="2" s="1"/>
  <c r="O5673" i="2" a="1"/>
  <c r="O5673" i="2" s="1"/>
  <c r="O5674" i="2" a="1"/>
  <c r="O5674" i="2" s="1"/>
  <c r="O5675" i="2" a="1"/>
  <c r="O5675" i="2"/>
  <c r="O5676" i="2" a="1"/>
  <c r="O5676" i="2" s="1"/>
  <c r="O5677" i="2" a="1"/>
  <c r="O5677" i="2"/>
  <c r="O5678" i="2" a="1"/>
  <c r="O5678" i="2" s="1"/>
  <c r="O5679" i="2" a="1"/>
  <c r="O5679" i="2"/>
  <c r="O5680" i="2" a="1"/>
  <c r="O5680" i="2"/>
  <c r="O5681" i="2" a="1"/>
  <c r="O5681" i="2"/>
  <c r="O5682" i="2" a="1"/>
  <c r="O5682" i="2" s="1"/>
  <c r="O5683" i="2" a="1"/>
  <c r="O5683" i="2" s="1"/>
  <c r="O5684" i="2" a="1"/>
  <c r="O5684" i="2"/>
  <c r="O5685" i="2" a="1"/>
  <c r="O5685" i="2" s="1"/>
  <c r="O5686" i="2" a="1"/>
  <c r="O5686" i="2" s="1"/>
  <c r="O5687" i="2" a="1"/>
  <c r="O5687" i="2"/>
  <c r="O5688" i="2" a="1"/>
  <c r="O5688" i="2" s="1"/>
  <c r="O5689" i="2" a="1"/>
  <c r="O5689" i="2"/>
  <c r="O5690" i="2" a="1"/>
  <c r="O5690" i="2" s="1"/>
  <c r="O5691" i="2" a="1"/>
  <c r="O5691" i="2"/>
  <c r="O5692" i="2" a="1"/>
  <c r="O5692" i="2"/>
  <c r="O5693" i="2" a="1"/>
  <c r="O5693" i="2"/>
  <c r="O5694" i="2" a="1"/>
  <c r="O5694" i="2" s="1"/>
  <c r="O5695" i="2" a="1"/>
  <c r="O5695" i="2" s="1"/>
  <c r="O5696" i="2" a="1"/>
  <c r="O5696" i="2" s="1"/>
  <c r="O5697" i="2" a="1"/>
  <c r="O5697" i="2"/>
  <c r="O5698" i="2" a="1"/>
  <c r="O5698" i="2"/>
  <c r="O5699" i="2" a="1"/>
  <c r="O5699" i="2"/>
  <c r="O5700" i="2" a="1"/>
  <c r="O5700" i="2" s="1"/>
  <c r="O5701" i="2" a="1"/>
  <c r="O5701" i="2"/>
  <c r="O5702" i="2" a="1"/>
  <c r="O5702" i="2" s="1"/>
  <c r="O5703" i="2" a="1"/>
  <c r="O5703" i="2"/>
  <c r="O5704" i="2" a="1"/>
  <c r="O5704" i="2" s="1"/>
  <c r="O5705" i="2" a="1"/>
  <c r="O5705" i="2" s="1"/>
  <c r="O5706" i="2" a="1"/>
  <c r="O5706" i="2"/>
  <c r="O5707" i="2" a="1"/>
  <c r="O5707" i="2"/>
  <c r="O5708" i="2" a="1"/>
  <c r="O5708" i="2"/>
  <c r="O5709" i="2" a="1"/>
  <c r="O5709" i="2"/>
  <c r="O5710" i="2" a="1"/>
  <c r="O5710" i="2" s="1"/>
  <c r="O5711" i="2" a="1"/>
  <c r="O5711" i="2" s="1"/>
  <c r="O5712" i="2" a="1"/>
  <c r="O5712" i="2"/>
  <c r="O5713" i="2" a="1"/>
  <c r="O5713" i="2" s="1"/>
  <c r="O5714" i="2" a="1"/>
  <c r="O5714" i="2" s="1"/>
  <c r="O5715" i="2" a="1"/>
  <c r="O5715" i="2"/>
  <c r="O5716" i="2" a="1"/>
  <c r="O5716" i="2"/>
  <c r="O5717" i="2" a="1"/>
  <c r="O5717" i="2" s="1"/>
  <c r="O5718" i="2" a="1"/>
  <c r="O5718" i="2" s="1"/>
  <c r="O5719" i="2" a="1"/>
  <c r="O5719" i="2"/>
  <c r="O5720" i="2" a="1"/>
  <c r="O5720" i="2"/>
  <c r="O5721" i="2" a="1"/>
  <c r="O5721" i="2"/>
  <c r="O5722" i="2" a="1"/>
  <c r="O5722" i="2" s="1"/>
  <c r="O5723" i="2" a="1"/>
  <c r="O5723" i="2" s="1"/>
  <c r="O5724" i="2" a="1"/>
  <c r="O5724" i="2"/>
  <c r="O5725" i="2" a="1"/>
  <c r="O5725" i="2" s="1"/>
  <c r="O5726" i="2" a="1"/>
  <c r="O5726" i="2" s="1"/>
  <c r="O5727" i="2" a="1"/>
  <c r="O5727" i="2" s="1"/>
  <c r="O5728" i="2" a="1"/>
  <c r="O5728" i="2" s="1"/>
  <c r="O5729" i="2" a="1"/>
  <c r="O5729" i="2"/>
  <c r="O5730" i="2" a="1"/>
  <c r="O5730" i="2"/>
  <c r="O5731" i="2" a="1"/>
  <c r="O5731" i="2" s="1"/>
  <c r="O5732" i="2" a="1"/>
  <c r="O5732" i="2" s="1"/>
  <c r="O5733" i="2" a="1"/>
  <c r="O5733" i="2"/>
  <c r="O5734" i="2" a="1"/>
  <c r="O5734" i="2" s="1"/>
  <c r="O5735" i="2" a="1"/>
  <c r="O5735" i="2"/>
  <c r="O5736" i="2" a="1"/>
  <c r="O5736" i="2"/>
  <c r="O5737" i="2" a="1"/>
  <c r="O5737" i="2"/>
  <c r="O5738" i="2" a="1"/>
  <c r="O5738" i="2"/>
  <c r="O5739" i="2" a="1"/>
  <c r="O5739" i="2" s="1"/>
  <c r="O5740" i="2" a="1"/>
  <c r="O5740" i="2"/>
  <c r="O5741" i="2" a="1"/>
  <c r="O5741" i="2" s="1"/>
  <c r="O5742" i="2" a="1"/>
  <c r="O5742" i="2" s="1"/>
  <c r="O5743" i="2" a="1"/>
  <c r="O5743" i="2" s="1"/>
  <c r="O5744" i="2" a="1"/>
  <c r="O5744" i="2" s="1"/>
  <c r="O5745" i="2" a="1"/>
  <c r="O5745" i="2" s="1"/>
  <c r="O5746" i="2" a="1"/>
  <c r="O5746" i="2"/>
  <c r="O5747" i="2" a="1"/>
  <c r="O5747" i="2"/>
  <c r="O5748" i="2" a="1"/>
  <c r="O5748" i="2" s="1"/>
  <c r="O5749" i="2" a="1"/>
  <c r="O5749" i="2" s="1"/>
  <c r="O5750" i="2" a="1"/>
  <c r="O5750" i="2" s="1"/>
  <c r="O5751" i="2" a="1"/>
  <c r="O5751" i="2" s="1"/>
  <c r="O5752" i="2" a="1"/>
  <c r="O5752" i="2"/>
  <c r="O5753" i="2" a="1"/>
  <c r="O5753" i="2" s="1"/>
  <c r="O5754" i="2" a="1"/>
  <c r="O5754" i="2"/>
  <c r="O5755" i="2" a="1"/>
  <c r="O5755" i="2" s="1"/>
  <c r="O5756" i="2" a="1"/>
  <c r="O5756" i="2"/>
  <c r="O5757" i="2" a="1"/>
  <c r="O5757" i="2" s="1"/>
  <c r="O5758" i="2" a="1"/>
  <c r="O5758" i="2" s="1"/>
  <c r="O5759" i="2" a="1"/>
  <c r="O5759" i="2" s="1"/>
  <c r="O5760" i="2" a="1"/>
  <c r="O5760" i="2" s="1"/>
  <c r="O5761" i="2" a="1"/>
  <c r="O5761" i="2"/>
  <c r="O5762" i="2" a="1"/>
  <c r="O5762" i="2" s="1"/>
  <c r="O5763" i="2" a="1"/>
  <c r="O5763" i="2"/>
  <c r="O5764" i="2" a="1"/>
  <c r="O5764" i="2"/>
  <c r="O5765" i="2" a="1"/>
  <c r="O5765" i="2"/>
  <c r="O5766" i="2" a="1"/>
  <c r="O5766" i="2" s="1"/>
  <c r="O5767" i="2" a="1"/>
  <c r="O5767" i="2" s="1"/>
  <c r="O5768" i="2" a="1"/>
  <c r="O5768" i="2"/>
  <c r="O5769" i="2" a="1"/>
  <c r="O5769" i="2"/>
  <c r="O5770" i="2" a="1"/>
  <c r="O5770" i="2"/>
  <c r="O5771" i="2" a="1"/>
  <c r="O5771" i="2"/>
  <c r="O5772" i="2" a="1"/>
  <c r="O5772" i="2"/>
  <c r="O5773" i="2" a="1"/>
  <c r="O5773" i="2"/>
  <c r="O5774" i="2" a="1"/>
  <c r="O5774" i="2" s="1"/>
  <c r="O5775" i="2" a="1"/>
  <c r="O5775" i="2" s="1"/>
  <c r="O5776" i="2" a="1"/>
  <c r="O5776" i="2" s="1"/>
  <c r="O5777" i="2" a="1"/>
  <c r="O5777" i="2" s="1"/>
  <c r="O5778" i="2" a="1"/>
  <c r="O5778" i="2" s="1"/>
  <c r="O5779" i="2" a="1"/>
  <c r="O5779" i="2" s="1"/>
  <c r="O5780" i="2" a="1"/>
  <c r="O5780" i="2" s="1"/>
  <c r="O5781" i="2" a="1"/>
  <c r="O5781" i="2"/>
  <c r="O5782" i="2" a="1"/>
  <c r="O5782" i="2" s="1"/>
  <c r="O5783" i="2" a="1"/>
  <c r="O5783" i="2"/>
  <c r="O5784" i="2" a="1"/>
  <c r="O5784" i="2"/>
  <c r="O5785" i="2" a="1"/>
  <c r="O5785" i="2" s="1"/>
  <c r="O5786" i="2" a="1"/>
  <c r="O5786" i="2"/>
  <c r="O5787" i="2" a="1"/>
  <c r="O5787" i="2" s="1"/>
  <c r="O5788" i="2" a="1"/>
  <c r="O5788" i="2" s="1"/>
  <c r="O5789" i="2" a="1"/>
  <c r="O5789" i="2" s="1"/>
  <c r="O5790" i="2" a="1"/>
  <c r="O5790" i="2" s="1"/>
  <c r="O5791" i="2" a="1"/>
  <c r="O5791" i="2"/>
  <c r="O5792" i="2" a="1"/>
  <c r="O5792" i="2"/>
  <c r="O5793" i="2" a="1"/>
  <c r="O5793" i="2"/>
  <c r="O5794" i="2" a="1"/>
  <c r="O5794" i="2" s="1"/>
  <c r="O5795" i="2" a="1"/>
  <c r="O5795" i="2" s="1"/>
  <c r="O5796" i="2" a="1"/>
  <c r="O5796" i="2"/>
  <c r="O5797" i="2" a="1"/>
  <c r="O5797" i="2" s="1"/>
  <c r="O5798" i="2" a="1"/>
  <c r="O5798" i="2" s="1"/>
  <c r="O5799" i="2" a="1"/>
  <c r="O5799" i="2"/>
  <c r="O5800" i="2" a="1"/>
  <c r="O5800" i="2" s="1"/>
  <c r="O5801" i="2" a="1"/>
  <c r="O5801" i="2"/>
  <c r="O5802" i="2" a="1"/>
  <c r="O5802" i="2" s="1"/>
  <c r="O5803" i="2" a="1"/>
  <c r="O5803" i="2"/>
  <c r="O5804" i="2" a="1"/>
  <c r="O5804" i="2" s="1"/>
  <c r="O5805" i="2" a="1"/>
  <c r="O5805" i="2"/>
  <c r="O5806" i="2" a="1"/>
  <c r="O5806" i="2" s="1"/>
  <c r="O5807" i="2" a="1"/>
  <c r="O5807" i="2"/>
  <c r="O5808" i="2" a="1"/>
  <c r="O5808" i="2" s="1"/>
  <c r="O5809" i="2" a="1"/>
  <c r="O5809" i="2"/>
  <c r="O5810" i="2" a="1"/>
  <c r="O5810" i="2"/>
  <c r="O5811" i="2" a="1"/>
  <c r="O5811" i="2" s="1"/>
  <c r="O5812" i="2" a="1"/>
  <c r="O5812" i="2" s="1"/>
  <c r="O5813" i="2" a="1"/>
  <c r="O5813" i="2"/>
  <c r="O5814" i="2" a="1"/>
  <c r="O5814" i="2" s="1"/>
  <c r="O5815" i="2" a="1"/>
  <c r="O5815" i="2" s="1"/>
  <c r="O5816" i="2" a="1"/>
  <c r="O5816" i="2"/>
  <c r="O5817" i="2" a="1"/>
  <c r="O5817" i="2" s="1"/>
  <c r="O5818" i="2" a="1"/>
  <c r="O5818" i="2" s="1"/>
  <c r="O5819" i="2" a="1"/>
  <c r="O5819" i="2" s="1"/>
  <c r="O5820" i="2" a="1"/>
  <c r="O5820" i="2"/>
  <c r="O5821" i="2" a="1"/>
  <c r="O5821" i="2" s="1"/>
  <c r="O5822" i="2" a="1"/>
  <c r="O5822" i="2" s="1"/>
  <c r="O5823" i="2" a="1"/>
  <c r="O5823" i="2"/>
  <c r="O5824" i="2" a="1"/>
  <c r="O5824" i="2"/>
  <c r="O5825" i="2" a="1"/>
  <c r="O5825" i="2"/>
  <c r="O5826" i="2" a="1"/>
  <c r="O5826" i="2" s="1"/>
  <c r="O5827" i="2" a="1"/>
  <c r="O5827" i="2"/>
  <c r="O5828" i="2" a="1"/>
  <c r="O5828" i="2" s="1"/>
  <c r="O5829" i="2" a="1"/>
  <c r="O5829" i="2" s="1"/>
  <c r="O5830" i="2" a="1"/>
  <c r="O5830" i="2" s="1"/>
  <c r="O5831" i="2" a="1"/>
  <c r="O5831" i="2"/>
  <c r="O5832" i="2" a="1"/>
  <c r="O5832" i="2" s="1"/>
  <c r="O5833" i="2" a="1"/>
  <c r="O5833" i="2"/>
  <c r="O5834" i="2" a="1"/>
  <c r="O5834" i="2"/>
  <c r="O5835" i="2" a="1"/>
  <c r="O5835" i="2"/>
  <c r="O5836" i="2" a="1"/>
  <c r="O5836" i="2" s="1"/>
  <c r="O5837" i="2" a="1"/>
  <c r="O5837" i="2"/>
  <c r="O5838" i="2" a="1"/>
  <c r="O5838" i="2" s="1"/>
  <c r="O5839" i="2" a="1"/>
  <c r="O5839" i="2"/>
  <c r="O5840" i="2" a="1"/>
  <c r="O5840" i="2" s="1"/>
  <c r="O5841" i="2" a="1"/>
  <c r="O5841" i="2"/>
  <c r="O5842" i="2" a="1"/>
  <c r="O5842" i="2"/>
  <c r="O5843" i="2" a="1"/>
  <c r="O5843" i="2"/>
  <c r="O5844" i="2" a="1"/>
  <c r="O5844" i="2"/>
  <c r="O5845" i="2" a="1"/>
  <c r="O5845" i="2" s="1"/>
  <c r="O5846" i="2" a="1"/>
  <c r="O5846" i="2" s="1"/>
  <c r="O5847" i="2" a="1"/>
  <c r="O5847" i="2" s="1"/>
  <c r="O5848" i="2" a="1"/>
  <c r="O5848" i="2" s="1"/>
  <c r="O5849" i="2" a="1"/>
  <c r="O5849" i="2" s="1"/>
  <c r="O5850" i="2" a="1"/>
  <c r="O5850" i="2" s="1"/>
  <c r="O5851" i="2" a="1"/>
  <c r="O5851" i="2"/>
  <c r="O5852" i="2" a="1"/>
  <c r="O5852" i="2"/>
  <c r="O5853" i="2" a="1"/>
  <c r="O5853" i="2" s="1"/>
  <c r="O5854" i="2" a="1"/>
  <c r="O5854" i="2" s="1"/>
  <c r="O5855" i="2" a="1"/>
  <c r="O5855" i="2" s="1"/>
  <c r="O5856" i="2" a="1"/>
  <c r="O5856" i="2"/>
  <c r="O5857" i="2" a="1"/>
  <c r="O5857" i="2" s="1"/>
  <c r="O5858" i="2" a="1"/>
  <c r="O5858" i="2"/>
  <c r="O5859" i="2" a="1"/>
  <c r="O5859" i="2"/>
  <c r="O5860" i="2" a="1"/>
  <c r="O5860" i="2"/>
  <c r="O5861" i="2" a="1"/>
  <c r="O5861" i="2"/>
  <c r="O5862" i="2" a="1"/>
  <c r="O5862" i="2" s="1"/>
  <c r="O5863" i="2" a="1"/>
  <c r="O5863" i="2"/>
  <c r="O5864" i="2" a="1"/>
  <c r="O5864" i="2" s="1"/>
  <c r="O5865" i="2" a="1"/>
  <c r="O5865" i="2"/>
  <c r="O5866" i="2" a="1"/>
  <c r="O5866" i="2" s="1"/>
  <c r="O5867" i="2" a="1"/>
  <c r="O5867" i="2"/>
  <c r="O5868" i="2" a="1"/>
  <c r="O5868" i="2"/>
  <c r="O5869" i="2" a="1"/>
  <c r="O5869" i="2" s="1"/>
  <c r="O5870" i="2" a="1"/>
  <c r="O5870" i="2" s="1"/>
  <c r="O5871" i="2" a="1"/>
  <c r="O5871" i="2" s="1"/>
  <c r="O5872" i="2" a="1"/>
  <c r="O5872" i="2" s="1"/>
  <c r="O5873" i="2" a="1"/>
  <c r="O5873" i="2"/>
  <c r="O5874" i="2" a="1"/>
  <c r="O5874" i="2"/>
  <c r="O5875" i="2" a="1"/>
  <c r="O5875" i="2"/>
  <c r="O5876" i="2" a="1"/>
  <c r="O5876" i="2" s="1"/>
  <c r="O5877" i="2" a="1"/>
  <c r="O5877" i="2" s="1"/>
  <c r="O5878" i="2" a="1"/>
  <c r="O5878" i="2" s="1"/>
  <c r="O5879" i="2" a="1"/>
  <c r="O5879" i="2" s="1"/>
  <c r="O5880" i="2" a="1"/>
  <c r="O5880" i="2"/>
  <c r="O5881" i="2" a="1"/>
  <c r="O5881" i="2" s="1"/>
  <c r="O5882" i="2" a="1"/>
  <c r="O5882" i="2"/>
  <c r="O5883" i="2" a="1"/>
  <c r="O5883" i="2" s="1"/>
  <c r="O5884" i="2" a="1"/>
  <c r="O5884" i="2"/>
  <c r="O5885" i="2" a="1"/>
  <c r="O5885" i="2"/>
  <c r="O5886" i="2" a="1"/>
  <c r="O5886" i="2" s="1"/>
  <c r="O5887" i="2" a="1"/>
  <c r="O5887" i="2"/>
  <c r="O5888" i="2" a="1"/>
  <c r="O5888" i="2" s="1"/>
  <c r="O5889" i="2" a="1"/>
  <c r="O5889" i="2" s="1"/>
  <c r="O5890" i="2" a="1"/>
  <c r="O5890" i="2"/>
  <c r="O5891" i="2" a="1"/>
  <c r="O5891" i="2"/>
  <c r="O5892" i="2" a="1"/>
  <c r="O5892" i="2"/>
  <c r="O5893" i="2" a="1"/>
  <c r="O5893" i="2"/>
  <c r="O5894" i="2" a="1"/>
  <c r="O5894" i="2" s="1"/>
  <c r="O5895" i="2" a="1"/>
  <c r="O5895" i="2"/>
  <c r="O5896" i="2" a="1"/>
  <c r="O5896" i="2" s="1"/>
  <c r="O5897" i="2" a="1"/>
  <c r="O5897" i="2"/>
  <c r="O5898" i="2" a="1"/>
  <c r="O5898" i="2" s="1"/>
  <c r="O5899" i="2" a="1"/>
  <c r="O5899" i="2"/>
  <c r="O5900" i="2" a="1"/>
  <c r="O5900" i="2" s="1"/>
  <c r="O5901" i="2" a="1"/>
  <c r="O5901" i="2"/>
  <c r="O5902" i="2" a="1"/>
  <c r="O5902" i="2" s="1"/>
  <c r="O5903" i="2" a="1"/>
  <c r="O5903" i="2"/>
  <c r="O5904" i="2" a="1"/>
  <c r="O5904" i="2"/>
  <c r="O5905" i="2" a="1"/>
  <c r="O5905" i="2" s="1"/>
  <c r="O5906" i="2" a="1"/>
  <c r="O5906" i="2" s="1"/>
  <c r="O5907" i="2" a="1"/>
  <c r="O5907" i="2"/>
  <c r="O5908" i="2" a="1"/>
  <c r="O5908" i="2" s="1"/>
  <c r="O5909" i="2" a="1"/>
  <c r="O5909" i="2"/>
  <c r="O5910" i="2" a="1"/>
  <c r="O5910" i="2" s="1"/>
  <c r="O5911" i="2" a="1"/>
  <c r="O5911" i="2"/>
  <c r="O5912" i="2" a="1"/>
  <c r="O5912" i="2"/>
  <c r="O5913" i="2" a="1"/>
  <c r="O5913" i="2" s="1"/>
  <c r="O5914" i="2" a="1"/>
  <c r="O5914" i="2"/>
  <c r="O5915" i="2" a="1"/>
  <c r="O5915" i="2" s="1"/>
  <c r="O5916" i="2" a="1"/>
  <c r="O5916" i="2" s="1"/>
  <c r="O5917" i="2" a="1"/>
  <c r="O5917" i="2" s="1"/>
  <c r="O5918" i="2" a="1"/>
  <c r="O5918" i="2" s="1"/>
  <c r="O5919" i="2" a="1"/>
  <c r="O5919" i="2"/>
  <c r="O5920" i="2" a="1"/>
  <c r="O5920" i="2" s="1"/>
  <c r="O5921" i="2" a="1"/>
  <c r="O5921" i="2"/>
  <c r="O5922" i="2" a="1"/>
  <c r="O5922" i="2" s="1"/>
  <c r="O5923" i="2" a="1"/>
  <c r="O5923" i="2" s="1"/>
  <c r="O5924" i="2" a="1"/>
  <c r="O5924" i="2"/>
  <c r="O5925" i="2" a="1"/>
  <c r="O5925" i="2"/>
  <c r="O5926" i="2" a="1"/>
  <c r="O5926" i="2" s="1"/>
  <c r="O5927" i="2" a="1"/>
  <c r="O5927" i="2" s="1"/>
  <c r="O5928" i="2" a="1"/>
  <c r="O5928" i="2" s="1"/>
  <c r="O5929" i="2" a="1"/>
  <c r="O5929" i="2"/>
  <c r="O5930" i="2" a="1"/>
  <c r="O5930" i="2" s="1"/>
  <c r="O5931" i="2" a="1"/>
  <c r="O5931" i="2"/>
  <c r="O5932" i="2" a="1"/>
  <c r="O5932" i="2" s="1"/>
  <c r="O5933" i="2" a="1"/>
  <c r="O5933" i="2"/>
  <c r="O5934" i="2" a="1"/>
  <c r="O5934" i="2" s="1"/>
  <c r="O5935" i="2" a="1"/>
  <c r="O5935" i="2"/>
  <c r="O5936" i="2" a="1"/>
  <c r="O5936" i="2" s="1"/>
  <c r="O5937" i="2" a="1"/>
  <c r="O5937" i="2"/>
  <c r="O5938" i="2" a="1"/>
  <c r="O5938" i="2"/>
  <c r="O5939" i="2" a="1"/>
  <c r="O5939" i="2" s="1"/>
  <c r="O5940" i="2" a="1"/>
  <c r="O5940" i="2" s="1"/>
  <c r="O5941" i="2" a="1"/>
  <c r="O5941" i="2"/>
  <c r="O5942" i="2" a="1"/>
  <c r="O5942" i="2" s="1"/>
  <c r="O5943" i="2" a="1"/>
  <c r="O5943" i="2" s="1"/>
  <c r="O5944" i="2" a="1"/>
  <c r="O5944" i="2"/>
  <c r="O5945" i="2" a="1"/>
  <c r="O5945" i="2"/>
  <c r="O5946" i="2" a="1"/>
  <c r="O5946" i="2" s="1"/>
  <c r="O5947" i="2" a="1"/>
  <c r="O5947" i="2" s="1"/>
  <c r="O5948" i="2" a="1"/>
  <c r="O5948" i="2"/>
  <c r="O5949" i="2" a="1"/>
  <c r="O5949" i="2" s="1"/>
  <c r="O5950" i="2" a="1"/>
  <c r="O5950" i="2" s="1"/>
  <c r="O5951" i="2" a="1"/>
  <c r="O5951" i="2"/>
  <c r="O5952" i="2" a="1"/>
  <c r="O5952" i="2"/>
  <c r="O5953" i="2" a="1"/>
  <c r="O5953" i="2"/>
  <c r="O5954" i="2" a="1"/>
  <c r="O5954" i="2"/>
  <c r="O5955" i="2" a="1"/>
  <c r="O5955" i="2"/>
  <c r="O5956" i="2" a="1"/>
  <c r="O5956" i="2" s="1"/>
  <c r="O5957" i="2" a="1"/>
  <c r="O5957" i="2" s="1"/>
  <c r="O5958" i="2" a="1"/>
  <c r="O5958" i="2" s="1"/>
  <c r="O5959" i="2" a="1"/>
  <c r="O5959" i="2"/>
  <c r="O5960" i="2" a="1"/>
  <c r="O5960" i="2" s="1"/>
  <c r="O5961" i="2" a="1"/>
  <c r="O5961" i="2"/>
  <c r="O5962" i="2" a="1"/>
  <c r="O5962" i="2"/>
  <c r="O5963" i="2" a="1"/>
  <c r="O5963" i="2"/>
  <c r="O5964" i="2" a="1"/>
  <c r="O5964" i="2" s="1"/>
  <c r="O5965" i="2" a="1"/>
  <c r="O5965" i="2"/>
  <c r="O5966" i="2" a="1"/>
  <c r="O5966" i="2" s="1"/>
  <c r="O5967" i="2" a="1"/>
  <c r="O5967" i="2"/>
  <c r="O5968" i="2" a="1"/>
  <c r="O5968" i="2" s="1"/>
  <c r="O5969" i="2" a="1"/>
  <c r="O5969" i="2"/>
  <c r="O5970" i="2" a="1"/>
  <c r="O5970" i="2"/>
  <c r="O5971" i="2" a="1"/>
  <c r="O5971" i="2"/>
  <c r="O5972" i="2" a="1"/>
  <c r="O5972" i="2"/>
  <c r="O5973" i="2" a="1"/>
  <c r="O5973" i="2" s="1"/>
  <c r="O5974" i="2" a="1"/>
  <c r="O5974" i="2" s="1"/>
  <c r="O5975" i="2" a="1"/>
  <c r="O5975" i="2" s="1"/>
  <c r="O5976" i="2" a="1"/>
  <c r="O5976" i="2" s="1"/>
  <c r="O5977" i="2" a="1"/>
  <c r="O5977" i="2" s="1"/>
  <c r="O5978" i="2" a="1"/>
  <c r="O5978" i="2" s="1"/>
  <c r="O5979" i="2" a="1"/>
  <c r="O5979" i="2"/>
  <c r="O5980" i="2" a="1"/>
  <c r="O5980" i="2"/>
  <c r="O5981" i="2" a="1"/>
  <c r="O5981" i="2" s="1"/>
  <c r="O5982" i="2" a="1"/>
  <c r="O5982" i="2" s="1"/>
  <c r="O5983" i="2" a="1"/>
  <c r="O5983" i="2" s="1"/>
  <c r="O5984" i="2" a="1"/>
  <c r="O5984" i="2"/>
  <c r="O5985" i="2" a="1"/>
  <c r="O5985" i="2"/>
  <c r="O5986" i="2" a="1"/>
  <c r="O5986" i="2"/>
  <c r="O5987" i="2" a="1"/>
  <c r="O5987" i="2"/>
  <c r="O5988" i="2" a="1"/>
  <c r="O5988" i="2"/>
  <c r="O5989" i="2" a="1"/>
  <c r="O5989" i="2" s="1"/>
  <c r="O5990" i="2" a="1"/>
  <c r="O5990" i="2" s="1"/>
  <c r="O5991" i="2" a="1"/>
  <c r="O5991" i="2"/>
  <c r="O5992" i="2" a="1"/>
  <c r="O5992" i="2" s="1"/>
  <c r="O5993" i="2" a="1"/>
  <c r="O5993" i="2"/>
  <c r="O5994" i="2" a="1"/>
  <c r="O5994" i="2" s="1"/>
  <c r="O5995" i="2" a="1"/>
  <c r="O5995" i="2"/>
  <c r="O5996" i="2" a="1"/>
  <c r="O5996" i="2" s="1"/>
  <c r="O5997" i="2" a="1"/>
  <c r="O5997" i="2" s="1"/>
  <c r="O5998" i="2" a="1"/>
  <c r="O5998" i="2" s="1"/>
  <c r="O5999" i="2" a="1"/>
  <c r="O5999" i="2" s="1"/>
  <c r="O6000" i="2" a="1"/>
  <c r="O6000" i="2" s="1"/>
  <c r="O6001" i="2" a="1"/>
  <c r="O6001" i="2"/>
  <c r="O6002" i="2" a="1"/>
  <c r="O6002" i="2"/>
  <c r="O6003" i="2" a="1"/>
  <c r="O6003" i="2"/>
  <c r="O6004" i="2" a="1"/>
  <c r="O6004" i="2"/>
  <c r="O6005" i="2" a="1"/>
  <c r="O6005" i="2" s="1"/>
  <c r="O6006" i="2" a="1"/>
  <c r="O6006" i="2" s="1"/>
  <c r="O6007" i="2" a="1"/>
  <c r="O6007" i="2" s="1"/>
  <c r="O6008" i="2" a="1"/>
  <c r="O6008" i="2"/>
  <c r="O6009" i="2" a="1"/>
  <c r="O6009" i="2" s="1"/>
  <c r="O6010" i="2" a="1"/>
  <c r="O6010" i="2"/>
  <c r="O6011" i="2" a="1"/>
  <c r="O6011" i="2" s="1"/>
  <c r="O6012" i="2" a="1"/>
  <c r="O6012" i="2"/>
  <c r="O6013" i="2" a="1"/>
  <c r="O6013" i="2"/>
  <c r="O6014" i="2" a="1"/>
  <c r="O6014" i="2" s="1"/>
  <c r="O6015" i="2" a="1"/>
  <c r="O6015" i="2"/>
  <c r="O6016" i="2" a="1"/>
  <c r="O6016" i="2"/>
  <c r="O6017" i="2" a="1"/>
  <c r="O6017" i="2" s="1"/>
  <c r="O6018" i="2" a="1"/>
  <c r="O6018" i="2"/>
  <c r="O6019" i="2" a="1"/>
  <c r="O6019" i="2" s="1"/>
  <c r="O6020" i="2" a="1"/>
  <c r="O6020" i="2"/>
  <c r="O6021" i="2" a="1"/>
  <c r="O6021" i="2"/>
  <c r="O6022" i="2" a="1"/>
  <c r="O6022" i="2" s="1"/>
  <c r="O6023" i="2" a="1"/>
  <c r="O6023" i="2"/>
  <c r="O6024" i="2" a="1"/>
  <c r="O6024" i="2" s="1"/>
  <c r="O6025" i="2" a="1"/>
  <c r="O6025" i="2"/>
  <c r="O6026" i="2" a="1"/>
  <c r="O6026" i="2" s="1"/>
  <c r="O6027" i="2" a="1"/>
  <c r="O6027" i="2" s="1"/>
  <c r="O6028" i="2" a="1"/>
  <c r="O6028" i="2" s="1"/>
  <c r="O6029" i="2" a="1"/>
  <c r="O6029" i="2" s="1"/>
  <c r="O6030" i="2" a="1"/>
  <c r="O6030" i="2" s="1"/>
  <c r="O6031" i="2" a="1"/>
  <c r="O6031" i="2"/>
  <c r="O6032" i="2" a="1"/>
  <c r="O6032" i="2"/>
  <c r="O6033" i="2" a="1"/>
  <c r="O6033" i="2"/>
  <c r="O6034" i="2" a="1"/>
  <c r="O6034" i="2" s="1"/>
  <c r="O6035" i="2" a="1"/>
  <c r="O6035" i="2"/>
  <c r="O6036" i="2" a="1"/>
  <c r="O6036" i="2"/>
  <c r="O6037" i="2" a="1"/>
  <c r="O6037" i="2"/>
  <c r="O6038" i="2" a="1"/>
  <c r="O6038" i="2" s="1"/>
  <c r="O6039" i="2" a="1"/>
  <c r="O6039" i="2"/>
  <c r="O6040" i="2" a="1"/>
  <c r="O6040" i="2"/>
  <c r="O6041" i="2" a="1"/>
  <c r="O6041" i="2" s="1"/>
  <c r="O6042" i="2" a="1"/>
  <c r="O6042" i="2"/>
  <c r="O6043" i="2" a="1"/>
  <c r="O6043" i="2" s="1"/>
  <c r="O6044" i="2" a="1"/>
  <c r="O6044" i="2"/>
  <c r="O6045" i="2" a="1"/>
  <c r="O6045" i="2" s="1"/>
  <c r="O6046" i="2" a="1"/>
  <c r="O6046" i="2" s="1"/>
  <c r="O6047" i="2" a="1"/>
  <c r="O6047" i="2" s="1"/>
  <c r="O6048" i="2" a="1"/>
  <c r="O6048" i="2"/>
  <c r="O6049" i="2" a="1"/>
  <c r="O6049" i="2"/>
  <c r="O6050" i="2" a="1"/>
  <c r="O6050" i="2"/>
  <c r="O6051" i="2" a="1"/>
  <c r="O6051" i="2" s="1"/>
  <c r="O6052" i="2" a="1"/>
  <c r="O6052" i="2"/>
  <c r="O6053" i="2" a="1"/>
  <c r="O6053" i="2"/>
  <c r="O6054" i="2" a="1"/>
  <c r="O6054" i="2" s="1"/>
  <c r="O6055" i="2" a="1"/>
  <c r="O6055" i="2" s="1"/>
  <c r="O6056" i="2" a="1"/>
  <c r="O6056" i="2" s="1"/>
  <c r="O6057" i="2" a="1"/>
  <c r="O6057" i="2"/>
  <c r="O6058" i="2" a="1"/>
  <c r="O6058" i="2" s="1"/>
  <c r="O6059" i="2" a="1"/>
  <c r="O6059" i="2"/>
  <c r="O6060" i="2" a="1"/>
  <c r="O6060" i="2" s="1"/>
  <c r="O6061" i="2" a="1"/>
  <c r="O6061" i="2"/>
  <c r="O6062" i="2" a="1"/>
  <c r="O6062" i="2" s="1"/>
  <c r="O6063" i="2" a="1"/>
  <c r="O6063" i="2"/>
  <c r="O6064" i="2" a="1"/>
  <c r="O6064" i="2" s="1"/>
  <c r="O6065" i="2" a="1"/>
  <c r="O6065" i="2"/>
  <c r="O6066" i="2" a="1"/>
  <c r="O6066" i="2"/>
  <c r="O6067" i="2" a="1"/>
  <c r="O6067" i="2" s="1"/>
  <c r="O6068" i="2" a="1"/>
  <c r="O6068" i="2" s="1"/>
  <c r="O6069" i="2" a="1"/>
  <c r="O6069" i="2"/>
  <c r="O6070" i="2" a="1"/>
  <c r="O6070" i="2" s="1"/>
  <c r="O6071" i="2" a="1"/>
  <c r="O6071" i="2" s="1"/>
  <c r="O6072" i="2" a="1"/>
  <c r="O6072" i="2"/>
  <c r="O6073" i="2" a="1"/>
  <c r="O6073" i="2"/>
  <c r="O6074" i="2" a="1"/>
  <c r="O6074" i="2" s="1"/>
  <c r="O6075" i="2" a="1"/>
  <c r="O6075" i="2" s="1"/>
  <c r="O6076" i="2" a="1"/>
  <c r="O6076" i="2"/>
  <c r="O6077" i="2" a="1"/>
  <c r="O6077" i="2" s="1"/>
  <c r="O6078" i="2" a="1"/>
  <c r="O6078" i="2" s="1"/>
  <c r="O6079" i="2" a="1"/>
  <c r="O6079" i="2"/>
  <c r="O6080" i="2" a="1"/>
  <c r="O6080" i="2"/>
  <c r="O6081" i="2" a="1"/>
  <c r="O6081" i="2"/>
  <c r="O6082" i="2" a="1"/>
  <c r="O6082" i="2"/>
  <c r="O6083" i="2" a="1"/>
  <c r="O6083" i="2"/>
  <c r="O6084" i="2" a="1"/>
  <c r="O6084" i="2" s="1"/>
  <c r="O6085" i="2" a="1"/>
  <c r="O6085" i="2" s="1"/>
  <c r="O6086" i="2" a="1"/>
  <c r="O6086" i="2" s="1"/>
  <c r="O6087" i="2" a="1"/>
  <c r="O6087" i="2"/>
  <c r="O6088" i="2" a="1"/>
  <c r="O6088" i="2" s="1"/>
  <c r="O6089" i="2" a="1"/>
  <c r="O6089" i="2"/>
  <c r="O6090" i="2" a="1"/>
  <c r="O6090" i="2"/>
  <c r="O6091" i="2" a="1"/>
  <c r="O6091" i="2"/>
  <c r="O6092" i="2" a="1"/>
  <c r="O6092" i="2" s="1"/>
  <c r="O6093" i="2" a="1"/>
  <c r="O6093" i="2"/>
  <c r="O6094" i="2" a="1"/>
  <c r="O6094" i="2" s="1"/>
  <c r="O6095" i="2" a="1"/>
  <c r="O6095" i="2"/>
  <c r="O6096" i="2" a="1"/>
  <c r="O6096" i="2" s="1"/>
  <c r="O6097" i="2" a="1"/>
  <c r="O6097" i="2"/>
  <c r="O6098" i="2" a="1"/>
  <c r="O6098" i="2"/>
  <c r="O6099" i="2" a="1"/>
  <c r="O6099" i="2"/>
  <c r="O6100" i="2" a="1"/>
  <c r="O6100" i="2"/>
  <c r="O6101" i="2" a="1"/>
  <c r="O6101" i="2" s="1"/>
  <c r="O6102" i="2" a="1"/>
  <c r="O6102" i="2" s="1"/>
  <c r="O6103" i="2" a="1"/>
  <c r="O6103" i="2" s="1"/>
  <c r="O6104" i="2" a="1"/>
  <c r="O6104" i="2" s="1"/>
  <c r="O6105" i="2" a="1"/>
  <c r="O6105" i="2" s="1"/>
  <c r="O6106" i="2" a="1"/>
  <c r="O6106" i="2" s="1"/>
  <c r="O6107" i="2" a="1"/>
  <c r="O6107" i="2"/>
  <c r="O6108" i="2" a="1"/>
  <c r="O6108" i="2"/>
  <c r="O6109" i="2" a="1"/>
  <c r="O6109" i="2" s="1"/>
  <c r="O6110" i="2" a="1"/>
  <c r="O6110" i="2" s="1"/>
  <c r="O6111" i="2" a="1"/>
  <c r="O6111" i="2" s="1"/>
  <c r="O6112" i="2" a="1"/>
  <c r="O6112" i="2"/>
  <c r="O6113" i="2" a="1"/>
  <c r="O6113" i="2"/>
  <c r="O6114" i="2" a="1"/>
  <c r="O6114" i="2"/>
  <c r="O6115" i="2" a="1"/>
  <c r="O6115" i="2"/>
  <c r="O6116" i="2" a="1"/>
  <c r="O6116" i="2"/>
  <c r="O6117" i="2" a="1"/>
  <c r="O6117" i="2" s="1"/>
  <c r="O6118" i="2" a="1"/>
  <c r="O6118" i="2" s="1"/>
  <c r="O6119" i="2" a="1"/>
  <c r="O6119" i="2"/>
  <c r="O6120" i="2" a="1"/>
  <c r="O6120" i="2" s="1"/>
  <c r="O6121" i="2" a="1"/>
  <c r="O6121" i="2"/>
  <c r="O6122" i="2" a="1"/>
  <c r="O6122" i="2" s="1"/>
  <c r="O6123" i="2" a="1"/>
  <c r="O6123" i="2"/>
  <c r="O6124" i="2" a="1"/>
  <c r="O6124" i="2"/>
  <c r="O6125" i="2" a="1"/>
  <c r="O6125" i="2" s="1"/>
  <c r="O6126" i="2" a="1"/>
  <c r="O6126" i="2" s="1"/>
  <c r="O6127" i="2" a="1"/>
  <c r="O6127" i="2" s="1"/>
  <c r="O6128" i="2" a="1"/>
  <c r="O6128" i="2" s="1"/>
  <c r="O6129" i="2" a="1"/>
  <c r="O6129" i="2"/>
  <c r="O6130" i="2" a="1"/>
  <c r="O6130" i="2"/>
  <c r="O6131" i="2" a="1"/>
  <c r="O6131" i="2"/>
  <c r="O6132" i="2" a="1"/>
  <c r="O6132" i="2"/>
  <c r="O6133" i="2" a="1"/>
  <c r="O6133" i="2" s="1"/>
  <c r="O6134" i="2" a="1"/>
  <c r="O6134" i="2" s="1"/>
  <c r="O6135" i="2" a="1"/>
  <c r="O6135" i="2" s="1"/>
  <c r="O6136" i="2" a="1"/>
  <c r="O6136" i="2"/>
  <c r="O6137" i="2" a="1"/>
  <c r="O6137" i="2" s="1"/>
  <c r="O6138" i="2" a="1"/>
  <c r="O6138" i="2"/>
  <c r="O6139" i="2" a="1"/>
  <c r="O6139" i="2" s="1"/>
  <c r="O6140" i="2" a="1"/>
  <c r="O6140" i="2"/>
  <c r="O6141" i="2" a="1"/>
  <c r="O6141" i="2"/>
  <c r="O6142" i="2" a="1"/>
  <c r="O6142" i="2" s="1"/>
  <c r="O6143" i="2" a="1"/>
  <c r="O6143" i="2"/>
  <c r="O6144" i="2" a="1"/>
  <c r="O6144" i="2" s="1"/>
  <c r="O6145" i="2" a="1"/>
  <c r="O6145" i="2" s="1"/>
  <c r="O6146" i="2" a="1"/>
  <c r="O6146" i="2"/>
  <c r="O6147" i="2" a="1"/>
  <c r="O6147" i="2"/>
  <c r="O6148" i="2" a="1"/>
  <c r="O6148" i="2"/>
  <c r="O6149" i="2" a="1"/>
  <c r="O6149" i="2"/>
  <c r="O6150" i="2" a="1"/>
  <c r="O6150" i="2" s="1"/>
  <c r="O6151" i="2" a="1"/>
  <c r="O6151" i="2"/>
  <c r="O6152" i="2" a="1"/>
  <c r="O6152" i="2" s="1"/>
  <c r="O6153" i="2" a="1"/>
  <c r="O6153" i="2"/>
  <c r="O6154" i="2" a="1"/>
  <c r="O6154" i="2" s="1"/>
  <c r="O6155" i="2" a="1"/>
  <c r="O6155" i="2"/>
  <c r="O6156" i="2" a="1"/>
  <c r="O6156" i="2"/>
  <c r="O6157" i="2" a="1"/>
  <c r="O6157" i="2" s="1"/>
  <c r="O6158" i="2" a="1"/>
  <c r="O6158" i="2" s="1"/>
  <c r="O6159" i="2" a="1"/>
  <c r="O6159" i="2"/>
  <c r="O6160" i="2" a="1"/>
  <c r="O6160" i="2"/>
  <c r="O6161" i="2" a="1"/>
  <c r="O6161" i="2" s="1"/>
  <c r="O6162" i="2" a="1"/>
  <c r="O6162" i="2" s="1"/>
  <c r="O6163" i="2" a="1"/>
  <c r="O6163" i="2"/>
  <c r="O6164" i="2" a="1"/>
  <c r="O6164" i="2"/>
  <c r="O6165" i="2" a="1"/>
  <c r="O6165" i="2" s="1"/>
  <c r="O6166" i="2" a="1"/>
  <c r="O6166" i="2"/>
  <c r="O6167" i="2" a="1"/>
  <c r="O6167" i="2"/>
  <c r="O6168" i="2" a="1"/>
  <c r="O6168" i="2"/>
  <c r="O6169" i="2" a="1"/>
  <c r="O6169" i="2" s="1"/>
  <c r="O6170" i="2" a="1"/>
  <c r="O6170" i="2" s="1"/>
  <c r="O6171" i="2" a="1"/>
  <c r="O6171" i="2"/>
  <c r="O6172" i="2" a="1"/>
  <c r="O6172" i="2"/>
  <c r="O6173" i="2" a="1"/>
  <c r="O6173" i="2"/>
  <c r="O6174" i="2" a="1"/>
  <c r="O6174" i="2" s="1"/>
  <c r="O6175" i="2" a="1"/>
  <c r="O6175" i="2"/>
  <c r="O6176" i="2" a="1"/>
  <c r="O6176" i="2"/>
  <c r="O6177" i="2" a="1"/>
  <c r="O6177" i="2" s="1"/>
  <c r="O6178" i="2" a="1"/>
  <c r="O6178" i="2" s="1"/>
  <c r="O6179" i="2" a="1"/>
  <c r="O6179" i="2"/>
  <c r="O6180" i="2" a="1"/>
  <c r="O6180" i="2"/>
  <c r="O6181" i="2" a="1"/>
  <c r="O6181" i="2"/>
  <c r="O6182" i="2" a="1"/>
  <c r="O6182" i="2"/>
  <c r="O6183" i="2" a="1"/>
  <c r="O6183" i="2" s="1"/>
  <c r="O6184" i="2" a="1"/>
  <c r="O6184" i="2"/>
  <c r="O6185" i="2" a="1"/>
  <c r="O6185" i="2" s="1"/>
  <c r="O6186" i="2" a="1"/>
  <c r="O6186" i="2" s="1"/>
  <c r="O6187" i="2" a="1"/>
  <c r="O6187" i="2"/>
  <c r="O6188" i="2" a="1"/>
  <c r="O6188" i="2"/>
  <c r="O6189" i="2" a="1"/>
  <c r="O6189" i="2"/>
  <c r="O6190" i="2" a="1"/>
  <c r="O6190" i="2"/>
  <c r="O6191" i="2" a="1"/>
  <c r="O6191" i="2" s="1"/>
  <c r="O6192" i="2" a="1"/>
  <c r="O6192" i="2" s="1"/>
  <c r="O6193" i="2" a="1"/>
  <c r="O6193" i="2" s="1"/>
  <c r="O6194" i="2" a="1"/>
  <c r="O6194" i="2" s="1"/>
  <c r="O6195" i="2" a="1"/>
  <c r="O6195" i="2"/>
  <c r="O6196" i="2" a="1"/>
  <c r="O6196" i="2"/>
  <c r="O6197" i="2" a="1"/>
  <c r="O6197" i="2"/>
  <c r="O6198" i="2" a="1"/>
  <c r="O6198" i="2"/>
  <c r="O6199" i="2" a="1"/>
  <c r="O6199" i="2"/>
  <c r="O6200" i="2" a="1"/>
  <c r="O6200" i="2" s="1"/>
  <c r="O6201" i="2" a="1"/>
  <c r="O6201" i="2" s="1"/>
  <c r="O6202" i="2" a="1"/>
  <c r="O6202" i="2"/>
  <c r="O6203" i="2" a="1"/>
  <c r="O6203" i="2"/>
  <c r="O6204" i="2" a="1"/>
  <c r="O6204" i="2"/>
  <c r="O6205" i="2" a="1"/>
  <c r="O6205" i="2"/>
  <c r="O6206" i="2" a="1"/>
  <c r="O6206" i="2"/>
  <c r="O6207" i="2" a="1"/>
  <c r="O6207" i="2"/>
  <c r="O6208" i="2" a="1"/>
  <c r="O6208" i="2" s="1"/>
  <c r="O6209" i="2" a="1"/>
  <c r="O6209" i="2" s="1"/>
  <c r="O6210" i="2" a="1"/>
  <c r="O6210" i="2" s="1"/>
  <c r="O6211" i="2" a="1"/>
  <c r="O6211" i="2"/>
  <c r="O6212" i="2" a="1"/>
  <c r="O6212" i="2"/>
  <c r="O6213" i="2" a="1"/>
  <c r="O6213" i="2"/>
  <c r="O6214" i="2" a="1"/>
  <c r="O6214" i="2"/>
  <c r="O6215" i="2" a="1"/>
  <c r="O6215" i="2"/>
  <c r="O6216" i="2" a="1"/>
  <c r="O6216" i="2"/>
  <c r="O6217" i="2" a="1"/>
  <c r="O6217" i="2" s="1"/>
  <c r="O6218" i="2" a="1"/>
  <c r="O6218" i="2"/>
  <c r="O6219" i="2" a="1"/>
  <c r="O6219" i="2"/>
  <c r="O6220" i="2" a="1"/>
  <c r="O6220" i="2" s="1"/>
  <c r="O6221" i="2" a="1"/>
  <c r="O6221" i="2"/>
  <c r="O6222" i="2" a="1"/>
  <c r="O6222" i="2"/>
  <c r="O6223" i="2" a="1"/>
  <c r="O6223" i="2"/>
  <c r="O6224" i="2" a="1"/>
  <c r="O6224" i="2"/>
  <c r="O6225" i="2" a="1"/>
  <c r="O6225" i="2" s="1"/>
  <c r="O6226" i="2" a="1"/>
  <c r="O6226" i="2" s="1"/>
  <c r="O6227" i="2" a="1"/>
  <c r="O6227" i="2"/>
  <c r="O6228" i="2" a="1"/>
  <c r="O6228" i="2"/>
  <c r="O6229" i="2" a="1"/>
  <c r="O6229" i="2"/>
  <c r="O6230" i="2" a="1"/>
  <c r="O6230" i="2"/>
  <c r="O6231" i="2" a="1"/>
  <c r="O6231" i="2"/>
  <c r="O6232" i="2" a="1"/>
  <c r="O6232" i="2"/>
  <c r="O6233" i="2" a="1"/>
  <c r="O6233" i="2" s="1"/>
  <c r="O6234" i="2" a="1"/>
  <c r="O6234" i="2" s="1"/>
  <c r="O6235" i="2" a="1"/>
  <c r="O6235" i="2"/>
  <c r="O6236" i="2" a="1"/>
  <c r="O6236" i="2"/>
  <c r="O6237" i="2" a="1"/>
  <c r="O6237" i="2" s="1"/>
  <c r="O6238" i="2" a="1"/>
  <c r="O6238" i="2"/>
  <c r="O6239" i="2" a="1"/>
  <c r="O6239" i="2"/>
  <c r="O6240" i="2" a="1"/>
  <c r="O6240" i="2"/>
  <c r="O6241" i="2" a="1"/>
  <c r="O6241" i="2" s="1"/>
  <c r="O6242" i="2" a="1"/>
  <c r="O6242" i="2"/>
  <c r="O6243" i="2" a="1"/>
  <c r="O6243" i="2"/>
  <c r="O6244" i="2" a="1"/>
  <c r="O6244" i="2" s="1"/>
  <c r="O6245" i="2" a="1"/>
  <c r="O6245" i="2"/>
  <c r="O6246" i="2" a="1"/>
  <c r="O6246" i="2"/>
  <c r="O6247" i="2" a="1"/>
  <c r="O6247" i="2"/>
  <c r="O6248" i="2" a="1"/>
  <c r="O6248" i="2"/>
  <c r="O6249" i="2" a="1"/>
  <c r="O6249" i="2" s="1"/>
  <c r="O6250" i="2" a="1"/>
  <c r="O6250" i="2"/>
  <c r="O6251" i="2" a="1"/>
  <c r="O6251" i="2"/>
  <c r="O6252" i="2" a="1"/>
  <c r="O6252" i="2"/>
  <c r="O6253" i="2" a="1"/>
  <c r="O6253" i="2"/>
  <c r="O6254" i="2" a="1"/>
  <c r="O6254" i="2" s="1"/>
  <c r="O6255" i="2" a="1"/>
  <c r="O6255" i="2"/>
  <c r="O6256" i="2" a="1"/>
  <c r="O6256" i="2"/>
  <c r="O6257" i="2" a="1"/>
  <c r="O6257" i="2" s="1"/>
  <c r="O6258" i="2" a="1"/>
  <c r="O6258" i="2"/>
  <c r="O6259" i="2" a="1"/>
  <c r="O6259" i="2"/>
  <c r="O6260" i="2" a="1"/>
  <c r="O6260" i="2" s="1"/>
  <c r="O6261" i="2" a="1"/>
  <c r="O6261" i="2" s="1"/>
  <c r="O6262" i="2" a="1"/>
  <c r="O6262" i="2"/>
  <c r="O6263" i="2" a="1"/>
  <c r="O6263" i="2"/>
  <c r="O6264" i="2" a="1"/>
  <c r="O6264" i="2"/>
  <c r="O6265" i="2" a="1"/>
  <c r="O6265" i="2" s="1"/>
  <c r="O6266" i="2" a="1"/>
  <c r="O6266" i="2"/>
  <c r="O6267" i="2" a="1"/>
  <c r="O6267" i="2"/>
  <c r="O6268" i="2" a="1"/>
  <c r="O6268" i="2" s="1"/>
  <c r="O6269" i="2" a="1"/>
  <c r="O6269" i="2"/>
  <c r="O6270" i="2" a="1"/>
  <c r="O6270" i="2"/>
  <c r="O6271" i="2" a="1"/>
  <c r="O6271" i="2" s="1"/>
  <c r="O6272" i="2" a="1"/>
  <c r="O6272" i="2"/>
  <c r="O6273" i="2" a="1"/>
  <c r="O6273" i="2" s="1"/>
  <c r="O6274" i="2" a="1"/>
  <c r="O6274" i="2"/>
  <c r="O6275" i="2" a="1"/>
  <c r="O6275" i="2"/>
  <c r="O6276" i="2" a="1"/>
  <c r="O6276" i="2"/>
  <c r="O6277" i="2" a="1"/>
  <c r="O6277" i="2" s="1"/>
  <c r="O6278" i="2" a="1"/>
  <c r="O6278" i="2" s="1"/>
  <c r="O6279" i="2" a="1"/>
  <c r="O6279" i="2"/>
  <c r="O6280" i="2" a="1"/>
  <c r="O6280" i="2"/>
  <c r="O6281" i="2" a="1"/>
  <c r="O6281" i="2" s="1"/>
  <c r="O6282" i="2" a="1"/>
  <c r="O6282" i="2"/>
  <c r="O6283" i="2" a="1"/>
  <c r="O6283" i="2"/>
  <c r="O6284" i="2" a="1"/>
  <c r="O6284" i="2"/>
  <c r="O6285" i="2" a="1"/>
  <c r="O6285" i="2" s="1"/>
  <c r="O6286" i="2" a="1"/>
  <c r="O6286" i="2"/>
  <c r="O6287" i="2" a="1"/>
  <c r="O6287" i="2"/>
  <c r="O6288" i="2" a="1"/>
  <c r="O6288" i="2" s="1"/>
  <c r="O6289" i="2" a="1"/>
  <c r="O6289" i="2" s="1"/>
  <c r="O6290" i="2" a="1"/>
  <c r="O6290" i="2"/>
  <c r="O6291" i="2" a="1"/>
  <c r="O6291" i="2"/>
  <c r="O6292" i="2" a="1"/>
  <c r="O6292" i="2"/>
  <c r="O6293" i="2" a="1"/>
  <c r="O6293" i="2"/>
  <c r="O6294" i="2" a="1"/>
  <c r="O6294" i="2" s="1"/>
  <c r="O6295" i="2" a="1"/>
  <c r="O6295" i="2" s="1"/>
  <c r="O6296" i="2" a="1"/>
  <c r="O6296" i="2"/>
  <c r="O6297" i="2" a="1"/>
  <c r="O6297" i="2" s="1"/>
  <c r="O6298" i="2" a="1"/>
  <c r="O6298" i="2"/>
  <c r="O6299" i="2" a="1"/>
  <c r="O6299" i="2"/>
  <c r="O6300" i="2" a="1"/>
  <c r="O6300" i="2"/>
  <c r="O6301" i="2" a="1"/>
  <c r="O6301" i="2"/>
  <c r="O6302" i="2" a="1"/>
  <c r="O6302" i="2" s="1"/>
  <c r="O6303" i="2" a="1"/>
  <c r="O6303" i="2"/>
  <c r="O6304" i="2" a="1"/>
  <c r="O6304" i="2"/>
  <c r="O6305" i="2" a="1"/>
  <c r="O6305" i="2" s="1"/>
  <c r="O6306" i="2" a="1"/>
  <c r="O6306" i="2"/>
  <c r="O6307" i="2" a="1"/>
  <c r="O6307" i="2"/>
  <c r="O6308" i="2" a="1"/>
  <c r="O6308" i="2"/>
  <c r="O6309" i="2" a="1"/>
  <c r="O6309" i="2"/>
  <c r="O6310" i="2" a="1"/>
  <c r="O6310" i="2"/>
  <c r="O6311" i="2" a="1"/>
  <c r="O6311" i="2" s="1"/>
  <c r="O6312" i="2" a="1"/>
  <c r="O6312" i="2" s="1"/>
  <c r="O6313" i="2" a="1"/>
  <c r="O6313" i="2" s="1"/>
  <c r="O6314" i="2" a="1"/>
  <c r="O6314" i="2" s="1"/>
  <c r="O6315" i="2" a="1"/>
  <c r="O6315" i="2"/>
  <c r="O6316" i="2" a="1"/>
  <c r="O6316" i="2"/>
  <c r="O6317" i="2" a="1"/>
  <c r="O6317" i="2"/>
  <c r="O6318" i="2" a="1"/>
  <c r="O6318" i="2"/>
  <c r="O6319" i="2" a="1"/>
  <c r="O6319" i="2" s="1"/>
  <c r="O6320" i="2" a="1"/>
  <c r="O6320" i="2"/>
  <c r="O6321" i="2" a="1"/>
  <c r="O6321" i="2" s="1"/>
  <c r="O6322" i="2" a="1"/>
  <c r="O6322" i="2"/>
  <c r="O6323" i="2" a="1"/>
  <c r="O6323" i="2"/>
  <c r="O6324" i="2" a="1"/>
  <c r="O6324" i="2"/>
  <c r="O6325" i="2" a="1"/>
  <c r="O6325" i="2"/>
  <c r="O6326" i="2" a="1"/>
  <c r="O6326" i="2"/>
  <c r="O6327" i="2" a="1"/>
  <c r="O6327" i="2"/>
  <c r="O6328" i="2" a="1"/>
  <c r="O6328" i="2" s="1"/>
  <c r="O6329" i="2" a="1"/>
  <c r="O6329" i="2" s="1"/>
  <c r="O6330" i="2" a="1"/>
  <c r="O6330" i="2"/>
  <c r="O6331" i="2" a="1"/>
  <c r="O6331" i="2"/>
  <c r="O6332" i="2" a="1"/>
  <c r="O6332" i="2"/>
  <c r="O6333" i="2" a="1"/>
  <c r="O6333" i="2"/>
  <c r="O6334" i="2" a="1"/>
  <c r="O6334" i="2"/>
  <c r="O6335" i="2" a="1"/>
  <c r="O6335" i="2"/>
  <c r="O6336" i="2" a="1"/>
  <c r="O6336" i="2" s="1"/>
  <c r="O6337" i="2" a="1"/>
  <c r="O6337" i="2" s="1"/>
  <c r="O6338" i="2" a="1"/>
  <c r="O6338" i="2" s="1"/>
  <c r="O6339" i="2" a="1"/>
  <c r="O6339" i="2"/>
  <c r="O6340" i="2" a="1"/>
  <c r="O6340" i="2"/>
  <c r="O6341" i="2" a="1"/>
  <c r="O6341" i="2"/>
  <c r="O6342" i="2" a="1"/>
  <c r="O6342" i="2"/>
  <c r="O6343" i="2" a="1"/>
  <c r="O6343" i="2"/>
  <c r="O6344" i="2" a="1"/>
  <c r="O6344" i="2"/>
  <c r="O6345" i="2" a="1"/>
  <c r="O6345" i="2" s="1"/>
  <c r="O6346" i="2" a="1"/>
  <c r="O6346" i="2"/>
  <c r="O6347" i="2" a="1"/>
  <c r="O6347" i="2"/>
  <c r="O6348" i="2" a="1"/>
  <c r="O6348" i="2" s="1"/>
  <c r="O6349" i="2" a="1"/>
  <c r="O6349" i="2"/>
  <c r="O6350" i="2" a="1"/>
  <c r="O6350" i="2"/>
  <c r="O6351" i="2" a="1"/>
  <c r="O6351" i="2"/>
  <c r="O6352" i="2" a="1"/>
  <c r="O6352" i="2"/>
  <c r="O6353" i="2" a="1"/>
  <c r="O6353" i="2" s="1"/>
  <c r="O6354" i="2" a="1"/>
  <c r="O6354" i="2" s="1"/>
  <c r="O6355" i="2" a="1"/>
  <c r="O6355" i="2"/>
  <c r="O6356" i="2" a="1"/>
  <c r="O6356" i="2"/>
  <c r="O6357" i="2" a="1"/>
  <c r="O6357" i="2"/>
  <c r="O6358" i="2" a="1"/>
  <c r="O6358" i="2"/>
  <c r="O6359" i="2" a="1"/>
  <c r="O6359" i="2"/>
  <c r="O6360" i="2" a="1"/>
  <c r="O6360" i="2"/>
  <c r="O6361" i="2" a="1"/>
  <c r="O6361" i="2" s="1"/>
  <c r="O6362" i="2" a="1"/>
  <c r="O6362" i="2" s="1"/>
  <c r="O6363" i="2" a="1"/>
  <c r="O6363" i="2"/>
  <c r="O6364" i="2" a="1"/>
  <c r="O6364" i="2"/>
  <c r="O6365" i="2" a="1"/>
  <c r="O6365" i="2" s="1"/>
  <c r="O6366" i="2" a="1"/>
  <c r="O6366" i="2"/>
  <c r="O6367" i="2" a="1"/>
  <c r="O6367" i="2"/>
  <c r="O6368" i="2" a="1"/>
  <c r="O6368" i="2"/>
  <c r="O6369" i="2" a="1"/>
  <c r="O6369" i="2" s="1"/>
  <c r="O6370" i="2" a="1"/>
  <c r="O6370" i="2"/>
  <c r="O6371" i="2" a="1"/>
  <c r="O6371" i="2"/>
  <c r="O6372" i="2" a="1"/>
  <c r="O6372" i="2" s="1"/>
  <c r="O6373" i="2" a="1"/>
  <c r="O6373" i="2"/>
  <c r="O6374" i="2" a="1"/>
  <c r="O6374" i="2"/>
  <c r="O6375" i="2" a="1"/>
  <c r="O6375" i="2"/>
  <c r="O6376" i="2" a="1"/>
  <c r="O6376" i="2"/>
  <c r="O6377" i="2" a="1"/>
  <c r="O6377" i="2" s="1"/>
  <c r="O6378" i="2" a="1"/>
  <c r="O6378" i="2"/>
  <c r="O6379" i="2" a="1"/>
  <c r="O6379" i="2"/>
  <c r="O6380" i="2" a="1"/>
  <c r="O6380" i="2"/>
  <c r="O6381" i="2" a="1"/>
  <c r="O6381" i="2"/>
  <c r="O6382" i="2" a="1"/>
  <c r="O6382" i="2" s="1"/>
  <c r="O6383" i="2" a="1"/>
  <c r="O6383" i="2"/>
  <c r="O6384" i="2" a="1"/>
  <c r="O6384" i="2"/>
  <c r="O6385" i="2" a="1"/>
  <c r="O6385" i="2" s="1"/>
  <c r="O6386" i="2" a="1"/>
  <c r="O6386" i="2"/>
  <c r="O6387" i="2" a="1"/>
  <c r="O6387" i="2"/>
  <c r="O6388" i="2" a="1"/>
  <c r="O6388" i="2" s="1"/>
  <c r="O6389" i="2" a="1"/>
  <c r="O6389" i="2" s="1"/>
  <c r="O6390" i="2" a="1"/>
  <c r="O6390" i="2"/>
  <c r="O6391" i="2" a="1"/>
  <c r="O6391" i="2"/>
  <c r="O6392" i="2" a="1"/>
  <c r="O6392" i="2"/>
  <c r="O6393" i="2" a="1"/>
  <c r="O6393" i="2" s="1"/>
  <c r="O6394" i="2" a="1"/>
  <c r="O6394" i="2"/>
  <c r="O6395" i="2" a="1"/>
  <c r="O6395" i="2"/>
  <c r="O6396" i="2" a="1"/>
  <c r="O6396" i="2" s="1"/>
  <c r="O6397" i="2" a="1"/>
  <c r="O6397" i="2"/>
  <c r="O6398" i="2" a="1"/>
  <c r="O6398" i="2"/>
  <c r="O6399" i="2" a="1"/>
  <c r="O6399" i="2" s="1"/>
  <c r="O6400" i="2" a="1"/>
  <c r="O6400" i="2"/>
  <c r="O6401" i="2" a="1"/>
  <c r="O6401" i="2" s="1"/>
  <c r="O6402" i="2" a="1"/>
  <c r="O6402" i="2"/>
  <c r="O6403" i="2" a="1"/>
  <c r="O6403" i="2"/>
  <c r="O6404" i="2" a="1"/>
  <c r="O6404" i="2"/>
  <c r="O6405" i="2" a="1"/>
  <c r="O6405" i="2" s="1"/>
  <c r="O6406" i="2" a="1"/>
  <c r="O6406" i="2" s="1"/>
  <c r="O6407" i="2" a="1"/>
  <c r="O6407" i="2"/>
  <c r="O6408" i="2" a="1"/>
  <c r="O6408" i="2"/>
  <c r="O6409" i="2" a="1"/>
  <c r="O6409" i="2" s="1"/>
  <c r="O6410" i="2" a="1"/>
  <c r="O6410" i="2"/>
  <c r="O6411" i="2" a="1"/>
  <c r="O6411" i="2"/>
  <c r="O6412" i="2" a="1"/>
  <c r="O6412" i="2"/>
  <c r="O6413" i="2" a="1"/>
  <c r="O6413" i="2" s="1"/>
  <c r="O6414" i="2" a="1"/>
  <c r="O6414" i="2"/>
  <c r="O6415" i="2" a="1"/>
  <c r="O6415" i="2"/>
  <c r="O6416" i="2" a="1"/>
  <c r="O6416" i="2" s="1"/>
  <c r="O6417" i="2" a="1"/>
  <c r="O6417" i="2" s="1"/>
  <c r="O6418" i="2" a="1"/>
  <c r="O6418" i="2"/>
  <c r="O6419" i="2" a="1"/>
  <c r="O6419" i="2"/>
  <c r="O6420" i="2" a="1"/>
  <c r="O6420" i="2"/>
  <c r="O6421" i="2" a="1"/>
  <c r="O6421" i="2"/>
  <c r="O6422" i="2" a="1"/>
  <c r="O6422" i="2" s="1"/>
  <c r="O6423" i="2" a="1"/>
  <c r="O6423" i="2" s="1"/>
  <c r="O6424" i="2" a="1"/>
  <c r="O6424" i="2"/>
  <c r="O6425" i="2" a="1"/>
  <c r="O6425" i="2" s="1"/>
  <c r="O6426" i="2" a="1"/>
  <c r="O6426" i="2"/>
  <c r="O6427" i="2" a="1"/>
  <c r="O6427" i="2"/>
  <c r="O6428" i="2" a="1"/>
  <c r="O6428" i="2"/>
  <c r="O6429" i="2" a="1"/>
  <c r="O6429" i="2"/>
  <c r="O6430" i="2" a="1"/>
  <c r="O6430" i="2" s="1"/>
  <c r="O6431" i="2" a="1"/>
  <c r="O6431" i="2"/>
  <c r="O6432" i="2" a="1"/>
  <c r="O6432" i="2"/>
  <c r="O6433" i="2" a="1"/>
  <c r="O6433" i="2" s="1"/>
  <c r="O6434" i="2" a="1"/>
  <c r="O6434" i="2"/>
  <c r="O6435" i="2" a="1"/>
  <c r="O6435" i="2"/>
  <c r="O6436" i="2" a="1"/>
  <c r="O6436" i="2"/>
  <c r="O6437" i="2" a="1"/>
  <c r="O6437" i="2"/>
  <c r="O6438" i="2" a="1"/>
  <c r="O6438" i="2"/>
  <c r="O6439" i="2" a="1"/>
  <c r="O6439" i="2" s="1"/>
  <c r="O6440" i="2" a="1"/>
  <c r="O6440" i="2" s="1"/>
  <c r="O6441" i="2" a="1"/>
  <c r="O6441" i="2" s="1"/>
  <c r="O6442" i="2" a="1"/>
  <c r="O6442" i="2" s="1"/>
  <c r="O6443" i="2" a="1"/>
  <c r="O6443" i="2"/>
  <c r="O6444" i="2" a="1"/>
  <c r="O6444" i="2"/>
  <c r="O6445" i="2" a="1"/>
  <c r="O6445" i="2"/>
  <c r="O6446" i="2" a="1"/>
  <c r="O6446" i="2"/>
  <c r="O6447" i="2" a="1"/>
  <c r="O6447" i="2" s="1"/>
  <c r="O6448" i="2" a="1"/>
  <c r="O6448" i="2"/>
  <c r="O6449" i="2" a="1"/>
  <c r="O6449" i="2" s="1"/>
  <c r="O6450" i="2" a="1"/>
  <c r="O6450" i="2"/>
  <c r="O6451" i="2" a="1"/>
  <c r="O6451" i="2"/>
  <c r="O6452" i="2" a="1"/>
  <c r="O6452" i="2"/>
  <c r="O6453" i="2" a="1"/>
  <c r="O6453" i="2"/>
  <c r="O6454" i="2" a="1"/>
  <c r="O6454" i="2"/>
  <c r="O6455" i="2" a="1"/>
  <c r="O6455" i="2"/>
  <c r="O6456" i="2" a="1"/>
  <c r="O6456" i="2" s="1"/>
  <c r="O6457" i="2" a="1"/>
  <c r="O6457" i="2" s="1"/>
  <c r="O6458" i="2" a="1"/>
  <c r="O6458" i="2"/>
  <c r="O6459" i="2" a="1"/>
  <c r="O6459" i="2"/>
  <c r="O6460" i="2" a="1"/>
  <c r="O6460" i="2"/>
  <c r="O6461" i="2" a="1"/>
  <c r="O6461" i="2"/>
  <c r="O6462" i="2" a="1"/>
  <c r="O6462" i="2"/>
  <c r="O6463" i="2" a="1"/>
  <c r="O6463" i="2"/>
  <c r="O6464" i="2" a="1"/>
  <c r="O6464" i="2" s="1"/>
  <c r="O6465" i="2" a="1"/>
  <c r="O6465" i="2" s="1"/>
  <c r="O6466" i="2" a="1"/>
  <c r="O6466" i="2" s="1"/>
  <c r="O6467" i="2" a="1"/>
  <c r="O6467" i="2"/>
  <c r="O6468" i="2" a="1"/>
  <c r="O6468" i="2"/>
  <c r="O6469" i="2" a="1"/>
  <c r="O6469" i="2"/>
  <c r="O6470" i="2" a="1"/>
  <c r="O6470" i="2"/>
  <c r="O6471" i="2" a="1"/>
  <c r="O6471" i="2"/>
  <c r="O6472" i="2" a="1"/>
  <c r="O6472" i="2"/>
  <c r="O6473" i="2" a="1"/>
  <c r="O6473" i="2" s="1"/>
  <c r="O6474" i="2" a="1"/>
  <c r="O6474" i="2"/>
  <c r="O6475" i="2" a="1"/>
  <c r="O6475" i="2"/>
  <c r="O6476" i="2" a="1"/>
  <c r="O6476" i="2" s="1"/>
  <c r="O6477" i="2" a="1"/>
  <c r="O6477" i="2"/>
  <c r="O6478" i="2" a="1"/>
  <c r="O6478" i="2"/>
  <c r="O6479" i="2" a="1"/>
  <c r="O6479" i="2"/>
  <c r="O6480" i="2" a="1"/>
  <c r="O6480" i="2"/>
  <c r="O6481" i="2" a="1"/>
  <c r="O6481" i="2" s="1"/>
  <c r="O6482" i="2" a="1"/>
  <c r="O6482" i="2" s="1"/>
  <c r="O6483" i="2" a="1"/>
  <c r="O6483" i="2"/>
  <c r="O6484" i="2" a="1"/>
  <c r="O6484" i="2"/>
  <c r="O6485" i="2" a="1"/>
  <c r="O6485" i="2"/>
  <c r="O6486" i="2" a="1"/>
  <c r="O6486" i="2"/>
  <c r="O6487" i="2" a="1"/>
  <c r="O6487" i="2"/>
  <c r="O6488" i="2" a="1"/>
  <c r="O6488" i="2"/>
  <c r="O6489" i="2" a="1"/>
  <c r="O6489" i="2" s="1"/>
  <c r="O6490" i="2" a="1"/>
  <c r="O6490" i="2" s="1"/>
  <c r="O6491" i="2" a="1"/>
  <c r="O6491" i="2"/>
  <c r="O6492" i="2" a="1"/>
  <c r="O6492" i="2"/>
  <c r="O6493" i="2" a="1"/>
  <c r="O6493" i="2" s="1"/>
  <c r="O6494" i="2" a="1"/>
  <c r="O6494" i="2"/>
  <c r="O6495" i="2" a="1"/>
  <c r="O6495" i="2"/>
  <c r="O6496" i="2" a="1"/>
  <c r="O6496" i="2"/>
  <c r="O6497" i="2" a="1"/>
  <c r="O6497" i="2" s="1"/>
  <c r="O6498" i="2" a="1"/>
  <c r="O6498" i="2"/>
  <c r="O6499" i="2" a="1"/>
  <c r="O6499" i="2"/>
  <c r="O6500" i="2" a="1"/>
  <c r="O6500" i="2" s="1"/>
  <c r="O6501" i="2" a="1"/>
  <c r="O6501" i="2"/>
  <c r="O6502" i="2" a="1"/>
  <c r="O6502" i="2"/>
  <c r="O6503" i="2" a="1"/>
  <c r="O6503" i="2"/>
  <c r="O6504" i="2" a="1"/>
  <c r="O6504" i="2"/>
  <c r="O6505" i="2" a="1"/>
  <c r="O6505" i="2" s="1"/>
  <c r="O6506" i="2" a="1"/>
  <c r="O6506" i="2"/>
  <c r="O6507" i="2" a="1"/>
  <c r="O6507" i="2"/>
  <c r="O6508" i="2" a="1"/>
  <c r="O6508" i="2"/>
  <c r="O6509" i="2" a="1"/>
  <c r="O6509" i="2"/>
  <c r="O6510" i="2" a="1"/>
  <c r="O6510" i="2" s="1"/>
  <c r="O6511" i="2" a="1"/>
  <c r="O6511" i="2"/>
  <c r="O6512" i="2" a="1"/>
  <c r="O6512" i="2"/>
  <c r="O6513" i="2" a="1"/>
  <c r="O6513" i="2" s="1"/>
  <c r="O6514" i="2" a="1"/>
  <c r="O6514" i="2"/>
  <c r="O6515" i="2" a="1"/>
  <c r="O6515" i="2"/>
  <c r="O6516" i="2" a="1"/>
  <c r="O6516" i="2" s="1"/>
  <c r="O6517" i="2" a="1"/>
  <c r="O6517" i="2" s="1"/>
  <c r="O6518" i="2" a="1"/>
  <c r="O6518" i="2"/>
  <c r="O6519" i="2" a="1"/>
  <c r="O6519" i="2"/>
  <c r="O6520" i="2" a="1"/>
  <c r="O6520" i="2"/>
  <c r="O6521" i="2" a="1"/>
  <c r="O6521" i="2" s="1"/>
  <c r="O6522" i="2" a="1"/>
  <c r="O6522" i="2"/>
  <c r="O6523" i="2" a="1"/>
  <c r="O6523" i="2"/>
  <c r="O6524" i="2" a="1"/>
  <c r="O6524" i="2" s="1"/>
  <c r="O6525" i="2" a="1"/>
  <c r="O6525" i="2"/>
  <c r="O6526" i="2" a="1"/>
  <c r="O6526" i="2"/>
  <c r="O6527" i="2" a="1"/>
  <c r="O6527" i="2" s="1"/>
  <c r="O6528" i="2" a="1"/>
  <c r="O6528" i="2"/>
  <c r="O6529" i="2" a="1"/>
  <c r="O6529" i="2" s="1"/>
  <c r="O6530" i="2" a="1"/>
  <c r="O6530" i="2"/>
  <c r="O6531" i="2" a="1"/>
  <c r="O6531" i="2"/>
  <c r="O6532" i="2" a="1"/>
  <c r="O6532" i="2"/>
  <c r="O6533" i="2" a="1"/>
  <c r="O6533" i="2" s="1"/>
  <c r="O6534" i="2" a="1"/>
  <c r="O6534" i="2" s="1"/>
  <c r="O6535" i="2" a="1"/>
  <c r="O6535" i="2"/>
  <c r="O6536" i="2" a="1"/>
  <c r="O6536" i="2"/>
  <c r="O6537" i="2" a="1"/>
  <c r="O6537" i="2" s="1"/>
  <c r="O6538" i="2" a="1"/>
  <c r="O6538" i="2"/>
  <c r="O6539" i="2" a="1"/>
  <c r="O6539" i="2"/>
  <c r="O6540" i="2" a="1"/>
  <c r="O6540" i="2"/>
  <c r="O6541" i="2" a="1"/>
  <c r="O6541" i="2" s="1"/>
  <c r="O6542" i="2" a="1"/>
  <c r="O6542" i="2"/>
  <c r="O6543" i="2" a="1"/>
  <c r="O6543" i="2"/>
  <c r="O6544" i="2" a="1"/>
  <c r="O6544" i="2" s="1"/>
  <c r="O6545" i="2" a="1"/>
  <c r="O6545" i="2" s="1"/>
  <c r="O6546" i="2" a="1"/>
  <c r="O6546" i="2"/>
  <c r="O6547" i="2" a="1"/>
  <c r="O6547" i="2"/>
  <c r="O6548" i="2" a="1"/>
  <c r="O6548" i="2"/>
  <c r="O6549" i="2" a="1"/>
  <c r="O6549" i="2"/>
  <c r="O6550" i="2" a="1"/>
  <c r="O6550" i="2" s="1"/>
  <c r="O6551" i="2" a="1"/>
  <c r="O6551" i="2" s="1"/>
  <c r="O6552" i="2" a="1"/>
  <c r="O6552" i="2"/>
  <c r="O6553" i="2" a="1"/>
  <c r="O6553" i="2" s="1"/>
  <c r="O6554" i="2" a="1"/>
  <c r="O6554" i="2"/>
  <c r="O6555" i="2" a="1"/>
  <c r="O6555" i="2"/>
  <c r="O6556" i="2" a="1"/>
  <c r="O6556" i="2"/>
  <c r="O6557" i="2" a="1"/>
  <c r="O6557" i="2"/>
  <c r="O6558" i="2" a="1"/>
  <c r="O6558" i="2" s="1"/>
  <c r="O6559" i="2" a="1"/>
  <c r="O6559" i="2"/>
  <c r="O6560" i="2" a="1"/>
  <c r="O6560" i="2"/>
  <c r="O6561" i="2" a="1"/>
  <c r="O6561" i="2" s="1"/>
  <c r="O6562" i="2" a="1"/>
  <c r="O6562" i="2"/>
  <c r="O6563" i="2" a="1"/>
  <c r="O6563" i="2"/>
  <c r="O6564" i="2" a="1"/>
  <c r="O6564" i="2"/>
  <c r="O6565" i="2" a="1"/>
  <c r="O6565" i="2"/>
  <c r="O6566" i="2" a="1"/>
  <c r="O6566" i="2"/>
  <c r="O6567" i="2" a="1"/>
  <c r="O6567" i="2" s="1"/>
  <c r="O6568" i="2" a="1"/>
  <c r="O6568" i="2" s="1"/>
  <c r="O6569" i="2" a="1"/>
  <c r="O6569" i="2" s="1"/>
  <c r="O6570" i="2" a="1"/>
  <c r="O6570" i="2" s="1"/>
  <c r="O6571" i="2" a="1"/>
  <c r="O6571" i="2"/>
  <c r="O6572" i="2" a="1"/>
  <c r="O6572" i="2"/>
  <c r="O6573" i="2" a="1"/>
  <c r="O6573" i="2"/>
  <c r="O6574" i="2" a="1"/>
  <c r="O6574" i="2"/>
  <c r="O6575" i="2" a="1"/>
  <c r="O6575" i="2" s="1"/>
  <c r="O6576" i="2" a="1"/>
  <c r="O6576" i="2"/>
  <c r="O6577" i="2" a="1"/>
  <c r="O6577" i="2" s="1"/>
  <c r="O6578" i="2" a="1"/>
  <c r="O6578" i="2"/>
  <c r="O6579" i="2" a="1"/>
  <c r="O6579" i="2"/>
  <c r="O6580" i="2" a="1"/>
  <c r="O6580" i="2"/>
  <c r="O6581" i="2" a="1"/>
  <c r="O6581" i="2"/>
  <c r="O6582" i="2" a="1"/>
  <c r="O6582" i="2"/>
  <c r="O6583" i="2" a="1"/>
  <c r="O6583" i="2"/>
  <c r="O6584" i="2" a="1"/>
  <c r="O6584" i="2" s="1"/>
  <c r="O6585" i="2" a="1"/>
  <c r="O6585" i="2" s="1"/>
  <c r="O6586" i="2" a="1"/>
  <c r="O6586" i="2"/>
  <c r="O6587" i="2" a="1"/>
  <c r="O6587" i="2"/>
  <c r="O6588" i="2" a="1"/>
  <c r="O6588" i="2"/>
  <c r="O6589" i="2" a="1"/>
  <c r="O6589" i="2"/>
  <c r="O6590" i="2" a="1"/>
  <c r="O6590" i="2"/>
  <c r="O6591" i="2" a="1"/>
  <c r="O6591" i="2"/>
  <c r="O6592" i="2" a="1"/>
  <c r="O6592" i="2" s="1"/>
  <c r="O6593" i="2" a="1"/>
  <c r="O6593" i="2" s="1"/>
  <c r="O6594" i="2" a="1"/>
  <c r="O6594" i="2" s="1"/>
  <c r="O6595" i="2" a="1"/>
  <c r="O6595" i="2"/>
  <c r="O6596" i="2" a="1"/>
  <c r="O6596" i="2"/>
  <c r="O6597" i="2" a="1"/>
  <c r="O6597" i="2"/>
  <c r="O6598" i="2" a="1"/>
  <c r="O6598" i="2"/>
  <c r="O6599" i="2" a="1"/>
  <c r="O6599" i="2"/>
  <c r="O6600" i="2" a="1"/>
  <c r="O6600" i="2"/>
  <c r="O6601" i="2" a="1"/>
  <c r="O6601" i="2" s="1"/>
  <c r="O6602" i="2" a="1"/>
  <c r="O6602" i="2"/>
  <c r="O6603" i="2" a="1"/>
  <c r="O6603" i="2"/>
  <c r="O6604" i="2" a="1"/>
  <c r="O6604" i="2" s="1"/>
  <c r="O6605" i="2" a="1"/>
  <c r="O6605" i="2"/>
  <c r="O6606" i="2" a="1"/>
  <c r="O6606" i="2"/>
  <c r="O6607" i="2" a="1"/>
  <c r="O6607" i="2"/>
  <c r="O6608" i="2" a="1"/>
  <c r="O6608" i="2"/>
  <c r="O6609" i="2" a="1"/>
  <c r="O6609" i="2" s="1"/>
  <c r="O6610" i="2" a="1"/>
  <c r="O6610" i="2" s="1"/>
  <c r="O6611" i="2" a="1"/>
  <c r="O6611" i="2"/>
  <c r="O6612" i="2" a="1"/>
  <c r="O6612" i="2"/>
  <c r="O6613" i="2" a="1"/>
  <c r="O6613" i="2"/>
  <c r="O6614" i="2" a="1"/>
  <c r="O6614" i="2"/>
  <c r="O6615" i="2" a="1"/>
  <c r="O6615" i="2"/>
  <c r="O6616" i="2" a="1"/>
  <c r="O6616" i="2"/>
  <c r="O6617" i="2" a="1"/>
  <c r="O6617" i="2" s="1"/>
  <c r="O6618" i="2" a="1"/>
  <c r="O6618" i="2" s="1"/>
  <c r="O6619" i="2" a="1"/>
  <c r="O6619" i="2"/>
  <c r="O6620" i="2" a="1"/>
  <c r="O6620" i="2"/>
  <c r="O6621" i="2" a="1"/>
  <c r="O6621" i="2" s="1"/>
  <c r="O6622" i="2" a="1"/>
  <c r="O6622" i="2"/>
  <c r="O6623" i="2" a="1"/>
  <c r="O6623" i="2"/>
  <c r="O6624" i="2" a="1"/>
  <c r="O6624" i="2"/>
  <c r="O6625" i="2" a="1"/>
  <c r="O6625" i="2" s="1"/>
  <c r="O6626" i="2" a="1"/>
  <c r="O6626" i="2"/>
  <c r="O6627" i="2" a="1"/>
  <c r="O6627" i="2"/>
  <c r="O6628" i="2" a="1"/>
  <c r="O6628" i="2" s="1"/>
  <c r="O6629" i="2" a="1"/>
  <c r="O6629" i="2"/>
  <c r="O6630" i="2" a="1"/>
  <c r="O6630" i="2"/>
  <c r="O6631" i="2" a="1"/>
  <c r="O6631" i="2"/>
  <c r="O6632" i="2" a="1"/>
  <c r="O6632" i="2"/>
  <c r="O6633" i="2" a="1"/>
  <c r="O6633" i="2" s="1"/>
  <c r="O6634" i="2" a="1"/>
  <c r="O6634" i="2"/>
  <c r="O6635" i="2" a="1"/>
  <c r="O6635" i="2"/>
  <c r="O6636" i="2" a="1"/>
  <c r="O6636" i="2"/>
  <c r="O6637" i="2" a="1"/>
  <c r="O6637" i="2"/>
  <c r="O6638" i="2" a="1"/>
  <c r="O6638" i="2" s="1"/>
  <c r="O6639" i="2" a="1"/>
  <c r="O6639" i="2"/>
  <c r="O6640" i="2" a="1"/>
  <c r="O6640" i="2"/>
  <c r="O6641" i="2" a="1"/>
  <c r="O6641" i="2" s="1"/>
  <c r="O6642" i="2" a="1"/>
  <c r="O6642" i="2"/>
  <c r="O6643" i="2" a="1"/>
  <c r="O6643" i="2"/>
  <c r="O6644" i="2" a="1"/>
  <c r="O6644" i="2" s="1"/>
  <c r="O6645" i="2" a="1"/>
  <c r="O6645" i="2" s="1"/>
  <c r="O6646" i="2" a="1"/>
  <c r="O6646" i="2"/>
  <c r="O6647" i="2" a="1"/>
  <c r="O6647" i="2"/>
  <c r="O6648" i="2" a="1"/>
  <c r="O6648" i="2"/>
  <c r="O6649" i="2" a="1"/>
  <c r="O6649" i="2" s="1"/>
  <c r="O6650" i="2" a="1"/>
  <c r="O6650" i="2"/>
  <c r="O6651" i="2" a="1"/>
  <c r="O6651" i="2"/>
  <c r="O6652" i="2" a="1"/>
  <c r="O6652" i="2" s="1"/>
  <c r="O6653" i="2" a="1"/>
  <c r="O6653" i="2"/>
  <c r="O6654" i="2" a="1"/>
  <c r="O6654" i="2"/>
  <c r="O6655" i="2" a="1"/>
  <c r="O6655" i="2" s="1"/>
  <c r="O6656" i="2" a="1"/>
  <c r="O6656" i="2"/>
  <c r="O6657" i="2" a="1"/>
  <c r="O6657" i="2" s="1"/>
  <c r="O6658" i="2" a="1"/>
  <c r="O6658" i="2"/>
  <c r="O6659" i="2" a="1"/>
  <c r="O6659" i="2"/>
  <c r="O6660" i="2" a="1"/>
  <c r="O6660" i="2"/>
  <c r="O6661" i="2" a="1"/>
  <c r="O6661" i="2" s="1"/>
  <c r="O6662" i="2" a="1"/>
  <c r="O6662" i="2" s="1"/>
  <c r="O6663" i="2" a="1"/>
  <c r="O6663" i="2"/>
  <c r="O6664" i="2" a="1"/>
  <c r="O6664" i="2"/>
  <c r="O6665" i="2" a="1"/>
  <c r="O6665" i="2" s="1"/>
  <c r="O6666" i="2" a="1"/>
  <c r="O6666" i="2"/>
  <c r="O6667" i="2" a="1"/>
  <c r="O6667" i="2"/>
  <c r="O6668" i="2" a="1"/>
  <c r="O6668" i="2"/>
  <c r="O6669" i="2" a="1"/>
  <c r="O6669" i="2" s="1"/>
  <c r="O6670" i="2" a="1"/>
  <c r="O6670" i="2"/>
  <c r="O6671" i="2" a="1"/>
  <c r="O6671" i="2"/>
  <c r="O6672" i="2" a="1"/>
  <c r="O6672" i="2" s="1"/>
  <c r="O6673" i="2" a="1"/>
  <c r="O6673" i="2" s="1"/>
  <c r="O6674" i="2" a="1"/>
  <c r="O6674" i="2"/>
  <c r="O6675" i="2" a="1"/>
  <c r="O6675" i="2"/>
  <c r="O6676" i="2" a="1"/>
  <c r="O6676" i="2"/>
  <c r="O6677" i="2" a="1"/>
  <c r="O6677" i="2"/>
  <c r="O6678" i="2" a="1"/>
  <c r="O6678" i="2" s="1"/>
  <c r="O6679" i="2" a="1"/>
  <c r="O6679" i="2" s="1"/>
  <c r="O6680" i="2" a="1"/>
  <c r="O6680" i="2"/>
  <c r="O6681" i="2" a="1"/>
  <c r="O6681" i="2" s="1"/>
  <c r="O6682" i="2" a="1"/>
  <c r="O6682" i="2"/>
  <c r="O6683" i="2" a="1"/>
  <c r="O6683" i="2"/>
  <c r="O6684" i="2" a="1"/>
  <c r="O6684" i="2"/>
  <c r="O6685" i="2" a="1"/>
  <c r="O6685" i="2"/>
  <c r="O6686" i="2" a="1"/>
  <c r="O6686" i="2" s="1"/>
  <c r="O6687" i="2" a="1"/>
  <c r="O6687" i="2"/>
  <c r="O6688" i="2" a="1"/>
  <c r="O6688" i="2"/>
  <c r="O6689" i="2" a="1"/>
  <c r="O6689" i="2" s="1"/>
  <c r="O6690" i="2" a="1"/>
  <c r="O6690" i="2"/>
  <c r="O6691" i="2" a="1"/>
  <c r="O6691" i="2"/>
  <c r="O6692" i="2" a="1"/>
  <c r="O6692" i="2"/>
  <c r="O6693" i="2" a="1"/>
  <c r="O6693" i="2"/>
  <c r="O6694" i="2" a="1"/>
  <c r="O6694" i="2"/>
  <c r="O6695" i="2" a="1"/>
  <c r="O6695" i="2" s="1"/>
  <c r="O6696" i="2" a="1"/>
  <c r="O6696" i="2" s="1"/>
  <c r="O6697" i="2" a="1"/>
  <c r="O6697" i="2" s="1"/>
  <c r="O6698" i="2" a="1"/>
  <c r="O6698" i="2" s="1"/>
  <c r="O6699" i="2" a="1"/>
  <c r="O6699" i="2"/>
  <c r="O6700" i="2" a="1"/>
  <c r="O6700" i="2"/>
  <c r="O6701" i="2" a="1"/>
  <c r="O6701" i="2"/>
  <c r="O6702" i="2" a="1"/>
  <c r="O6702" i="2"/>
  <c r="O6703" i="2" a="1"/>
  <c r="O6703" i="2" s="1"/>
  <c r="O6704" i="2" a="1"/>
  <c r="O6704" i="2"/>
  <c r="O6705" i="2" a="1"/>
  <c r="O6705" i="2" s="1"/>
  <c r="O6706" i="2" a="1"/>
  <c r="O6706" i="2"/>
  <c r="O6707" i="2" a="1"/>
  <c r="O6707" i="2"/>
  <c r="O6708" i="2" a="1"/>
  <c r="O6708" i="2"/>
  <c r="O6709" i="2" a="1"/>
  <c r="O6709" i="2"/>
  <c r="O6710" i="2" a="1"/>
  <c r="O6710" i="2"/>
  <c r="O6711" i="2" a="1"/>
  <c r="O6711" i="2"/>
  <c r="O6712" i="2" a="1"/>
  <c r="O6712" i="2" s="1"/>
  <c r="O6713" i="2" a="1"/>
  <c r="O6713" i="2" s="1"/>
  <c r="O6714" i="2" a="1"/>
  <c r="O6714" i="2"/>
  <c r="O6715" i="2" a="1"/>
  <c r="O6715" i="2"/>
  <c r="O6716" i="2" a="1"/>
  <c r="O6716" i="2"/>
  <c r="O6717" i="2" a="1"/>
  <c r="O6717" i="2"/>
  <c r="O6718" i="2" a="1"/>
  <c r="O6718" i="2"/>
  <c r="O6719" i="2" a="1"/>
  <c r="O6719" i="2"/>
  <c r="O6720" i="2" a="1"/>
  <c r="O6720" i="2" s="1"/>
  <c r="O6721" i="2" a="1"/>
  <c r="O6721" i="2" s="1"/>
  <c r="O6722" i="2" a="1"/>
  <c r="O6722" i="2" s="1"/>
  <c r="O6723" i="2" a="1"/>
  <c r="O6723" i="2"/>
  <c r="O6724" i="2" a="1"/>
  <c r="O6724" i="2"/>
  <c r="O6725" i="2" a="1"/>
  <c r="O6725" i="2"/>
  <c r="O6726" i="2" a="1"/>
  <c r="O6726" i="2"/>
  <c r="O6727" i="2" a="1"/>
  <c r="O6727" i="2"/>
  <c r="O6728" i="2" a="1"/>
  <c r="O6728" i="2"/>
  <c r="O6729" i="2" a="1"/>
  <c r="O6729" i="2" s="1"/>
  <c r="O6730" i="2" a="1"/>
  <c r="O6730" i="2"/>
  <c r="O6731" i="2" a="1"/>
  <c r="O6731" i="2"/>
  <c r="O6732" i="2" a="1"/>
  <c r="O6732" i="2" s="1"/>
  <c r="O6733" i="2" a="1"/>
  <c r="O6733" i="2"/>
  <c r="O6734" i="2" a="1"/>
  <c r="O6734" i="2"/>
  <c r="O6735" i="2" a="1"/>
  <c r="O6735" i="2"/>
  <c r="O6736" i="2" a="1"/>
  <c r="O6736" i="2"/>
  <c r="O6737" i="2" a="1"/>
  <c r="O6737" i="2" s="1"/>
  <c r="O6738" i="2" a="1"/>
  <c r="O6738" i="2" s="1"/>
  <c r="O6739" i="2" a="1"/>
  <c r="O6739" i="2"/>
  <c r="O6740" i="2" a="1"/>
  <c r="O6740" i="2"/>
  <c r="O6741" i="2" a="1"/>
  <c r="O6741" i="2"/>
  <c r="O6742" i="2" a="1"/>
  <c r="O6742" i="2"/>
  <c r="O6743" i="2" a="1"/>
  <c r="O6743" i="2"/>
  <c r="O6744" i="2" a="1"/>
  <c r="O6744" i="2"/>
  <c r="O6745" i="2" a="1"/>
  <c r="O6745" i="2" s="1"/>
  <c r="O6746" i="2" a="1"/>
  <c r="O6746" i="2" s="1"/>
  <c r="O6747" i="2" a="1"/>
  <c r="O6747" i="2"/>
  <c r="O6748" i="2" a="1"/>
  <c r="O6748" i="2"/>
  <c r="O6749" i="2" a="1"/>
  <c r="O6749" i="2" s="1"/>
  <c r="O6750" i="2" a="1"/>
  <c r="O6750" i="2"/>
  <c r="O6751" i="2" a="1"/>
  <c r="O6751" i="2"/>
  <c r="O6752" i="2" a="1"/>
  <c r="O6752" i="2"/>
  <c r="O6753" i="2" a="1"/>
  <c r="O6753" i="2" s="1"/>
  <c r="O6754" i="2" a="1"/>
  <c r="O6754" i="2"/>
  <c r="O6755" i="2" a="1"/>
  <c r="O6755" i="2"/>
  <c r="O6756" i="2" a="1"/>
  <c r="O6756" i="2" s="1"/>
  <c r="O6757" i="2" a="1"/>
  <c r="O6757" i="2"/>
  <c r="O6758" i="2" a="1"/>
  <c r="O6758" i="2"/>
  <c r="O6759" i="2" a="1"/>
  <c r="O6759" i="2"/>
  <c r="O6760" i="2" a="1"/>
  <c r="O6760" i="2"/>
  <c r="O6761" i="2" a="1"/>
  <c r="O6761" i="2" s="1"/>
  <c r="O6762" i="2" a="1"/>
  <c r="O6762" i="2"/>
  <c r="O6763" i="2" a="1"/>
  <c r="O6763" i="2"/>
  <c r="O6764" i="2" a="1"/>
  <c r="O6764" i="2"/>
  <c r="O6765" i="2" a="1"/>
  <c r="O6765" i="2"/>
  <c r="O6766" i="2" a="1"/>
  <c r="O6766" i="2" s="1"/>
  <c r="O6767" i="2" a="1"/>
  <c r="O6767" i="2"/>
  <c r="O6768" i="2" a="1"/>
  <c r="O6768" i="2"/>
  <c r="O6769" i="2" a="1"/>
  <c r="O6769" i="2" s="1"/>
  <c r="O6770" i="2" a="1"/>
  <c r="O6770" i="2"/>
  <c r="O6771" i="2" a="1"/>
  <c r="O6771" i="2"/>
  <c r="O6772" i="2" a="1"/>
  <c r="O6772" i="2" s="1"/>
  <c r="O6773" i="2" a="1"/>
  <c r="O6773" i="2" s="1"/>
  <c r="O6774" i="2" a="1"/>
  <c r="O6774" i="2"/>
  <c r="O6775" i="2" a="1"/>
  <c r="O6775" i="2"/>
  <c r="O6776" i="2" a="1"/>
  <c r="O6776" i="2"/>
  <c r="O6777" i="2" a="1"/>
  <c r="O6777" i="2" s="1"/>
  <c r="O6778" i="2" a="1"/>
  <c r="O6778" i="2"/>
  <c r="O6779" i="2" a="1"/>
  <c r="O6779" i="2"/>
  <c r="O6780" i="2" a="1"/>
  <c r="O6780" i="2" s="1"/>
  <c r="O6781" i="2" a="1"/>
  <c r="O6781" i="2"/>
  <c r="O6782" i="2" a="1"/>
  <c r="O6782" i="2"/>
  <c r="O6783" i="2" a="1"/>
  <c r="O6783" i="2" s="1"/>
  <c r="O6784" i="2" a="1"/>
  <c r="O6784" i="2"/>
  <c r="O6785" i="2" a="1"/>
  <c r="O6785" i="2" s="1"/>
  <c r="O6786" i="2" a="1"/>
  <c r="O6786" i="2"/>
  <c r="O6787" i="2" a="1"/>
  <c r="O6787" i="2"/>
  <c r="O6788" i="2" a="1"/>
  <c r="O6788" i="2"/>
  <c r="O6789" i="2" a="1"/>
  <c r="O6789" i="2" s="1"/>
  <c r="O6790" i="2" a="1"/>
  <c r="O6790" i="2" s="1"/>
  <c r="O6791" i="2" a="1"/>
  <c r="O6791" i="2"/>
  <c r="O6792" i="2" a="1"/>
  <c r="O6792" i="2"/>
  <c r="O6793" i="2" a="1"/>
  <c r="O6793" i="2" s="1"/>
  <c r="O6794" i="2" a="1"/>
  <c r="O6794" i="2"/>
  <c r="O6795" i="2" a="1"/>
  <c r="O6795" i="2"/>
  <c r="O6796" i="2" a="1"/>
  <c r="O6796" i="2"/>
  <c r="O6797" i="2" a="1"/>
  <c r="O6797" i="2" s="1"/>
  <c r="O6798" i="2" a="1"/>
  <c r="O6798" i="2"/>
  <c r="O6799" i="2" a="1"/>
  <c r="O6799" i="2"/>
  <c r="O6800" i="2" a="1"/>
  <c r="O6800" i="2" s="1"/>
  <c r="O6801" i="2" a="1"/>
  <c r="O6801" i="2" s="1"/>
  <c r="O6802" i="2" a="1"/>
  <c r="O6802" i="2"/>
  <c r="O6803" i="2" a="1"/>
  <c r="O6803" i="2"/>
  <c r="O6804" i="2" a="1"/>
  <c r="O6804" i="2"/>
  <c r="O6805" i="2" a="1"/>
  <c r="O6805" i="2"/>
  <c r="O6806" i="2" a="1"/>
  <c r="O6806" i="2" s="1"/>
  <c r="O6807" i="2" a="1"/>
  <c r="O6807" i="2" s="1"/>
  <c r="O6808" i="2" a="1"/>
  <c r="O6808" i="2"/>
  <c r="O6809" i="2" a="1"/>
  <c r="O6809" i="2" s="1"/>
  <c r="O6810" i="2" a="1"/>
  <c r="O6810" i="2"/>
  <c r="O6811" i="2" a="1"/>
  <c r="O6811" i="2"/>
  <c r="O6812" i="2" a="1"/>
  <c r="O6812" i="2"/>
  <c r="O6813" i="2" a="1"/>
  <c r="O6813" i="2"/>
  <c r="O6814" i="2" a="1"/>
  <c r="O6814" i="2" s="1"/>
  <c r="O6815" i="2" a="1"/>
  <c r="O6815" i="2"/>
  <c r="O6816" i="2" a="1"/>
  <c r="O6816" i="2"/>
  <c r="O6817" i="2" a="1"/>
  <c r="O6817" i="2" s="1"/>
  <c r="O6818" i="2" a="1"/>
  <c r="O6818" i="2"/>
  <c r="O6819" i="2" a="1"/>
  <c r="O6819" i="2"/>
  <c r="O6820" i="2" a="1"/>
  <c r="O6820" i="2"/>
  <c r="O6821" i="2" a="1"/>
  <c r="O6821" i="2"/>
  <c r="O6822" i="2" a="1"/>
  <c r="O6822" i="2"/>
  <c r="O6823" i="2" a="1"/>
  <c r="O6823" i="2" s="1"/>
  <c r="O6824" i="2" a="1"/>
  <c r="O6824" i="2" s="1"/>
  <c r="O6825" i="2" a="1"/>
  <c r="O6825" i="2" s="1"/>
  <c r="O6826" i="2" a="1"/>
  <c r="O6826" i="2" s="1"/>
  <c r="O6827" i="2" a="1"/>
  <c r="O6827" i="2"/>
  <c r="O6828" i="2" a="1"/>
  <c r="O6828" i="2"/>
  <c r="O6829" i="2" a="1"/>
  <c r="O6829" i="2"/>
  <c r="O6830" i="2" a="1"/>
  <c r="O6830" i="2"/>
  <c r="O6831" i="2" a="1"/>
  <c r="O6831" i="2" s="1"/>
  <c r="O6832" i="2" a="1"/>
  <c r="O6832" i="2"/>
  <c r="O6833" i="2" a="1"/>
  <c r="O6833" i="2" s="1"/>
  <c r="O6834" i="2" a="1"/>
  <c r="O6834" i="2"/>
  <c r="O6835" i="2" a="1"/>
  <c r="O6835" i="2"/>
  <c r="O6836" i="2" a="1"/>
  <c r="O6836" i="2"/>
  <c r="O6837" i="2" a="1"/>
  <c r="O6837" i="2"/>
  <c r="O6838" i="2" a="1"/>
  <c r="O6838" i="2"/>
  <c r="O6839" i="2" a="1"/>
  <c r="O6839" i="2"/>
  <c r="O6840" i="2" a="1"/>
  <c r="O6840" i="2" s="1"/>
  <c r="O6841" i="2" a="1"/>
  <c r="O6841" i="2" s="1"/>
  <c r="O6842" i="2" a="1"/>
  <c r="O6842" i="2"/>
  <c r="O6843" i="2" a="1"/>
  <c r="O6843" i="2"/>
  <c r="O6844" i="2" a="1"/>
  <c r="O6844" i="2"/>
  <c r="O6845" i="2" a="1"/>
  <c r="O6845" i="2"/>
  <c r="O6846" i="2" a="1"/>
  <c r="O6846" i="2"/>
  <c r="O6847" i="2" a="1"/>
  <c r="O6847" i="2"/>
  <c r="O6848" i="2" a="1"/>
  <c r="O6848" i="2" s="1"/>
  <c r="O6849" i="2" a="1"/>
  <c r="O6849" i="2" s="1"/>
  <c r="O6850" i="2" a="1"/>
  <c r="O6850" i="2" s="1"/>
  <c r="O6851" i="2" a="1"/>
  <c r="O6851" i="2"/>
  <c r="O6852" i="2" a="1"/>
  <c r="O6852" i="2"/>
  <c r="O6853" i="2" a="1"/>
  <c r="O6853" i="2"/>
  <c r="O6854" i="2" a="1"/>
  <c r="O6854" i="2"/>
  <c r="O6855" i="2" a="1"/>
  <c r="O6855" i="2"/>
  <c r="O6856" i="2" a="1"/>
  <c r="O6856" i="2"/>
  <c r="O6857" i="2" a="1"/>
  <c r="O6857" i="2" s="1"/>
  <c r="O6858" i="2" a="1"/>
  <c r="O6858" i="2"/>
  <c r="O6859" i="2" a="1"/>
  <c r="O6859" i="2"/>
  <c r="O6860" i="2" a="1"/>
  <c r="O6860" i="2" s="1"/>
  <c r="O6861" i="2" a="1"/>
  <c r="O6861" i="2"/>
  <c r="O6862" i="2" a="1"/>
  <c r="O6862" i="2"/>
  <c r="O6863" i="2" a="1"/>
  <c r="O6863" i="2"/>
  <c r="O6864" i="2" a="1"/>
  <c r="O6864" i="2"/>
  <c r="O6865" i="2" a="1"/>
  <c r="O6865" i="2" s="1"/>
  <c r="O6866" i="2" a="1"/>
  <c r="O6866" i="2" s="1"/>
  <c r="O6867" i="2" a="1"/>
  <c r="O6867" i="2"/>
  <c r="O6868" i="2" a="1"/>
  <c r="O6868" i="2"/>
  <c r="O6869" i="2" a="1"/>
  <c r="O6869" i="2"/>
  <c r="O6870" i="2" a="1"/>
  <c r="O6870" i="2"/>
  <c r="O6871" i="2" a="1"/>
  <c r="O6871" i="2"/>
  <c r="O6872" i="2" a="1"/>
  <c r="O6872" i="2"/>
  <c r="O6873" i="2" a="1"/>
  <c r="O6873" i="2" s="1"/>
  <c r="O6874" i="2" a="1"/>
  <c r="O6874" i="2" s="1"/>
  <c r="O6875" i="2" a="1"/>
  <c r="O6875" i="2"/>
  <c r="O6876" i="2" a="1"/>
  <c r="O6876" i="2"/>
  <c r="O6877" i="2" a="1"/>
  <c r="O6877" i="2" s="1"/>
  <c r="O6878" i="2" a="1"/>
  <c r="O6878" i="2"/>
  <c r="O6879" i="2" a="1"/>
  <c r="O6879" i="2"/>
  <c r="O6880" i="2" a="1"/>
  <c r="O6880" i="2"/>
  <c r="O6881" i="2" a="1"/>
  <c r="O6881" i="2" s="1"/>
  <c r="O6882" i="2" a="1"/>
  <c r="O6882" i="2"/>
  <c r="O6883" i="2" a="1"/>
  <c r="O6883" i="2"/>
  <c r="O6884" i="2" a="1"/>
  <c r="O6884" i="2" s="1"/>
  <c r="O6885" i="2" a="1"/>
  <c r="O6885" i="2"/>
  <c r="O6886" i="2" a="1"/>
  <c r="O6886" i="2"/>
  <c r="O6887" i="2" a="1"/>
  <c r="O6887" i="2"/>
  <c r="O6888" i="2" a="1"/>
  <c r="O6888" i="2"/>
  <c r="O6889" i="2" a="1"/>
  <c r="O6889" i="2" s="1"/>
  <c r="O6890" i="2" a="1"/>
  <c r="O6890" i="2"/>
  <c r="O6891" i="2" a="1"/>
  <c r="O6891" i="2"/>
  <c r="O6892" i="2" a="1"/>
  <c r="O6892" i="2"/>
  <c r="O6893" i="2" a="1"/>
  <c r="O6893" i="2"/>
  <c r="O6894" i="2" a="1"/>
  <c r="O6894" i="2" s="1"/>
  <c r="O6895" i="2" a="1"/>
  <c r="O6895" i="2"/>
  <c r="O6896" i="2" a="1"/>
  <c r="O6896" i="2"/>
  <c r="O6897" i="2" a="1"/>
  <c r="O6897" i="2" s="1"/>
  <c r="O6898" i="2" a="1"/>
  <c r="O6898" i="2"/>
  <c r="O6899" i="2" a="1"/>
  <c r="O6899" i="2"/>
  <c r="O6900" i="2" a="1"/>
  <c r="O6900" i="2" s="1"/>
  <c r="O6901" i="2" a="1"/>
  <c r="O6901" i="2" s="1"/>
  <c r="O6902" i="2" a="1"/>
  <c r="O6902" i="2"/>
  <c r="O6903" i="2" a="1"/>
  <c r="O6903" i="2"/>
  <c r="O6904" i="2" a="1"/>
  <c r="O6904" i="2"/>
  <c r="O6905" i="2" a="1"/>
  <c r="O6905" i="2" s="1"/>
  <c r="O6906" i="2" a="1"/>
  <c r="O6906" i="2"/>
  <c r="O6907" i="2" a="1"/>
  <c r="O6907" i="2"/>
  <c r="O6908" i="2" a="1"/>
  <c r="O6908" i="2" s="1"/>
  <c r="O6909" i="2" a="1"/>
  <c r="O6909" i="2"/>
  <c r="O6910" i="2" a="1"/>
  <c r="O6910" i="2"/>
  <c r="O6911" i="2" a="1"/>
  <c r="O6911" i="2" s="1"/>
  <c r="O6912" i="2" a="1"/>
  <c r="O6912" i="2"/>
  <c r="O6913" i="2" a="1"/>
  <c r="O6913" i="2" s="1"/>
  <c r="O6914" i="2" a="1"/>
  <c r="O6914" i="2"/>
  <c r="O6915" i="2" a="1"/>
  <c r="O6915" i="2"/>
  <c r="O6916" i="2" a="1"/>
  <c r="O6916" i="2"/>
  <c r="O6917" i="2" a="1"/>
  <c r="O6917" i="2" s="1"/>
  <c r="O6918" i="2" a="1"/>
  <c r="O6918" i="2" s="1"/>
  <c r="O6919" i="2" a="1"/>
  <c r="O6919" i="2"/>
  <c r="O6920" i="2" a="1"/>
  <c r="O6920" i="2"/>
  <c r="O6921" i="2" a="1"/>
  <c r="O6921" i="2" s="1"/>
  <c r="O6922" i="2" a="1"/>
  <c r="O6922" i="2"/>
  <c r="O6923" i="2" a="1"/>
  <c r="O6923" i="2"/>
  <c r="O6924" i="2" a="1"/>
  <c r="O6924" i="2"/>
  <c r="O6925" i="2" a="1"/>
  <c r="O6925" i="2" s="1"/>
  <c r="O6926" i="2" a="1"/>
  <c r="O6926" i="2"/>
  <c r="O6927" i="2" a="1"/>
  <c r="O6927" i="2"/>
  <c r="O6928" i="2" a="1"/>
  <c r="O6928" i="2" s="1"/>
  <c r="O6929" i="2" a="1"/>
  <c r="O6929" i="2" s="1"/>
  <c r="O6930" i="2" a="1"/>
  <c r="O6930" i="2"/>
  <c r="O6931" i="2" a="1"/>
  <c r="O6931" i="2"/>
  <c r="O6932" i="2" a="1"/>
  <c r="O6932" i="2"/>
  <c r="O6933" i="2" a="1"/>
  <c r="O6933" i="2"/>
  <c r="O6934" i="2" a="1"/>
  <c r="O6934" i="2" s="1"/>
  <c r="O6935" i="2" a="1"/>
  <c r="O6935" i="2" s="1"/>
  <c r="O6936" i="2" a="1"/>
  <c r="O6936" i="2"/>
  <c r="O6937" i="2" a="1"/>
  <c r="O6937" i="2" s="1"/>
  <c r="O6938" i="2" a="1"/>
  <c r="O6938" i="2"/>
  <c r="O6939" i="2" a="1"/>
  <c r="O6939" i="2"/>
  <c r="O6940" i="2" a="1"/>
  <c r="O6940" i="2"/>
  <c r="O6941" i="2" a="1"/>
  <c r="O6941" i="2"/>
  <c r="O6942" i="2" a="1"/>
  <c r="O6942" i="2" s="1"/>
  <c r="O6943" i="2" a="1"/>
  <c r="O6943" i="2"/>
  <c r="O6944" i="2" a="1"/>
  <c r="O6944" i="2"/>
  <c r="O6945" i="2" a="1"/>
  <c r="O6945" i="2" s="1"/>
  <c r="O6946" i="2" a="1"/>
  <c r="O6946" i="2"/>
  <c r="O6947" i="2" a="1"/>
  <c r="O6947" i="2"/>
  <c r="O6948" i="2" a="1"/>
  <c r="O6948" i="2"/>
  <c r="O6949" i="2" a="1"/>
  <c r="O6949" i="2"/>
  <c r="O6950" i="2" a="1"/>
  <c r="O6950" i="2"/>
  <c r="O6951" i="2" a="1"/>
  <c r="O6951" i="2" s="1"/>
  <c r="O6952" i="2" a="1"/>
  <c r="O6952" i="2" s="1"/>
  <c r="O6953" i="2" a="1"/>
  <c r="O6953" i="2" s="1"/>
  <c r="O6954" i="2" a="1"/>
  <c r="O6954" i="2" s="1"/>
  <c r="O6955" i="2" a="1"/>
  <c r="O6955" i="2"/>
  <c r="O6956" i="2" a="1"/>
  <c r="O6956" i="2"/>
  <c r="O6957" i="2" a="1"/>
  <c r="O6957" i="2"/>
  <c r="O6958" i="2" a="1"/>
  <c r="O6958" i="2"/>
  <c r="O6959" i="2" a="1"/>
  <c r="O6959" i="2" s="1"/>
  <c r="O6960" i="2" a="1"/>
  <c r="O6960" i="2"/>
  <c r="O6961" i="2" a="1"/>
  <c r="O6961" i="2" s="1"/>
  <c r="O6962" i="2" a="1"/>
  <c r="O6962" i="2"/>
  <c r="O6963" i="2" a="1"/>
  <c r="O6963" i="2"/>
  <c r="O6964" i="2" a="1"/>
  <c r="O6964" i="2"/>
  <c r="O6965" i="2" a="1"/>
  <c r="O6965" i="2"/>
  <c r="O6966" i="2" a="1"/>
  <c r="O6966" i="2"/>
  <c r="O6967" i="2" a="1"/>
  <c r="O6967" i="2"/>
  <c r="O6968" i="2" a="1"/>
  <c r="O6968" i="2" s="1"/>
  <c r="O6969" i="2" a="1"/>
  <c r="O6969" i="2" s="1"/>
  <c r="O6970" i="2" a="1"/>
  <c r="O6970" i="2"/>
  <c r="O6971" i="2" a="1"/>
  <c r="O6971" i="2" s="1"/>
  <c r="O6972" i="2" a="1"/>
  <c r="O6972" i="2"/>
  <c r="O6973" i="2" a="1"/>
  <c r="O6973" i="2"/>
  <c r="O6974" i="2" a="1"/>
  <c r="O6974" i="2"/>
  <c r="O6975" i="2" a="1"/>
  <c r="O6975" i="2"/>
  <c r="O6976" i="2" a="1"/>
  <c r="O6976" i="2" s="1"/>
  <c r="O6977" i="2" a="1"/>
  <c r="O6977" i="2" s="1"/>
  <c r="O6978" i="2" a="1"/>
  <c r="O6978" i="2" s="1"/>
  <c r="O6979" i="2" a="1"/>
  <c r="O6979" i="2"/>
  <c r="O6980" i="2" a="1"/>
  <c r="O6980" i="2"/>
  <c r="O6981" i="2" a="1"/>
  <c r="O6981" i="2"/>
  <c r="O6982" i="2" a="1"/>
  <c r="O6982" i="2"/>
  <c r="O6983" i="2" a="1"/>
  <c r="O6983" i="2"/>
  <c r="O6984" i="2" a="1"/>
  <c r="O6984" i="2"/>
  <c r="O6985" i="2" a="1"/>
  <c r="O6985" i="2" s="1"/>
  <c r="O6986" i="2" a="1"/>
  <c r="O6986" i="2"/>
  <c r="O6987" i="2" a="1"/>
  <c r="O6987" i="2"/>
  <c r="O6988" i="2" a="1"/>
  <c r="O6988" i="2" s="1"/>
  <c r="O6989" i="2" a="1"/>
  <c r="O6989" i="2"/>
  <c r="O6990" i="2" a="1"/>
  <c r="O6990" i="2"/>
  <c r="O6991" i="2" a="1"/>
  <c r="O6991" i="2"/>
  <c r="O6992" i="2" a="1"/>
  <c r="O6992" i="2"/>
  <c r="O6993" i="2" a="1"/>
  <c r="O6993" i="2" s="1"/>
  <c r="O6994" i="2" a="1"/>
  <c r="O6994" i="2" s="1"/>
  <c r="O6995" i="2" a="1"/>
  <c r="O6995" i="2" s="1"/>
  <c r="O6996" i="2" a="1"/>
  <c r="O6996" i="2"/>
  <c r="O6997" i="2" a="1"/>
  <c r="O6997" i="2"/>
  <c r="O6998" i="2" a="1"/>
  <c r="O6998" i="2"/>
  <c r="O6999" i="2" a="1"/>
  <c r="O6999" i="2"/>
  <c r="O7000" i="2" a="1"/>
  <c r="O7000" i="2"/>
  <c r="O7001" i="2" a="1"/>
  <c r="O7001" i="2" s="1"/>
  <c r="O7002" i="2" a="1"/>
  <c r="O7002" i="2" s="1"/>
  <c r="O7003" i="2" a="1"/>
  <c r="O7003" i="2"/>
  <c r="O7004" i="2" a="1"/>
  <c r="O7004" i="2"/>
  <c r="O7005" i="2" a="1"/>
  <c r="O7005" i="2" s="1"/>
  <c r="O7006" i="2" a="1"/>
  <c r="O7006" i="2"/>
  <c r="O7007" i="2" a="1"/>
  <c r="O7007" i="2"/>
  <c r="O7008" i="2" a="1"/>
  <c r="O7008" i="2"/>
  <c r="O7009" i="2" a="1"/>
  <c r="O7009" i="2" s="1"/>
  <c r="O7010" i="2" a="1"/>
  <c r="O7010" i="2"/>
  <c r="O7011" i="2" a="1"/>
  <c r="O7011" i="2" s="1"/>
  <c r="O7012" i="2" a="1"/>
  <c r="O7012" i="2" s="1"/>
  <c r="O7013" i="2" a="1"/>
  <c r="O7013" i="2"/>
  <c r="O7014" i="2" a="1"/>
  <c r="O7014" i="2"/>
  <c r="O7015" i="2" a="1"/>
  <c r="O7015" i="2"/>
  <c r="O7016" i="2" a="1"/>
  <c r="O7016" i="2"/>
  <c r="O7017" i="2" a="1"/>
  <c r="O7017" i="2" s="1"/>
  <c r="O7018" i="2" a="1"/>
  <c r="O7018" i="2"/>
  <c r="O7019" i="2" a="1"/>
  <c r="O7019" i="2" s="1"/>
  <c r="O7020" i="2" a="1"/>
  <c r="O7020" i="2"/>
  <c r="O7021" i="2" a="1"/>
  <c r="O7021" i="2"/>
  <c r="O7022" i="2" a="1"/>
  <c r="O7022" i="2" s="1"/>
  <c r="O7023" i="2" a="1"/>
  <c r="O7023" i="2"/>
  <c r="O7024" i="2" a="1"/>
  <c r="O7024" i="2"/>
  <c r="O7025" i="2" a="1"/>
  <c r="O7025" i="2" s="1"/>
  <c r="O7026" i="2" a="1"/>
  <c r="O7026" i="2"/>
  <c r="O7027" i="2" a="1"/>
  <c r="O7027" i="2"/>
  <c r="O7028" i="2" a="1"/>
  <c r="O7028" i="2" s="1"/>
  <c r="O7029" i="2" a="1"/>
  <c r="O7029" i="2" s="1"/>
  <c r="O7030" i="2" a="1"/>
  <c r="O7030" i="2"/>
  <c r="O7031" i="2" a="1"/>
  <c r="O7031" i="2"/>
  <c r="O7032" i="2" a="1"/>
  <c r="O7032" i="2"/>
  <c r="O7033" i="2" a="1"/>
  <c r="O7033" i="2" s="1"/>
  <c r="O7034" i="2" a="1"/>
  <c r="O7034" i="2"/>
  <c r="O7035" i="2" a="1"/>
  <c r="O7035" i="2"/>
  <c r="O7036" i="2" a="1"/>
  <c r="O7036" i="2" s="1"/>
  <c r="O7037" i="2" a="1"/>
  <c r="O7037" i="2"/>
  <c r="O7038" i="2" a="1"/>
  <c r="O7038" i="2"/>
  <c r="O7039" i="2" a="1"/>
  <c r="O7039" i="2" s="1"/>
  <c r="O7040" i="2" a="1"/>
  <c r="O7040" i="2"/>
  <c r="O7041" i="2" a="1"/>
  <c r="O7041" i="2" s="1"/>
  <c r="O7042" i="2" a="1"/>
  <c r="O7042" i="2"/>
  <c r="O7043" i="2" a="1"/>
  <c r="O7043" i="2"/>
  <c r="O7044" i="2" a="1"/>
  <c r="O7044" i="2"/>
  <c r="O7045" i="2" a="1"/>
  <c r="O7045" i="2" s="1"/>
  <c r="O7046" i="2" a="1"/>
  <c r="O7046" i="2" s="1"/>
  <c r="O7047" i="2" a="1"/>
  <c r="O7047" i="2"/>
  <c r="O7048" i="2" a="1"/>
  <c r="O7048" i="2"/>
  <c r="O7049" i="2" a="1"/>
  <c r="O7049" i="2" s="1"/>
  <c r="O7050" i="2" a="1"/>
  <c r="O7050" i="2"/>
  <c r="O7051" i="2" a="1"/>
  <c r="O7051" i="2"/>
  <c r="O7052" i="2" a="1"/>
  <c r="O7052" i="2"/>
  <c r="O7053" i="2" a="1"/>
  <c r="O7053" i="2" s="1"/>
  <c r="O7054" i="2" a="1"/>
  <c r="O7054" i="2"/>
  <c r="O7055" i="2" a="1"/>
  <c r="O7055" i="2"/>
  <c r="O7056" i="2" a="1"/>
  <c r="O7056" i="2" s="1"/>
  <c r="O7057" i="2" a="1"/>
  <c r="O7057" i="2" s="1"/>
  <c r="O7058" i="2" a="1"/>
  <c r="O7058" i="2"/>
  <c r="O7059" i="2" a="1"/>
  <c r="O7059" i="2"/>
  <c r="O7060" i="2" a="1"/>
  <c r="O7060" i="2"/>
  <c r="O7061" i="2" a="1"/>
  <c r="O7061" i="2"/>
  <c r="O7062" i="2" a="1"/>
  <c r="O7062" i="2" s="1"/>
  <c r="O7063" i="2" a="1"/>
  <c r="O7063" i="2" s="1"/>
  <c r="O7064" i="2" a="1"/>
  <c r="O7064" i="2"/>
  <c r="O7065" i="2" a="1"/>
  <c r="O7065" i="2" s="1"/>
  <c r="O7066" i="2" a="1"/>
  <c r="O7066" i="2"/>
  <c r="O7067" i="2" a="1"/>
  <c r="O7067" i="2"/>
  <c r="O7068" i="2" a="1"/>
  <c r="O7068" i="2"/>
  <c r="O7069" i="2" a="1"/>
  <c r="O7069" i="2"/>
  <c r="O7070" i="2" a="1"/>
  <c r="O7070" i="2" s="1"/>
  <c r="O7071" i="2" a="1"/>
  <c r="O7071" i="2"/>
  <c r="O7072" i="2" a="1"/>
  <c r="O7072" i="2"/>
  <c r="O7073" i="2" a="1"/>
  <c r="O7073" i="2" s="1"/>
  <c r="O7074" i="2" a="1"/>
  <c r="O7074" i="2"/>
  <c r="O7075" i="2" a="1"/>
  <c r="O7075" i="2"/>
  <c r="O7076" i="2" a="1"/>
  <c r="O7076" i="2"/>
  <c r="O7077" i="2" a="1"/>
  <c r="O7077" i="2"/>
  <c r="O7078" i="2" a="1"/>
  <c r="O7078" i="2"/>
  <c r="O7079" i="2" a="1"/>
  <c r="O7079" i="2" s="1"/>
  <c r="O7080" i="2" a="1"/>
  <c r="O7080" i="2" s="1"/>
  <c r="O7081" i="2" a="1"/>
  <c r="O7081" i="2" s="1"/>
  <c r="O7082" i="2" a="1"/>
  <c r="O7082" i="2" s="1"/>
  <c r="O7083" i="2" a="1"/>
  <c r="O7083" i="2"/>
  <c r="O7084" i="2" a="1"/>
  <c r="O7084" i="2"/>
  <c r="O7085" i="2" a="1"/>
  <c r="O7085" i="2"/>
  <c r="O7086" i="2" a="1"/>
  <c r="O7086" i="2"/>
  <c r="O7087" i="2" a="1"/>
  <c r="O7087" i="2" s="1"/>
  <c r="O7088" i="2" a="1"/>
  <c r="O7088" i="2"/>
  <c r="O7089" i="2" a="1"/>
  <c r="O7089" i="2" s="1"/>
  <c r="O7090" i="2" a="1"/>
  <c r="O7090" i="2"/>
  <c r="O7091" i="2" a="1"/>
  <c r="O7091" i="2"/>
  <c r="O7092" i="2" a="1"/>
  <c r="O7092" i="2"/>
  <c r="O7093" i="2" a="1"/>
  <c r="O7093" i="2"/>
  <c r="O7094" i="2" a="1"/>
  <c r="O7094" i="2"/>
  <c r="O7095" i="2" a="1"/>
  <c r="O7095" i="2"/>
  <c r="O7096" i="2" a="1"/>
  <c r="O7096" i="2" s="1"/>
  <c r="O7097" i="2" a="1"/>
  <c r="O7097" i="2" s="1"/>
  <c r="O7098" i="2" a="1"/>
  <c r="O7098" i="2"/>
  <c r="O7099" i="2" a="1"/>
  <c r="O7099" i="2" s="1"/>
  <c r="O7100" i="2" a="1"/>
  <c r="O7100" i="2"/>
  <c r="O7101" i="2" a="1"/>
  <c r="O7101" i="2"/>
  <c r="O7102" i="2" a="1"/>
  <c r="O7102" i="2"/>
  <c r="O7103" i="2" a="1"/>
  <c r="O7103" i="2"/>
  <c r="O7104" i="2" a="1"/>
  <c r="O7104" i="2" s="1"/>
  <c r="O7105" i="2" a="1"/>
  <c r="O7105" i="2" s="1"/>
  <c r="O7106" i="2" a="1"/>
  <c r="O7106" i="2" s="1"/>
  <c r="O7107" i="2" a="1"/>
  <c r="O7107" i="2"/>
  <c r="O7108" i="2" a="1"/>
  <c r="O7108" i="2"/>
  <c r="O7109" i="2" a="1"/>
  <c r="O7109" i="2"/>
  <c r="O7110" i="2" a="1"/>
  <c r="O7110" i="2"/>
  <c r="O7111" i="2" a="1"/>
  <c r="O7111" i="2"/>
  <c r="O7112" i="2" a="1"/>
  <c r="O7112" i="2"/>
  <c r="O7113" i="2" a="1"/>
  <c r="O7113" i="2" s="1"/>
  <c r="O7114" i="2" a="1"/>
  <c r="O7114" i="2"/>
  <c r="O7115" i="2" a="1"/>
  <c r="O7115" i="2"/>
  <c r="O7116" i="2" a="1"/>
  <c r="O7116" i="2" s="1"/>
  <c r="O7117" i="2" a="1"/>
  <c r="O7117" i="2"/>
  <c r="O7118" i="2" a="1"/>
  <c r="O7118" i="2"/>
  <c r="O7119" i="2" a="1"/>
  <c r="O7119" i="2"/>
  <c r="O7120" i="2" a="1"/>
  <c r="O7120" i="2"/>
  <c r="O7121" i="2" a="1"/>
  <c r="O7121" i="2" s="1"/>
  <c r="O7122" i="2" a="1"/>
  <c r="O7122" i="2" s="1"/>
  <c r="O7123" i="2" a="1"/>
  <c r="O7123" i="2" s="1"/>
  <c r="O7124" i="2" a="1"/>
  <c r="O7124" i="2"/>
  <c r="O7125" i="2" a="1"/>
  <c r="O7125" i="2"/>
  <c r="O7126" i="2" a="1"/>
  <c r="O7126" i="2"/>
  <c r="O7127" i="2" a="1"/>
  <c r="O7127" i="2"/>
  <c r="O7128" i="2" a="1"/>
  <c r="O7128" i="2"/>
  <c r="O7129" i="2" a="1"/>
  <c r="O7129" i="2" s="1"/>
  <c r="O7130" i="2" a="1"/>
  <c r="O7130" i="2" s="1"/>
  <c r="O7131" i="2" a="1"/>
  <c r="O7131" i="2"/>
  <c r="O7132" i="2" a="1"/>
  <c r="O7132" i="2"/>
  <c r="O7133" i="2" a="1"/>
  <c r="O7133" i="2" s="1"/>
  <c r="O7134" i="2" a="1"/>
  <c r="O7134" i="2"/>
  <c r="O7135" i="2" a="1"/>
  <c r="O7135" i="2"/>
  <c r="O7136" i="2" a="1"/>
  <c r="O7136" i="2"/>
  <c r="O7137" i="2" a="1"/>
  <c r="O7137" i="2" s="1"/>
  <c r="O7138" i="2" a="1"/>
  <c r="O7138" i="2"/>
  <c r="O7139" i="2" a="1"/>
  <c r="O7139" i="2" s="1"/>
  <c r="O7140" i="2" a="1"/>
  <c r="O7140" i="2" s="1"/>
  <c r="O7141" i="2" a="1"/>
  <c r="O7141" i="2"/>
  <c r="O7142" i="2" a="1"/>
  <c r="O7142" i="2"/>
  <c r="O7143" i="2" a="1"/>
  <c r="O7143" i="2"/>
  <c r="O7144" i="2" a="1"/>
  <c r="O7144" i="2"/>
  <c r="O7145" i="2" a="1"/>
  <c r="O7145" i="2" s="1"/>
  <c r="O7146" i="2" a="1"/>
  <c r="O7146" i="2"/>
  <c r="O7147" i="2" a="1"/>
  <c r="O7147" i="2" s="1"/>
  <c r="O7148" i="2" a="1"/>
  <c r="O7148" i="2"/>
  <c r="O7149" i="2" a="1"/>
  <c r="O7149" i="2"/>
  <c r="O7150" i="2" a="1"/>
  <c r="O7150" i="2" s="1"/>
  <c r="O7151" i="2" a="1"/>
  <c r="O7151" i="2"/>
  <c r="O7152" i="2" a="1"/>
  <c r="O7152" i="2"/>
  <c r="O7153" i="2" a="1"/>
  <c r="O7153" i="2" s="1"/>
  <c r="O7154" i="2" a="1"/>
  <c r="O7154" i="2"/>
  <c r="O7155" i="2" a="1"/>
  <c r="O7155" i="2"/>
  <c r="O7156" i="2" a="1"/>
  <c r="O7156" i="2" s="1"/>
  <c r="O7157" i="2" a="1"/>
  <c r="O7157" i="2" s="1"/>
  <c r="O7158" i="2" a="1"/>
  <c r="O7158" i="2"/>
  <c r="O7159" i="2" a="1"/>
  <c r="O7159" i="2"/>
  <c r="O7160" i="2" a="1"/>
  <c r="O7160" i="2"/>
  <c r="O7161" i="2" a="1"/>
  <c r="O7161" i="2" s="1"/>
  <c r="O7162" i="2" a="1"/>
  <c r="O7162" i="2"/>
  <c r="O7163" i="2" a="1"/>
  <c r="O7163" i="2"/>
  <c r="O7164" i="2" a="1"/>
  <c r="O7164" i="2" s="1"/>
  <c r="O7165" i="2" a="1"/>
  <c r="O7165" i="2"/>
  <c r="O7166" i="2" a="1"/>
  <c r="O7166" i="2"/>
  <c r="O7167" i="2" a="1"/>
  <c r="O7167" i="2" s="1"/>
  <c r="O7168" i="2" a="1"/>
  <c r="O7168" i="2"/>
  <c r="O7169" i="2" a="1"/>
  <c r="O7169" i="2" s="1"/>
  <c r="O7170" i="2" a="1"/>
  <c r="O7170" i="2"/>
  <c r="O7171" i="2" a="1"/>
  <c r="O7171" i="2"/>
  <c r="O7172" i="2" a="1"/>
  <c r="O7172" i="2"/>
  <c r="O7173" i="2" a="1"/>
  <c r="O7173" i="2" s="1"/>
  <c r="O7174" i="2" a="1"/>
  <c r="O7174" i="2" s="1"/>
  <c r="O7175" i="2" a="1"/>
  <c r="O7175" i="2"/>
  <c r="O7176" i="2" a="1"/>
  <c r="O7176" i="2"/>
  <c r="H33" i="1"/>
  <c r="H34" i="1"/>
  <c r="H35" i="1"/>
  <c r="H36" i="1"/>
  <c r="H37" i="1"/>
  <c r="H32" i="1"/>
  <c r="G33" i="1"/>
  <c r="G34" i="1"/>
  <c r="G35" i="1"/>
  <c r="G36" i="1"/>
  <c r="G37" i="1"/>
  <c r="G32" i="1"/>
  <c r="I22" i="1"/>
  <c r="I23" i="1"/>
  <c r="I24" i="1"/>
  <c r="I25" i="1"/>
  <c r="I26" i="1"/>
  <c r="I27" i="1"/>
  <c r="I28" i="1"/>
  <c r="I21" i="1"/>
  <c r="F33" i="1"/>
  <c r="F34" i="1"/>
  <c r="F35" i="1"/>
  <c r="F36" i="1"/>
  <c r="F37" i="1"/>
  <c r="F32" i="1"/>
  <c r="E33" i="1"/>
  <c r="E34" i="1"/>
  <c r="E35" i="1"/>
  <c r="E36" i="1"/>
  <c r="E37" i="1"/>
  <c r="E32" i="1"/>
  <c r="H22" i="1"/>
  <c r="H23" i="1"/>
  <c r="H24" i="1"/>
  <c r="H25" i="1"/>
  <c r="H26" i="1"/>
  <c r="H27" i="1"/>
  <c r="H28" i="1"/>
  <c r="H21" i="1"/>
  <c r="G22" i="1"/>
  <c r="G23" i="1"/>
  <c r="G24" i="1"/>
  <c r="G25" i="1"/>
  <c r="G26" i="1"/>
  <c r="G27" i="1"/>
  <c r="G28" i="1"/>
  <c r="G21" i="1"/>
  <c r="F22" i="1"/>
  <c r="F23" i="1"/>
  <c r="F24" i="1"/>
  <c r="F25" i="1"/>
  <c r="F26" i="1"/>
  <c r="F27" i="1"/>
  <c r="F28" i="1"/>
  <c r="F21" i="1"/>
  <c r="E22" i="1"/>
  <c r="E23" i="1"/>
  <c r="E24" i="1"/>
  <c r="E25" i="1"/>
  <c r="E26" i="1"/>
  <c r="E27" i="1"/>
  <c r="E28" i="1"/>
  <c r="E21" i="1"/>
  <c r="D22" i="1"/>
  <c r="D23" i="1"/>
  <c r="D24" i="1"/>
  <c r="D25" i="1"/>
  <c r="D26" i="1"/>
  <c r="D27" i="1"/>
  <c r="D28" i="1"/>
  <c r="D21" i="1"/>
  <c r="I17" i="1"/>
  <c r="I16" i="1"/>
  <c r="I15" i="1"/>
  <c r="I14" i="1"/>
  <c r="I13" i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6557" i="2"/>
  <c r="N6558" i="2"/>
  <c r="N6559" i="2"/>
  <c r="N6560" i="2"/>
  <c r="N6561" i="2"/>
  <c r="N6562" i="2"/>
  <c r="N6563" i="2"/>
  <c r="N6564" i="2"/>
  <c r="N6565" i="2"/>
  <c r="N6566" i="2"/>
  <c r="N6567" i="2"/>
  <c r="N6568" i="2"/>
  <c r="N6569" i="2"/>
  <c r="N6570" i="2"/>
  <c r="N6571" i="2"/>
  <c r="N6572" i="2"/>
  <c r="N6573" i="2"/>
  <c r="N6574" i="2"/>
  <c r="N6575" i="2"/>
  <c r="N6576" i="2"/>
  <c r="N6577" i="2"/>
  <c r="N6578" i="2"/>
  <c r="N6579" i="2"/>
  <c r="N6580" i="2"/>
  <c r="N6581" i="2"/>
  <c r="N6582" i="2"/>
  <c r="N6583" i="2"/>
  <c r="N6584" i="2"/>
  <c r="N6585" i="2"/>
  <c r="N6586" i="2"/>
  <c r="N6587" i="2"/>
  <c r="N6588" i="2"/>
  <c r="N6589" i="2"/>
  <c r="N6590" i="2"/>
  <c r="N6591" i="2"/>
  <c r="N6592" i="2"/>
  <c r="N6593" i="2"/>
  <c r="N6594" i="2"/>
  <c r="N6595" i="2"/>
  <c r="N6596" i="2"/>
  <c r="N6597" i="2"/>
  <c r="N6598" i="2"/>
  <c r="N6599" i="2"/>
  <c r="N6600" i="2"/>
  <c r="N6601" i="2"/>
  <c r="N6602" i="2"/>
  <c r="N6603" i="2"/>
  <c r="N6604" i="2"/>
  <c r="N6605" i="2"/>
  <c r="N6606" i="2"/>
  <c r="N6607" i="2"/>
  <c r="N6608" i="2"/>
  <c r="N6609" i="2"/>
  <c r="N6610" i="2"/>
  <c r="N6611" i="2"/>
  <c r="N6612" i="2"/>
  <c r="N6613" i="2"/>
  <c r="N6614" i="2"/>
  <c r="N6615" i="2"/>
  <c r="N6616" i="2"/>
  <c r="N6617" i="2"/>
  <c r="N6618" i="2"/>
  <c r="N6619" i="2"/>
  <c r="N6620" i="2"/>
  <c r="N6621" i="2"/>
  <c r="N6622" i="2"/>
  <c r="N6623" i="2"/>
  <c r="N6624" i="2"/>
  <c r="N6625" i="2"/>
  <c r="N6626" i="2"/>
  <c r="N6627" i="2"/>
  <c r="N6628" i="2"/>
  <c r="N6629" i="2"/>
  <c r="N6630" i="2"/>
  <c r="N6631" i="2"/>
  <c r="N6632" i="2"/>
  <c r="N6633" i="2"/>
  <c r="N6634" i="2"/>
  <c r="N6635" i="2"/>
  <c r="N6636" i="2"/>
  <c r="N6637" i="2"/>
  <c r="N6638" i="2"/>
  <c r="N6639" i="2"/>
  <c r="N6640" i="2"/>
  <c r="N6641" i="2"/>
  <c r="N6642" i="2"/>
  <c r="N6643" i="2"/>
  <c r="N6644" i="2"/>
  <c r="N6645" i="2"/>
  <c r="N6646" i="2"/>
  <c r="N6647" i="2"/>
  <c r="N6648" i="2"/>
  <c r="N6649" i="2"/>
  <c r="N6650" i="2"/>
  <c r="N6651" i="2"/>
  <c r="N6652" i="2"/>
  <c r="N6653" i="2"/>
  <c r="N6654" i="2"/>
  <c r="N6655" i="2"/>
  <c r="N6656" i="2"/>
  <c r="N6657" i="2"/>
  <c r="N6658" i="2"/>
  <c r="N6659" i="2"/>
  <c r="N6660" i="2"/>
  <c r="N6661" i="2"/>
  <c r="N6662" i="2"/>
  <c r="N6663" i="2"/>
  <c r="N6664" i="2"/>
  <c r="N6665" i="2"/>
  <c r="N6666" i="2"/>
  <c r="N6667" i="2"/>
  <c r="N6668" i="2"/>
  <c r="N6669" i="2"/>
  <c r="N6670" i="2"/>
  <c r="N6671" i="2"/>
  <c r="N6672" i="2"/>
  <c r="N6673" i="2"/>
  <c r="N6674" i="2"/>
  <c r="N6675" i="2"/>
  <c r="N6676" i="2"/>
  <c r="N6677" i="2"/>
  <c r="N6678" i="2"/>
  <c r="N6679" i="2"/>
  <c r="N6680" i="2"/>
  <c r="N6681" i="2"/>
  <c r="N6682" i="2"/>
  <c r="N6683" i="2"/>
  <c r="N6684" i="2"/>
  <c r="N6685" i="2"/>
  <c r="N6686" i="2"/>
  <c r="N6687" i="2"/>
  <c r="N6688" i="2"/>
  <c r="N6689" i="2"/>
  <c r="N6690" i="2"/>
  <c r="N6691" i="2"/>
  <c r="N6692" i="2"/>
  <c r="N6693" i="2"/>
  <c r="N6694" i="2"/>
  <c r="N6695" i="2"/>
  <c r="N6696" i="2"/>
  <c r="N6697" i="2"/>
  <c r="N6698" i="2"/>
  <c r="N6699" i="2"/>
  <c r="N6700" i="2"/>
  <c r="N6701" i="2"/>
  <c r="N6702" i="2"/>
  <c r="N6703" i="2"/>
  <c r="N6704" i="2"/>
  <c r="N6705" i="2"/>
  <c r="N6706" i="2"/>
  <c r="N6707" i="2"/>
  <c r="N6708" i="2"/>
  <c r="N6709" i="2"/>
  <c r="N6710" i="2"/>
  <c r="N6711" i="2"/>
  <c r="N6712" i="2"/>
  <c r="N6713" i="2"/>
  <c r="N6714" i="2"/>
  <c r="N6715" i="2"/>
  <c r="N6716" i="2"/>
  <c r="N6717" i="2"/>
  <c r="N6718" i="2"/>
  <c r="N6719" i="2"/>
  <c r="N6720" i="2"/>
  <c r="N6721" i="2"/>
  <c r="N6722" i="2"/>
  <c r="N6723" i="2"/>
  <c r="N6724" i="2"/>
  <c r="N6725" i="2"/>
  <c r="N6726" i="2"/>
  <c r="N6727" i="2"/>
  <c r="N6728" i="2"/>
  <c r="N6729" i="2"/>
  <c r="N6730" i="2"/>
  <c r="N6731" i="2"/>
  <c r="N6732" i="2"/>
  <c r="N6733" i="2"/>
  <c r="N6734" i="2"/>
  <c r="N6735" i="2"/>
  <c r="N6736" i="2"/>
  <c r="N6737" i="2"/>
  <c r="N6738" i="2"/>
  <c r="N6739" i="2"/>
  <c r="N6740" i="2"/>
  <c r="N6741" i="2"/>
  <c r="N6742" i="2"/>
  <c r="N6743" i="2"/>
  <c r="N6744" i="2"/>
  <c r="N6745" i="2"/>
  <c r="N6746" i="2"/>
  <c r="N6747" i="2"/>
  <c r="N6748" i="2"/>
  <c r="N6749" i="2"/>
  <c r="N6750" i="2"/>
  <c r="N6751" i="2"/>
  <c r="N6752" i="2"/>
  <c r="N6753" i="2"/>
  <c r="N6754" i="2"/>
  <c r="N6755" i="2"/>
  <c r="N6756" i="2"/>
  <c r="N6757" i="2"/>
  <c r="N6758" i="2"/>
  <c r="N6759" i="2"/>
  <c r="N6760" i="2"/>
  <c r="N6761" i="2"/>
  <c r="N6762" i="2"/>
  <c r="N6763" i="2"/>
  <c r="N6764" i="2"/>
  <c r="N6765" i="2"/>
  <c r="N6766" i="2"/>
  <c r="N6767" i="2"/>
  <c r="N6768" i="2"/>
  <c r="N6769" i="2"/>
  <c r="N6770" i="2"/>
  <c r="N6771" i="2"/>
  <c r="N6772" i="2"/>
  <c r="N6773" i="2"/>
  <c r="N6774" i="2"/>
  <c r="N6775" i="2"/>
  <c r="N6776" i="2"/>
  <c r="N6777" i="2"/>
  <c r="N6778" i="2"/>
  <c r="N6779" i="2"/>
  <c r="N6780" i="2"/>
  <c r="N6781" i="2"/>
  <c r="N6782" i="2"/>
  <c r="N6783" i="2"/>
  <c r="N6784" i="2"/>
  <c r="N6785" i="2"/>
  <c r="N6786" i="2"/>
  <c r="N6787" i="2"/>
  <c r="N6788" i="2"/>
  <c r="N6789" i="2"/>
  <c r="N6790" i="2"/>
  <c r="N6791" i="2"/>
  <c r="N6792" i="2"/>
  <c r="N6793" i="2"/>
  <c r="N6794" i="2"/>
  <c r="N6795" i="2"/>
  <c r="N6796" i="2"/>
  <c r="N6797" i="2"/>
  <c r="N6798" i="2"/>
  <c r="N6799" i="2"/>
  <c r="N6800" i="2"/>
  <c r="N6801" i="2"/>
  <c r="N6802" i="2"/>
  <c r="N6803" i="2"/>
  <c r="N6804" i="2"/>
  <c r="N6805" i="2"/>
  <c r="N6806" i="2"/>
  <c r="N6807" i="2"/>
  <c r="N6808" i="2"/>
  <c r="N6809" i="2"/>
  <c r="N6810" i="2"/>
  <c r="N6811" i="2"/>
  <c r="N6812" i="2"/>
  <c r="N6813" i="2"/>
  <c r="N6814" i="2"/>
  <c r="N6815" i="2"/>
  <c r="N6816" i="2"/>
  <c r="N6817" i="2"/>
  <c r="N6818" i="2"/>
  <c r="N6819" i="2"/>
  <c r="N6820" i="2"/>
  <c r="N6821" i="2"/>
  <c r="N6822" i="2"/>
  <c r="N6823" i="2"/>
  <c r="N6824" i="2"/>
  <c r="N6825" i="2"/>
  <c r="N6826" i="2"/>
  <c r="N6827" i="2"/>
  <c r="N6828" i="2"/>
  <c r="N6829" i="2"/>
  <c r="N6830" i="2"/>
  <c r="N6831" i="2"/>
  <c r="N6832" i="2"/>
  <c r="N6833" i="2"/>
  <c r="N6834" i="2"/>
  <c r="N6835" i="2"/>
  <c r="N6836" i="2"/>
  <c r="N6837" i="2"/>
  <c r="N6838" i="2"/>
  <c r="N6839" i="2"/>
  <c r="N6840" i="2"/>
  <c r="N6841" i="2"/>
  <c r="N6842" i="2"/>
  <c r="N6843" i="2"/>
  <c r="N6844" i="2"/>
  <c r="N6845" i="2"/>
  <c r="N6846" i="2"/>
  <c r="N6847" i="2"/>
  <c r="N6848" i="2"/>
  <c r="N6849" i="2"/>
  <c r="N6850" i="2"/>
  <c r="N6851" i="2"/>
  <c r="N6852" i="2"/>
  <c r="N6853" i="2"/>
  <c r="N6854" i="2"/>
  <c r="N6855" i="2"/>
  <c r="N6856" i="2"/>
  <c r="N6857" i="2"/>
  <c r="N6858" i="2"/>
  <c r="N6859" i="2"/>
  <c r="N6860" i="2"/>
  <c r="N6861" i="2"/>
  <c r="N6862" i="2"/>
  <c r="N6863" i="2"/>
  <c r="N6864" i="2"/>
  <c r="N6865" i="2"/>
  <c r="N6866" i="2"/>
  <c r="N6867" i="2"/>
  <c r="N6868" i="2"/>
  <c r="N6869" i="2"/>
  <c r="N6870" i="2"/>
  <c r="N6871" i="2"/>
  <c r="N6872" i="2"/>
  <c r="N6873" i="2"/>
  <c r="N6874" i="2"/>
  <c r="N6875" i="2"/>
  <c r="N6876" i="2"/>
  <c r="N6877" i="2"/>
  <c r="N6878" i="2"/>
  <c r="N6879" i="2"/>
  <c r="N6880" i="2"/>
  <c r="N6881" i="2"/>
  <c r="N6882" i="2"/>
  <c r="N6883" i="2"/>
  <c r="N6884" i="2"/>
  <c r="N6885" i="2"/>
  <c r="N6886" i="2"/>
  <c r="N6887" i="2"/>
  <c r="N6888" i="2"/>
  <c r="N6889" i="2"/>
  <c r="N6890" i="2"/>
  <c r="N6891" i="2"/>
  <c r="N6892" i="2"/>
  <c r="N6893" i="2"/>
  <c r="N6894" i="2"/>
  <c r="N6895" i="2"/>
  <c r="N6896" i="2"/>
  <c r="N6897" i="2"/>
  <c r="N6898" i="2"/>
  <c r="N6899" i="2"/>
  <c r="N6900" i="2"/>
  <c r="N6901" i="2"/>
  <c r="N6902" i="2"/>
  <c r="N6903" i="2"/>
  <c r="N6904" i="2"/>
  <c r="N6905" i="2"/>
  <c r="N6906" i="2"/>
  <c r="N6907" i="2"/>
  <c r="N6908" i="2"/>
  <c r="N6909" i="2"/>
  <c r="N6910" i="2"/>
  <c r="N6911" i="2"/>
  <c r="N6912" i="2"/>
  <c r="N6913" i="2"/>
  <c r="N6914" i="2"/>
  <c r="N6915" i="2"/>
  <c r="N6916" i="2"/>
  <c r="N6917" i="2"/>
  <c r="N6918" i="2"/>
  <c r="N6919" i="2"/>
  <c r="N6920" i="2"/>
  <c r="N6921" i="2"/>
  <c r="N6922" i="2"/>
  <c r="N6923" i="2"/>
  <c r="N6924" i="2"/>
  <c r="N6925" i="2"/>
  <c r="N6926" i="2"/>
  <c r="N6927" i="2"/>
  <c r="N6928" i="2"/>
  <c r="N6929" i="2"/>
  <c r="N6930" i="2"/>
  <c r="N6931" i="2"/>
  <c r="N6932" i="2"/>
  <c r="N6933" i="2"/>
  <c r="N6934" i="2"/>
  <c r="N6935" i="2"/>
  <c r="N6936" i="2"/>
  <c r="N6937" i="2"/>
  <c r="N6938" i="2"/>
  <c r="N6939" i="2"/>
  <c r="N6940" i="2"/>
  <c r="N6941" i="2"/>
  <c r="N6942" i="2"/>
  <c r="N6943" i="2"/>
  <c r="N6944" i="2"/>
  <c r="N6945" i="2"/>
  <c r="N6946" i="2"/>
  <c r="N6947" i="2"/>
  <c r="N6948" i="2"/>
  <c r="N6949" i="2"/>
  <c r="N6950" i="2"/>
  <c r="N6951" i="2"/>
  <c r="N6952" i="2"/>
  <c r="N6953" i="2"/>
  <c r="N6954" i="2"/>
  <c r="N6955" i="2"/>
  <c r="N6956" i="2"/>
  <c r="N6957" i="2"/>
  <c r="N6958" i="2"/>
  <c r="N6959" i="2"/>
  <c r="N6960" i="2"/>
  <c r="N6961" i="2"/>
  <c r="N6962" i="2"/>
  <c r="N6963" i="2"/>
  <c r="N6964" i="2"/>
  <c r="N6965" i="2"/>
  <c r="N6966" i="2"/>
  <c r="N6967" i="2"/>
  <c r="N6968" i="2"/>
  <c r="N6969" i="2"/>
  <c r="N6970" i="2"/>
  <c r="N6971" i="2"/>
  <c r="N6972" i="2"/>
  <c r="N6973" i="2"/>
  <c r="N6974" i="2"/>
  <c r="N6975" i="2"/>
  <c r="N6976" i="2"/>
  <c r="N6977" i="2"/>
  <c r="N6978" i="2"/>
  <c r="N6979" i="2"/>
  <c r="N6980" i="2"/>
  <c r="N6981" i="2"/>
  <c r="N6982" i="2"/>
  <c r="N6983" i="2"/>
  <c r="N6984" i="2"/>
  <c r="N6985" i="2"/>
  <c r="N6986" i="2"/>
  <c r="N6987" i="2"/>
  <c r="N6988" i="2"/>
  <c r="N6989" i="2"/>
  <c r="N6990" i="2"/>
  <c r="N6991" i="2"/>
  <c r="N6992" i="2"/>
  <c r="N6993" i="2"/>
  <c r="N6994" i="2"/>
  <c r="N6995" i="2"/>
  <c r="N6996" i="2"/>
  <c r="N6997" i="2"/>
  <c r="N6998" i="2"/>
  <c r="N6999" i="2"/>
  <c r="N7000" i="2"/>
  <c r="N7001" i="2"/>
  <c r="N7002" i="2"/>
  <c r="N7003" i="2"/>
  <c r="N7004" i="2"/>
  <c r="N7005" i="2"/>
  <c r="N7006" i="2"/>
  <c r="N7007" i="2"/>
  <c r="N7008" i="2"/>
  <c r="N7009" i="2"/>
  <c r="N7010" i="2"/>
  <c r="N7011" i="2"/>
  <c r="N7012" i="2"/>
  <c r="N7013" i="2"/>
  <c r="N7014" i="2"/>
  <c r="N7015" i="2"/>
  <c r="N7016" i="2"/>
  <c r="N7017" i="2"/>
  <c r="N7018" i="2"/>
  <c r="N7019" i="2"/>
  <c r="N7020" i="2"/>
  <c r="N7021" i="2"/>
  <c r="N7022" i="2"/>
  <c r="N7023" i="2"/>
  <c r="N7024" i="2"/>
  <c r="N7025" i="2"/>
  <c r="N7026" i="2"/>
  <c r="N7027" i="2"/>
  <c r="N7028" i="2"/>
  <c r="N7029" i="2"/>
  <c r="N7030" i="2"/>
  <c r="N7031" i="2"/>
  <c r="N7032" i="2"/>
  <c r="N7033" i="2"/>
  <c r="N7034" i="2"/>
  <c r="N7035" i="2"/>
  <c r="N7036" i="2"/>
  <c r="N7037" i="2"/>
  <c r="N7038" i="2"/>
  <c r="N7039" i="2"/>
  <c r="N7040" i="2"/>
  <c r="N7041" i="2"/>
  <c r="N7042" i="2"/>
  <c r="N7043" i="2"/>
  <c r="N7044" i="2"/>
  <c r="N7045" i="2"/>
  <c r="N7046" i="2"/>
  <c r="N7047" i="2"/>
  <c r="N7048" i="2"/>
  <c r="N7049" i="2"/>
  <c r="N7050" i="2"/>
  <c r="N7051" i="2"/>
  <c r="N7052" i="2"/>
  <c r="N7053" i="2"/>
  <c r="N7054" i="2"/>
  <c r="N7055" i="2"/>
  <c r="N7056" i="2"/>
  <c r="N7057" i="2"/>
  <c r="N7058" i="2"/>
  <c r="N7059" i="2"/>
  <c r="N7060" i="2"/>
  <c r="N7061" i="2"/>
  <c r="N7062" i="2"/>
  <c r="N7063" i="2"/>
  <c r="N7064" i="2"/>
  <c r="N7065" i="2"/>
  <c r="N7066" i="2"/>
  <c r="N7067" i="2"/>
  <c r="N7068" i="2"/>
  <c r="N7069" i="2"/>
  <c r="N7070" i="2"/>
  <c r="N7071" i="2"/>
  <c r="N7072" i="2"/>
  <c r="N7073" i="2"/>
  <c r="N7074" i="2"/>
  <c r="N7075" i="2"/>
  <c r="N7076" i="2"/>
  <c r="N7077" i="2"/>
  <c r="N7078" i="2"/>
  <c r="N7079" i="2"/>
  <c r="N7080" i="2"/>
  <c r="N7081" i="2"/>
  <c r="N7082" i="2"/>
  <c r="N7083" i="2"/>
  <c r="N7084" i="2"/>
  <c r="N7085" i="2"/>
  <c r="N7086" i="2"/>
  <c r="N7087" i="2"/>
  <c r="N7088" i="2"/>
  <c r="N7089" i="2"/>
  <c r="N7090" i="2"/>
  <c r="N7091" i="2"/>
  <c r="N7092" i="2"/>
  <c r="N7093" i="2"/>
  <c r="N7094" i="2"/>
  <c r="N7095" i="2"/>
  <c r="N7096" i="2"/>
  <c r="N7097" i="2"/>
  <c r="N7098" i="2"/>
  <c r="N7099" i="2"/>
  <c r="N7100" i="2"/>
  <c r="N7101" i="2"/>
  <c r="N7102" i="2"/>
  <c r="N7103" i="2"/>
  <c r="N7104" i="2"/>
  <c r="N7105" i="2"/>
  <c r="N7106" i="2"/>
  <c r="N7107" i="2"/>
  <c r="N7108" i="2"/>
  <c r="N7109" i="2"/>
  <c r="N7110" i="2"/>
  <c r="N7111" i="2"/>
  <c r="N7112" i="2"/>
  <c r="N7113" i="2"/>
  <c r="N7114" i="2"/>
  <c r="N7115" i="2"/>
  <c r="N7116" i="2"/>
  <c r="N7117" i="2"/>
  <c r="N7118" i="2"/>
  <c r="N7119" i="2"/>
  <c r="N7120" i="2"/>
  <c r="N7121" i="2"/>
  <c r="N7122" i="2"/>
  <c r="N7123" i="2"/>
  <c r="N7124" i="2"/>
  <c r="N7125" i="2"/>
  <c r="N7126" i="2"/>
  <c r="N7127" i="2"/>
  <c r="N7128" i="2"/>
  <c r="N7129" i="2"/>
  <c r="N7130" i="2"/>
  <c r="N7131" i="2"/>
  <c r="N7132" i="2"/>
  <c r="N7133" i="2"/>
  <c r="N7134" i="2"/>
  <c r="N7135" i="2"/>
  <c r="N7136" i="2"/>
  <c r="N7137" i="2"/>
  <c r="N7138" i="2"/>
  <c r="N7139" i="2"/>
  <c r="N7140" i="2"/>
  <c r="N7141" i="2"/>
  <c r="N7142" i="2"/>
  <c r="N7143" i="2"/>
  <c r="N7144" i="2"/>
  <c r="N7145" i="2"/>
  <c r="N7146" i="2"/>
  <c r="N7147" i="2"/>
  <c r="N7148" i="2"/>
  <c r="N7149" i="2"/>
  <c r="N7150" i="2"/>
  <c r="N7151" i="2"/>
  <c r="N7152" i="2"/>
  <c r="N7153" i="2"/>
  <c r="N7154" i="2"/>
  <c r="N7155" i="2"/>
  <c r="N7156" i="2"/>
  <c r="N7157" i="2"/>
  <c r="N7158" i="2"/>
  <c r="N7159" i="2"/>
  <c r="N7160" i="2"/>
  <c r="N7161" i="2"/>
  <c r="N7162" i="2"/>
  <c r="N7163" i="2"/>
  <c r="N7164" i="2"/>
  <c r="N7165" i="2"/>
  <c r="N7166" i="2"/>
  <c r="N7167" i="2"/>
  <c r="N7168" i="2"/>
  <c r="N7169" i="2"/>
  <c r="N7170" i="2"/>
  <c r="N7171" i="2"/>
  <c r="N7172" i="2"/>
  <c r="N7173" i="2"/>
  <c r="N7174" i="2"/>
  <c r="N7175" i="2"/>
  <c r="N7176" i="2"/>
  <c r="M36" i="2"/>
  <c r="M42" i="2"/>
  <c r="M49" i="2"/>
  <c r="M181" i="2"/>
  <c r="M196" i="2"/>
  <c r="M224" i="2"/>
  <c r="M252" i="2"/>
  <c r="M292" i="2"/>
  <c r="M308" i="2"/>
  <c r="M324" i="2"/>
  <c r="M340" i="2"/>
  <c r="M420" i="2"/>
  <c r="M490" i="2"/>
  <c r="M522" i="2"/>
  <c r="M532" i="2"/>
  <c r="M548" i="2"/>
  <c r="M564" i="2"/>
  <c r="M580" i="2"/>
  <c r="M612" i="2"/>
  <c r="M666" i="2"/>
  <c r="M676" i="2"/>
  <c r="M714" i="2"/>
  <c r="M724" i="2"/>
  <c r="M740" i="2"/>
  <c r="M744" i="2"/>
  <c r="M778" i="2"/>
  <c r="M794" i="2"/>
  <c r="M868" i="2"/>
  <c r="M876" i="2"/>
  <c r="M884" i="2"/>
  <c r="M938" i="2"/>
  <c r="M996" i="2"/>
  <c r="M1012" i="2"/>
  <c r="M1044" i="2"/>
  <c r="M1076" i="2"/>
  <c r="M1172" i="2"/>
  <c r="M1195" i="2"/>
  <c r="M1236" i="2"/>
  <c r="M1268" i="2"/>
  <c r="M1297" i="2"/>
  <c r="M1300" i="2"/>
  <c r="M1327" i="2"/>
  <c r="M1348" i="2"/>
  <c r="M1380" i="2"/>
  <c r="M1381" i="2"/>
  <c r="M1396" i="2"/>
  <c r="M1423" i="2"/>
  <c r="M1444" i="2"/>
  <c r="M1492" i="2"/>
  <c r="M1505" i="2"/>
  <c r="M1508" i="2"/>
  <c r="M1530" i="2"/>
  <c r="M1540" i="2"/>
  <c r="M1573" i="2"/>
  <c r="M1604" i="2"/>
  <c r="M1652" i="2"/>
  <c r="M1658" i="2"/>
  <c r="M1716" i="2"/>
  <c r="M1717" i="2"/>
  <c r="M1722" i="2"/>
  <c r="M1732" i="2"/>
  <c r="M1748" i="2"/>
  <c r="M1780" i="2"/>
  <c r="M1860" i="2"/>
  <c r="M1898" i="2"/>
  <c r="M1904" i="2"/>
  <c r="M1924" i="2"/>
  <c r="M1972" i="2"/>
  <c r="M1976" i="2"/>
  <c r="M1988" i="2"/>
  <c r="M2004" i="2"/>
  <c r="M2020" i="2"/>
  <c r="M2052" i="2"/>
  <c r="M2104" i="2"/>
  <c r="M2116" i="2"/>
  <c r="M2180" i="2"/>
  <c r="M2196" i="2"/>
  <c r="M2228" i="2"/>
  <c r="M2241" i="2"/>
  <c r="M2244" i="2"/>
  <c r="M2260" i="2"/>
  <c r="M2300" i="2"/>
  <c r="M2308" i="2"/>
  <c r="M2324" i="2"/>
  <c r="M2325" i="2"/>
  <c r="M2388" i="2"/>
  <c r="M2452" i="2"/>
  <c r="M2468" i="2"/>
  <c r="M2500" i="2"/>
  <c r="M2532" i="2"/>
  <c r="M2536" i="2"/>
  <c r="M2548" i="2"/>
  <c r="M2596" i="2"/>
  <c r="M2708" i="2"/>
  <c r="M2724" i="2"/>
  <c r="M2756" i="2"/>
  <c r="M2788" i="2"/>
  <c r="M2804" i="2"/>
  <c r="M2932" i="2"/>
  <c r="M2948" i="2"/>
  <c r="M2962" i="2"/>
  <c r="M2980" i="2"/>
  <c r="M2996" i="2"/>
  <c r="M3012" i="2"/>
  <c r="M3060" i="2"/>
  <c r="M3076" i="2"/>
  <c r="M3092" i="2"/>
  <c r="M3103" i="2"/>
  <c r="M3156" i="2"/>
  <c r="M3172" i="2"/>
  <c r="M3188" i="2"/>
  <c r="M3204" i="2"/>
  <c r="M3217" i="2"/>
  <c r="M3220" i="2"/>
  <c r="M3222" i="2"/>
  <c r="M3223" i="2"/>
  <c r="M3252" i="2"/>
  <c r="M3300" i="2"/>
  <c r="M3312" i="2"/>
  <c r="M3316" i="2"/>
  <c r="M3318" i="2"/>
  <c r="M3444" i="2"/>
  <c r="M3460" i="2"/>
  <c r="M3489" i="2"/>
  <c r="M3492" i="2"/>
  <c r="M3503" i="2"/>
  <c r="M3556" i="2"/>
  <c r="M3572" i="2"/>
  <c r="M3604" i="2"/>
  <c r="M3636" i="2"/>
  <c r="M3684" i="2"/>
  <c r="M3700" i="2"/>
  <c r="M3748" i="2"/>
  <c r="M3812" i="2"/>
  <c r="M3828" i="2"/>
  <c r="M3940" i="2"/>
  <c r="M3956" i="2"/>
  <c r="M3968" i="2"/>
  <c r="M4004" i="2"/>
  <c r="M4017" i="2"/>
  <c r="M4052" i="2"/>
  <c r="M4068" i="2"/>
  <c r="M4084" i="2"/>
  <c r="M4127" i="2"/>
  <c r="M4148" i="2"/>
  <c r="M4196" i="2"/>
  <c r="M4212" i="2"/>
  <c r="M4244" i="2"/>
  <c r="M4275" i="2"/>
  <c r="M4324" i="2"/>
  <c r="M4340" i="2"/>
  <c r="M4356" i="2"/>
  <c r="M4404" i="2"/>
  <c r="M4452" i="2"/>
  <c r="M4468" i="2"/>
  <c r="M4516" i="2"/>
  <c r="M4532" i="2"/>
  <c r="M4548" i="2"/>
  <c r="M4580" i="2"/>
  <c r="M4596" i="2"/>
  <c r="M4612" i="2"/>
  <c r="M4628" i="2"/>
  <c r="M4647" i="2"/>
  <c r="M4648" i="2"/>
  <c r="M4724" i="2"/>
  <c r="M4769" i="2"/>
  <c r="M4770" i="2"/>
  <c r="M4820" i="2"/>
  <c r="M4852" i="2"/>
  <c r="M4868" i="2"/>
  <c r="M4897" i="2"/>
  <c r="M4900" i="2"/>
  <c r="M4904" i="2"/>
  <c r="M4905" i="2"/>
  <c r="M4948" i="2"/>
  <c r="M4964" i="2"/>
  <c r="M4982" i="2"/>
  <c r="M4985" i="2"/>
  <c r="M5012" i="2"/>
  <c r="M5028" i="2"/>
  <c r="M5042" i="2"/>
  <c r="M5043" i="2"/>
  <c r="M5092" i="2"/>
  <c r="M5108" i="2"/>
  <c r="M5204" i="2"/>
  <c r="M5220" i="2"/>
  <c r="M5232" i="2"/>
  <c r="M5233" i="2"/>
  <c r="M5234" i="2"/>
  <c r="M5236" i="2"/>
  <c r="M5300" i="2"/>
  <c r="M5348" i="2"/>
  <c r="M5364" i="2"/>
  <c r="M5380" i="2"/>
  <c r="M5492" i="2"/>
  <c r="M5495" i="2"/>
  <c r="M5508" i="2"/>
  <c r="M5556" i="2"/>
  <c r="M5604" i="2"/>
  <c r="M5620" i="2"/>
  <c r="M5644" i="2"/>
  <c r="M5732" i="2"/>
  <c r="M5748" i="2"/>
  <c r="M5760" i="2"/>
  <c r="M5860" i="2"/>
  <c r="M5861" i="2"/>
  <c r="M5876" i="2"/>
  <c r="M5904" i="2"/>
  <c r="M6004" i="2"/>
  <c r="M6052" i="2"/>
  <c r="M6100" i="2"/>
  <c r="M6116" i="2"/>
  <c r="M6130" i="2"/>
  <c r="M6165" i="2"/>
  <c r="M6166" i="2"/>
  <c r="M6180" i="2"/>
  <c r="M6213" i="2"/>
  <c r="M6276" i="2"/>
  <c r="M6293" i="2"/>
  <c r="M6340" i="2"/>
  <c r="M6399" i="2"/>
  <c r="M6432" i="2"/>
  <c r="M6452" i="2"/>
  <c r="M6484" i="2"/>
  <c r="M6532" i="2"/>
  <c r="M6576" i="2"/>
  <c r="M6596" i="2"/>
  <c r="M6608" i="2"/>
  <c r="M6612" i="2"/>
  <c r="M6613" i="2"/>
  <c r="M6629" i="2"/>
  <c r="M6720" i="2"/>
  <c r="M6724" i="2"/>
  <c r="M6740" i="2"/>
  <c r="M6788" i="2"/>
  <c r="M6805" i="2"/>
  <c r="M6847" i="2"/>
  <c r="M6852" i="2"/>
  <c r="M6864" i="2"/>
  <c r="M6903" i="2"/>
  <c r="M6916" i="2"/>
  <c r="M6962" i="2"/>
  <c r="M6966" i="2"/>
  <c r="M6967" i="2"/>
  <c r="M6980" i="2"/>
  <c r="M6991" i="2"/>
  <c r="M6992" i="2"/>
  <c r="M7026" i="2"/>
  <c r="M7060" i="2"/>
  <c r="M7077" i="2"/>
  <c r="M7108" i="2"/>
  <c r="M7156" i="2"/>
  <c r="L20" i="2"/>
  <c r="M20" i="2" s="1"/>
  <c r="L52" i="2"/>
  <c r="M52" i="2" s="1"/>
  <c r="L100" i="2"/>
  <c r="M100" i="2" s="1"/>
  <c r="L164" i="2"/>
  <c r="M164" i="2" s="1"/>
  <c r="L180" i="2"/>
  <c r="M180" i="2" s="1"/>
  <c r="L196" i="2"/>
  <c r="L266" i="2"/>
  <c r="M266" i="2" s="1"/>
  <c r="L321" i="2"/>
  <c r="M321" i="2" s="1"/>
  <c r="L352" i="2"/>
  <c r="M352" i="2" s="1"/>
  <c r="L356" i="2"/>
  <c r="M356" i="2" s="1"/>
  <c r="L372" i="2"/>
  <c r="M372" i="2" s="1"/>
  <c r="L404" i="2"/>
  <c r="M404" i="2" s="1"/>
  <c r="L468" i="2"/>
  <c r="M468" i="2" s="1"/>
  <c r="L576" i="2"/>
  <c r="M576" i="2" s="1"/>
  <c r="L577" i="2"/>
  <c r="M577" i="2" s="1"/>
  <c r="L592" i="2"/>
  <c r="M592" i="2" s="1"/>
  <c r="L593" i="2"/>
  <c r="M593" i="2" s="1"/>
  <c r="L596" i="2"/>
  <c r="M596" i="2" s="1"/>
  <c r="L788" i="2"/>
  <c r="M788" i="2" s="1"/>
  <c r="L852" i="2"/>
  <c r="M852" i="2" s="1"/>
  <c r="L906" i="2"/>
  <c r="M906" i="2" s="1"/>
  <c r="L932" i="2"/>
  <c r="M932" i="2" s="1"/>
  <c r="L943" i="2"/>
  <c r="M943" i="2" s="1"/>
  <c r="L948" i="2"/>
  <c r="M948" i="2" s="1"/>
  <c r="L980" i="2"/>
  <c r="M980" i="2" s="1"/>
  <c r="L1060" i="2"/>
  <c r="M1060" i="2" s="1"/>
  <c r="L1140" i="2"/>
  <c r="M1140" i="2" s="1"/>
  <c r="L1188" i="2"/>
  <c r="M1188" i="2" s="1"/>
  <c r="L1204" i="2"/>
  <c r="M1204" i="2" s="1"/>
  <c r="L1220" i="2"/>
  <c r="M1220" i="2" s="1"/>
  <c r="L1231" i="2"/>
  <c r="M1231" i="2" s="1"/>
  <c r="L1252" i="2"/>
  <c r="M1252" i="2" s="1"/>
  <c r="L1280" i="2"/>
  <c r="M1280" i="2" s="1"/>
  <c r="L1332" i="2"/>
  <c r="M1332" i="2" s="1"/>
  <c r="L1377" i="2"/>
  <c r="M1377" i="2" s="1"/>
  <c r="L1378" i="2"/>
  <c r="M1378" i="2" s="1"/>
  <c r="L1412" i="2"/>
  <c r="M1412" i="2" s="1"/>
  <c r="L1460" i="2"/>
  <c r="M1460" i="2" s="1"/>
  <c r="L1476" i="2"/>
  <c r="M1476" i="2" s="1"/>
  <c r="L1477" i="2"/>
  <c r="M1477" i="2" s="1"/>
  <c r="L1524" i="2"/>
  <c r="M1524" i="2" s="1"/>
  <c r="L1556" i="2"/>
  <c r="M1556" i="2" s="1"/>
  <c r="L1588" i="2"/>
  <c r="M1588" i="2" s="1"/>
  <c r="L1602" i="2"/>
  <c r="M1602" i="2" s="1"/>
  <c r="L1616" i="2"/>
  <c r="M1616" i="2" s="1"/>
  <c r="L1620" i="2"/>
  <c r="M1620" i="2" s="1"/>
  <c r="L1636" i="2"/>
  <c r="M1636" i="2" s="1"/>
  <c r="L1762" i="2"/>
  <c r="M1762" i="2" s="1"/>
  <c r="L1764" i="2"/>
  <c r="M1764" i="2" s="1"/>
  <c r="L1796" i="2"/>
  <c r="M1796" i="2" s="1"/>
  <c r="L1812" i="2"/>
  <c r="M1812" i="2" s="1"/>
  <c r="L1855" i="2"/>
  <c r="M1855" i="2" s="1"/>
  <c r="L1856" i="2"/>
  <c r="M1856" i="2" s="1"/>
  <c r="L1892" i="2"/>
  <c r="M1892" i="2" s="1"/>
  <c r="L1956" i="2"/>
  <c r="M1956" i="2" s="1"/>
  <c r="L1972" i="2"/>
  <c r="L2002" i="2"/>
  <c r="M2002" i="2" s="1"/>
  <c r="L2015" i="2"/>
  <c r="M2015" i="2" s="1"/>
  <c r="L2016" i="2"/>
  <c r="M2016" i="2" s="1"/>
  <c r="L2068" i="2"/>
  <c r="M2068" i="2" s="1"/>
  <c r="L2084" i="2"/>
  <c r="M2084" i="2" s="1"/>
  <c r="L2100" i="2"/>
  <c r="M2100" i="2" s="1"/>
  <c r="L2132" i="2"/>
  <c r="M2132" i="2" s="1"/>
  <c r="L2148" i="2"/>
  <c r="M2148" i="2" s="1"/>
  <c r="L2164" i="2"/>
  <c r="M2164" i="2" s="1"/>
  <c r="L2195" i="2"/>
  <c r="M2195" i="2" s="1"/>
  <c r="L2212" i="2"/>
  <c r="M2212" i="2" s="1"/>
  <c r="L2273" i="2"/>
  <c r="M2273" i="2" s="1"/>
  <c r="L2292" i="2"/>
  <c r="M2292" i="2" s="1"/>
  <c r="L2340" i="2"/>
  <c r="M2340" i="2" s="1"/>
  <c r="L2373" i="2"/>
  <c r="M2373" i="2" s="1"/>
  <c r="L2404" i="2"/>
  <c r="M2404" i="2" s="1"/>
  <c r="L2436" i="2"/>
  <c r="M2436" i="2" s="1"/>
  <c r="L2484" i="2"/>
  <c r="M2484" i="2" s="1"/>
  <c r="L2516" i="2"/>
  <c r="M2516" i="2" s="1"/>
  <c r="L2564" i="2"/>
  <c r="M2564" i="2" s="1"/>
  <c r="L2580" i="2"/>
  <c r="M2580" i="2" s="1"/>
  <c r="L2582" i="2"/>
  <c r="M2582" i="2" s="1"/>
  <c r="L2583" i="2"/>
  <c r="M2583" i="2" s="1"/>
  <c r="L2593" i="2"/>
  <c r="M2593" i="2" s="1"/>
  <c r="L2612" i="2"/>
  <c r="M2612" i="2" s="1"/>
  <c r="L2613" i="2"/>
  <c r="M2613" i="2" s="1"/>
  <c r="L2644" i="2"/>
  <c r="M2644" i="2" s="1"/>
  <c r="L2676" i="2"/>
  <c r="M2676" i="2" s="1"/>
  <c r="L2757" i="2"/>
  <c r="M2757" i="2" s="1"/>
  <c r="L2772" i="2"/>
  <c r="M2772" i="2" s="1"/>
  <c r="L2820" i="2"/>
  <c r="M2820" i="2" s="1"/>
  <c r="L2836" i="2"/>
  <c r="M2836" i="2" s="1"/>
  <c r="L2849" i="2"/>
  <c r="M2849" i="2" s="1"/>
  <c r="L2852" i="2"/>
  <c r="M2852" i="2" s="1"/>
  <c r="L2853" i="2"/>
  <c r="M2853" i="2" s="1"/>
  <c r="L2900" i="2"/>
  <c r="M2900" i="2" s="1"/>
  <c r="L2916" i="2"/>
  <c r="M2916" i="2" s="1"/>
  <c r="L2928" i="2"/>
  <c r="M2928" i="2" s="1"/>
  <c r="L2933" i="2"/>
  <c r="M2933" i="2" s="1"/>
  <c r="L2944" i="2"/>
  <c r="M2944" i="2" s="1"/>
  <c r="L2964" i="2"/>
  <c r="M2964" i="2" s="1"/>
  <c r="L3028" i="2"/>
  <c r="M3028" i="2" s="1"/>
  <c r="L3041" i="2"/>
  <c r="M3041" i="2" s="1"/>
  <c r="L3092" i="2"/>
  <c r="L3124" i="2"/>
  <c r="M3124" i="2" s="1"/>
  <c r="L3140" i="2"/>
  <c r="M3140" i="2" s="1"/>
  <c r="L3153" i="2"/>
  <c r="M3153" i="2" s="1"/>
  <c r="L3184" i="2"/>
  <c r="M3184" i="2" s="1"/>
  <c r="L3201" i="2"/>
  <c r="M3201" i="2" s="1"/>
  <c r="L3202" i="2"/>
  <c r="M3202" i="2" s="1"/>
  <c r="L3220" i="2"/>
  <c r="L3268" i="2"/>
  <c r="M3268" i="2" s="1"/>
  <c r="L3284" i="2"/>
  <c r="M3284" i="2" s="1"/>
  <c r="L3285" i="2"/>
  <c r="M3285" i="2" s="1"/>
  <c r="L3332" i="2"/>
  <c r="M3332" i="2" s="1"/>
  <c r="L3345" i="2"/>
  <c r="M3345" i="2" s="1"/>
  <c r="L3346" i="2"/>
  <c r="M3346" i="2" s="1"/>
  <c r="L3347" i="2"/>
  <c r="M3347" i="2" s="1"/>
  <c r="L3348" i="2"/>
  <c r="M3348" i="2" s="1"/>
  <c r="L3364" i="2"/>
  <c r="M3364" i="2" s="1"/>
  <c r="L3380" i="2"/>
  <c r="M3380" i="2" s="1"/>
  <c r="L3476" i="2"/>
  <c r="M3476" i="2" s="1"/>
  <c r="L3492" i="2"/>
  <c r="L3508" i="2"/>
  <c r="M3508" i="2" s="1"/>
  <c r="L3524" i="2"/>
  <c r="M3524" i="2" s="1"/>
  <c r="L3538" i="2"/>
  <c r="M3538" i="2" s="1"/>
  <c r="L3540" i="2"/>
  <c r="M3540" i="2" s="1"/>
  <c r="L3585" i="2"/>
  <c r="M3585" i="2" s="1"/>
  <c r="L3588" i="2"/>
  <c r="M3588" i="2" s="1"/>
  <c r="L3620" i="2"/>
  <c r="M3620" i="2" s="1"/>
  <c r="L3668" i="2"/>
  <c r="M3668" i="2" s="1"/>
  <c r="L3685" i="2"/>
  <c r="M3685" i="2" s="1"/>
  <c r="L3716" i="2"/>
  <c r="M3716" i="2" s="1"/>
  <c r="L3732" i="2"/>
  <c r="M3732" i="2" s="1"/>
  <c r="L3764" i="2"/>
  <c r="M3764" i="2" s="1"/>
  <c r="L3780" i="2"/>
  <c r="M3780" i="2" s="1"/>
  <c r="L3781" i="2"/>
  <c r="M3781" i="2" s="1"/>
  <c r="L3796" i="2"/>
  <c r="M3796" i="2" s="1"/>
  <c r="L3844" i="2"/>
  <c r="M3844" i="2" s="1"/>
  <c r="L3860" i="2"/>
  <c r="M3860" i="2" s="1"/>
  <c r="L3877" i="2"/>
  <c r="M3877" i="2" s="1"/>
  <c r="L3892" i="2"/>
  <c r="M3892" i="2" s="1"/>
  <c r="L3908" i="2"/>
  <c r="M3908" i="2" s="1"/>
  <c r="L3924" i="2"/>
  <c r="M3924" i="2" s="1"/>
  <c r="L3970" i="2"/>
  <c r="M3970" i="2" s="1"/>
  <c r="L3972" i="2"/>
  <c r="M3972" i="2" s="1"/>
  <c r="L3984" i="2"/>
  <c r="M3984" i="2" s="1"/>
  <c r="L4019" i="2"/>
  <c r="M4019" i="2" s="1"/>
  <c r="L4021" i="2"/>
  <c r="M4021" i="2" s="1"/>
  <c r="L4036" i="2"/>
  <c r="M4036" i="2" s="1"/>
  <c r="L4100" i="2"/>
  <c r="M4100" i="2" s="1"/>
  <c r="L4116" i="2"/>
  <c r="M4116" i="2" s="1"/>
  <c r="L4117" i="2"/>
  <c r="M4117" i="2" s="1"/>
  <c r="L4118" i="2"/>
  <c r="M4118" i="2" s="1"/>
  <c r="L4132" i="2"/>
  <c r="M4132" i="2" s="1"/>
  <c r="L4161" i="2"/>
  <c r="M4161" i="2" s="1"/>
  <c r="L4164" i="2"/>
  <c r="M4164" i="2" s="1"/>
  <c r="L4180" i="2"/>
  <c r="M4180" i="2" s="1"/>
  <c r="L4224" i="2"/>
  <c r="M4224" i="2" s="1"/>
  <c r="L4225" i="2"/>
  <c r="M4225" i="2" s="1"/>
  <c r="L4226" i="2"/>
  <c r="M4226" i="2" s="1"/>
  <c r="L4228" i="2"/>
  <c r="M4228" i="2" s="1"/>
  <c r="L4244" i="2"/>
  <c r="L4260" i="2"/>
  <c r="M4260" i="2" s="1"/>
  <c r="L4292" i="2"/>
  <c r="M4292" i="2" s="1"/>
  <c r="L4308" i="2"/>
  <c r="M4308" i="2" s="1"/>
  <c r="L4327" i="2"/>
  <c r="M4327" i="2" s="1"/>
  <c r="L4368" i="2"/>
  <c r="M4368" i="2" s="1"/>
  <c r="L4372" i="2"/>
  <c r="M4372" i="2" s="1"/>
  <c r="L4388" i="2"/>
  <c r="M4388" i="2" s="1"/>
  <c r="L4402" i="2"/>
  <c r="M4402" i="2" s="1"/>
  <c r="L4418" i="2"/>
  <c r="M4418" i="2" s="1"/>
  <c r="L4419" i="2"/>
  <c r="M4419" i="2" s="1"/>
  <c r="L4420" i="2"/>
  <c r="M4420" i="2" s="1"/>
  <c r="L4421" i="2"/>
  <c r="M4421" i="2" s="1"/>
  <c r="L4484" i="2"/>
  <c r="M4484" i="2" s="1"/>
  <c r="L4516" i="2"/>
  <c r="L4532" i="2"/>
  <c r="L4564" i="2"/>
  <c r="M4564" i="2" s="1"/>
  <c r="L4581" i="2"/>
  <c r="M4581" i="2" s="1"/>
  <c r="L4608" i="2"/>
  <c r="M4608" i="2" s="1"/>
  <c r="L4609" i="2"/>
  <c r="M4609" i="2" s="1"/>
  <c r="L4612" i="2"/>
  <c r="L4628" i="2"/>
  <c r="L4643" i="2"/>
  <c r="M4643" i="2" s="1"/>
  <c r="L4644" i="2"/>
  <c r="M4644" i="2" s="1"/>
  <c r="L4645" i="2"/>
  <c r="M4645" i="2" s="1"/>
  <c r="L4660" i="2"/>
  <c r="M4660" i="2" s="1"/>
  <c r="L4692" i="2"/>
  <c r="M4692" i="2" s="1"/>
  <c r="L4693" i="2"/>
  <c r="M4693" i="2" s="1"/>
  <c r="L4709" i="2"/>
  <c r="M4709" i="2" s="1"/>
  <c r="L4740" i="2"/>
  <c r="M4740" i="2" s="1"/>
  <c r="L4772" i="2"/>
  <c r="M4772" i="2" s="1"/>
  <c r="L4788" i="2"/>
  <c r="M4788" i="2" s="1"/>
  <c r="L4789" i="2"/>
  <c r="M4789" i="2" s="1"/>
  <c r="L4800" i="2"/>
  <c r="M4800" i="2" s="1"/>
  <c r="L4804" i="2"/>
  <c r="M4804" i="2" s="1"/>
  <c r="L4848" i="2"/>
  <c r="M4848" i="2" s="1"/>
  <c r="L4849" i="2"/>
  <c r="M4849" i="2" s="1"/>
  <c r="L4850" i="2"/>
  <c r="M4850" i="2" s="1"/>
  <c r="L4864" i="2"/>
  <c r="M4864" i="2" s="1"/>
  <c r="L4868" i="2"/>
  <c r="L4884" i="2"/>
  <c r="M4884" i="2" s="1"/>
  <c r="L4885" i="2"/>
  <c r="M4885" i="2" s="1"/>
  <c r="L4916" i="2"/>
  <c r="M4916" i="2" s="1"/>
  <c r="L4932" i="2"/>
  <c r="M4932" i="2" s="1"/>
  <c r="L4983" i="2"/>
  <c r="M4983" i="2" s="1"/>
  <c r="L4996" i="2"/>
  <c r="M4996" i="2" s="1"/>
  <c r="L5008" i="2"/>
  <c r="M5008" i="2" s="1"/>
  <c r="L5009" i="2"/>
  <c r="M5009" i="2" s="1"/>
  <c r="L5010" i="2"/>
  <c r="M5010" i="2" s="1"/>
  <c r="L5012" i="2"/>
  <c r="L5028" i="2"/>
  <c r="L5040" i="2"/>
  <c r="M5040" i="2" s="1"/>
  <c r="L5042" i="2"/>
  <c r="L5060" i="2"/>
  <c r="M5060" i="2" s="1"/>
  <c r="L5062" i="2"/>
  <c r="M5062" i="2" s="1"/>
  <c r="L5076" i="2"/>
  <c r="M5076" i="2" s="1"/>
  <c r="L5078" i="2"/>
  <c r="M5078" i="2" s="1"/>
  <c r="L5124" i="2"/>
  <c r="M5124" i="2" s="1"/>
  <c r="L5140" i="2"/>
  <c r="M5140" i="2" s="1"/>
  <c r="L5154" i="2"/>
  <c r="M5154" i="2" s="1"/>
  <c r="L5156" i="2"/>
  <c r="M5156" i="2" s="1"/>
  <c r="L5168" i="2"/>
  <c r="M5168" i="2" s="1"/>
  <c r="L5188" i="2"/>
  <c r="M5188" i="2" s="1"/>
  <c r="L5265" i="2"/>
  <c r="M5265" i="2" s="1"/>
  <c r="L5267" i="2"/>
  <c r="M5267" i="2" s="1"/>
  <c r="L5268" i="2"/>
  <c r="M5268" i="2" s="1"/>
  <c r="L5284" i="2"/>
  <c r="M5284" i="2" s="1"/>
  <c r="L5316" i="2"/>
  <c r="M5316" i="2" s="1"/>
  <c r="L5330" i="2"/>
  <c r="M5330" i="2" s="1"/>
  <c r="L5332" i="2"/>
  <c r="M5332" i="2" s="1"/>
  <c r="L5333" i="2"/>
  <c r="M5333" i="2" s="1"/>
  <c r="L5380" i="2"/>
  <c r="L5396" i="2"/>
  <c r="M5396" i="2" s="1"/>
  <c r="L5413" i="2"/>
  <c r="M5413" i="2" s="1"/>
  <c r="L5428" i="2"/>
  <c r="M5428" i="2" s="1"/>
  <c r="L5429" i="2"/>
  <c r="M5429" i="2" s="1"/>
  <c r="L5440" i="2"/>
  <c r="M5440" i="2" s="1"/>
  <c r="L5460" i="2"/>
  <c r="M5460" i="2" s="1"/>
  <c r="L5505" i="2"/>
  <c r="M5505" i="2" s="1"/>
  <c r="L5506" i="2"/>
  <c r="M5506" i="2" s="1"/>
  <c r="L5524" i="2"/>
  <c r="M5524" i="2" s="1"/>
  <c r="L5540" i="2"/>
  <c r="M5540" i="2" s="1"/>
  <c r="L5541" i="2"/>
  <c r="M5541" i="2" s="1"/>
  <c r="L5572" i="2"/>
  <c r="M5572" i="2" s="1"/>
  <c r="L5586" i="2"/>
  <c r="M5586" i="2" s="1"/>
  <c r="L5588" i="2"/>
  <c r="M5588" i="2" s="1"/>
  <c r="L5589" i="2"/>
  <c r="M5589" i="2" s="1"/>
  <c r="L5634" i="2"/>
  <c r="M5634" i="2" s="1"/>
  <c r="L5635" i="2"/>
  <c r="M5635" i="2" s="1"/>
  <c r="L5636" i="2"/>
  <c r="M5636" i="2" s="1"/>
  <c r="L5668" i="2"/>
  <c r="M5668" i="2" s="1"/>
  <c r="L5684" i="2"/>
  <c r="M5684" i="2" s="1"/>
  <c r="L5716" i="2"/>
  <c r="M5716" i="2" s="1"/>
  <c r="L5764" i="2"/>
  <c r="M5764" i="2" s="1"/>
  <c r="L5777" i="2"/>
  <c r="M5777" i="2" s="1"/>
  <c r="L5780" i="2"/>
  <c r="M5780" i="2" s="1"/>
  <c r="L5810" i="2"/>
  <c r="M5810" i="2" s="1"/>
  <c r="L5812" i="2"/>
  <c r="M5812" i="2" s="1"/>
  <c r="L5828" i="2"/>
  <c r="M5828" i="2" s="1"/>
  <c r="L5841" i="2"/>
  <c r="M5841" i="2" s="1"/>
  <c r="L5844" i="2"/>
  <c r="M5844" i="2" s="1"/>
  <c r="L5892" i="2"/>
  <c r="M5892" i="2" s="1"/>
  <c r="L5908" i="2"/>
  <c r="M5908" i="2" s="1"/>
  <c r="L5920" i="2"/>
  <c r="M5920" i="2" s="1"/>
  <c r="L5924" i="2"/>
  <c r="M5924" i="2" s="1"/>
  <c r="L5940" i="2"/>
  <c r="M5940" i="2" s="1"/>
  <c r="L5943" i="2"/>
  <c r="M5943" i="2" s="1"/>
  <c r="L5944" i="2"/>
  <c r="M5944" i="2" s="1"/>
  <c r="L5952" i="2"/>
  <c r="M5952" i="2" s="1"/>
  <c r="L5956" i="2"/>
  <c r="M5956" i="2" s="1"/>
  <c r="L5972" i="2"/>
  <c r="M5972" i="2" s="1"/>
  <c r="L6020" i="2"/>
  <c r="M6020" i="2" s="1"/>
  <c r="L6033" i="2"/>
  <c r="M6033" i="2" s="1"/>
  <c r="L6034" i="2"/>
  <c r="M6034" i="2" s="1"/>
  <c r="L6036" i="2"/>
  <c r="M6036" i="2" s="1"/>
  <c r="L6038" i="2"/>
  <c r="M6038" i="2" s="1"/>
  <c r="L6068" i="2"/>
  <c r="M6068" i="2" s="1"/>
  <c r="L6084" i="2"/>
  <c r="M6084" i="2" s="1"/>
  <c r="L6148" i="2"/>
  <c r="M6148" i="2" s="1"/>
  <c r="L6164" i="2"/>
  <c r="M6164" i="2" s="1"/>
  <c r="L6177" i="2"/>
  <c r="M6177" i="2" s="1"/>
  <c r="L6180" i="2"/>
  <c r="L6192" i="2"/>
  <c r="M6192" i="2" s="1"/>
  <c r="L6194" i="2"/>
  <c r="M6194" i="2" s="1"/>
  <c r="L6196" i="2"/>
  <c r="M6196" i="2" s="1"/>
  <c r="L6209" i="2"/>
  <c r="M6209" i="2" s="1"/>
  <c r="L6210" i="2"/>
  <c r="M6210" i="2" s="1"/>
  <c r="L6261" i="2"/>
  <c r="M6261" i="2" s="1"/>
  <c r="L6262" i="2"/>
  <c r="M6262" i="2" s="1"/>
  <c r="L6287" i="2"/>
  <c r="M6287" i="2" s="1"/>
  <c r="L6292" i="2"/>
  <c r="M6292" i="2" s="1"/>
  <c r="L6308" i="2"/>
  <c r="M6308" i="2" s="1"/>
  <c r="L6320" i="2"/>
  <c r="M6320" i="2" s="1"/>
  <c r="L6321" i="2"/>
  <c r="M6321" i="2" s="1"/>
  <c r="L6323" i="2"/>
  <c r="M6323" i="2" s="1"/>
  <c r="L6324" i="2"/>
  <c r="M6324" i="2" s="1"/>
  <c r="L6356" i="2"/>
  <c r="M6356" i="2" s="1"/>
  <c r="L6358" i="2"/>
  <c r="M6358" i="2" s="1"/>
  <c r="L6372" i="2"/>
  <c r="M6372" i="2" s="1"/>
  <c r="L6388" i="2"/>
  <c r="M6388" i="2" s="1"/>
  <c r="L6420" i="2"/>
  <c r="M6420" i="2" s="1"/>
  <c r="L6436" i="2"/>
  <c r="M6436" i="2" s="1"/>
  <c r="L6452" i="2"/>
  <c r="L6465" i="2"/>
  <c r="M6465" i="2" s="1"/>
  <c r="L6484" i="2"/>
  <c r="L6486" i="2"/>
  <c r="M6486" i="2" s="1"/>
  <c r="L6501" i="2"/>
  <c r="M6501" i="2" s="1"/>
  <c r="L6512" i="2"/>
  <c r="M6512" i="2" s="1"/>
  <c r="L6515" i="2"/>
  <c r="M6515" i="2" s="1"/>
  <c r="L6516" i="2"/>
  <c r="M6516" i="2" s="1"/>
  <c r="L6517" i="2"/>
  <c r="M6517" i="2" s="1"/>
  <c r="L6548" i="2"/>
  <c r="M6548" i="2" s="1"/>
  <c r="L6564" i="2"/>
  <c r="M6564" i="2" s="1"/>
  <c r="L6566" i="2"/>
  <c r="M6566" i="2" s="1"/>
  <c r="L6580" i="2"/>
  <c r="M6580" i="2" s="1"/>
  <c r="L6612" i="2"/>
  <c r="L6628" i="2"/>
  <c r="M6628" i="2" s="1"/>
  <c r="L6640" i="2"/>
  <c r="M6640" i="2" s="1"/>
  <c r="L6641" i="2"/>
  <c r="M6641" i="2" s="1"/>
  <c r="L6642" i="2"/>
  <c r="M6642" i="2" s="1"/>
  <c r="L6643" i="2"/>
  <c r="M6643" i="2" s="1"/>
  <c r="L6644" i="2"/>
  <c r="M6644" i="2" s="1"/>
  <c r="L6676" i="2"/>
  <c r="M6676" i="2" s="1"/>
  <c r="L6678" i="2"/>
  <c r="M6678" i="2" s="1"/>
  <c r="L6692" i="2"/>
  <c r="M6692" i="2" s="1"/>
  <c r="L6708" i="2"/>
  <c r="M6708" i="2" s="1"/>
  <c r="L6740" i="2"/>
  <c r="L6756" i="2"/>
  <c r="M6756" i="2" s="1"/>
  <c r="L6757" i="2"/>
  <c r="M6757" i="2" s="1"/>
  <c r="L6785" i="2"/>
  <c r="M6785" i="2" s="1"/>
  <c r="L6786" i="2"/>
  <c r="M6786" i="2" s="1"/>
  <c r="L6804" i="2"/>
  <c r="M6804" i="2" s="1"/>
  <c r="L6816" i="2"/>
  <c r="M6816" i="2" s="1"/>
  <c r="L6817" i="2"/>
  <c r="M6817" i="2" s="1"/>
  <c r="L6818" i="2"/>
  <c r="M6818" i="2" s="1"/>
  <c r="L6836" i="2"/>
  <c r="M6836" i="2" s="1"/>
  <c r="L6868" i="2"/>
  <c r="M6868" i="2" s="1"/>
  <c r="L6884" i="2"/>
  <c r="M6884" i="2" s="1"/>
  <c r="L6886" i="2"/>
  <c r="M6886" i="2" s="1"/>
  <c r="L6899" i="2"/>
  <c r="M6899" i="2" s="1"/>
  <c r="L6900" i="2"/>
  <c r="M6900" i="2" s="1"/>
  <c r="L6929" i="2"/>
  <c r="M6929" i="2" s="1"/>
  <c r="L6930" i="2"/>
  <c r="M6930" i="2" s="1"/>
  <c r="L6932" i="2"/>
  <c r="M6932" i="2" s="1"/>
  <c r="L6964" i="2"/>
  <c r="M6964" i="2" s="1"/>
  <c r="L6965" i="2"/>
  <c r="M6965" i="2" s="1"/>
  <c r="L6996" i="2"/>
  <c r="M6996" i="2" s="1"/>
  <c r="L7012" i="2"/>
  <c r="M7012" i="2" s="1"/>
  <c r="L7042" i="2"/>
  <c r="M7042" i="2" s="1"/>
  <c r="L7044" i="2"/>
  <c r="M7044" i="2" s="1"/>
  <c r="L7058" i="2"/>
  <c r="M7058" i="2" s="1"/>
  <c r="L7076" i="2"/>
  <c r="M7076" i="2" s="1"/>
  <c r="L7092" i="2"/>
  <c r="M7092" i="2" s="1"/>
  <c r="L7108" i="2"/>
  <c r="L7120" i="2"/>
  <c r="M7120" i="2" s="1"/>
  <c r="L7124" i="2"/>
  <c r="M7124" i="2" s="1"/>
  <c r="L7125" i="2"/>
  <c r="M7125" i="2" s="1"/>
  <c r="L7136" i="2"/>
  <c r="M7136" i="2" s="1"/>
  <c r="L7137" i="2"/>
  <c r="M7137" i="2" s="1"/>
  <c r="L7172" i="2"/>
  <c r="M7172" i="2" s="1"/>
  <c r="K2" i="2"/>
  <c r="L2" i="2" s="1"/>
  <c r="M2" i="2" s="1"/>
  <c r="K3" i="2"/>
  <c r="L3" i="2" s="1"/>
  <c r="M3" i="2" s="1"/>
  <c r="K4" i="2"/>
  <c r="L4" i="2" s="1"/>
  <c r="M4" i="2" s="1"/>
  <c r="K5" i="2"/>
  <c r="L5" i="2" s="1"/>
  <c r="M5" i="2" s="1"/>
  <c r="K6" i="2"/>
  <c r="L6" i="2" s="1"/>
  <c r="M6" i="2" s="1"/>
  <c r="K7" i="2"/>
  <c r="L7" i="2" s="1"/>
  <c r="M7" i="2" s="1"/>
  <c r="K8" i="2"/>
  <c r="L8" i="2" s="1"/>
  <c r="M8" i="2" s="1"/>
  <c r="K9" i="2"/>
  <c r="L9" i="2" s="1"/>
  <c r="M9" i="2" s="1"/>
  <c r="K10" i="2"/>
  <c r="L10" i="2" s="1"/>
  <c r="M10" i="2" s="1"/>
  <c r="K11" i="2"/>
  <c r="L11" i="2" s="1"/>
  <c r="M11" i="2" s="1"/>
  <c r="K12" i="2"/>
  <c r="L12" i="2" s="1"/>
  <c r="M12" i="2" s="1"/>
  <c r="K13" i="2"/>
  <c r="L13" i="2" s="1"/>
  <c r="M13" i="2" s="1"/>
  <c r="K14" i="2"/>
  <c r="L14" i="2" s="1"/>
  <c r="M14" i="2" s="1"/>
  <c r="K15" i="2"/>
  <c r="L15" i="2" s="1"/>
  <c r="M15" i="2" s="1"/>
  <c r="K16" i="2"/>
  <c r="L16" i="2" s="1"/>
  <c r="M16" i="2" s="1"/>
  <c r="K17" i="2"/>
  <c r="L17" i="2" s="1"/>
  <c r="M17" i="2" s="1"/>
  <c r="K18" i="2"/>
  <c r="L18" i="2" s="1"/>
  <c r="M18" i="2" s="1"/>
  <c r="K19" i="2"/>
  <c r="L19" i="2" s="1"/>
  <c r="M19" i="2" s="1"/>
  <c r="K20" i="2"/>
  <c r="K21" i="2"/>
  <c r="L21" i="2" s="1"/>
  <c r="M21" i="2" s="1"/>
  <c r="K22" i="2"/>
  <c r="L22" i="2" s="1"/>
  <c r="M22" i="2" s="1"/>
  <c r="K23" i="2"/>
  <c r="L23" i="2" s="1"/>
  <c r="M23" i="2" s="1"/>
  <c r="K24" i="2"/>
  <c r="L24" i="2" s="1"/>
  <c r="M24" i="2" s="1"/>
  <c r="K25" i="2"/>
  <c r="L25" i="2" s="1"/>
  <c r="M25" i="2" s="1"/>
  <c r="K26" i="2"/>
  <c r="L26" i="2" s="1"/>
  <c r="M26" i="2" s="1"/>
  <c r="K27" i="2"/>
  <c r="L27" i="2" s="1"/>
  <c r="M27" i="2" s="1"/>
  <c r="K28" i="2"/>
  <c r="L28" i="2" s="1"/>
  <c r="M28" i="2" s="1"/>
  <c r="K29" i="2"/>
  <c r="L29" i="2" s="1"/>
  <c r="M29" i="2" s="1"/>
  <c r="K30" i="2"/>
  <c r="L30" i="2" s="1"/>
  <c r="M30" i="2" s="1"/>
  <c r="K31" i="2"/>
  <c r="L31" i="2" s="1"/>
  <c r="M31" i="2" s="1"/>
  <c r="K32" i="2"/>
  <c r="L32" i="2" s="1"/>
  <c r="M32" i="2" s="1"/>
  <c r="K33" i="2"/>
  <c r="L33" i="2" s="1"/>
  <c r="M33" i="2" s="1"/>
  <c r="K34" i="2"/>
  <c r="L34" i="2" s="1"/>
  <c r="M34" i="2" s="1"/>
  <c r="K35" i="2"/>
  <c r="L35" i="2" s="1"/>
  <c r="M35" i="2" s="1"/>
  <c r="K36" i="2"/>
  <c r="L36" i="2" s="1"/>
  <c r="K37" i="2"/>
  <c r="L37" i="2" s="1"/>
  <c r="M37" i="2" s="1"/>
  <c r="K38" i="2"/>
  <c r="L38" i="2" s="1"/>
  <c r="M38" i="2" s="1"/>
  <c r="K39" i="2"/>
  <c r="L39" i="2" s="1"/>
  <c r="M39" i="2" s="1"/>
  <c r="K40" i="2"/>
  <c r="L40" i="2" s="1"/>
  <c r="M40" i="2" s="1"/>
  <c r="K41" i="2"/>
  <c r="L41" i="2" s="1"/>
  <c r="M41" i="2" s="1"/>
  <c r="K42" i="2"/>
  <c r="L42" i="2" s="1"/>
  <c r="K43" i="2"/>
  <c r="L43" i="2" s="1"/>
  <c r="M43" i="2" s="1"/>
  <c r="K44" i="2"/>
  <c r="L44" i="2" s="1"/>
  <c r="M44" i="2" s="1"/>
  <c r="K45" i="2"/>
  <c r="L45" i="2" s="1"/>
  <c r="M45" i="2" s="1"/>
  <c r="K46" i="2"/>
  <c r="L46" i="2" s="1"/>
  <c r="M46" i="2" s="1"/>
  <c r="K47" i="2"/>
  <c r="L47" i="2" s="1"/>
  <c r="M47" i="2" s="1"/>
  <c r="K48" i="2"/>
  <c r="L48" i="2" s="1"/>
  <c r="M48" i="2" s="1"/>
  <c r="K49" i="2"/>
  <c r="L49" i="2" s="1"/>
  <c r="K50" i="2"/>
  <c r="L50" i="2" s="1"/>
  <c r="M50" i="2" s="1"/>
  <c r="K51" i="2"/>
  <c r="L51" i="2" s="1"/>
  <c r="M51" i="2" s="1"/>
  <c r="K52" i="2"/>
  <c r="K53" i="2"/>
  <c r="L53" i="2" s="1"/>
  <c r="M53" i="2" s="1"/>
  <c r="K54" i="2"/>
  <c r="L54" i="2" s="1"/>
  <c r="M54" i="2" s="1"/>
  <c r="K55" i="2"/>
  <c r="L55" i="2" s="1"/>
  <c r="M55" i="2" s="1"/>
  <c r="K56" i="2"/>
  <c r="L56" i="2" s="1"/>
  <c r="M56" i="2" s="1"/>
  <c r="K57" i="2"/>
  <c r="L57" i="2" s="1"/>
  <c r="M57" i="2" s="1"/>
  <c r="K58" i="2"/>
  <c r="L58" i="2" s="1"/>
  <c r="M58" i="2" s="1"/>
  <c r="K59" i="2"/>
  <c r="L59" i="2" s="1"/>
  <c r="M59" i="2" s="1"/>
  <c r="K60" i="2"/>
  <c r="L60" i="2" s="1"/>
  <c r="M60" i="2" s="1"/>
  <c r="K61" i="2"/>
  <c r="L61" i="2" s="1"/>
  <c r="M61" i="2" s="1"/>
  <c r="K62" i="2"/>
  <c r="L62" i="2" s="1"/>
  <c r="M62" i="2" s="1"/>
  <c r="K63" i="2"/>
  <c r="L63" i="2" s="1"/>
  <c r="M63" i="2" s="1"/>
  <c r="K64" i="2"/>
  <c r="L64" i="2" s="1"/>
  <c r="M64" i="2" s="1"/>
  <c r="K65" i="2"/>
  <c r="L65" i="2" s="1"/>
  <c r="M65" i="2" s="1"/>
  <c r="K66" i="2"/>
  <c r="L66" i="2" s="1"/>
  <c r="M66" i="2" s="1"/>
  <c r="K67" i="2"/>
  <c r="L67" i="2" s="1"/>
  <c r="M67" i="2" s="1"/>
  <c r="K68" i="2"/>
  <c r="L68" i="2" s="1"/>
  <c r="M68" i="2" s="1"/>
  <c r="K69" i="2"/>
  <c r="L69" i="2" s="1"/>
  <c r="M69" i="2" s="1"/>
  <c r="K70" i="2"/>
  <c r="L70" i="2" s="1"/>
  <c r="M70" i="2" s="1"/>
  <c r="K71" i="2"/>
  <c r="L71" i="2" s="1"/>
  <c r="M71" i="2" s="1"/>
  <c r="K72" i="2"/>
  <c r="L72" i="2" s="1"/>
  <c r="M72" i="2" s="1"/>
  <c r="K73" i="2"/>
  <c r="L73" i="2" s="1"/>
  <c r="M73" i="2" s="1"/>
  <c r="K74" i="2"/>
  <c r="L74" i="2" s="1"/>
  <c r="M74" i="2" s="1"/>
  <c r="K75" i="2"/>
  <c r="L75" i="2" s="1"/>
  <c r="M75" i="2" s="1"/>
  <c r="K76" i="2"/>
  <c r="L76" i="2" s="1"/>
  <c r="M76" i="2" s="1"/>
  <c r="K77" i="2"/>
  <c r="L77" i="2" s="1"/>
  <c r="M77" i="2" s="1"/>
  <c r="K78" i="2"/>
  <c r="L78" i="2" s="1"/>
  <c r="M78" i="2" s="1"/>
  <c r="K79" i="2"/>
  <c r="L79" i="2" s="1"/>
  <c r="M79" i="2" s="1"/>
  <c r="K80" i="2"/>
  <c r="L80" i="2" s="1"/>
  <c r="M80" i="2" s="1"/>
  <c r="K81" i="2"/>
  <c r="L81" i="2" s="1"/>
  <c r="M81" i="2" s="1"/>
  <c r="K82" i="2"/>
  <c r="L82" i="2" s="1"/>
  <c r="M82" i="2" s="1"/>
  <c r="K83" i="2"/>
  <c r="L83" i="2" s="1"/>
  <c r="M83" i="2" s="1"/>
  <c r="K84" i="2"/>
  <c r="L84" i="2" s="1"/>
  <c r="M84" i="2" s="1"/>
  <c r="K85" i="2"/>
  <c r="L85" i="2" s="1"/>
  <c r="M85" i="2" s="1"/>
  <c r="K86" i="2"/>
  <c r="L86" i="2" s="1"/>
  <c r="M86" i="2" s="1"/>
  <c r="K87" i="2"/>
  <c r="L87" i="2" s="1"/>
  <c r="M87" i="2" s="1"/>
  <c r="K88" i="2"/>
  <c r="L88" i="2" s="1"/>
  <c r="M88" i="2" s="1"/>
  <c r="K89" i="2"/>
  <c r="L89" i="2" s="1"/>
  <c r="M89" i="2" s="1"/>
  <c r="K90" i="2"/>
  <c r="L90" i="2" s="1"/>
  <c r="M90" i="2" s="1"/>
  <c r="K91" i="2"/>
  <c r="L91" i="2" s="1"/>
  <c r="M91" i="2" s="1"/>
  <c r="K92" i="2"/>
  <c r="L92" i="2" s="1"/>
  <c r="M92" i="2" s="1"/>
  <c r="K93" i="2"/>
  <c r="L93" i="2" s="1"/>
  <c r="M93" i="2" s="1"/>
  <c r="K94" i="2"/>
  <c r="L94" i="2" s="1"/>
  <c r="M94" i="2" s="1"/>
  <c r="K95" i="2"/>
  <c r="L95" i="2" s="1"/>
  <c r="M95" i="2" s="1"/>
  <c r="K96" i="2"/>
  <c r="L96" i="2" s="1"/>
  <c r="M96" i="2" s="1"/>
  <c r="K97" i="2"/>
  <c r="L97" i="2" s="1"/>
  <c r="M97" i="2" s="1"/>
  <c r="K98" i="2"/>
  <c r="L98" i="2" s="1"/>
  <c r="M98" i="2" s="1"/>
  <c r="K99" i="2"/>
  <c r="L99" i="2" s="1"/>
  <c r="M99" i="2" s="1"/>
  <c r="K100" i="2"/>
  <c r="K101" i="2"/>
  <c r="L101" i="2" s="1"/>
  <c r="M101" i="2" s="1"/>
  <c r="K102" i="2"/>
  <c r="L102" i="2" s="1"/>
  <c r="M102" i="2" s="1"/>
  <c r="K103" i="2"/>
  <c r="L103" i="2" s="1"/>
  <c r="M103" i="2" s="1"/>
  <c r="K104" i="2"/>
  <c r="L104" i="2" s="1"/>
  <c r="M104" i="2" s="1"/>
  <c r="K105" i="2"/>
  <c r="L105" i="2" s="1"/>
  <c r="M105" i="2" s="1"/>
  <c r="K106" i="2"/>
  <c r="L106" i="2" s="1"/>
  <c r="M106" i="2" s="1"/>
  <c r="K107" i="2"/>
  <c r="L107" i="2" s="1"/>
  <c r="M107" i="2" s="1"/>
  <c r="K108" i="2"/>
  <c r="L108" i="2" s="1"/>
  <c r="M108" i="2" s="1"/>
  <c r="K109" i="2"/>
  <c r="L109" i="2" s="1"/>
  <c r="M109" i="2" s="1"/>
  <c r="K110" i="2"/>
  <c r="L110" i="2" s="1"/>
  <c r="M110" i="2" s="1"/>
  <c r="K111" i="2"/>
  <c r="L111" i="2" s="1"/>
  <c r="M111" i="2" s="1"/>
  <c r="K112" i="2"/>
  <c r="L112" i="2" s="1"/>
  <c r="M112" i="2" s="1"/>
  <c r="K113" i="2"/>
  <c r="L113" i="2" s="1"/>
  <c r="M113" i="2" s="1"/>
  <c r="K114" i="2"/>
  <c r="L114" i="2" s="1"/>
  <c r="M114" i="2" s="1"/>
  <c r="K115" i="2"/>
  <c r="L115" i="2" s="1"/>
  <c r="M115" i="2" s="1"/>
  <c r="K116" i="2"/>
  <c r="L116" i="2" s="1"/>
  <c r="M116" i="2" s="1"/>
  <c r="K117" i="2"/>
  <c r="L117" i="2" s="1"/>
  <c r="M117" i="2" s="1"/>
  <c r="K118" i="2"/>
  <c r="L118" i="2" s="1"/>
  <c r="M118" i="2" s="1"/>
  <c r="K119" i="2"/>
  <c r="L119" i="2" s="1"/>
  <c r="M119" i="2" s="1"/>
  <c r="K120" i="2"/>
  <c r="L120" i="2" s="1"/>
  <c r="M120" i="2" s="1"/>
  <c r="K121" i="2"/>
  <c r="L121" i="2" s="1"/>
  <c r="M121" i="2" s="1"/>
  <c r="K122" i="2"/>
  <c r="L122" i="2" s="1"/>
  <c r="M122" i="2" s="1"/>
  <c r="K123" i="2"/>
  <c r="L123" i="2" s="1"/>
  <c r="M123" i="2" s="1"/>
  <c r="K124" i="2"/>
  <c r="L124" i="2" s="1"/>
  <c r="M124" i="2" s="1"/>
  <c r="K125" i="2"/>
  <c r="L125" i="2" s="1"/>
  <c r="M125" i="2" s="1"/>
  <c r="K126" i="2"/>
  <c r="L126" i="2" s="1"/>
  <c r="M126" i="2" s="1"/>
  <c r="K127" i="2"/>
  <c r="L127" i="2" s="1"/>
  <c r="M127" i="2" s="1"/>
  <c r="K128" i="2"/>
  <c r="L128" i="2" s="1"/>
  <c r="M128" i="2" s="1"/>
  <c r="K129" i="2"/>
  <c r="L129" i="2" s="1"/>
  <c r="M129" i="2" s="1"/>
  <c r="K130" i="2"/>
  <c r="L130" i="2" s="1"/>
  <c r="M130" i="2" s="1"/>
  <c r="K131" i="2"/>
  <c r="L131" i="2" s="1"/>
  <c r="M131" i="2" s="1"/>
  <c r="K132" i="2"/>
  <c r="L132" i="2" s="1"/>
  <c r="M132" i="2" s="1"/>
  <c r="K133" i="2"/>
  <c r="L133" i="2" s="1"/>
  <c r="M133" i="2" s="1"/>
  <c r="K134" i="2"/>
  <c r="L134" i="2" s="1"/>
  <c r="M134" i="2" s="1"/>
  <c r="K135" i="2"/>
  <c r="L135" i="2" s="1"/>
  <c r="M135" i="2" s="1"/>
  <c r="K136" i="2"/>
  <c r="L136" i="2" s="1"/>
  <c r="M136" i="2" s="1"/>
  <c r="K137" i="2"/>
  <c r="L137" i="2" s="1"/>
  <c r="M137" i="2" s="1"/>
  <c r="K138" i="2"/>
  <c r="L138" i="2" s="1"/>
  <c r="M138" i="2" s="1"/>
  <c r="K139" i="2"/>
  <c r="L139" i="2" s="1"/>
  <c r="M139" i="2" s="1"/>
  <c r="K140" i="2"/>
  <c r="L140" i="2" s="1"/>
  <c r="M140" i="2" s="1"/>
  <c r="K141" i="2"/>
  <c r="L141" i="2" s="1"/>
  <c r="M141" i="2" s="1"/>
  <c r="K142" i="2"/>
  <c r="L142" i="2" s="1"/>
  <c r="M142" i="2" s="1"/>
  <c r="K143" i="2"/>
  <c r="L143" i="2" s="1"/>
  <c r="M143" i="2" s="1"/>
  <c r="K144" i="2"/>
  <c r="L144" i="2" s="1"/>
  <c r="M144" i="2" s="1"/>
  <c r="K145" i="2"/>
  <c r="L145" i="2" s="1"/>
  <c r="M145" i="2" s="1"/>
  <c r="K146" i="2"/>
  <c r="L146" i="2" s="1"/>
  <c r="M146" i="2" s="1"/>
  <c r="K147" i="2"/>
  <c r="L147" i="2" s="1"/>
  <c r="M147" i="2" s="1"/>
  <c r="K148" i="2"/>
  <c r="L148" i="2" s="1"/>
  <c r="M148" i="2" s="1"/>
  <c r="K149" i="2"/>
  <c r="L149" i="2" s="1"/>
  <c r="M149" i="2" s="1"/>
  <c r="K150" i="2"/>
  <c r="L150" i="2" s="1"/>
  <c r="M150" i="2" s="1"/>
  <c r="K151" i="2"/>
  <c r="L151" i="2" s="1"/>
  <c r="M151" i="2" s="1"/>
  <c r="K152" i="2"/>
  <c r="L152" i="2" s="1"/>
  <c r="M152" i="2" s="1"/>
  <c r="K153" i="2"/>
  <c r="L153" i="2" s="1"/>
  <c r="M153" i="2" s="1"/>
  <c r="K154" i="2"/>
  <c r="L154" i="2" s="1"/>
  <c r="M154" i="2" s="1"/>
  <c r="K155" i="2"/>
  <c r="L155" i="2" s="1"/>
  <c r="M155" i="2" s="1"/>
  <c r="K156" i="2"/>
  <c r="L156" i="2" s="1"/>
  <c r="M156" i="2" s="1"/>
  <c r="K157" i="2"/>
  <c r="L157" i="2" s="1"/>
  <c r="M157" i="2" s="1"/>
  <c r="K158" i="2"/>
  <c r="L158" i="2" s="1"/>
  <c r="M158" i="2" s="1"/>
  <c r="K159" i="2"/>
  <c r="L159" i="2" s="1"/>
  <c r="M159" i="2" s="1"/>
  <c r="K160" i="2"/>
  <c r="L160" i="2" s="1"/>
  <c r="M160" i="2" s="1"/>
  <c r="K161" i="2"/>
  <c r="L161" i="2" s="1"/>
  <c r="M161" i="2" s="1"/>
  <c r="K162" i="2"/>
  <c r="L162" i="2" s="1"/>
  <c r="M162" i="2" s="1"/>
  <c r="K163" i="2"/>
  <c r="L163" i="2" s="1"/>
  <c r="M163" i="2" s="1"/>
  <c r="K164" i="2"/>
  <c r="K165" i="2"/>
  <c r="L165" i="2" s="1"/>
  <c r="M165" i="2" s="1"/>
  <c r="K166" i="2"/>
  <c r="L166" i="2" s="1"/>
  <c r="M166" i="2" s="1"/>
  <c r="K167" i="2"/>
  <c r="L167" i="2" s="1"/>
  <c r="M167" i="2" s="1"/>
  <c r="K168" i="2"/>
  <c r="L168" i="2" s="1"/>
  <c r="M168" i="2" s="1"/>
  <c r="K169" i="2"/>
  <c r="L169" i="2" s="1"/>
  <c r="M169" i="2" s="1"/>
  <c r="K170" i="2"/>
  <c r="L170" i="2" s="1"/>
  <c r="M170" i="2" s="1"/>
  <c r="K171" i="2"/>
  <c r="L171" i="2" s="1"/>
  <c r="M171" i="2" s="1"/>
  <c r="K172" i="2"/>
  <c r="L172" i="2" s="1"/>
  <c r="M172" i="2" s="1"/>
  <c r="K173" i="2"/>
  <c r="L173" i="2" s="1"/>
  <c r="M173" i="2" s="1"/>
  <c r="K174" i="2"/>
  <c r="L174" i="2" s="1"/>
  <c r="M174" i="2" s="1"/>
  <c r="K175" i="2"/>
  <c r="L175" i="2" s="1"/>
  <c r="M175" i="2" s="1"/>
  <c r="K176" i="2"/>
  <c r="L176" i="2" s="1"/>
  <c r="M176" i="2" s="1"/>
  <c r="K177" i="2"/>
  <c r="L177" i="2" s="1"/>
  <c r="M177" i="2" s="1"/>
  <c r="K178" i="2"/>
  <c r="L178" i="2" s="1"/>
  <c r="M178" i="2" s="1"/>
  <c r="K179" i="2"/>
  <c r="L179" i="2" s="1"/>
  <c r="M179" i="2" s="1"/>
  <c r="K180" i="2"/>
  <c r="K181" i="2"/>
  <c r="L181" i="2" s="1"/>
  <c r="K182" i="2"/>
  <c r="L182" i="2" s="1"/>
  <c r="M182" i="2" s="1"/>
  <c r="K183" i="2"/>
  <c r="L183" i="2" s="1"/>
  <c r="M183" i="2" s="1"/>
  <c r="K184" i="2"/>
  <c r="L184" i="2" s="1"/>
  <c r="M184" i="2" s="1"/>
  <c r="K185" i="2"/>
  <c r="L185" i="2" s="1"/>
  <c r="M185" i="2" s="1"/>
  <c r="K186" i="2"/>
  <c r="L186" i="2" s="1"/>
  <c r="M186" i="2" s="1"/>
  <c r="K187" i="2"/>
  <c r="L187" i="2" s="1"/>
  <c r="M187" i="2" s="1"/>
  <c r="K188" i="2"/>
  <c r="L188" i="2" s="1"/>
  <c r="M188" i="2" s="1"/>
  <c r="K189" i="2"/>
  <c r="L189" i="2" s="1"/>
  <c r="M189" i="2" s="1"/>
  <c r="K190" i="2"/>
  <c r="L190" i="2" s="1"/>
  <c r="M190" i="2" s="1"/>
  <c r="K191" i="2"/>
  <c r="L191" i="2" s="1"/>
  <c r="M191" i="2" s="1"/>
  <c r="K192" i="2"/>
  <c r="L192" i="2" s="1"/>
  <c r="M192" i="2" s="1"/>
  <c r="K193" i="2"/>
  <c r="L193" i="2" s="1"/>
  <c r="M193" i="2" s="1"/>
  <c r="K194" i="2"/>
  <c r="L194" i="2" s="1"/>
  <c r="M194" i="2" s="1"/>
  <c r="K195" i="2"/>
  <c r="L195" i="2" s="1"/>
  <c r="M195" i="2" s="1"/>
  <c r="K196" i="2"/>
  <c r="K197" i="2"/>
  <c r="L197" i="2" s="1"/>
  <c r="M197" i="2" s="1"/>
  <c r="K198" i="2"/>
  <c r="L198" i="2" s="1"/>
  <c r="M198" i="2" s="1"/>
  <c r="K199" i="2"/>
  <c r="L199" i="2" s="1"/>
  <c r="M199" i="2" s="1"/>
  <c r="K200" i="2"/>
  <c r="L200" i="2" s="1"/>
  <c r="M200" i="2" s="1"/>
  <c r="K201" i="2"/>
  <c r="L201" i="2" s="1"/>
  <c r="M201" i="2" s="1"/>
  <c r="K202" i="2"/>
  <c r="L202" i="2" s="1"/>
  <c r="M202" i="2" s="1"/>
  <c r="K203" i="2"/>
  <c r="L203" i="2" s="1"/>
  <c r="M203" i="2" s="1"/>
  <c r="K204" i="2"/>
  <c r="L204" i="2" s="1"/>
  <c r="M204" i="2" s="1"/>
  <c r="K205" i="2"/>
  <c r="L205" i="2" s="1"/>
  <c r="M205" i="2" s="1"/>
  <c r="K206" i="2"/>
  <c r="L206" i="2" s="1"/>
  <c r="M206" i="2" s="1"/>
  <c r="K207" i="2"/>
  <c r="L207" i="2" s="1"/>
  <c r="M207" i="2" s="1"/>
  <c r="K208" i="2"/>
  <c r="L208" i="2" s="1"/>
  <c r="M208" i="2" s="1"/>
  <c r="K209" i="2"/>
  <c r="L209" i="2" s="1"/>
  <c r="M209" i="2" s="1"/>
  <c r="K210" i="2"/>
  <c r="L210" i="2" s="1"/>
  <c r="M210" i="2" s="1"/>
  <c r="K211" i="2"/>
  <c r="L211" i="2" s="1"/>
  <c r="M211" i="2" s="1"/>
  <c r="K212" i="2"/>
  <c r="L212" i="2" s="1"/>
  <c r="M212" i="2" s="1"/>
  <c r="K213" i="2"/>
  <c r="L213" i="2" s="1"/>
  <c r="M213" i="2" s="1"/>
  <c r="K214" i="2"/>
  <c r="L214" i="2" s="1"/>
  <c r="M214" i="2" s="1"/>
  <c r="K215" i="2"/>
  <c r="L215" i="2" s="1"/>
  <c r="M215" i="2" s="1"/>
  <c r="K216" i="2"/>
  <c r="L216" i="2" s="1"/>
  <c r="M216" i="2" s="1"/>
  <c r="K217" i="2"/>
  <c r="L217" i="2" s="1"/>
  <c r="M217" i="2" s="1"/>
  <c r="K218" i="2"/>
  <c r="L218" i="2" s="1"/>
  <c r="M218" i="2" s="1"/>
  <c r="K219" i="2"/>
  <c r="L219" i="2" s="1"/>
  <c r="M219" i="2" s="1"/>
  <c r="K220" i="2"/>
  <c r="L220" i="2" s="1"/>
  <c r="M220" i="2" s="1"/>
  <c r="K221" i="2"/>
  <c r="L221" i="2" s="1"/>
  <c r="M221" i="2" s="1"/>
  <c r="K222" i="2"/>
  <c r="L222" i="2" s="1"/>
  <c r="M222" i="2" s="1"/>
  <c r="K223" i="2"/>
  <c r="L223" i="2" s="1"/>
  <c r="M223" i="2" s="1"/>
  <c r="K224" i="2"/>
  <c r="L224" i="2" s="1"/>
  <c r="K225" i="2"/>
  <c r="L225" i="2" s="1"/>
  <c r="M225" i="2" s="1"/>
  <c r="K226" i="2"/>
  <c r="L226" i="2" s="1"/>
  <c r="M226" i="2" s="1"/>
  <c r="K227" i="2"/>
  <c r="L227" i="2" s="1"/>
  <c r="M227" i="2" s="1"/>
  <c r="K228" i="2"/>
  <c r="L228" i="2" s="1"/>
  <c r="M228" i="2" s="1"/>
  <c r="K229" i="2"/>
  <c r="L229" i="2" s="1"/>
  <c r="M229" i="2" s="1"/>
  <c r="K230" i="2"/>
  <c r="L230" i="2" s="1"/>
  <c r="M230" i="2" s="1"/>
  <c r="K231" i="2"/>
  <c r="L231" i="2" s="1"/>
  <c r="M231" i="2" s="1"/>
  <c r="K232" i="2"/>
  <c r="L232" i="2" s="1"/>
  <c r="M232" i="2" s="1"/>
  <c r="K233" i="2"/>
  <c r="L233" i="2" s="1"/>
  <c r="M233" i="2" s="1"/>
  <c r="K234" i="2"/>
  <c r="L234" i="2" s="1"/>
  <c r="M234" i="2" s="1"/>
  <c r="K235" i="2"/>
  <c r="L235" i="2" s="1"/>
  <c r="M235" i="2" s="1"/>
  <c r="K236" i="2"/>
  <c r="L236" i="2" s="1"/>
  <c r="M236" i="2" s="1"/>
  <c r="K237" i="2"/>
  <c r="L237" i="2" s="1"/>
  <c r="M237" i="2" s="1"/>
  <c r="K238" i="2"/>
  <c r="L238" i="2" s="1"/>
  <c r="M238" i="2" s="1"/>
  <c r="K239" i="2"/>
  <c r="L239" i="2" s="1"/>
  <c r="M239" i="2" s="1"/>
  <c r="K240" i="2"/>
  <c r="L240" i="2" s="1"/>
  <c r="M240" i="2" s="1"/>
  <c r="K241" i="2"/>
  <c r="L241" i="2" s="1"/>
  <c r="M241" i="2" s="1"/>
  <c r="K242" i="2"/>
  <c r="L242" i="2" s="1"/>
  <c r="M242" i="2" s="1"/>
  <c r="K243" i="2"/>
  <c r="L243" i="2" s="1"/>
  <c r="M243" i="2" s="1"/>
  <c r="K244" i="2"/>
  <c r="L244" i="2" s="1"/>
  <c r="M244" i="2" s="1"/>
  <c r="K245" i="2"/>
  <c r="L245" i="2" s="1"/>
  <c r="M245" i="2" s="1"/>
  <c r="K246" i="2"/>
  <c r="L246" i="2" s="1"/>
  <c r="M246" i="2" s="1"/>
  <c r="K247" i="2"/>
  <c r="L247" i="2" s="1"/>
  <c r="M247" i="2" s="1"/>
  <c r="K248" i="2"/>
  <c r="L248" i="2" s="1"/>
  <c r="M248" i="2" s="1"/>
  <c r="K249" i="2"/>
  <c r="L249" i="2" s="1"/>
  <c r="M249" i="2" s="1"/>
  <c r="K250" i="2"/>
  <c r="L250" i="2" s="1"/>
  <c r="M250" i="2" s="1"/>
  <c r="K251" i="2"/>
  <c r="L251" i="2" s="1"/>
  <c r="M251" i="2" s="1"/>
  <c r="K252" i="2"/>
  <c r="L252" i="2" s="1"/>
  <c r="K253" i="2"/>
  <c r="L253" i="2" s="1"/>
  <c r="M253" i="2" s="1"/>
  <c r="K254" i="2"/>
  <c r="L254" i="2" s="1"/>
  <c r="M254" i="2" s="1"/>
  <c r="K255" i="2"/>
  <c r="L255" i="2" s="1"/>
  <c r="M255" i="2" s="1"/>
  <c r="K256" i="2"/>
  <c r="L256" i="2" s="1"/>
  <c r="M256" i="2" s="1"/>
  <c r="K257" i="2"/>
  <c r="L257" i="2" s="1"/>
  <c r="M257" i="2" s="1"/>
  <c r="K258" i="2"/>
  <c r="L258" i="2" s="1"/>
  <c r="M258" i="2" s="1"/>
  <c r="K259" i="2"/>
  <c r="L259" i="2" s="1"/>
  <c r="M259" i="2" s="1"/>
  <c r="K260" i="2"/>
  <c r="L260" i="2" s="1"/>
  <c r="M260" i="2" s="1"/>
  <c r="K261" i="2"/>
  <c r="L261" i="2" s="1"/>
  <c r="M261" i="2" s="1"/>
  <c r="K262" i="2"/>
  <c r="L262" i="2" s="1"/>
  <c r="M262" i="2" s="1"/>
  <c r="K263" i="2"/>
  <c r="L263" i="2" s="1"/>
  <c r="M263" i="2" s="1"/>
  <c r="K264" i="2"/>
  <c r="L264" i="2" s="1"/>
  <c r="M264" i="2" s="1"/>
  <c r="K265" i="2"/>
  <c r="L265" i="2" s="1"/>
  <c r="M265" i="2" s="1"/>
  <c r="K266" i="2"/>
  <c r="K267" i="2"/>
  <c r="L267" i="2" s="1"/>
  <c r="M267" i="2" s="1"/>
  <c r="K268" i="2"/>
  <c r="L268" i="2" s="1"/>
  <c r="M268" i="2" s="1"/>
  <c r="K269" i="2"/>
  <c r="L269" i="2" s="1"/>
  <c r="M269" i="2" s="1"/>
  <c r="K270" i="2"/>
  <c r="L270" i="2" s="1"/>
  <c r="M270" i="2" s="1"/>
  <c r="K271" i="2"/>
  <c r="L271" i="2" s="1"/>
  <c r="M271" i="2" s="1"/>
  <c r="K272" i="2"/>
  <c r="L272" i="2" s="1"/>
  <c r="M272" i="2" s="1"/>
  <c r="K273" i="2"/>
  <c r="L273" i="2" s="1"/>
  <c r="M273" i="2" s="1"/>
  <c r="K274" i="2"/>
  <c r="L274" i="2" s="1"/>
  <c r="M274" i="2" s="1"/>
  <c r="K275" i="2"/>
  <c r="L275" i="2" s="1"/>
  <c r="M275" i="2" s="1"/>
  <c r="K276" i="2"/>
  <c r="L276" i="2" s="1"/>
  <c r="M276" i="2" s="1"/>
  <c r="K277" i="2"/>
  <c r="L277" i="2" s="1"/>
  <c r="M277" i="2" s="1"/>
  <c r="K278" i="2"/>
  <c r="L278" i="2" s="1"/>
  <c r="M278" i="2" s="1"/>
  <c r="K279" i="2"/>
  <c r="L279" i="2" s="1"/>
  <c r="M279" i="2" s="1"/>
  <c r="K280" i="2"/>
  <c r="L280" i="2" s="1"/>
  <c r="M280" i="2" s="1"/>
  <c r="K281" i="2"/>
  <c r="L281" i="2" s="1"/>
  <c r="M281" i="2" s="1"/>
  <c r="K282" i="2"/>
  <c r="L282" i="2" s="1"/>
  <c r="M282" i="2" s="1"/>
  <c r="K283" i="2"/>
  <c r="L283" i="2" s="1"/>
  <c r="M283" i="2" s="1"/>
  <c r="K284" i="2"/>
  <c r="L284" i="2" s="1"/>
  <c r="M284" i="2" s="1"/>
  <c r="K285" i="2"/>
  <c r="L285" i="2" s="1"/>
  <c r="M285" i="2" s="1"/>
  <c r="K286" i="2"/>
  <c r="L286" i="2" s="1"/>
  <c r="M286" i="2" s="1"/>
  <c r="K287" i="2"/>
  <c r="L287" i="2" s="1"/>
  <c r="M287" i="2" s="1"/>
  <c r="K288" i="2"/>
  <c r="L288" i="2" s="1"/>
  <c r="M288" i="2" s="1"/>
  <c r="K289" i="2"/>
  <c r="L289" i="2" s="1"/>
  <c r="M289" i="2" s="1"/>
  <c r="K290" i="2"/>
  <c r="L290" i="2" s="1"/>
  <c r="M290" i="2" s="1"/>
  <c r="K291" i="2"/>
  <c r="L291" i="2" s="1"/>
  <c r="M291" i="2" s="1"/>
  <c r="K292" i="2"/>
  <c r="L292" i="2" s="1"/>
  <c r="K293" i="2"/>
  <c r="L293" i="2" s="1"/>
  <c r="M293" i="2" s="1"/>
  <c r="K294" i="2"/>
  <c r="L294" i="2" s="1"/>
  <c r="M294" i="2" s="1"/>
  <c r="K295" i="2"/>
  <c r="L295" i="2" s="1"/>
  <c r="M295" i="2" s="1"/>
  <c r="K296" i="2"/>
  <c r="L296" i="2" s="1"/>
  <c r="M296" i="2" s="1"/>
  <c r="K297" i="2"/>
  <c r="L297" i="2" s="1"/>
  <c r="M297" i="2" s="1"/>
  <c r="K298" i="2"/>
  <c r="L298" i="2" s="1"/>
  <c r="M298" i="2" s="1"/>
  <c r="K299" i="2"/>
  <c r="L299" i="2" s="1"/>
  <c r="M299" i="2" s="1"/>
  <c r="K300" i="2"/>
  <c r="L300" i="2" s="1"/>
  <c r="M300" i="2" s="1"/>
  <c r="K301" i="2"/>
  <c r="L301" i="2" s="1"/>
  <c r="M301" i="2" s="1"/>
  <c r="K302" i="2"/>
  <c r="L302" i="2" s="1"/>
  <c r="M302" i="2" s="1"/>
  <c r="K303" i="2"/>
  <c r="L303" i="2" s="1"/>
  <c r="M303" i="2" s="1"/>
  <c r="K304" i="2"/>
  <c r="L304" i="2" s="1"/>
  <c r="M304" i="2" s="1"/>
  <c r="K305" i="2"/>
  <c r="L305" i="2" s="1"/>
  <c r="M305" i="2" s="1"/>
  <c r="K306" i="2"/>
  <c r="L306" i="2" s="1"/>
  <c r="M306" i="2" s="1"/>
  <c r="K307" i="2"/>
  <c r="L307" i="2" s="1"/>
  <c r="M307" i="2" s="1"/>
  <c r="K308" i="2"/>
  <c r="L308" i="2" s="1"/>
  <c r="K309" i="2"/>
  <c r="L309" i="2" s="1"/>
  <c r="M309" i="2" s="1"/>
  <c r="K310" i="2"/>
  <c r="L310" i="2" s="1"/>
  <c r="M310" i="2" s="1"/>
  <c r="K311" i="2"/>
  <c r="L311" i="2" s="1"/>
  <c r="M311" i="2" s="1"/>
  <c r="K312" i="2"/>
  <c r="L312" i="2" s="1"/>
  <c r="M312" i="2" s="1"/>
  <c r="K313" i="2"/>
  <c r="L313" i="2" s="1"/>
  <c r="M313" i="2" s="1"/>
  <c r="K314" i="2"/>
  <c r="L314" i="2" s="1"/>
  <c r="M314" i="2" s="1"/>
  <c r="K315" i="2"/>
  <c r="L315" i="2" s="1"/>
  <c r="M315" i="2" s="1"/>
  <c r="K316" i="2"/>
  <c r="L316" i="2" s="1"/>
  <c r="M316" i="2" s="1"/>
  <c r="K317" i="2"/>
  <c r="L317" i="2" s="1"/>
  <c r="M317" i="2" s="1"/>
  <c r="K318" i="2"/>
  <c r="L318" i="2" s="1"/>
  <c r="M318" i="2" s="1"/>
  <c r="K319" i="2"/>
  <c r="L319" i="2" s="1"/>
  <c r="M319" i="2" s="1"/>
  <c r="K320" i="2"/>
  <c r="L320" i="2" s="1"/>
  <c r="M320" i="2" s="1"/>
  <c r="K321" i="2"/>
  <c r="K322" i="2"/>
  <c r="L322" i="2" s="1"/>
  <c r="M322" i="2" s="1"/>
  <c r="K323" i="2"/>
  <c r="L323" i="2" s="1"/>
  <c r="M323" i="2" s="1"/>
  <c r="K324" i="2"/>
  <c r="L324" i="2" s="1"/>
  <c r="K325" i="2"/>
  <c r="L325" i="2" s="1"/>
  <c r="M325" i="2" s="1"/>
  <c r="K326" i="2"/>
  <c r="L326" i="2" s="1"/>
  <c r="M326" i="2" s="1"/>
  <c r="K327" i="2"/>
  <c r="L327" i="2" s="1"/>
  <c r="M327" i="2" s="1"/>
  <c r="K328" i="2"/>
  <c r="L328" i="2" s="1"/>
  <c r="M328" i="2" s="1"/>
  <c r="K329" i="2"/>
  <c r="L329" i="2" s="1"/>
  <c r="M329" i="2" s="1"/>
  <c r="K330" i="2"/>
  <c r="L330" i="2" s="1"/>
  <c r="M330" i="2" s="1"/>
  <c r="K331" i="2"/>
  <c r="L331" i="2" s="1"/>
  <c r="M331" i="2" s="1"/>
  <c r="K332" i="2"/>
  <c r="L332" i="2" s="1"/>
  <c r="M332" i="2" s="1"/>
  <c r="K333" i="2"/>
  <c r="L333" i="2" s="1"/>
  <c r="M333" i="2" s="1"/>
  <c r="K334" i="2"/>
  <c r="L334" i="2" s="1"/>
  <c r="M334" i="2" s="1"/>
  <c r="K335" i="2"/>
  <c r="L335" i="2" s="1"/>
  <c r="M335" i="2" s="1"/>
  <c r="K336" i="2"/>
  <c r="L336" i="2" s="1"/>
  <c r="M336" i="2" s="1"/>
  <c r="K337" i="2"/>
  <c r="L337" i="2" s="1"/>
  <c r="M337" i="2" s="1"/>
  <c r="K338" i="2"/>
  <c r="L338" i="2" s="1"/>
  <c r="M338" i="2" s="1"/>
  <c r="K339" i="2"/>
  <c r="L339" i="2" s="1"/>
  <c r="M339" i="2" s="1"/>
  <c r="K340" i="2"/>
  <c r="L340" i="2" s="1"/>
  <c r="K341" i="2"/>
  <c r="L341" i="2" s="1"/>
  <c r="M341" i="2" s="1"/>
  <c r="K342" i="2"/>
  <c r="L342" i="2" s="1"/>
  <c r="M342" i="2" s="1"/>
  <c r="K343" i="2"/>
  <c r="L343" i="2" s="1"/>
  <c r="M343" i="2" s="1"/>
  <c r="K344" i="2"/>
  <c r="L344" i="2" s="1"/>
  <c r="M344" i="2" s="1"/>
  <c r="K345" i="2"/>
  <c r="L345" i="2" s="1"/>
  <c r="M345" i="2" s="1"/>
  <c r="K346" i="2"/>
  <c r="L346" i="2" s="1"/>
  <c r="M346" i="2" s="1"/>
  <c r="K347" i="2"/>
  <c r="L347" i="2" s="1"/>
  <c r="M347" i="2" s="1"/>
  <c r="K348" i="2"/>
  <c r="L348" i="2" s="1"/>
  <c r="M348" i="2" s="1"/>
  <c r="K349" i="2"/>
  <c r="L349" i="2" s="1"/>
  <c r="M349" i="2" s="1"/>
  <c r="K350" i="2"/>
  <c r="L350" i="2" s="1"/>
  <c r="M350" i="2" s="1"/>
  <c r="K351" i="2"/>
  <c r="L351" i="2" s="1"/>
  <c r="M351" i="2" s="1"/>
  <c r="K352" i="2"/>
  <c r="K353" i="2"/>
  <c r="L353" i="2" s="1"/>
  <c r="M353" i="2" s="1"/>
  <c r="K354" i="2"/>
  <c r="L354" i="2" s="1"/>
  <c r="M354" i="2" s="1"/>
  <c r="K355" i="2"/>
  <c r="L355" i="2" s="1"/>
  <c r="M355" i="2" s="1"/>
  <c r="K356" i="2"/>
  <c r="K357" i="2"/>
  <c r="L357" i="2" s="1"/>
  <c r="M357" i="2" s="1"/>
  <c r="K358" i="2"/>
  <c r="L358" i="2" s="1"/>
  <c r="M358" i="2" s="1"/>
  <c r="K359" i="2"/>
  <c r="L359" i="2" s="1"/>
  <c r="M359" i="2" s="1"/>
  <c r="K360" i="2"/>
  <c r="L360" i="2" s="1"/>
  <c r="M360" i="2" s="1"/>
  <c r="K361" i="2"/>
  <c r="L361" i="2" s="1"/>
  <c r="M361" i="2" s="1"/>
  <c r="K362" i="2"/>
  <c r="L362" i="2" s="1"/>
  <c r="M362" i="2" s="1"/>
  <c r="K363" i="2"/>
  <c r="L363" i="2" s="1"/>
  <c r="M363" i="2" s="1"/>
  <c r="K364" i="2"/>
  <c r="L364" i="2" s="1"/>
  <c r="M364" i="2" s="1"/>
  <c r="K365" i="2"/>
  <c r="L365" i="2" s="1"/>
  <c r="M365" i="2" s="1"/>
  <c r="K366" i="2"/>
  <c r="L366" i="2" s="1"/>
  <c r="M366" i="2" s="1"/>
  <c r="K367" i="2"/>
  <c r="L367" i="2" s="1"/>
  <c r="M367" i="2" s="1"/>
  <c r="K368" i="2"/>
  <c r="L368" i="2" s="1"/>
  <c r="M368" i="2" s="1"/>
  <c r="K369" i="2"/>
  <c r="L369" i="2" s="1"/>
  <c r="M369" i="2" s="1"/>
  <c r="K370" i="2"/>
  <c r="L370" i="2" s="1"/>
  <c r="M370" i="2" s="1"/>
  <c r="K371" i="2"/>
  <c r="L371" i="2" s="1"/>
  <c r="M371" i="2" s="1"/>
  <c r="K372" i="2"/>
  <c r="K373" i="2"/>
  <c r="L373" i="2" s="1"/>
  <c r="M373" i="2" s="1"/>
  <c r="K374" i="2"/>
  <c r="L374" i="2" s="1"/>
  <c r="M374" i="2" s="1"/>
  <c r="K375" i="2"/>
  <c r="L375" i="2" s="1"/>
  <c r="M375" i="2" s="1"/>
  <c r="K376" i="2"/>
  <c r="L376" i="2" s="1"/>
  <c r="M376" i="2" s="1"/>
  <c r="K377" i="2"/>
  <c r="L377" i="2" s="1"/>
  <c r="M377" i="2" s="1"/>
  <c r="K378" i="2"/>
  <c r="L378" i="2" s="1"/>
  <c r="M378" i="2" s="1"/>
  <c r="K379" i="2"/>
  <c r="L379" i="2" s="1"/>
  <c r="M379" i="2" s="1"/>
  <c r="K380" i="2"/>
  <c r="L380" i="2" s="1"/>
  <c r="M380" i="2" s="1"/>
  <c r="K381" i="2"/>
  <c r="L381" i="2" s="1"/>
  <c r="M381" i="2" s="1"/>
  <c r="K382" i="2"/>
  <c r="L382" i="2" s="1"/>
  <c r="M382" i="2" s="1"/>
  <c r="K383" i="2"/>
  <c r="L383" i="2" s="1"/>
  <c r="M383" i="2" s="1"/>
  <c r="K384" i="2"/>
  <c r="L384" i="2" s="1"/>
  <c r="M384" i="2" s="1"/>
  <c r="K385" i="2"/>
  <c r="L385" i="2" s="1"/>
  <c r="M385" i="2" s="1"/>
  <c r="K386" i="2"/>
  <c r="L386" i="2" s="1"/>
  <c r="M386" i="2" s="1"/>
  <c r="K387" i="2"/>
  <c r="L387" i="2" s="1"/>
  <c r="M387" i="2" s="1"/>
  <c r="K388" i="2"/>
  <c r="L388" i="2" s="1"/>
  <c r="M388" i="2" s="1"/>
  <c r="K389" i="2"/>
  <c r="L389" i="2" s="1"/>
  <c r="M389" i="2" s="1"/>
  <c r="K390" i="2"/>
  <c r="L390" i="2" s="1"/>
  <c r="M390" i="2" s="1"/>
  <c r="K391" i="2"/>
  <c r="L391" i="2" s="1"/>
  <c r="M391" i="2" s="1"/>
  <c r="K392" i="2"/>
  <c r="L392" i="2" s="1"/>
  <c r="M392" i="2" s="1"/>
  <c r="K393" i="2"/>
  <c r="L393" i="2" s="1"/>
  <c r="M393" i="2" s="1"/>
  <c r="K394" i="2"/>
  <c r="L394" i="2" s="1"/>
  <c r="M394" i="2" s="1"/>
  <c r="K395" i="2"/>
  <c r="L395" i="2" s="1"/>
  <c r="M395" i="2" s="1"/>
  <c r="K396" i="2"/>
  <c r="L396" i="2" s="1"/>
  <c r="M396" i="2" s="1"/>
  <c r="K397" i="2"/>
  <c r="L397" i="2" s="1"/>
  <c r="M397" i="2" s="1"/>
  <c r="K398" i="2"/>
  <c r="L398" i="2" s="1"/>
  <c r="M398" i="2" s="1"/>
  <c r="K399" i="2"/>
  <c r="L399" i="2" s="1"/>
  <c r="M399" i="2" s="1"/>
  <c r="K400" i="2"/>
  <c r="L400" i="2" s="1"/>
  <c r="M400" i="2" s="1"/>
  <c r="K401" i="2"/>
  <c r="L401" i="2" s="1"/>
  <c r="M401" i="2" s="1"/>
  <c r="K402" i="2"/>
  <c r="L402" i="2" s="1"/>
  <c r="M402" i="2" s="1"/>
  <c r="K403" i="2"/>
  <c r="L403" i="2" s="1"/>
  <c r="M403" i="2" s="1"/>
  <c r="K404" i="2"/>
  <c r="K405" i="2"/>
  <c r="L405" i="2" s="1"/>
  <c r="M405" i="2" s="1"/>
  <c r="K406" i="2"/>
  <c r="L406" i="2" s="1"/>
  <c r="M406" i="2" s="1"/>
  <c r="K407" i="2"/>
  <c r="L407" i="2" s="1"/>
  <c r="M407" i="2" s="1"/>
  <c r="K408" i="2"/>
  <c r="L408" i="2" s="1"/>
  <c r="M408" i="2" s="1"/>
  <c r="K409" i="2"/>
  <c r="L409" i="2" s="1"/>
  <c r="M409" i="2" s="1"/>
  <c r="K410" i="2"/>
  <c r="L410" i="2" s="1"/>
  <c r="M410" i="2" s="1"/>
  <c r="K411" i="2"/>
  <c r="L411" i="2" s="1"/>
  <c r="M411" i="2" s="1"/>
  <c r="K412" i="2"/>
  <c r="L412" i="2" s="1"/>
  <c r="M412" i="2" s="1"/>
  <c r="K413" i="2"/>
  <c r="L413" i="2" s="1"/>
  <c r="M413" i="2" s="1"/>
  <c r="K414" i="2"/>
  <c r="L414" i="2" s="1"/>
  <c r="M414" i="2" s="1"/>
  <c r="K415" i="2"/>
  <c r="L415" i="2" s="1"/>
  <c r="M415" i="2" s="1"/>
  <c r="K416" i="2"/>
  <c r="L416" i="2" s="1"/>
  <c r="M416" i="2" s="1"/>
  <c r="K417" i="2"/>
  <c r="L417" i="2" s="1"/>
  <c r="M417" i="2" s="1"/>
  <c r="K418" i="2"/>
  <c r="L418" i="2" s="1"/>
  <c r="M418" i="2" s="1"/>
  <c r="K419" i="2"/>
  <c r="L419" i="2" s="1"/>
  <c r="M419" i="2" s="1"/>
  <c r="K420" i="2"/>
  <c r="L420" i="2" s="1"/>
  <c r="K421" i="2"/>
  <c r="L421" i="2" s="1"/>
  <c r="M421" i="2" s="1"/>
  <c r="K422" i="2"/>
  <c r="L422" i="2" s="1"/>
  <c r="M422" i="2" s="1"/>
  <c r="K423" i="2"/>
  <c r="L423" i="2" s="1"/>
  <c r="M423" i="2" s="1"/>
  <c r="K424" i="2"/>
  <c r="L424" i="2" s="1"/>
  <c r="M424" i="2" s="1"/>
  <c r="K425" i="2"/>
  <c r="L425" i="2" s="1"/>
  <c r="M425" i="2" s="1"/>
  <c r="K426" i="2"/>
  <c r="L426" i="2" s="1"/>
  <c r="M426" i="2" s="1"/>
  <c r="K427" i="2"/>
  <c r="L427" i="2" s="1"/>
  <c r="M427" i="2" s="1"/>
  <c r="K428" i="2"/>
  <c r="L428" i="2" s="1"/>
  <c r="M428" i="2" s="1"/>
  <c r="K429" i="2"/>
  <c r="L429" i="2" s="1"/>
  <c r="M429" i="2" s="1"/>
  <c r="K430" i="2"/>
  <c r="L430" i="2" s="1"/>
  <c r="M430" i="2" s="1"/>
  <c r="K431" i="2"/>
  <c r="L431" i="2" s="1"/>
  <c r="M431" i="2" s="1"/>
  <c r="K432" i="2"/>
  <c r="L432" i="2" s="1"/>
  <c r="M432" i="2" s="1"/>
  <c r="K433" i="2"/>
  <c r="L433" i="2" s="1"/>
  <c r="M433" i="2" s="1"/>
  <c r="K434" i="2"/>
  <c r="L434" i="2" s="1"/>
  <c r="M434" i="2" s="1"/>
  <c r="K435" i="2"/>
  <c r="L435" i="2" s="1"/>
  <c r="M435" i="2" s="1"/>
  <c r="K436" i="2"/>
  <c r="L436" i="2" s="1"/>
  <c r="M436" i="2" s="1"/>
  <c r="K437" i="2"/>
  <c r="L437" i="2" s="1"/>
  <c r="M437" i="2" s="1"/>
  <c r="K438" i="2"/>
  <c r="L438" i="2" s="1"/>
  <c r="M438" i="2" s="1"/>
  <c r="K439" i="2"/>
  <c r="L439" i="2" s="1"/>
  <c r="M439" i="2" s="1"/>
  <c r="K440" i="2"/>
  <c r="L440" i="2" s="1"/>
  <c r="M440" i="2" s="1"/>
  <c r="K441" i="2"/>
  <c r="L441" i="2" s="1"/>
  <c r="M441" i="2" s="1"/>
  <c r="K442" i="2"/>
  <c r="L442" i="2" s="1"/>
  <c r="M442" i="2" s="1"/>
  <c r="K443" i="2"/>
  <c r="L443" i="2" s="1"/>
  <c r="M443" i="2" s="1"/>
  <c r="K444" i="2"/>
  <c r="L444" i="2" s="1"/>
  <c r="M444" i="2" s="1"/>
  <c r="K445" i="2"/>
  <c r="L445" i="2" s="1"/>
  <c r="M445" i="2" s="1"/>
  <c r="K446" i="2"/>
  <c r="L446" i="2" s="1"/>
  <c r="M446" i="2" s="1"/>
  <c r="K447" i="2"/>
  <c r="L447" i="2" s="1"/>
  <c r="M447" i="2" s="1"/>
  <c r="K448" i="2"/>
  <c r="L448" i="2" s="1"/>
  <c r="M448" i="2" s="1"/>
  <c r="K449" i="2"/>
  <c r="L449" i="2" s="1"/>
  <c r="M449" i="2" s="1"/>
  <c r="K450" i="2"/>
  <c r="L450" i="2" s="1"/>
  <c r="M450" i="2" s="1"/>
  <c r="K451" i="2"/>
  <c r="L451" i="2" s="1"/>
  <c r="M451" i="2" s="1"/>
  <c r="K452" i="2"/>
  <c r="L452" i="2" s="1"/>
  <c r="M452" i="2" s="1"/>
  <c r="K453" i="2"/>
  <c r="L453" i="2" s="1"/>
  <c r="M453" i="2" s="1"/>
  <c r="K454" i="2"/>
  <c r="L454" i="2" s="1"/>
  <c r="M454" i="2" s="1"/>
  <c r="K455" i="2"/>
  <c r="L455" i="2" s="1"/>
  <c r="M455" i="2" s="1"/>
  <c r="K456" i="2"/>
  <c r="L456" i="2" s="1"/>
  <c r="M456" i="2" s="1"/>
  <c r="K457" i="2"/>
  <c r="L457" i="2" s="1"/>
  <c r="M457" i="2" s="1"/>
  <c r="K458" i="2"/>
  <c r="L458" i="2" s="1"/>
  <c r="M458" i="2" s="1"/>
  <c r="K459" i="2"/>
  <c r="L459" i="2" s="1"/>
  <c r="M459" i="2" s="1"/>
  <c r="K460" i="2"/>
  <c r="L460" i="2" s="1"/>
  <c r="M460" i="2" s="1"/>
  <c r="K461" i="2"/>
  <c r="L461" i="2" s="1"/>
  <c r="M461" i="2" s="1"/>
  <c r="K462" i="2"/>
  <c r="L462" i="2" s="1"/>
  <c r="M462" i="2" s="1"/>
  <c r="K463" i="2"/>
  <c r="L463" i="2" s="1"/>
  <c r="M463" i="2" s="1"/>
  <c r="K464" i="2"/>
  <c r="L464" i="2" s="1"/>
  <c r="M464" i="2" s="1"/>
  <c r="K465" i="2"/>
  <c r="L465" i="2" s="1"/>
  <c r="M465" i="2" s="1"/>
  <c r="K466" i="2"/>
  <c r="L466" i="2" s="1"/>
  <c r="M466" i="2" s="1"/>
  <c r="K467" i="2"/>
  <c r="L467" i="2" s="1"/>
  <c r="M467" i="2" s="1"/>
  <c r="K468" i="2"/>
  <c r="K469" i="2"/>
  <c r="L469" i="2" s="1"/>
  <c r="M469" i="2" s="1"/>
  <c r="K470" i="2"/>
  <c r="L470" i="2" s="1"/>
  <c r="M470" i="2" s="1"/>
  <c r="K471" i="2"/>
  <c r="L471" i="2" s="1"/>
  <c r="M471" i="2" s="1"/>
  <c r="K472" i="2"/>
  <c r="L472" i="2" s="1"/>
  <c r="M472" i="2" s="1"/>
  <c r="K473" i="2"/>
  <c r="L473" i="2" s="1"/>
  <c r="M473" i="2" s="1"/>
  <c r="K474" i="2"/>
  <c r="L474" i="2" s="1"/>
  <c r="M474" i="2" s="1"/>
  <c r="K475" i="2"/>
  <c r="L475" i="2" s="1"/>
  <c r="M475" i="2" s="1"/>
  <c r="K476" i="2"/>
  <c r="L476" i="2" s="1"/>
  <c r="M476" i="2" s="1"/>
  <c r="K477" i="2"/>
  <c r="L477" i="2" s="1"/>
  <c r="M477" i="2" s="1"/>
  <c r="K478" i="2"/>
  <c r="L478" i="2" s="1"/>
  <c r="M478" i="2" s="1"/>
  <c r="K479" i="2"/>
  <c r="L479" i="2" s="1"/>
  <c r="M479" i="2" s="1"/>
  <c r="K480" i="2"/>
  <c r="L480" i="2" s="1"/>
  <c r="M480" i="2" s="1"/>
  <c r="K481" i="2"/>
  <c r="L481" i="2" s="1"/>
  <c r="M481" i="2" s="1"/>
  <c r="K482" i="2"/>
  <c r="L482" i="2" s="1"/>
  <c r="M482" i="2" s="1"/>
  <c r="K483" i="2"/>
  <c r="L483" i="2" s="1"/>
  <c r="M483" i="2" s="1"/>
  <c r="K484" i="2"/>
  <c r="L484" i="2" s="1"/>
  <c r="M484" i="2" s="1"/>
  <c r="K485" i="2"/>
  <c r="L485" i="2" s="1"/>
  <c r="M485" i="2" s="1"/>
  <c r="K486" i="2"/>
  <c r="L486" i="2" s="1"/>
  <c r="M486" i="2" s="1"/>
  <c r="K487" i="2"/>
  <c r="L487" i="2" s="1"/>
  <c r="M487" i="2" s="1"/>
  <c r="K488" i="2"/>
  <c r="L488" i="2" s="1"/>
  <c r="M488" i="2" s="1"/>
  <c r="K489" i="2"/>
  <c r="L489" i="2" s="1"/>
  <c r="M489" i="2" s="1"/>
  <c r="K490" i="2"/>
  <c r="L490" i="2" s="1"/>
  <c r="K491" i="2"/>
  <c r="L491" i="2" s="1"/>
  <c r="M491" i="2" s="1"/>
  <c r="K492" i="2"/>
  <c r="L492" i="2" s="1"/>
  <c r="M492" i="2" s="1"/>
  <c r="K493" i="2"/>
  <c r="L493" i="2" s="1"/>
  <c r="M493" i="2" s="1"/>
  <c r="K494" i="2"/>
  <c r="L494" i="2" s="1"/>
  <c r="M494" i="2" s="1"/>
  <c r="K495" i="2"/>
  <c r="L495" i="2" s="1"/>
  <c r="M495" i="2" s="1"/>
  <c r="K496" i="2"/>
  <c r="L496" i="2" s="1"/>
  <c r="M496" i="2" s="1"/>
  <c r="K497" i="2"/>
  <c r="L497" i="2" s="1"/>
  <c r="M497" i="2" s="1"/>
  <c r="K498" i="2"/>
  <c r="L498" i="2" s="1"/>
  <c r="M498" i="2" s="1"/>
  <c r="K499" i="2"/>
  <c r="L499" i="2" s="1"/>
  <c r="M499" i="2" s="1"/>
  <c r="K500" i="2"/>
  <c r="L500" i="2" s="1"/>
  <c r="M500" i="2" s="1"/>
  <c r="K501" i="2"/>
  <c r="L501" i="2" s="1"/>
  <c r="M501" i="2" s="1"/>
  <c r="K502" i="2"/>
  <c r="L502" i="2" s="1"/>
  <c r="M502" i="2" s="1"/>
  <c r="K503" i="2"/>
  <c r="L503" i="2" s="1"/>
  <c r="M503" i="2" s="1"/>
  <c r="K504" i="2"/>
  <c r="L504" i="2" s="1"/>
  <c r="M504" i="2" s="1"/>
  <c r="K505" i="2"/>
  <c r="L505" i="2" s="1"/>
  <c r="M505" i="2" s="1"/>
  <c r="K506" i="2"/>
  <c r="L506" i="2" s="1"/>
  <c r="M506" i="2" s="1"/>
  <c r="K507" i="2"/>
  <c r="L507" i="2" s="1"/>
  <c r="M507" i="2" s="1"/>
  <c r="K508" i="2"/>
  <c r="L508" i="2" s="1"/>
  <c r="M508" i="2" s="1"/>
  <c r="K509" i="2"/>
  <c r="L509" i="2" s="1"/>
  <c r="M509" i="2" s="1"/>
  <c r="K510" i="2"/>
  <c r="L510" i="2" s="1"/>
  <c r="M510" i="2" s="1"/>
  <c r="K511" i="2"/>
  <c r="L511" i="2" s="1"/>
  <c r="M511" i="2" s="1"/>
  <c r="K512" i="2"/>
  <c r="L512" i="2" s="1"/>
  <c r="M512" i="2" s="1"/>
  <c r="K513" i="2"/>
  <c r="L513" i="2" s="1"/>
  <c r="M513" i="2" s="1"/>
  <c r="K514" i="2"/>
  <c r="L514" i="2" s="1"/>
  <c r="M514" i="2" s="1"/>
  <c r="K515" i="2"/>
  <c r="L515" i="2" s="1"/>
  <c r="M515" i="2" s="1"/>
  <c r="K516" i="2"/>
  <c r="L516" i="2" s="1"/>
  <c r="M516" i="2" s="1"/>
  <c r="K517" i="2"/>
  <c r="L517" i="2" s="1"/>
  <c r="M517" i="2" s="1"/>
  <c r="K518" i="2"/>
  <c r="L518" i="2" s="1"/>
  <c r="M518" i="2" s="1"/>
  <c r="K519" i="2"/>
  <c r="L519" i="2" s="1"/>
  <c r="M519" i="2" s="1"/>
  <c r="K520" i="2"/>
  <c r="L520" i="2" s="1"/>
  <c r="M520" i="2" s="1"/>
  <c r="K521" i="2"/>
  <c r="L521" i="2" s="1"/>
  <c r="M521" i="2" s="1"/>
  <c r="K522" i="2"/>
  <c r="L522" i="2" s="1"/>
  <c r="K523" i="2"/>
  <c r="L523" i="2" s="1"/>
  <c r="M523" i="2" s="1"/>
  <c r="K524" i="2"/>
  <c r="L524" i="2" s="1"/>
  <c r="M524" i="2" s="1"/>
  <c r="K525" i="2"/>
  <c r="L525" i="2" s="1"/>
  <c r="M525" i="2" s="1"/>
  <c r="K526" i="2"/>
  <c r="L526" i="2" s="1"/>
  <c r="M526" i="2" s="1"/>
  <c r="K527" i="2"/>
  <c r="L527" i="2" s="1"/>
  <c r="M527" i="2" s="1"/>
  <c r="K528" i="2"/>
  <c r="L528" i="2" s="1"/>
  <c r="M528" i="2" s="1"/>
  <c r="K529" i="2"/>
  <c r="L529" i="2" s="1"/>
  <c r="M529" i="2" s="1"/>
  <c r="K530" i="2"/>
  <c r="L530" i="2" s="1"/>
  <c r="M530" i="2" s="1"/>
  <c r="K531" i="2"/>
  <c r="L531" i="2" s="1"/>
  <c r="M531" i="2" s="1"/>
  <c r="K532" i="2"/>
  <c r="L532" i="2" s="1"/>
  <c r="K533" i="2"/>
  <c r="L533" i="2" s="1"/>
  <c r="M533" i="2" s="1"/>
  <c r="K534" i="2"/>
  <c r="L534" i="2" s="1"/>
  <c r="M534" i="2" s="1"/>
  <c r="K535" i="2"/>
  <c r="L535" i="2" s="1"/>
  <c r="M535" i="2" s="1"/>
  <c r="K536" i="2"/>
  <c r="L536" i="2" s="1"/>
  <c r="M536" i="2" s="1"/>
  <c r="K537" i="2"/>
  <c r="L537" i="2" s="1"/>
  <c r="M537" i="2" s="1"/>
  <c r="K538" i="2"/>
  <c r="L538" i="2" s="1"/>
  <c r="M538" i="2" s="1"/>
  <c r="K539" i="2"/>
  <c r="L539" i="2" s="1"/>
  <c r="M539" i="2" s="1"/>
  <c r="K540" i="2"/>
  <c r="L540" i="2" s="1"/>
  <c r="M540" i="2" s="1"/>
  <c r="K541" i="2"/>
  <c r="L541" i="2" s="1"/>
  <c r="M541" i="2" s="1"/>
  <c r="K542" i="2"/>
  <c r="L542" i="2" s="1"/>
  <c r="M542" i="2" s="1"/>
  <c r="K543" i="2"/>
  <c r="L543" i="2" s="1"/>
  <c r="M543" i="2" s="1"/>
  <c r="K544" i="2"/>
  <c r="L544" i="2" s="1"/>
  <c r="M544" i="2" s="1"/>
  <c r="K545" i="2"/>
  <c r="L545" i="2" s="1"/>
  <c r="M545" i="2" s="1"/>
  <c r="K546" i="2"/>
  <c r="L546" i="2" s="1"/>
  <c r="M546" i="2" s="1"/>
  <c r="K547" i="2"/>
  <c r="L547" i="2" s="1"/>
  <c r="M547" i="2" s="1"/>
  <c r="K548" i="2"/>
  <c r="L548" i="2" s="1"/>
  <c r="K549" i="2"/>
  <c r="L549" i="2" s="1"/>
  <c r="M549" i="2" s="1"/>
  <c r="K550" i="2"/>
  <c r="L550" i="2" s="1"/>
  <c r="M550" i="2" s="1"/>
  <c r="K551" i="2"/>
  <c r="L551" i="2" s="1"/>
  <c r="M551" i="2" s="1"/>
  <c r="K552" i="2"/>
  <c r="L552" i="2" s="1"/>
  <c r="M552" i="2" s="1"/>
  <c r="K553" i="2"/>
  <c r="L553" i="2" s="1"/>
  <c r="M553" i="2" s="1"/>
  <c r="K554" i="2"/>
  <c r="L554" i="2" s="1"/>
  <c r="M554" i="2" s="1"/>
  <c r="K555" i="2"/>
  <c r="L555" i="2" s="1"/>
  <c r="M555" i="2" s="1"/>
  <c r="K556" i="2"/>
  <c r="L556" i="2" s="1"/>
  <c r="M556" i="2" s="1"/>
  <c r="K557" i="2"/>
  <c r="L557" i="2" s="1"/>
  <c r="M557" i="2" s="1"/>
  <c r="K558" i="2"/>
  <c r="L558" i="2" s="1"/>
  <c r="M558" i="2" s="1"/>
  <c r="K559" i="2"/>
  <c r="L559" i="2" s="1"/>
  <c r="M559" i="2" s="1"/>
  <c r="K560" i="2"/>
  <c r="L560" i="2" s="1"/>
  <c r="M560" i="2" s="1"/>
  <c r="K561" i="2"/>
  <c r="L561" i="2" s="1"/>
  <c r="M561" i="2" s="1"/>
  <c r="K562" i="2"/>
  <c r="L562" i="2" s="1"/>
  <c r="M562" i="2" s="1"/>
  <c r="K563" i="2"/>
  <c r="L563" i="2" s="1"/>
  <c r="M563" i="2" s="1"/>
  <c r="K564" i="2"/>
  <c r="L564" i="2" s="1"/>
  <c r="K565" i="2"/>
  <c r="L565" i="2" s="1"/>
  <c r="M565" i="2" s="1"/>
  <c r="K566" i="2"/>
  <c r="L566" i="2" s="1"/>
  <c r="M566" i="2" s="1"/>
  <c r="K567" i="2"/>
  <c r="L567" i="2" s="1"/>
  <c r="M567" i="2" s="1"/>
  <c r="K568" i="2"/>
  <c r="L568" i="2" s="1"/>
  <c r="M568" i="2" s="1"/>
  <c r="K569" i="2"/>
  <c r="L569" i="2" s="1"/>
  <c r="M569" i="2" s="1"/>
  <c r="K570" i="2"/>
  <c r="L570" i="2" s="1"/>
  <c r="M570" i="2" s="1"/>
  <c r="K571" i="2"/>
  <c r="L571" i="2" s="1"/>
  <c r="M571" i="2" s="1"/>
  <c r="K572" i="2"/>
  <c r="L572" i="2" s="1"/>
  <c r="M572" i="2" s="1"/>
  <c r="K573" i="2"/>
  <c r="L573" i="2" s="1"/>
  <c r="M573" i="2" s="1"/>
  <c r="K574" i="2"/>
  <c r="L574" i="2" s="1"/>
  <c r="M574" i="2" s="1"/>
  <c r="K575" i="2"/>
  <c r="L575" i="2" s="1"/>
  <c r="M575" i="2" s="1"/>
  <c r="K576" i="2"/>
  <c r="K577" i="2"/>
  <c r="K578" i="2"/>
  <c r="L578" i="2" s="1"/>
  <c r="M578" i="2" s="1"/>
  <c r="K579" i="2"/>
  <c r="L579" i="2" s="1"/>
  <c r="M579" i="2" s="1"/>
  <c r="K580" i="2"/>
  <c r="L580" i="2" s="1"/>
  <c r="K581" i="2"/>
  <c r="L581" i="2" s="1"/>
  <c r="M581" i="2" s="1"/>
  <c r="K582" i="2"/>
  <c r="L582" i="2" s="1"/>
  <c r="M582" i="2" s="1"/>
  <c r="K583" i="2"/>
  <c r="L583" i="2" s="1"/>
  <c r="M583" i="2" s="1"/>
  <c r="K584" i="2"/>
  <c r="L584" i="2" s="1"/>
  <c r="M584" i="2" s="1"/>
  <c r="K585" i="2"/>
  <c r="L585" i="2" s="1"/>
  <c r="M585" i="2" s="1"/>
  <c r="K586" i="2"/>
  <c r="L586" i="2" s="1"/>
  <c r="M586" i="2" s="1"/>
  <c r="K587" i="2"/>
  <c r="L587" i="2" s="1"/>
  <c r="M587" i="2" s="1"/>
  <c r="K588" i="2"/>
  <c r="L588" i="2" s="1"/>
  <c r="M588" i="2" s="1"/>
  <c r="K589" i="2"/>
  <c r="L589" i="2" s="1"/>
  <c r="M589" i="2" s="1"/>
  <c r="K590" i="2"/>
  <c r="L590" i="2" s="1"/>
  <c r="M590" i="2" s="1"/>
  <c r="K591" i="2"/>
  <c r="L591" i="2" s="1"/>
  <c r="M591" i="2" s="1"/>
  <c r="K592" i="2"/>
  <c r="K593" i="2"/>
  <c r="K594" i="2"/>
  <c r="L594" i="2" s="1"/>
  <c r="M594" i="2" s="1"/>
  <c r="K595" i="2"/>
  <c r="L595" i="2" s="1"/>
  <c r="M595" i="2" s="1"/>
  <c r="K596" i="2"/>
  <c r="K597" i="2"/>
  <c r="L597" i="2" s="1"/>
  <c r="M597" i="2" s="1"/>
  <c r="K598" i="2"/>
  <c r="L598" i="2" s="1"/>
  <c r="M598" i="2" s="1"/>
  <c r="K599" i="2"/>
  <c r="L599" i="2" s="1"/>
  <c r="M599" i="2" s="1"/>
  <c r="K600" i="2"/>
  <c r="L600" i="2" s="1"/>
  <c r="M600" i="2" s="1"/>
  <c r="K601" i="2"/>
  <c r="L601" i="2" s="1"/>
  <c r="M601" i="2" s="1"/>
  <c r="K602" i="2"/>
  <c r="L602" i="2" s="1"/>
  <c r="M602" i="2" s="1"/>
  <c r="K603" i="2"/>
  <c r="L603" i="2" s="1"/>
  <c r="M603" i="2" s="1"/>
  <c r="K604" i="2"/>
  <c r="L604" i="2" s="1"/>
  <c r="M604" i="2" s="1"/>
  <c r="K605" i="2"/>
  <c r="L605" i="2" s="1"/>
  <c r="M605" i="2" s="1"/>
  <c r="K606" i="2"/>
  <c r="L606" i="2" s="1"/>
  <c r="M606" i="2" s="1"/>
  <c r="K607" i="2"/>
  <c r="L607" i="2" s="1"/>
  <c r="M607" i="2" s="1"/>
  <c r="K608" i="2"/>
  <c r="L608" i="2" s="1"/>
  <c r="M608" i="2" s="1"/>
  <c r="K609" i="2"/>
  <c r="L609" i="2" s="1"/>
  <c r="M609" i="2" s="1"/>
  <c r="K610" i="2"/>
  <c r="L610" i="2" s="1"/>
  <c r="M610" i="2" s="1"/>
  <c r="K611" i="2"/>
  <c r="L611" i="2" s="1"/>
  <c r="M611" i="2" s="1"/>
  <c r="K612" i="2"/>
  <c r="L612" i="2" s="1"/>
  <c r="K613" i="2"/>
  <c r="L613" i="2" s="1"/>
  <c r="M613" i="2" s="1"/>
  <c r="K614" i="2"/>
  <c r="L614" i="2" s="1"/>
  <c r="M614" i="2" s="1"/>
  <c r="K615" i="2"/>
  <c r="L615" i="2" s="1"/>
  <c r="M615" i="2" s="1"/>
  <c r="K616" i="2"/>
  <c r="L616" i="2" s="1"/>
  <c r="M616" i="2" s="1"/>
  <c r="K617" i="2"/>
  <c r="L617" i="2" s="1"/>
  <c r="M617" i="2" s="1"/>
  <c r="K618" i="2"/>
  <c r="L618" i="2" s="1"/>
  <c r="M618" i="2" s="1"/>
  <c r="K619" i="2"/>
  <c r="L619" i="2" s="1"/>
  <c r="M619" i="2" s="1"/>
  <c r="K620" i="2"/>
  <c r="L620" i="2" s="1"/>
  <c r="M620" i="2" s="1"/>
  <c r="K621" i="2"/>
  <c r="L621" i="2" s="1"/>
  <c r="M621" i="2" s="1"/>
  <c r="K622" i="2"/>
  <c r="L622" i="2" s="1"/>
  <c r="M622" i="2" s="1"/>
  <c r="K623" i="2"/>
  <c r="L623" i="2" s="1"/>
  <c r="M623" i="2" s="1"/>
  <c r="K624" i="2"/>
  <c r="L624" i="2" s="1"/>
  <c r="M624" i="2" s="1"/>
  <c r="K625" i="2"/>
  <c r="L625" i="2" s="1"/>
  <c r="M625" i="2" s="1"/>
  <c r="K626" i="2"/>
  <c r="L626" i="2" s="1"/>
  <c r="M626" i="2" s="1"/>
  <c r="K627" i="2"/>
  <c r="L627" i="2" s="1"/>
  <c r="M627" i="2" s="1"/>
  <c r="K628" i="2"/>
  <c r="L628" i="2" s="1"/>
  <c r="M628" i="2" s="1"/>
  <c r="K629" i="2"/>
  <c r="L629" i="2" s="1"/>
  <c r="M629" i="2" s="1"/>
  <c r="K630" i="2"/>
  <c r="L630" i="2" s="1"/>
  <c r="M630" i="2" s="1"/>
  <c r="K631" i="2"/>
  <c r="L631" i="2" s="1"/>
  <c r="M631" i="2" s="1"/>
  <c r="K632" i="2"/>
  <c r="L632" i="2" s="1"/>
  <c r="M632" i="2" s="1"/>
  <c r="K633" i="2"/>
  <c r="L633" i="2" s="1"/>
  <c r="M633" i="2" s="1"/>
  <c r="K634" i="2"/>
  <c r="L634" i="2" s="1"/>
  <c r="M634" i="2" s="1"/>
  <c r="K635" i="2"/>
  <c r="L635" i="2" s="1"/>
  <c r="M635" i="2" s="1"/>
  <c r="K636" i="2"/>
  <c r="L636" i="2" s="1"/>
  <c r="M636" i="2" s="1"/>
  <c r="K637" i="2"/>
  <c r="L637" i="2" s="1"/>
  <c r="M637" i="2" s="1"/>
  <c r="K638" i="2"/>
  <c r="L638" i="2" s="1"/>
  <c r="M638" i="2" s="1"/>
  <c r="K639" i="2"/>
  <c r="L639" i="2" s="1"/>
  <c r="M639" i="2" s="1"/>
  <c r="K640" i="2"/>
  <c r="L640" i="2" s="1"/>
  <c r="M640" i="2" s="1"/>
  <c r="K641" i="2"/>
  <c r="L641" i="2" s="1"/>
  <c r="M641" i="2" s="1"/>
  <c r="K642" i="2"/>
  <c r="L642" i="2" s="1"/>
  <c r="M642" i="2" s="1"/>
  <c r="K643" i="2"/>
  <c r="L643" i="2" s="1"/>
  <c r="M643" i="2" s="1"/>
  <c r="K644" i="2"/>
  <c r="L644" i="2" s="1"/>
  <c r="M644" i="2" s="1"/>
  <c r="K645" i="2"/>
  <c r="L645" i="2" s="1"/>
  <c r="M645" i="2" s="1"/>
  <c r="K646" i="2"/>
  <c r="L646" i="2" s="1"/>
  <c r="M646" i="2" s="1"/>
  <c r="K647" i="2"/>
  <c r="L647" i="2" s="1"/>
  <c r="M647" i="2" s="1"/>
  <c r="K648" i="2"/>
  <c r="L648" i="2" s="1"/>
  <c r="M648" i="2" s="1"/>
  <c r="K649" i="2"/>
  <c r="L649" i="2" s="1"/>
  <c r="M649" i="2" s="1"/>
  <c r="K650" i="2"/>
  <c r="L650" i="2" s="1"/>
  <c r="M650" i="2" s="1"/>
  <c r="K651" i="2"/>
  <c r="L651" i="2" s="1"/>
  <c r="M651" i="2" s="1"/>
  <c r="K652" i="2"/>
  <c r="L652" i="2" s="1"/>
  <c r="M652" i="2" s="1"/>
  <c r="K653" i="2"/>
  <c r="L653" i="2" s="1"/>
  <c r="M653" i="2" s="1"/>
  <c r="K654" i="2"/>
  <c r="L654" i="2" s="1"/>
  <c r="M654" i="2" s="1"/>
  <c r="K655" i="2"/>
  <c r="L655" i="2" s="1"/>
  <c r="M655" i="2" s="1"/>
  <c r="K656" i="2"/>
  <c r="L656" i="2" s="1"/>
  <c r="M656" i="2" s="1"/>
  <c r="K657" i="2"/>
  <c r="L657" i="2" s="1"/>
  <c r="M657" i="2" s="1"/>
  <c r="K658" i="2"/>
  <c r="L658" i="2" s="1"/>
  <c r="M658" i="2" s="1"/>
  <c r="K659" i="2"/>
  <c r="L659" i="2" s="1"/>
  <c r="M659" i="2" s="1"/>
  <c r="K660" i="2"/>
  <c r="L660" i="2" s="1"/>
  <c r="M660" i="2" s="1"/>
  <c r="K661" i="2"/>
  <c r="L661" i="2" s="1"/>
  <c r="M661" i="2" s="1"/>
  <c r="K662" i="2"/>
  <c r="L662" i="2" s="1"/>
  <c r="M662" i="2" s="1"/>
  <c r="K663" i="2"/>
  <c r="L663" i="2" s="1"/>
  <c r="M663" i="2" s="1"/>
  <c r="K664" i="2"/>
  <c r="L664" i="2" s="1"/>
  <c r="M664" i="2" s="1"/>
  <c r="K665" i="2"/>
  <c r="L665" i="2" s="1"/>
  <c r="M665" i="2" s="1"/>
  <c r="K666" i="2"/>
  <c r="L666" i="2" s="1"/>
  <c r="K667" i="2"/>
  <c r="L667" i="2" s="1"/>
  <c r="M667" i="2" s="1"/>
  <c r="K668" i="2"/>
  <c r="L668" i="2" s="1"/>
  <c r="M668" i="2" s="1"/>
  <c r="K669" i="2"/>
  <c r="L669" i="2" s="1"/>
  <c r="M669" i="2" s="1"/>
  <c r="K670" i="2"/>
  <c r="L670" i="2" s="1"/>
  <c r="M670" i="2" s="1"/>
  <c r="K671" i="2"/>
  <c r="L671" i="2" s="1"/>
  <c r="M671" i="2" s="1"/>
  <c r="K672" i="2"/>
  <c r="L672" i="2" s="1"/>
  <c r="M672" i="2" s="1"/>
  <c r="K673" i="2"/>
  <c r="L673" i="2" s="1"/>
  <c r="M673" i="2" s="1"/>
  <c r="K674" i="2"/>
  <c r="L674" i="2" s="1"/>
  <c r="M674" i="2" s="1"/>
  <c r="K675" i="2"/>
  <c r="L675" i="2" s="1"/>
  <c r="M675" i="2" s="1"/>
  <c r="K676" i="2"/>
  <c r="L676" i="2" s="1"/>
  <c r="K677" i="2"/>
  <c r="L677" i="2" s="1"/>
  <c r="M677" i="2" s="1"/>
  <c r="K678" i="2"/>
  <c r="L678" i="2" s="1"/>
  <c r="M678" i="2" s="1"/>
  <c r="K679" i="2"/>
  <c r="L679" i="2" s="1"/>
  <c r="M679" i="2" s="1"/>
  <c r="K680" i="2"/>
  <c r="L680" i="2" s="1"/>
  <c r="M680" i="2" s="1"/>
  <c r="K681" i="2"/>
  <c r="L681" i="2" s="1"/>
  <c r="M681" i="2" s="1"/>
  <c r="K682" i="2"/>
  <c r="L682" i="2" s="1"/>
  <c r="M682" i="2" s="1"/>
  <c r="K683" i="2"/>
  <c r="L683" i="2" s="1"/>
  <c r="M683" i="2" s="1"/>
  <c r="K684" i="2"/>
  <c r="L684" i="2" s="1"/>
  <c r="M684" i="2" s="1"/>
  <c r="K685" i="2"/>
  <c r="L685" i="2" s="1"/>
  <c r="M685" i="2" s="1"/>
  <c r="K686" i="2"/>
  <c r="L686" i="2" s="1"/>
  <c r="M686" i="2" s="1"/>
  <c r="K687" i="2"/>
  <c r="L687" i="2" s="1"/>
  <c r="M687" i="2" s="1"/>
  <c r="K688" i="2"/>
  <c r="L688" i="2" s="1"/>
  <c r="M688" i="2" s="1"/>
  <c r="K689" i="2"/>
  <c r="L689" i="2" s="1"/>
  <c r="M689" i="2" s="1"/>
  <c r="K690" i="2"/>
  <c r="L690" i="2" s="1"/>
  <c r="M690" i="2" s="1"/>
  <c r="K691" i="2"/>
  <c r="L691" i="2" s="1"/>
  <c r="M691" i="2" s="1"/>
  <c r="K692" i="2"/>
  <c r="L692" i="2" s="1"/>
  <c r="M692" i="2" s="1"/>
  <c r="K693" i="2"/>
  <c r="L693" i="2" s="1"/>
  <c r="M693" i="2" s="1"/>
  <c r="K694" i="2"/>
  <c r="L694" i="2" s="1"/>
  <c r="M694" i="2" s="1"/>
  <c r="K695" i="2"/>
  <c r="L695" i="2" s="1"/>
  <c r="M695" i="2" s="1"/>
  <c r="K696" i="2"/>
  <c r="L696" i="2" s="1"/>
  <c r="M696" i="2" s="1"/>
  <c r="K697" i="2"/>
  <c r="L697" i="2" s="1"/>
  <c r="M697" i="2" s="1"/>
  <c r="K698" i="2"/>
  <c r="L698" i="2" s="1"/>
  <c r="M698" i="2" s="1"/>
  <c r="K699" i="2"/>
  <c r="L699" i="2" s="1"/>
  <c r="M699" i="2" s="1"/>
  <c r="K700" i="2"/>
  <c r="L700" i="2" s="1"/>
  <c r="M700" i="2" s="1"/>
  <c r="K701" i="2"/>
  <c r="L701" i="2" s="1"/>
  <c r="M701" i="2" s="1"/>
  <c r="K702" i="2"/>
  <c r="L702" i="2" s="1"/>
  <c r="M702" i="2" s="1"/>
  <c r="K703" i="2"/>
  <c r="L703" i="2" s="1"/>
  <c r="M703" i="2" s="1"/>
  <c r="K704" i="2"/>
  <c r="L704" i="2" s="1"/>
  <c r="M704" i="2" s="1"/>
  <c r="K705" i="2"/>
  <c r="L705" i="2" s="1"/>
  <c r="M705" i="2" s="1"/>
  <c r="K706" i="2"/>
  <c r="L706" i="2" s="1"/>
  <c r="M706" i="2" s="1"/>
  <c r="K707" i="2"/>
  <c r="L707" i="2" s="1"/>
  <c r="M707" i="2" s="1"/>
  <c r="K708" i="2"/>
  <c r="L708" i="2" s="1"/>
  <c r="M708" i="2" s="1"/>
  <c r="K709" i="2"/>
  <c r="L709" i="2" s="1"/>
  <c r="M709" i="2" s="1"/>
  <c r="K710" i="2"/>
  <c r="L710" i="2" s="1"/>
  <c r="M710" i="2" s="1"/>
  <c r="K711" i="2"/>
  <c r="L711" i="2" s="1"/>
  <c r="M711" i="2" s="1"/>
  <c r="K712" i="2"/>
  <c r="L712" i="2" s="1"/>
  <c r="M712" i="2" s="1"/>
  <c r="K713" i="2"/>
  <c r="L713" i="2" s="1"/>
  <c r="M713" i="2" s="1"/>
  <c r="K714" i="2"/>
  <c r="L714" i="2" s="1"/>
  <c r="K715" i="2"/>
  <c r="L715" i="2" s="1"/>
  <c r="M715" i="2" s="1"/>
  <c r="K716" i="2"/>
  <c r="L716" i="2" s="1"/>
  <c r="M716" i="2" s="1"/>
  <c r="K717" i="2"/>
  <c r="L717" i="2" s="1"/>
  <c r="M717" i="2" s="1"/>
  <c r="K718" i="2"/>
  <c r="L718" i="2" s="1"/>
  <c r="M718" i="2" s="1"/>
  <c r="K719" i="2"/>
  <c r="L719" i="2" s="1"/>
  <c r="M719" i="2" s="1"/>
  <c r="K720" i="2"/>
  <c r="L720" i="2" s="1"/>
  <c r="M720" i="2" s="1"/>
  <c r="K721" i="2"/>
  <c r="L721" i="2" s="1"/>
  <c r="M721" i="2" s="1"/>
  <c r="K722" i="2"/>
  <c r="L722" i="2" s="1"/>
  <c r="M722" i="2" s="1"/>
  <c r="K723" i="2"/>
  <c r="L723" i="2" s="1"/>
  <c r="M723" i="2" s="1"/>
  <c r="K724" i="2"/>
  <c r="L724" i="2" s="1"/>
  <c r="K725" i="2"/>
  <c r="L725" i="2" s="1"/>
  <c r="M725" i="2" s="1"/>
  <c r="K726" i="2"/>
  <c r="L726" i="2" s="1"/>
  <c r="M726" i="2" s="1"/>
  <c r="K727" i="2"/>
  <c r="L727" i="2" s="1"/>
  <c r="M727" i="2" s="1"/>
  <c r="K728" i="2"/>
  <c r="L728" i="2" s="1"/>
  <c r="M728" i="2" s="1"/>
  <c r="K729" i="2"/>
  <c r="L729" i="2" s="1"/>
  <c r="M729" i="2" s="1"/>
  <c r="K730" i="2"/>
  <c r="L730" i="2" s="1"/>
  <c r="M730" i="2" s="1"/>
  <c r="K731" i="2"/>
  <c r="L731" i="2" s="1"/>
  <c r="M731" i="2" s="1"/>
  <c r="K732" i="2"/>
  <c r="L732" i="2" s="1"/>
  <c r="M732" i="2" s="1"/>
  <c r="K733" i="2"/>
  <c r="L733" i="2" s="1"/>
  <c r="M733" i="2" s="1"/>
  <c r="K734" i="2"/>
  <c r="L734" i="2" s="1"/>
  <c r="M734" i="2" s="1"/>
  <c r="K735" i="2"/>
  <c r="L735" i="2" s="1"/>
  <c r="M735" i="2" s="1"/>
  <c r="K736" i="2"/>
  <c r="L736" i="2" s="1"/>
  <c r="M736" i="2" s="1"/>
  <c r="K737" i="2"/>
  <c r="L737" i="2" s="1"/>
  <c r="M737" i="2" s="1"/>
  <c r="K738" i="2"/>
  <c r="L738" i="2" s="1"/>
  <c r="M738" i="2" s="1"/>
  <c r="K739" i="2"/>
  <c r="L739" i="2" s="1"/>
  <c r="M739" i="2" s="1"/>
  <c r="K740" i="2"/>
  <c r="L740" i="2" s="1"/>
  <c r="K741" i="2"/>
  <c r="L741" i="2" s="1"/>
  <c r="M741" i="2" s="1"/>
  <c r="K742" i="2"/>
  <c r="L742" i="2" s="1"/>
  <c r="M742" i="2" s="1"/>
  <c r="K743" i="2"/>
  <c r="L743" i="2" s="1"/>
  <c r="M743" i="2" s="1"/>
  <c r="K744" i="2"/>
  <c r="L744" i="2" s="1"/>
  <c r="K745" i="2"/>
  <c r="L745" i="2" s="1"/>
  <c r="M745" i="2" s="1"/>
  <c r="K746" i="2"/>
  <c r="L746" i="2" s="1"/>
  <c r="M746" i="2" s="1"/>
  <c r="K747" i="2"/>
  <c r="L747" i="2" s="1"/>
  <c r="M747" i="2" s="1"/>
  <c r="K748" i="2"/>
  <c r="L748" i="2" s="1"/>
  <c r="M748" i="2" s="1"/>
  <c r="K749" i="2"/>
  <c r="L749" i="2" s="1"/>
  <c r="M749" i="2" s="1"/>
  <c r="K750" i="2"/>
  <c r="L750" i="2" s="1"/>
  <c r="M750" i="2" s="1"/>
  <c r="K751" i="2"/>
  <c r="L751" i="2" s="1"/>
  <c r="M751" i="2" s="1"/>
  <c r="K752" i="2"/>
  <c r="L752" i="2" s="1"/>
  <c r="M752" i="2" s="1"/>
  <c r="K753" i="2"/>
  <c r="L753" i="2" s="1"/>
  <c r="M753" i="2" s="1"/>
  <c r="K754" i="2"/>
  <c r="L754" i="2" s="1"/>
  <c r="M754" i="2" s="1"/>
  <c r="K755" i="2"/>
  <c r="L755" i="2" s="1"/>
  <c r="M755" i="2" s="1"/>
  <c r="K756" i="2"/>
  <c r="L756" i="2" s="1"/>
  <c r="M756" i="2" s="1"/>
  <c r="K757" i="2"/>
  <c r="L757" i="2" s="1"/>
  <c r="M757" i="2" s="1"/>
  <c r="K758" i="2"/>
  <c r="L758" i="2" s="1"/>
  <c r="M758" i="2" s="1"/>
  <c r="K759" i="2"/>
  <c r="L759" i="2" s="1"/>
  <c r="M759" i="2" s="1"/>
  <c r="K760" i="2"/>
  <c r="L760" i="2" s="1"/>
  <c r="M760" i="2" s="1"/>
  <c r="K761" i="2"/>
  <c r="L761" i="2" s="1"/>
  <c r="M761" i="2" s="1"/>
  <c r="K762" i="2"/>
  <c r="L762" i="2" s="1"/>
  <c r="M762" i="2" s="1"/>
  <c r="K763" i="2"/>
  <c r="L763" i="2" s="1"/>
  <c r="M763" i="2" s="1"/>
  <c r="K764" i="2"/>
  <c r="L764" i="2" s="1"/>
  <c r="M764" i="2" s="1"/>
  <c r="K765" i="2"/>
  <c r="L765" i="2" s="1"/>
  <c r="M765" i="2" s="1"/>
  <c r="K766" i="2"/>
  <c r="L766" i="2" s="1"/>
  <c r="M766" i="2" s="1"/>
  <c r="K767" i="2"/>
  <c r="L767" i="2" s="1"/>
  <c r="M767" i="2" s="1"/>
  <c r="K768" i="2"/>
  <c r="L768" i="2" s="1"/>
  <c r="M768" i="2" s="1"/>
  <c r="K769" i="2"/>
  <c r="L769" i="2" s="1"/>
  <c r="M769" i="2" s="1"/>
  <c r="K770" i="2"/>
  <c r="L770" i="2" s="1"/>
  <c r="M770" i="2" s="1"/>
  <c r="K771" i="2"/>
  <c r="L771" i="2" s="1"/>
  <c r="M771" i="2" s="1"/>
  <c r="K772" i="2"/>
  <c r="L772" i="2" s="1"/>
  <c r="M772" i="2" s="1"/>
  <c r="K773" i="2"/>
  <c r="L773" i="2" s="1"/>
  <c r="M773" i="2" s="1"/>
  <c r="K774" i="2"/>
  <c r="L774" i="2" s="1"/>
  <c r="M774" i="2" s="1"/>
  <c r="K775" i="2"/>
  <c r="L775" i="2" s="1"/>
  <c r="M775" i="2" s="1"/>
  <c r="K776" i="2"/>
  <c r="L776" i="2" s="1"/>
  <c r="M776" i="2" s="1"/>
  <c r="K777" i="2"/>
  <c r="L777" i="2" s="1"/>
  <c r="M777" i="2" s="1"/>
  <c r="K778" i="2"/>
  <c r="L778" i="2" s="1"/>
  <c r="K779" i="2"/>
  <c r="L779" i="2" s="1"/>
  <c r="M779" i="2" s="1"/>
  <c r="K780" i="2"/>
  <c r="L780" i="2" s="1"/>
  <c r="M780" i="2" s="1"/>
  <c r="K781" i="2"/>
  <c r="L781" i="2" s="1"/>
  <c r="M781" i="2" s="1"/>
  <c r="K782" i="2"/>
  <c r="L782" i="2" s="1"/>
  <c r="M782" i="2" s="1"/>
  <c r="K783" i="2"/>
  <c r="L783" i="2" s="1"/>
  <c r="M783" i="2" s="1"/>
  <c r="K784" i="2"/>
  <c r="L784" i="2" s="1"/>
  <c r="M784" i="2" s="1"/>
  <c r="K785" i="2"/>
  <c r="L785" i="2" s="1"/>
  <c r="M785" i="2" s="1"/>
  <c r="K786" i="2"/>
  <c r="L786" i="2" s="1"/>
  <c r="M786" i="2" s="1"/>
  <c r="K787" i="2"/>
  <c r="L787" i="2" s="1"/>
  <c r="M787" i="2" s="1"/>
  <c r="K788" i="2"/>
  <c r="K789" i="2"/>
  <c r="L789" i="2" s="1"/>
  <c r="M789" i="2" s="1"/>
  <c r="K790" i="2"/>
  <c r="L790" i="2" s="1"/>
  <c r="M790" i="2" s="1"/>
  <c r="K791" i="2"/>
  <c r="L791" i="2" s="1"/>
  <c r="M791" i="2" s="1"/>
  <c r="K792" i="2"/>
  <c r="L792" i="2" s="1"/>
  <c r="M792" i="2" s="1"/>
  <c r="K793" i="2"/>
  <c r="L793" i="2" s="1"/>
  <c r="M793" i="2" s="1"/>
  <c r="K794" i="2"/>
  <c r="L794" i="2" s="1"/>
  <c r="K795" i="2"/>
  <c r="L795" i="2" s="1"/>
  <c r="M795" i="2" s="1"/>
  <c r="K796" i="2"/>
  <c r="L796" i="2" s="1"/>
  <c r="M796" i="2" s="1"/>
  <c r="K797" i="2"/>
  <c r="L797" i="2" s="1"/>
  <c r="M797" i="2" s="1"/>
  <c r="K798" i="2"/>
  <c r="L798" i="2" s="1"/>
  <c r="M798" i="2" s="1"/>
  <c r="K799" i="2"/>
  <c r="L799" i="2" s="1"/>
  <c r="M799" i="2" s="1"/>
  <c r="K800" i="2"/>
  <c r="L800" i="2" s="1"/>
  <c r="M800" i="2" s="1"/>
  <c r="K801" i="2"/>
  <c r="L801" i="2" s="1"/>
  <c r="M801" i="2" s="1"/>
  <c r="K802" i="2"/>
  <c r="L802" i="2" s="1"/>
  <c r="M802" i="2" s="1"/>
  <c r="K803" i="2"/>
  <c r="L803" i="2" s="1"/>
  <c r="M803" i="2" s="1"/>
  <c r="K804" i="2"/>
  <c r="L804" i="2" s="1"/>
  <c r="M804" i="2" s="1"/>
  <c r="K805" i="2"/>
  <c r="L805" i="2" s="1"/>
  <c r="M805" i="2" s="1"/>
  <c r="K806" i="2"/>
  <c r="L806" i="2" s="1"/>
  <c r="M806" i="2" s="1"/>
  <c r="K807" i="2"/>
  <c r="L807" i="2" s="1"/>
  <c r="M807" i="2" s="1"/>
  <c r="K808" i="2"/>
  <c r="L808" i="2" s="1"/>
  <c r="M808" i="2" s="1"/>
  <c r="K809" i="2"/>
  <c r="L809" i="2" s="1"/>
  <c r="M809" i="2" s="1"/>
  <c r="K810" i="2"/>
  <c r="L810" i="2" s="1"/>
  <c r="M810" i="2" s="1"/>
  <c r="K811" i="2"/>
  <c r="L811" i="2" s="1"/>
  <c r="M811" i="2" s="1"/>
  <c r="K812" i="2"/>
  <c r="L812" i="2" s="1"/>
  <c r="M812" i="2" s="1"/>
  <c r="K813" i="2"/>
  <c r="L813" i="2" s="1"/>
  <c r="M813" i="2" s="1"/>
  <c r="K814" i="2"/>
  <c r="L814" i="2" s="1"/>
  <c r="M814" i="2" s="1"/>
  <c r="K815" i="2"/>
  <c r="L815" i="2" s="1"/>
  <c r="M815" i="2" s="1"/>
  <c r="K816" i="2"/>
  <c r="L816" i="2" s="1"/>
  <c r="M816" i="2" s="1"/>
  <c r="K817" i="2"/>
  <c r="L817" i="2" s="1"/>
  <c r="M817" i="2" s="1"/>
  <c r="K818" i="2"/>
  <c r="L818" i="2" s="1"/>
  <c r="M818" i="2" s="1"/>
  <c r="K819" i="2"/>
  <c r="L819" i="2" s="1"/>
  <c r="M819" i="2" s="1"/>
  <c r="K820" i="2"/>
  <c r="L820" i="2" s="1"/>
  <c r="M820" i="2" s="1"/>
  <c r="K821" i="2"/>
  <c r="L821" i="2" s="1"/>
  <c r="M821" i="2" s="1"/>
  <c r="K822" i="2"/>
  <c r="L822" i="2" s="1"/>
  <c r="M822" i="2" s="1"/>
  <c r="K823" i="2"/>
  <c r="L823" i="2" s="1"/>
  <c r="M823" i="2" s="1"/>
  <c r="K824" i="2"/>
  <c r="L824" i="2" s="1"/>
  <c r="M824" i="2" s="1"/>
  <c r="K825" i="2"/>
  <c r="L825" i="2" s="1"/>
  <c r="M825" i="2" s="1"/>
  <c r="K826" i="2"/>
  <c r="L826" i="2" s="1"/>
  <c r="M826" i="2" s="1"/>
  <c r="K827" i="2"/>
  <c r="L827" i="2" s="1"/>
  <c r="M827" i="2" s="1"/>
  <c r="K828" i="2"/>
  <c r="L828" i="2" s="1"/>
  <c r="M828" i="2" s="1"/>
  <c r="K829" i="2"/>
  <c r="L829" i="2" s="1"/>
  <c r="M829" i="2" s="1"/>
  <c r="K830" i="2"/>
  <c r="L830" i="2" s="1"/>
  <c r="M830" i="2" s="1"/>
  <c r="K831" i="2"/>
  <c r="L831" i="2" s="1"/>
  <c r="M831" i="2" s="1"/>
  <c r="K832" i="2"/>
  <c r="L832" i="2" s="1"/>
  <c r="M832" i="2" s="1"/>
  <c r="K833" i="2"/>
  <c r="L833" i="2" s="1"/>
  <c r="M833" i="2" s="1"/>
  <c r="K834" i="2"/>
  <c r="L834" i="2" s="1"/>
  <c r="M834" i="2" s="1"/>
  <c r="K835" i="2"/>
  <c r="L835" i="2" s="1"/>
  <c r="M835" i="2" s="1"/>
  <c r="K836" i="2"/>
  <c r="L836" i="2" s="1"/>
  <c r="M836" i="2" s="1"/>
  <c r="K837" i="2"/>
  <c r="L837" i="2" s="1"/>
  <c r="M837" i="2" s="1"/>
  <c r="K838" i="2"/>
  <c r="L838" i="2" s="1"/>
  <c r="M838" i="2" s="1"/>
  <c r="K839" i="2"/>
  <c r="L839" i="2" s="1"/>
  <c r="M839" i="2" s="1"/>
  <c r="K840" i="2"/>
  <c r="L840" i="2" s="1"/>
  <c r="M840" i="2" s="1"/>
  <c r="K841" i="2"/>
  <c r="L841" i="2" s="1"/>
  <c r="M841" i="2" s="1"/>
  <c r="K842" i="2"/>
  <c r="L842" i="2" s="1"/>
  <c r="M842" i="2" s="1"/>
  <c r="K843" i="2"/>
  <c r="L843" i="2" s="1"/>
  <c r="M843" i="2" s="1"/>
  <c r="K844" i="2"/>
  <c r="L844" i="2" s="1"/>
  <c r="M844" i="2" s="1"/>
  <c r="K845" i="2"/>
  <c r="L845" i="2" s="1"/>
  <c r="M845" i="2" s="1"/>
  <c r="K846" i="2"/>
  <c r="L846" i="2" s="1"/>
  <c r="M846" i="2" s="1"/>
  <c r="K847" i="2"/>
  <c r="L847" i="2" s="1"/>
  <c r="M847" i="2" s="1"/>
  <c r="K848" i="2"/>
  <c r="L848" i="2" s="1"/>
  <c r="M848" i="2" s="1"/>
  <c r="K849" i="2"/>
  <c r="L849" i="2" s="1"/>
  <c r="M849" i="2" s="1"/>
  <c r="K850" i="2"/>
  <c r="L850" i="2" s="1"/>
  <c r="M850" i="2" s="1"/>
  <c r="K851" i="2"/>
  <c r="L851" i="2" s="1"/>
  <c r="M851" i="2" s="1"/>
  <c r="K852" i="2"/>
  <c r="K853" i="2"/>
  <c r="L853" i="2" s="1"/>
  <c r="M853" i="2" s="1"/>
  <c r="K854" i="2"/>
  <c r="L854" i="2" s="1"/>
  <c r="M854" i="2" s="1"/>
  <c r="K855" i="2"/>
  <c r="L855" i="2" s="1"/>
  <c r="M855" i="2" s="1"/>
  <c r="K856" i="2"/>
  <c r="L856" i="2" s="1"/>
  <c r="M856" i="2" s="1"/>
  <c r="K857" i="2"/>
  <c r="L857" i="2" s="1"/>
  <c r="M857" i="2" s="1"/>
  <c r="K858" i="2"/>
  <c r="L858" i="2" s="1"/>
  <c r="M858" i="2" s="1"/>
  <c r="K859" i="2"/>
  <c r="L859" i="2" s="1"/>
  <c r="M859" i="2" s="1"/>
  <c r="K860" i="2"/>
  <c r="L860" i="2" s="1"/>
  <c r="M860" i="2" s="1"/>
  <c r="K861" i="2"/>
  <c r="L861" i="2" s="1"/>
  <c r="M861" i="2" s="1"/>
  <c r="K862" i="2"/>
  <c r="L862" i="2" s="1"/>
  <c r="M862" i="2" s="1"/>
  <c r="K863" i="2"/>
  <c r="L863" i="2" s="1"/>
  <c r="M863" i="2" s="1"/>
  <c r="K864" i="2"/>
  <c r="L864" i="2" s="1"/>
  <c r="M864" i="2" s="1"/>
  <c r="K865" i="2"/>
  <c r="L865" i="2" s="1"/>
  <c r="M865" i="2" s="1"/>
  <c r="K866" i="2"/>
  <c r="L866" i="2" s="1"/>
  <c r="M866" i="2" s="1"/>
  <c r="K867" i="2"/>
  <c r="L867" i="2" s="1"/>
  <c r="M867" i="2" s="1"/>
  <c r="K868" i="2"/>
  <c r="L868" i="2" s="1"/>
  <c r="K869" i="2"/>
  <c r="L869" i="2" s="1"/>
  <c r="M869" i="2" s="1"/>
  <c r="K870" i="2"/>
  <c r="L870" i="2" s="1"/>
  <c r="M870" i="2" s="1"/>
  <c r="K871" i="2"/>
  <c r="L871" i="2" s="1"/>
  <c r="M871" i="2" s="1"/>
  <c r="K872" i="2"/>
  <c r="L872" i="2" s="1"/>
  <c r="M872" i="2" s="1"/>
  <c r="K873" i="2"/>
  <c r="L873" i="2" s="1"/>
  <c r="M873" i="2" s="1"/>
  <c r="K874" i="2"/>
  <c r="L874" i="2" s="1"/>
  <c r="M874" i="2" s="1"/>
  <c r="K875" i="2"/>
  <c r="L875" i="2" s="1"/>
  <c r="M875" i="2" s="1"/>
  <c r="K876" i="2"/>
  <c r="L876" i="2" s="1"/>
  <c r="K877" i="2"/>
  <c r="L877" i="2" s="1"/>
  <c r="M877" i="2" s="1"/>
  <c r="K878" i="2"/>
  <c r="L878" i="2" s="1"/>
  <c r="M878" i="2" s="1"/>
  <c r="K879" i="2"/>
  <c r="L879" i="2" s="1"/>
  <c r="M879" i="2" s="1"/>
  <c r="K880" i="2"/>
  <c r="L880" i="2" s="1"/>
  <c r="M880" i="2" s="1"/>
  <c r="K881" i="2"/>
  <c r="L881" i="2" s="1"/>
  <c r="M881" i="2" s="1"/>
  <c r="K882" i="2"/>
  <c r="L882" i="2" s="1"/>
  <c r="M882" i="2" s="1"/>
  <c r="K883" i="2"/>
  <c r="L883" i="2" s="1"/>
  <c r="M883" i="2" s="1"/>
  <c r="K884" i="2"/>
  <c r="L884" i="2" s="1"/>
  <c r="K885" i="2"/>
  <c r="L885" i="2" s="1"/>
  <c r="M885" i="2" s="1"/>
  <c r="K886" i="2"/>
  <c r="L886" i="2" s="1"/>
  <c r="M886" i="2" s="1"/>
  <c r="K887" i="2"/>
  <c r="L887" i="2" s="1"/>
  <c r="M887" i="2" s="1"/>
  <c r="K888" i="2"/>
  <c r="L888" i="2" s="1"/>
  <c r="M888" i="2" s="1"/>
  <c r="K889" i="2"/>
  <c r="L889" i="2" s="1"/>
  <c r="M889" i="2" s="1"/>
  <c r="K890" i="2"/>
  <c r="L890" i="2" s="1"/>
  <c r="M890" i="2" s="1"/>
  <c r="K891" i="2"/>
  <c r="L891" i="2" s="1"/>
  <c r="M891" i="2" s="1"/>
  <c r="K892" i="2"/>
  <c r="L892" i="2" s="1"/>
  <c r="M892" i="2" s="1"/>
  <c r="K893" i="2"/>
  <c r="L893" i="2" s="1"/>
  <c r="M893" i="2" s="1"/>
  <c r="K894" i="2"/>
  <c r="L894" i="2" s="1"/>
  <c r="M894" i="2" s="1"/>
  <c r="K895" i="2"/>
  <c r="L895" i="2" s="1"/>
  <c r="M895" i="2" s="1"/>
  <c r="K896" i="2"/>
  <c r="L896" i="2" s="1"/>
  <c r="M896" i="2" s="1"/>
  <c r="K897" i="2"/>
  <c r="L897" i="2" s="1"/>
  <c r="M897" i="2" s="1"/>
  <c r="K898" i="2"/>
  <c r="L898" i="2" s="1"/>
  <c r="M898" i="2" s="1"/>
  <c r="K899" i="2"/>
  <c r="L899" i="2" s="1"/>
  <c r="M899" i="2" s="1"/>
  <c r="K900" i="2"/>
  <c r="L900" i="2" s="1"/>
  <c r="M900" i="2" s="1"/>
  <c r="K901" i="2"/>
  <c r="L901" i="2" s="1"/>
  <c r="M901" i="2" s="1"/>
  <c r="K902" i="2"/>
  <c r="L902" i="2" s="1"/>
  <c r="M902" i="2" s="1"/>
  <c r="K903" i="2"/>
  <c r="L903" i="2" s="1"/>
  <c r="M903" i="2" s="1"/>
  <c r="K904" i="2"/>
  <c r="L904" i="2" s="1"/>
  <c r="M904" i="2" s="1"/>
  <c r="K905" i="2"/>
  <c r="L905" i="2" s="1"/>
  <c r="M905" i="2" s="1"/>
  <c r="K906" i="2"/>
  <c r="K907" i="2"/>
  <c r="L907" i="2" s="1"/>
  <c r="M907" i="2" s="1"/>
  <c r="K908" i="2"/>
  <c r="L908" i="2" s="1"/>
  <c r="M908" i="2" s="1"/>
  <c r="K909" i="2"/>
  <c r="L909" i="2" s="1"/>
  <c r="M909" i="2" s="1"/>
  <c r="K910" i="2"/>
  <c r="L910" i="2" s="1"/>
  <c r="M910" i="2" s="1"/>
  <c r="K911" i="2"/>
  <c r="L911" i="2" s="1"/>
  <c r="M911" i="2" s="1"/>
  <c r="K912" i="2"/>
  <c r="L912" i="2" s="1"/>
  <c r="M912" i="2" s="1"/>
  <c r="K913" i="2"/>
  <c r="L913" i="2" s="1"/>
  <c r="M913" i="2" s="1"/>
  <c r="K914" i="2"/>
  <c r="L914" i="2" s="1"/>
  <c r="M914" i="2" s="1"/>
  <c r="K915" i="2"/>
  <c r="L915" i="2" s="1"/>
  <c r="M915" i="2" s="1"/>
  <c r="K916" i="2"/>
  <c r="L916" i="2" s="1"/>
  <c r="M916" i="2" s="1"/>
  <c r="K917" i="2"/>
  <c r="L917" i="2" s="1"/>
  <c r="M917" i="2" s="1"/>
  <c r="K918" i="2"/>
  <c r="L918" i="2" s="1"/>
  <c r="M918" i="2" s="1"/>
  <c r="K919" i="2"/>
  <c r="L919" i="2" s="1"/>
  <c r="M919" i="2" s="1"/>
  <c r="K920" i="2"/>
  <c r="L920" i="2" s="1"/>
  <c r="M920" i="2" s="1"/>
  <c r="K921" i="2"/>
  <c r="L921" i="2" s="1"/>
  <c r="M921" i="2" s="1"/>
  <c r="K922" i="2"/>
  <c r="L922" i="2" s="1"/>
  <c r="M922" i="2" s="1"/>
  <c r="K923" i="2"/>
  <c r="L923" i="2" s="1"/>
  <c r="M923" i="2" s="1"/>
  <c r="K924" i="2"/>
  <c r="L924" i="2" s="1"/>
  <c r="M924" i="2" s="1"/>
  <c r="K925" i="2"/>
  <c r="L925" i="2" s="1"/>
  <c r="M925" i="2" s="1"/>
  <c r="K926" i="2"/>
  <c r="L926" i="2" s="1"/>
  <c r="M926" i="2" s="1"/>
  <c r="K927" i="2"/>
  <c r="L927" i="2" s="1"/>
  <c r="M927" i="2" s="1"/>
  <c r="K928" i="2"/>
  <c r="L928" i="2" s="1"/>
  <c r="M928" i="2" s="1"/>
  <c r="K929" i="2"/>
  <c r="L929" i="2" s="1"/>
  <c r="M929" i="2" s="1"/>
  <c r="K930" i="2"/>
  <c r="L930" i="2" s="1"/>
  <c r="M930" i="2" s="1"/>
  <c r="K931" i="2"/>
  <c r="L931" i="2" s="1"/>
  <c r="M931" i="2" s="1"/>
  <c r="K932" i="2"/>
  <c r="K933" i="2"/>
  <c r="L933" i="2" s="1"/>
  <c r="M933" i="2" s="1"/>
  <c r="K934" i="2"/>
  <c r="L934" i="2" s="1"/>
  <c r="M934" i="2" s="1"/>
  <c r="K935" i="2"/>
  <c r="L935" i="2" s="1"/>
  <c r="M935" i="2" s="1"/>
  <c r="K936" i="2"/>
  <c r="L936" i="2" s="1"/>
  <c r="M936" i="2" s="1"/>
  <c r="K937" i="2"/>
  <c r="L937" i="2" s="1"/>
  <c r="M937" i="2" s="1"/>
  <c r="K938" i="2"/>
  <c r="L938" i="2" s="1"/>
  <c r="K939" i="2"/>
  <c r="L939" i="2" s="1"/>
  <c r="M939" i="2" s="1"/>
  <c r="K940" i="2"/>
  <c r="L940" i="2" s="1"/>
  <c r="M940" i="2" s="1"/>
  <c r="K941" i="2"/>
  <c r="L941" i="2" s="1"/>
  <c r="M941" i="2" s="1"/>
  <c r="K942" i="2"/>
  <c r="L942" i="2" s="1"/>
  <c r="M942" i="2" s="1"/>
  <c r="K943" i="2"/>
  <c r="K944" i="2"/>
  <c r="L944" i="2" s="1"/>
  <c r="M944" i="2" s="1"/>
  <c r="K945" i="2"/>
  <c r="L945" i="2" s="1"/>
  <c r="M945" i="2" s="1"/>
  <c r="K946" i="2"/>
  <c r="L946" i="2" s="1"/>
  <c r="M946" i="2" s="1"/>
  <c r="K947" i="2"/>
  <c r="L947" i="2" s="1"/>
  <c r="M947" i="2" s="1"/>
  <c r="K948" i="2"/>
  <c r="K949" i="2"/>
  <c r="L949" i="2" s="1"/>
  <c r="M949" i="2" s="1"/>
  <c r="K950" i="2"/>
  <c r="L950" i="2" s="1"/>
  <c r="M950" i="2" s="1"/>
  <c r="K951" i="2"/>
  <c r="L951" i="2" s="1"/>
  <c r="M951" i="2" s="1"/>
  <c r="K952" i="2"/>
  <c r="L952" i="2" s="1"/>
  <c r="M952" i="2" s="1"/>
  <c r="K953" i="2"/>
  <c r="L953" i="2" s="1"/>
  <c r="M953" i="2" s="1"/>
  <c r="K954" i="2"/>
  <c r="L954" i="2" s="1"/>
  <c r="M954" i="2" s="1"/>
  <c r="K955" i="2"/>
  <c r="L955" i="2" s="1"/>
  <c r="M955" i="2" s="1"/>
  <c r="K956" i="2"/>
  <c r="L956" i="2" s="1"/>
  <c r="M956" i="2" s="1"/>
  <c r="K957" i="2"/>
  <c r="L957" i="2" s="1"/>
  <c r="M957" i="2" s="1"/>
  <c r="K958" i="2"/>
  <c r="L958" i="2" s="1"/>
  <c r="M958" i="2" s="1"/>
  <c r="K959" i="2"/>
  <c r="L959" i="2" s="1"/>
  <c r="M959" i="2" s="1"/>
  <c r="K960" i="2"/>
  <c r="L960" i="2" s="1"/>
  <c r="M960" i="2" s="1"/>
  <c r="K961" i="2"/>
  <c r="L961" i="2" s="1"/>
  <c r="M961" i="2" s="1"/>
  <c r="K962" i="2"/>
  <c r="L962" i="2" s="1"/>
  <c r="M962" i="2" s="1"/>
  <c r="K963" i="2"/>
  <c r="L963" i="2" s="1"/>
  <c r="M963" i="2" s="1"/>
  <c r="K964" i="2"/>
  <c r="L964" i="2" s="1"/>
  <c r="M964" i="2" s="1"/>
  <c r="K965" i="2"/>
  <c r="L965" i="2" s="1"/>
  <c r="M965" i="2" s="1"/>
  <c r="K966" i="2"/>
  <c r="L966" i="2" s="1"/>
  <c r="M966" i="2" s="1"/>
  <c r="K967" i="2"/>
  <c r="L967" i="2" s="1"/>
  <c r="M967" i="2" s="1"/>
  <c r="K968" i="2"/>
  <c r="L968" i="2" s="1"/>
  <c r="M968" i="2" s="1"/>
  <c r="K969" i="2"/>
  <c r="L969" i="2" s="1"/>
  <c r="M969" i="2" s="1"/>
  <c r="K970" i="2"/>
  <c r="L970" i="2" s="1"/>
  <c r="M970" i="2" s="1"/>
  <c r="K971" i="2"/>
  <c r="L971" i="2" s="1"/>
  <c r="M971" i="2" s="1"/>
  <c r="K972" i="2"/>
  <c r="L972" i="2" s="1"/>
  <c r="M972" i="2" s="1"/>
  <c r="K973" i="2"/>
  <c r="L973" i="2" s="1"/>
  <c r="M973" i="2" s="1"/>
  <c r="K974" i="2"/>
  <c r="L974" i="2" s="1"/>
  <c r="M974" i="2" s="1"/>
  <c r="K975" i="2"/>
  <c r="L975" i="2" s="1"/>
  <c r="M975" i="2" s="1"/>
  <c r="K976" i="2"/>
  <c r="L976" i="2" s="1"/>
  <c r="M976" i="2" s="1"/>
  <c r="K977" i="2"/>
  <c r="L977" i="2" s="1"/>
  <c r="M977" i="2" s="1"/>
  <c r="K978" i="2"/>
  <c r="L978" i="2" s="1"/>
  <c r="M978" i="2" s="1"/>
  <c r="K979" i="2"/>
  <c r="L979" i="2" s="1"/>
  <c r="M979" i="2" s="1"/>
  <c r="K980" i="2"/>
  <c r="K981" i="2"/>
  <c r="L981" i="2" s="1"/>
  <c r="M981" i="2" s="1"/>
  <c r="K982" i="2"/>
  <c r="L982" i="2" s="1"/>
  <c r="M982" i="2" s="1"/>
  <c r="K983" i="2"/>
  <c r="L983" i="2" s="1"/>
  <c r="M983" i="2" s="1"/>
  <c r="K984" i="2"/>
  <c r="L984" i="2" s="1"/>
  <c r="M984" i="2" s="1"/>
  <c r="K985" i="2"/>
  <c r="L985" i="2" s="1"/>
  <c r="M985" i="2" s="1"/>
  <c r="K986" i="2"/>
  <c r="L986" i="2" s="1"/>
  <c r="M986" i="2" s="1"/>
  <c r="K987" i="2"/>
  <c r="L987" i="2" s="1"/>
  <c r="M987" i="2" s="1"/>
  <c r="K988" i="2"/>
  <c r="L988" i="2" s="1"/>
  <c r="M988" i="2" s="1"/>
  <c r="K989" i="2"/>
  <c r="L989" i="2" s="1"/>
  <c r="M989" i="2" s="1"/>
  <c r="K990" i="2"/>
  <c r="L990" i="2" s="1"/>
  <c r="M990" i="2" s="1"/>
  <c r="K991" i="2"/>
  <c r="L991" i="2" s="1"/>
  <c r="M991" i="2" s="1"/>
  <c r="K992" i="2"/>
  <c r="L992" i="2" s="1"/>
  <c r="M992" i="2" s="1"/>
  <c r="K993" i="2"/>
  <c r="L993" i="2" s="1"/>
  <c r="M993" i="2" s="1"/>
  <c r="K994" i="2"/>
  <c r="L994" i="2" s="1"/>
  <c r="M994" i="2" s="1"/>
  <c r="K995" i="2"/>
  <c r="L995" i="2" s="1"/>
  <c r="M995" i="2" s="1"/>
  <c r="K996" i="2"/>
  <c r="L996" i="2" s="1"/>
  <c r="K997" i="2"/>
  <c r="L997" i="2" s="1"/>
  <c r="M997" i="2" s="1"/>
  <c r="K998" i="2"/>
  <c r="L998" i="2" s="1"/>
  <c r="M998" i="2" s="1"/>
  <c r="K999" i="2"/>
  <c r="L999" i="2" s="1"/>
  <c r="M999" i="2" s="1"/>
  <c r="K1000" i="2"/>
  <c r="L1000" i="2" s="1"/>
  <c r="M1000" i="2" s="1"/>
  <c r="K1001" i="2"/>
  <c r="L1001" i="2" s="1"/>
  <c r="M1001" i="2" s="1"/>
  <c r="K1002" i="2"/>
  <c r="L1002" i="2" s="1"/>
  <c r="M1002" i="2" s="1"/>
  <c r="K1003" i="2"/>
  <c r="L1003" i="2" s="1"/>
  <c r="M1003" i="2" s="1"/>
  <c r="K1004" i="2"/>
  <c r="L1004" i="2" s="1"/>
  <c r="M1004" i="2" s="1"/>
  <c r="K1005" i="2"/>
  <c r="L1005" i="2" s="1"/>
  <c r="M1005" i="2" s="1"/>
  <c r="K1006" i="2"/>
  <c r="L1006" i="2" s="1"/>
  <c r="M1006" i="2" s="1"/>
  <c r="K1007" i="2"/>
  <c r="L1007" i="2" s="1"/>
  <c r="M1007" i="2" s="1"/>
  <c r="K1008" i="2"/>
  <c r="L1008" i="2" s="1"/>
  <c r="M1008" i="2" s="1"/>
  <c r="K1009" i="2"/>
  <c r="L1009" i="2" s="1"/>
  <c r="M1009" i="2" s="1"/>
  <c r="K1010" i="2"/>
  <c r="L1010" i="2" s="1"/>
  <c r="M1010" i="2" s="1"/>
  <c r="K1011" i="2"/>
  <c r="L1011" i="2" s="1"/>
  <c r="M1011" i="2" s="1"/>
  <c r="K1012" i="2"/>
  <c r="L1012" i="2" s="1"/>
  <c r="K1013" i="2"/>
  <c r="L1013" i="2" s="1"/>
  <c r="M1013" i="2" s="1"/>
  <c r="K1014" i="2"/>
  <c r="L1014" i="2" s="1"/>
  <c r="M1014" i="2" s="1"/>
  <c r="K1015" i="2"/>
  <c r="L1015" i="2" s="1"/>
  <c r="M1015" i="2" s="1"/>
  <c r="K1016" i="2"/>
  <c r="L1016" i="2" s="1"/>
  <c r="M1016" i="2" s="1"/>
  <c r="K1017" i="2"/>
  <c r="L1017" i="2" s="1"/>
  <c r="M1017" i="2" s="1"/>
  <c r="K1018" i="2"/>
  <c r="L1018" i="2" s="1"/>
  <c r="M1018" i="2" s="1"/>
  <c r="K1019" i="2"/>
  <c r="L1019" i="2" s="1"/>
  <c r="M1019" i="2" s="1"/>
  <c r="K1020" i="2"/>
  <c r="L1020" i="2" s="1"/>
  <c r="M1020" i="2" s="1"/>
  <c r="K1021" i="2"/>
  <c r="L1021" i="2" s="1"/>
  <c r="M1021" i="2" s="1"/>
  <c r="K1022" i="2"/>
  <c r="L1022" i="2" s="1"/>
  <c r="M1022" i="2" s="1"/>
  <c r="K1023" i="2"/>
  <c r="L1023" i="2" s="1"/>
  <c r="M1023" i="2" s="1"/>
  <c r="K1024" i="2"/>
  <c r="L1024" i="2" s="1"/>
  <c r="M1024" i="2" s="1"/>
  <c r="K1025" i="2"/>
  <c r="L1025" i="2" s="1"/>
  <c r="M1025" i="2" s="1"/>
  <c r="K1026" i="2"/>
  <c r="L1026" i="2" s="1"/>
  <c r="M1026" i="2" s="1"/>
  <c r="K1027" i="2"/>
  <c r="L1027" i="2" s="1"/>
  <c r="M1027" i="2" s="1"/>
  <c r="K1028" i="2"/>
  <c r="L1028" i="2" s="1"/>
  <c r="M1028" i="2" s="1"/>
  <c r="K1029" i="2"/>
  <c r="L1029" i="2" s="1"/>
  <c r="M1029" i="2" s="1"/>
  <c r="K1030" i="2"/>
  <c r="L1030" i="2" s="1"/>
  <c r="M1030" i="2" s="1"/>
  <c r="K1031" i="2"/>
  <c r="L1031" i="2" s="1"/>
  <c r="M1031" i="2" s="1"/>
  <c r="K1032" i="2"/>
  <c r="L1032" i="2" s="1"/>
  <c r="M1032" i="2" s="1"/>
  <c r="K1033" i="2"/>
  <c r="L1033" i="2" s="1"/>
  <c r="M1033" i="2" s="1"/>
  <c r="K1034" i="2"/>
  <c r="L1034" i="2" s="1"/>
  <c r="M1034" i="2" s="1"/>
  <c r="K1035" i="2"/>
  <c r="L1035" i="2" s="1"/>
  <c r="M1035" i="2" s="1"/>
  <c r="K1036" i="2"/>
  <c r="L1036" i="2" s="1"/>
  <c r="M1036" i="2" s="1"/>
  <c r="K1037" i="2"/>
  <c r="L1037" i="2" s="1"/>
  <c r="M1037" i="2" s="1"/>
  <c r="K1038" i="2"/>
  <c r="L1038" i="2" s="1"/>
  <c r="M1038" i="2" s="1"/>
  <c r="K1039" i="2"/>
  <c r="L1039" i="2" s="1"/>
  <c r="M1039" i="2" s="1"/>
  <c r="K1040" i="2"/>
  <c r="L1040" i="2" s="1"/>
  <c r="M1040" i="2" s="1"/>
  <c r="K1041" i="2"/>
  <c r="L1041" i="2" s="1"/>
  <c r="M1041" i="2" s="1"/>
  <c r="K1042" i="2"/>
  <c r="L1042" i="2" s="1"/>
  <c r="M1042" i="2" s="1"/>
  <c r="K1043" i="2"/>
  <c r="L1043" i="2" s="1"/>
  <c r="M1043" i="2" s="1"/>
  <c r="K1044" i="2"/>
  <c r="L1044" i="2" s="1"/>
  <c r="K1045" i="2"/>
  <c r="L1045" i="2" s="1"/>
  <c r="M1045" i="2" s="1"/>
  <c r="K1046" i="2"/>
  <c r="L1046" i="2" s="1"/>
  <c r="M1046" i="2" s="1"/>
  <c r="K1047" i="2"/>
  <c r="L1047" i="2" s="1"/>
  <c r="M1047" i="2" s="1"/>
  <c r="K1048" i="2"/>
  <c r="L1048" i="2" s="1"/>
  <c r="M1048" i="2" s="1"/>
  <c r="K1049" i="2"/>
  <c r="L1049" i="2" s="1"/>
  <c r="M1049" i="2" s="1"/>
  <c r="K1050" i="2"/>
  <c r="L1050" i="2" s="1"/>
  <c r="M1050" i="2" s="1"/>
  <c r="K1051" i="2"/>
  <c r="L1051" i="2" s="1"/>
  <c r="M1051" i="2" s="1"/>
  <c r="K1052" i="2"/>
  <c r="L1052" i="2" s="1"/>
  <c r="M1052" i="2" s="1"/>
  <c r="K1053" i="2"/>
  <c r="L1053" i="2" s="1"/>
  <c r="M1053" i="2" s="1"/>
  <c r="K1054" i="2"/>
  <c r="L1054" i="2" s="1"/>
  <c r="M1054" i="2" s="1"/>
  <c r="K1055" i="2"/>
  <c r="L1055" i="2" s="1"/>
  <c r="M1055" i="2" s="1"/>
  <c r="K1056" i="2"/>
  <c r="L1056" i="2" s="1"/>
  <c r="M1056" i="2" s="1"/>
  <c r="K1057" i="2"/>
  <c r="L1057" i="2" s="1"/>
  <c r="M1057" i="2" s="1"/>
  <c r="K1058" i="2"/>
  <c r="L1058" i="2" s="1"/>
  <c r="M1058" i="2" s="1"/>
  <c r="K1059" i="2"/>
  <c r="L1059" i="2" s="1"/>
  <c r="M1059" i="2" s="1"/>
  <c r="K1060" i="2"/>
  <c r="K1061" i="2"/>
  <c r="L1061" i="2" s="1"/>
  <c r="M1061" i="2" s="1"/>
  <c r="K1062" i="2"/>
  <c r="L1062" i="2" s="1"/>
  <c r="M1062" i="2" s="1"/>
  <c r="K1063" i="2"/>
  <c r="L1063" i="2" s="1"/>
  <c r="M1063" i="2" s="1"/>
  <c r="K1064" i="2"/>
  <c r="L1064" i="2" s="1"/>
  <c r="M1064" i="2" s="1"/>
  <c r="K1065" i="2"/>
  <c r="L1065" i="2" s="1"/>
  <c r="M1065" i="2" s="1"/>
  <c r="K1066" i="2"/>
  <c r="L1066" i="2" s="1"/>
  <c r="M1066" i="2" s="1"/>
  <c r="K1067" i="2"/>
  <c r="L1067" i="2" s="1"/>
  <c r="M1067" i="2" s="1"/>
  <c r="K1068" i="2"/>
  <c r="L1068" i="2" s="1"/>
  <c r="M1068" i="2" s="1"/>
  <c r="K1069" i="2"/>
  <c r="L1069" i="2" s="1"/>
  <c r="M1069" i="2" s="1"/>
  <c r="K1070" i="2"/>
  <c r="L1070" i="2" s="1"/>
  <c r="M1070" i="2" s="1"/>
  <c r="K1071" i="2"/>
  <c r="L1071" i="2" s="1"/>
  <c r="M1071" i="2" s="1"/>
  <c r="K1072" i="2"/>
  <c r="L1072" i="2" s="1"/>
  <c r="M1072" i="2" s="1"/>
  <c r="K1073" i="2"/>
  <c r="L1073" i="2" s="1"/>
  <c r="M1073" i="2" s="1"/>
  <c r="K1074" i="2"/>
  <c r="L1074" i="2" s="1"/>
  <c r="M1074" i="2" s="1"/>
  <c r="K1075" i="2"/>
  <c r="L1075" i="2" s="1"/>
  <c r="M1075" i="2" s="1"/>
  <c r="K1076" i="2"/>
  <c r="L1076" i="2" s="1"/>
  <c r="K1077" i="2"/>
  <c r="L1077" i="2" s="1"/>
  <c r="M1077" i="2" s="1"/>
  <c r="K1078" i="2"/>
  <c r="L1078" i="2" s="1"/>
  <c r="M1078" i="2" s="1"/>
  <c r="K1079" i="2"/>
  <c r="L1079" i="2" s="1"/>
  <c r="M1079" i="2" s="1"/>
  <c r="K1080" i="2"/>
  <c r="L1080" i="2" s="1"/>
  <c r="M1080" i="2" s="1"/>
  <c r="K1081" i="2"/>
  <c r="L1081" i="2" s="1"/>
  <c r="M1081" i="2" s="1"/>
  <c r="K1082" i="2"/>
  <c r="L1082" i="2" s="1"/>
  <c r="M1082" i="2" s="1"/>
  <c r="K1083" i="2"/>
  <c r="L1083" i="2" s="1"/>
  <c r="M1083" i="2" s="1"/>
  <c r="K1084" i="2"/>
  <c r="L1084" i="2" s="1"/>
  <c r="M1084" i="2" s="1"/>
  <c r="K1085" i="2"/>
  <c r="L1085" i="2" s="1"/>
  <c r="M1085" i="2" s="1"/>
  <c r="K1086" i="2"/>
  <c r="L1086" i="2" s="1"/>
  <c r="M1086" i="2" s="1"/>
  <c r="K1087" i="2"/>
  <c r="L1087" i="2" s="1"/>
  <c r="M1087" i="2" s="1"/>
  <c r="K1088" i="2"/>
  <c r="L1088" i="2" s="1"/>
  <c r="M1088" i="2" s="1"/>
  <c r="K1089" i="2"/>
  <c r="L1089" i="2" s="1"/>
  <c r="M1089" i="2" s="1"/>
  <c r="K1090" i="2"/>
  <c r="L1090" i="2" s="1"/>
  <c r="M1090" i="2" s="1"/>
  <c r="K1091" i="2"/>
  <c r="L1091" i="2" s="1"/>
  <c r="M1091" i="2" s="1"/>
  <c r="K1092" i="2"/>
  <c r="L1092" i="2" s="1"/>
  <c r="M1092" i="2" s="1"/>
  <c r="K1093" i="2"/>
  <c r="L1093" i="2" s="1"/>
  <c r="M1093" i="2" s="1"/>
  <c r="K1094" i="2"/>
  <c r="L1094" i="2" s="1"/>
  <c r="M1094" i="2" s="1"/>
  <c r="K1095" i="2"/>
  <c r="L1095" i="2" s="1"/>
  <c r="M1095" i="2" s="1"/>
  <c r="K1096" i="2"/>
  <c r="L1096" i="2" s="1"/>
  <c r="M1096" i="2" s="1"/>
  <c r="K1097" i="2"/>
  <c r="L1097" i="2" s="1"/>
  <c r="M1097" i="2" s="1"/>
  <c r="K1098" i="2"/>
  <c r="L1098" i="2" s="1"/>
  <c r="M1098" i="2" s="1"/>
  <c r="K1099" i="2"/>
  <c r="L1099" i="2" s="1"/>
  <c r="M1099" i="2" s="1"/>
  <c r="K1100" i="2"/>
  <c r="L1100" i="2" s="1"/>
  <c r="M1100" i="2" s="1"/>
  <c r="K1101" i="2"/>
  <c r="L1101" i="2" s="1"/>
  <c r="M1101" i="2" s="1"/>
  <c r="K1102" i="2"/>
  <c r="L1102" i="2" s="1"/>
  <c r="M1102" i="2" s="1"/>
  <c r="K1103" i="2"/>
  <c r="L1103" i="2" s="1"/>
  <c r="M1103" i="2" s="1"/>
  <c r="K1104" i="2"/>
  <c r="L1104" i="2" s="1"/>
  <c r="M1104" i="2" s="1"/>
  <c r="K1105" i="2"/>
  <c r="L1105" i="2" s="1"/>
  <c r="M1105" i="2" s="1"/>
  <c r="K1106" i="2"/>
  <c r="L1106" i="2" s="1"/>
  <c r="M1106" i="2" s="1"/>
  <c r="K1107" i="2"/>
  <c r="L1107" i="2" s="1"/>
  <c r="M1107" i="2" s="1"/>
  <c r="K1108" i="2"/>
  <c r="L1108" i="2" s="1"/>
  <c r="M1108" i="2" s="1"/>
  <c r="K1109" i="2"/>
  <c r="L1109" i="2" s="1"/>
  <c r="M1109" i="2" s="1"/>
  <c r="K1110" i="2"/>
  <c r="L1110" i="2" s="1"/>
  <c r="M1110" i="2" s="1"/>
  <c r="K1111" i="2"/>
  <c r="L1111" i="2" s="1"/>
  <c r="M1111" i="2" s="1"/>
  <c r="K1112" i="2"/>
  <c r="L1112" i="2" s="1"/>
  <c r="M1112" i="2" s="1"/>
  <c r="K1113" i="2"/>
  <c r="L1113" i="2" s="1"/>
  <c r="M1113" i="2" s="1"/>
  <c r="K1114" i="2"/>
  <c r="L1114" i="2" s="1"/>
  <c r="M1114" i="2" s="1"/>
  <c r="K1115" i="2"/>
  <c r="L1115" i="2" s="1"/>
  <c r="M1115" i="2" s="1"/>
  <c r="K1116" i="2"/>
  <c r="L1116" i="2" s="1"/>
  <c r="M1116" i="2" s="1"/>
  <c r="K1117" i="2"/>
  <c r="L1117" i="2" s="1"/>
  <c r="M1117" i="2" s="1"/>
  <c r="K1118" i="2"/>
  <c r="L1118" i="2" s="1"/>
  <c r="M1118" i="2" s="1"/>
  <c r="K1119" i="2"/>
  <c r="L1119" i="2" s="1"/>
  <c r="M1119" i="2" s="1"/>
  <c r="K1120" i="2"/>
  <c r="L1120" i="2" s="1"/>
  <c r="M1120" i="2" s="1"/>
  <c r="K1121" i="2"/>
  <c r="L1121" i="2" s="1"/>
  <c r="M1121" i="2" s="1"/>
  <c r="K1122" i="2"/>
  <c r="L1122" i="2" s="1"/>
  <c r="M1122" i="2" s="1"/>
  <c r="K1123" i="2"/>
  <c r="L1123" i="2" s="1"/>
  <c r="M1123" i="2" s="1"/>
  <c r="K1124" i="2"/>
  <c r="L1124" i="2" s="1"/>
  <c r="M1124" i="2" s="1"/>
  <c r="K1125" i="2"/>
  <c r="L1125" i="2" s="1"/>
  <c r="M1125" i="2" s="1"/>
  <c r="K1126" i="2"/>
  <c r="L1126" i="2" s="1"/>
  <c r="M1126" i="2" s="1"/>
  <c r="K1127" i="2"/>
  <c r="L1127" i="2" s="1"/>
  <c r="M1127" i="2" s="1"/>
  <c r="K1128" i="2"/>
  <c r="L1128" i="2" s="1"/>
  <c r="M1128" i="2" s="1"/>
  <c r="K1129" i="2"/>
  <c r="L1129" i="2" s="1"/>
  <c r="M1129" i="2" s="1"/>
  <c r="K1130" i="2"/>
  <c r="L1130" i="2" s="1"/>
  <c r="M1130" i="2" s="1"/>
  <c r="K1131" i="2"/>
  <c r="L1131" i="2" s="1"/>
  <c r="M1131" i="2" s="1"/>
  <c r="K1132" i="2"/>
  <c r="L1132" i="2" s="1"/>
  <c r="M1132" i="2" s="1"/>
  <c r="K1133" i="2"/>
  <c r="L1133" i="2" s="1"/>
  <c r="M1133" i="2" s="1"/>
  <c r="K1134" i="2"/>
  <c r="L1134" i="2" s="1"/>
  <c r="M1134" i="2" s="1"/>
  <c r="K1135" i="2"/>
  <c r="L1135" i="2" s="1"/>
  <c r="M1135" i="2" s="1"/>
  <c r="K1136" i="2"/>
  <c r="L1136" i="2" s="1"/>
  <c r="M1136" i="2" s="1"/>
  <c r="K1137" i="2"/>
  <c r="L1137" i="2" s="1"/>
  <c r="M1137" i="2" s="1"/>
  <c r="K1138" i="2"/>
  <c r="L1138" i="2" s="1"/>
  <c r="M1138" i="2" s="1"/>
  <c r="K1139" i="2"/>
  <c r="L1139" i="2" s="1"/>
  <c r="M1139" i="2" s="1"/>
  <c r="K1140" i="2"/>
  <c r="K1141" i="2"/>
  <c r="L1141" i="2" s="1"/>
  <c r="M1141" i="2" s="1"/>
  <c r="K1142" i="2"/>
  <c r="L1142" i="2" s="1"/>
  <c r="M1142" i="2" s="1"/>
  <c r="K1143" i="2"/>
  <c r="L1143" i="2" s="1"/>
  <c r="M1143" i="2" s="1"/>
  <c r="K1144" i="2"/>
  <c r="L1144" i="2" s="1"/>
  <c r="M1144" i="2" s="1"/>
  <c r="K1145" i="2"/>
  <c r="L1145" i="2" s="1"/>
  <c r="M1145" i="2" s="1"/>
  <c r="K1146" i="2"/>
  <c r="L1146" i="2" s="1"/>
  <c r="M1146" i="2" s="1"/>
  <c r="K1147" i="2"/>
  <c r="L1147" i="2" s="1"/>
  <c r="M1147" i="2" s="1"/>
  <c r="K1148" i="2"/>
  <c r="L1148" i="2" s="1"/>
  <c r="M1148" i="2" s="1"/>
  <c r="K1149" i="2"/>
  <c r="L1149" i="2" s="1"/>
  <c r="M1149" i="2" s="1"/>
  <c r="K1150" i="2"/>
  <c r="L1150" i="2" s="1"/>
  <c r="M1150" i="2" s="1"/>
  <c r="K1151" i="2"/>
  <c r="L1151" i="2" s="1"/>
  <c r="M1151" i="2" s="1"/>
  <c r="K1152" i="2"/>
  <c r="L1152" i="2" s="1"/>
  <c r="M1152" i="2" s="1"/>
  <c r="K1153" i="2"/>
  <c r="L1153" i="2" s="1"/>
  <c r="M1153" i="2" s="1"/>
  <c r="K1154" i="2"/>
  <c r="L1154" i="2" s="1"/>
  <c r="M1154" i="2" s="1"/>
  <c r="K1155" i="2"/>
  <c r="L1155" i="2" s="1"/>
  <c r="M1155" i="2" s="1"/>
  <c r="K1156" i="2"/>
  <c r="L1156" i="2" s="1"/>
  <c r="M1156" i="2" s="1"/>
  <c r="K1157" i="2"/>
  <c r="L1157" i="2" s="1"/>
  <c r="M1157" i="2" s="1"/>
  <c r="K1158" i="2"/>
  <c r="L1158" i="2" s="1"/>
  <c r="M1158" i="2" s="1"/>
  <c r="K1159" i="2"/>
  <c r="L1159" i="2" s="1"/>
  <c r="M1159" i="2" s="1"/>
  <c r="K1160" i="2"/>
  <c r="L1160" i="2" s="1"/>
  <c r="M1160" i="2" s="1"/>
  <c r="K1161" i="2"/>
  <c r="L1161" i="2" s="1"/>
  <c r="M1161" i="2" s="1"/>
  <c r="K1162" i="2"/>
  <c r="L1162" i="2" s="1"/>
  <c r="M1162" i="2" s="1"/>
  <c r="K1163" i="2"/>
  <c r="L1163" i="2" s="1"/>
  <c r="M1163" i="2" s="1"/>
  <c r="K1164" i="2"/>
  <c r="L1164" i="2" s="1"/>
  <c r="M1164" i="2" s="1"/>
  <c r="K1165" i="2"/>
  <c r="L1165" i="2" s="1"/>
  <c r="M1165" i="2" s="1"/>
  <c r="K1166" i="2"/>
  <c r="L1166" i="2" s="1"/>
  <c r="M1166" i="2" s="1"/>
  <c r="K1167" i="2"/>
  <c r="L1167" i="2" s="1"/>
  <c r="M1167" i="2" s="1"/>
  <c r="K1168" i="2"/>
  <c r="L1168" i="2" s="1"/>
  <c r="M1168" i="2" s="1"/>
  <c r="K1169" i="2"/>
  <c r="L1169" i="2" s="1"/>
  <c r="M1169" i="2" s="1"/>
  <c r="K1170" i="2"/>
  <c r="L1170" i="2" s="1"/>
  <c r="M1170" i="2" s="1"/>
  <c r="K1171" i="2"/>
  <c r="L1171" i="2" s="1"/>
  <c r="M1171" i="2" s="1"/>
  <c r="K1172" i="2"/>
  <c r="L1172" i="2" s="1"/>
  <c r="K1173" i="2"/>
  <c r="L1173" i="2" s="1"/>
  <c r="M1173" i="2" s="1"/>
  <c r="K1174" i="2"/>
  <c r="L1174" i="2" s="1"/>
  <c r="M1174" i="2" s="1"/>
  <c r="K1175" i="2"/>
  <c r="L1175" i="2" s="1"/>
  <c r="M1175" i="2" s="1"/>
  <c r="K1176" i="2"/>
  <c r="L1176" i="2" s="1"/>
  <c r="M1176" i="2" s="1"/>
  <c r="K1177" i="2"/>
  <c r="L1177" i="2" s="1"/>
  <c r="M1177" i="2" s="1"/>
  <c r="K1178" i="2"/>
  <c r="L1178" i="2" s="1"/>
  <c r="M1178" i="2" s="1"/>
  <c r="K1179" i="2"/>
  <c r="L1179" i="2" s="1"/>
  <c r="M1179" i="2" s="1"/>
  <c r="K1180" i="2"/>
  <c r="L1180" i="2" s="1"/>
  <c r="M1180" i="2" s="1"/>
  <c r="K1181" i="2"/>
  <c r="L1181" i="2" s="1"/>
  <c r="M1181" i="2" s="1"/>
  <c r="K1182" i="2"/>
  <c r="L1182" i="2" s="1"/>
  <c r="M1182" i="2" s="1"/>
  <c r="K1183" i="2"/>
  <c r="L1183" i="2" s="1"/>
  <c r="M1183" i="2" s="1"/>
  <c r="K1184" i="2"/>
  <c r="L1184" i="2" s="1"/>
  <c r="M1184" i="2" s="1"/>
  <c r="K1185" i="2"/>
  <c r="L1185" i="2" s="1"/>
  <c r="M1185" i="2" s="1"/>
  <c r="K1186" i="2"/>
  <c r="L1186" i="2" s="1"/>
  <c r="M1186" i="2" s="1"/>
  <c r="K1187" i="2"/>
  <c r="L1187" i="2" s="1"/>
  <c r="M1187" i="2" s="1"/>
  <c r="K1188" i="2"/>
  <c r="K1189" i="2"/>
  <c r="L1189" i="2" s="1"/>
  <c r="M1189" i="2" s="1"/>
  <c r="K1190" i="2"/>
  <c r="L1190" i="2" s="1"/>
  <c r="M1190" i="2" s="1"/>
  <c r="K1191" i="2"/>
  <c r="L1191" i="2" s="1"/>
  <c r="M1191" i="2" s="1"/>
  <c r="K1192" i="2"/>
  <c r="L1192" i="2" s="1"/>
  <c r="M1192" i="2" s="1"/>
  <c r="K1193" i="2"/>
  <c r="L1193" i="2" s="1"/>
  <c r="M1193" i="2" s="1"/>
  <c r="K1194" i="2"/>
  <c r="L1194" i="2" s="1"/>
  <c r="M1194" i="2" s="1"/>
  <c r="K1195" i="2"/>
  <c r="L1195" i="2" s="1"/>
  <c r="K1196" i="2"/>
  <c r="L1196" i="2" s="1"/>
  <c r="M1196" i="2" s="1"/>
  <c r="K1197" i="2"/>
  <c r="L1197" i="2" s="1"/>
  <c r="M1197" i="2" s="1"/>
  <c r="K1198" i="2"/>
  <c r="L1198" i="2" s="1"/>
  <c r="M1198" i="2" s="1"/>
  <c r="K1199" i="2"/>
  <c r="L1199" i="2" s="1"/>
  <c r="M1199" i="2" s="1"/>
  <c r="K1200" i="2"/>
  <c r="L1200" i="2" s="1"/>
  <c r="M1200" i="2" s="1"/>
  <c r="K1201" i="2"/>
  <c r="L1201" i="2" s="1"/>
  <c r="M1201" i="2" s="1"/>
  <c r="K1202" i="2"/>
  <c r="L1202" i="2" s="1"/>
  <c r="M1202" i="2" s="1"/>
  <c r="K1203" i="2"/>
  <c r="L1203" i="2" s="1"/>
  <c r="M1203" i="2" s="1"/>
  <c r="K1204" i="2"/>
  <c r="K1205" i="2"/>
  <c r="L1205" i="2" s="1"/>
  <c r="M1205" i="2" s="1"/>
  <c r="K1206" i="2"/>
  <c r="L1206" i="2" s="1"/>
  <c r="M1206" i="2" s="1"/>
  <c r="K1207" i="2"/>
  <c r="L1207" i="2" s="1"/>
  <c r="M1207" i="2" s="1"/>
  <c r="K1208" i="2"/>
  <c r="L1208" i="2" s="1"/>
  <c r="M1208" i="2" s="1"/>
  <c r="K1209" i="2"/>
  <c r="L1209" i="2" s="1"/>
  <c r="M1209" i="2" s="1"/>
  <c r="K1210" i="2"/>
  <c r="L1210" i="2" s="1"/>
  <c r="M1210" i="2" s="1"/>
  <c r="K1211" i="2"/>
  <c r="L1211" i="2" s="1"/>
  <c r="M1211" i="2" s="1"/>
  <c r="K1212" i="2"/>
  <c r="L1212" i="2" s="1"/>
  <c r="M1212" i="2" s="1"/>
  <c r="K1213" i="2"/>
  <c r="L1213" i="2" s="1"/>
  <c r="M1213" i="2" s="1"/>
  <c r="K1214" i="2"/>
  <c r="L1214" i="2" s="1"/>
  <c r="M1214" i="2" s="1"/>
  <c r="K1215" i="2"/>
  <c r="L1215" i="2" s="1"/>
  <c r="M1215" i="2" s="1"/>
  <c r="K1216" i="2"/>
  <c r="L1216" i="2" s="1"/>
  <c r="M1216" i="2" s="1"/>
  <c r="K1217" i="2"/>
  <c r="L1217" i="2" s="1"/>
  <c r="M1217" i="2" s="1"/>
  <c r="K1218" i="2"/>
  <c r="L1218" i="2" s="1"/>
  <c r="M1218" i="2" s="1"/>
  <c r="K1219" i="2"/>
  <c r="L1219" i="2" s="1"/>
  <c r="M1219" i="2" s="1"/>
  <c r="K1220" i="2"/>
  <c r="K1221" i="2"/>
  <c r="L1221" i="2" s="1"/>
  <c r="M1221" i="2" s="1"/>
  <c r="K1222" i="2"/>
  <c r="L1222" i="2" s="1"/>
  <c r="M1222" i="2" s="1"/>
  <c r="K1223" i="2"/>
  <c r="L1223" i="2" s="1"/>
  <c r="M1223" i="2" s="1"/>
  <c r="K1224" i="2"/>
  <c r="L1224" i="2" s="1"/>
  <c r="M1224" i="2" s="1"/>
  <c r="K1225" i="2"/>
  <c r="L1225" i="2" s="1"/>
  <c r="M1225" i="2" s="1"/>
  <c r="K1226" i="2"/>
  <c r="L1226" i="2" s="1"/>
  <c r="M1226" i="2" s="1"/>
  <c r="K1227" i="2"/>
  <c r="L1227" i="2" s="1"/>
  <c r="M1227" i="2" s="1"/>
  <c r="K1228" i="2"/>
  <c r="L1228" i="2" s="1"/>
  <c r="M1228" i="2" s="1"/>
  <c r="K1229" i="2"/>
  <c r="L1229" i="2" s="1"/>
  <c r="M1229" i="2" s="1"/>
  <c r="K1230" i="2"/>
  <c r="L1230" i="2" s="1"/>
  <c r="M1230" i="2" s="1"/>
  <c r="K1231" i="2"/>
  <c r="K1232" i="2"/>
  <c r="L1232" i="2" s="1"/>
  <c r="M1232" i="2" s="1"/>
  <c r="K1233" i="2"/>
  <c r="L1233" i="2" s="1"/>
  <c r="M1233" i="2" s="1"/>
  <c r="K1234" i="2"/>
  <c r="L1234" i="2" s="1"/>
  <c r="M1234" i="2" s="1"/>
  <c r="K1235" i="2"/>
  <c r="L1235" i="2" s="1"/>
  <c r="M1235" i="2" s="1"/>
  <c r="K1236" i="2"/>
  <c r="L1236" i="2" s="1"/>
  <c r="K1237" i="2"/>
  <c r="L1237" i="2" s="1"/>
  <c r="M1237" i="2" s="1"/>
  <c r="K1238" i="2"/>
  <c r="L1238" i="2" s="1"/>
  <c r="M1238" i="2" s="1"/>
  <c r="K1239" i="2"/>
  <c r="L1239" i="2" s="1"/>
  <c r="M1239" i="2" s="1"/>
  <c r="K1240" i="2"/>
  <c r="L1240" i="2" s="1"/>
  <c r="M1240" i="2" s="1"/>
  <c r="K1241" i="2"/>
  <c r="L1241" i="2" s="1"/>
  <c r="M1241" i="2" s="1"/>
  <c r="K1242" i="2"/>
  <c r="L1242" i="2" s="1"/>
  <c r="M1242" i="2" s="1"/>
  <c r="K1243" i="2"/>
  <c r="L1243" i="2" s="1"/>
  <c r="M1243" i="2" s="1"/>
  <c r="K1244" i="2"/>
  <c r="L1244" i="2" s="1"/>
  <c r="M1244" i="2" s="1"/>
  <c r="K1245" i="2"/>
  <c r="L1245" i="2" s="1"/>
  <c r="M1245" i="2" s="1"/>
  <c r="K1246" i="2"/>
  <c r="L1246" i="2" s="1"/>
  <c r="M1246" i="2" s="1"/>
  <c r="K1247" i="2"/>
  <c r="L1247" i="2" s="1"/>
  <c r="M1247" i="2" s="1"/>
  <c r="K1248" i="2"/>
  <c r="L1248" i="2" s="1"/>
  <c r="M1248" i="2" s="1"/>
  <c r="K1249" i="2"/>
  <c r="L1249" i="2" s="1"/>
  <c r="M1249" i="2" s="1"/>
  <c r="K1250" i="2"/>
  <c r="L1250" i="2" s="1"/>
  <c r="M1250" i="2" s="1"/>
  <c r="K1251" i="2"/>
  <c r="L1251" i="2" s="1"/>
  <c r="M1251" i="2" s="1"/>
  <c r="K1252" i="2"/>
  <c r="K1253" i="2"/>
  <c r="L1253" i="2" s="1"/>
  <c r="M1253" i="2" s="1"/>
  <c r="K1254" i="2"/>
  <c r="L1254" i="2" s="1"/>
  <c r="M1254" i="2" s="1"/>
  <c r="K1255" i="2"/>
  <c r="L1255" i="2" s="1"/>
  <c r="M1255" i="2" s="1"/>
  <c r="K1256" i="2"/>
  <c r="L1256" i="2" s="1"/>
  <c r="M1256" i="2" s="1"/>
  <c r="K1257" i="2"/>
  <c r="L1257" i="2" s="1"/>
  <c r="M1257" i="2" s="1"/>
  <c r="K1258" i="2"/>
  <c r="L1258" i="2" s="1"/>
  <c r="M1258" i="2" s="1"/>
  <c r="K1259" i="2"/>
  <c r="L1259" i="2" s="1"/>
  <c r="M1259" i="2" s="1"/>
  <c r="K1260" i="2"/>
  <c r="L1260" i="2" s="1"/>
  <c r="M1260" i="2" s="1"/>
  <c r="K1261" i="2"/>
  <c r="L1261" i="2" s="1"/>
  <c r="M1261" i="2" s="1"/>
  <c r="K1262" i="2"/>
  <c r="L1262" i="2" s="1"/>
  <c r="M1262" i="2" s="1"/>
  <c r="K1263" i="2"/>
  <c r="L1263" i="2" s="1"/>
  <c r="M1263" i="2" s="1"/>
  <c r="K1264" i="2"/>
  <c r="L1264" i="2" s="1"/>
  <c r="M1264" i="2" s="1"/>
  <c r="K1265" i="2"/>
  <c r="L1265" i="2" s="1"/>
  <c r="M1265" i="2" s="1"/>
  <c r="K1266" i="2"/>
  <c r="L1266" i="2" s="1"/>
  <c r="M1266" i="2" s="1"/>
  <c r="K1267" i="2"/>
  <c r="L1267" i="2" s="1"/>
  <c r="M1267" i="2" s="1"/>
  <c r="K1268" i="2"/>
  <c r="L1268" i="2" s="1"/>
  <c r="K1269" i="2"/>
  <c r="L1269" i="2" s="1"/>
  <c r="M1269" i="2" s="1"/>
  <c r="K1270" i="2"/>
  <c r="L1270" i="2" s="1"/>
  <c r="M1270" i="2" s="1"/>
  <c r="K1271" i="2"/>
  <c r="L1271" i="2" s="1"/>
  <c r="M1271" i="2" s="1"/>
  <c r="K1272" i="2"/>
  <c r="L1272" i="2" s="1"/>
  <c r="M1272" i="2" s="1"/>
  <c r="K1273" i="2"/>
  <c r="L1273" i="2" s="1"/>
  <c r="M1273" i="2" s="1"/>
  <c r="K1274" i="2"/>
  <c r="L1274" i="2" s="1"/>
  <c r="M1274" i="2" s="1"/>
  <c r="K1275" i="2"/>
  <c r="L1275" i="2" s="1"/>
  <c r="M1275" i="2" s="1"/>
  <c r="K1276" i="2"/>
  <c r="L1276" i="2" s="1"/>
  <c r="M1276" i="2" s="1"/>
  <c r="K1277" i="2"/>
  <c r="L1277" i="2" s="1"/>
  <c r="M1277" i="2" s="1"/>
  <c r="K1278" i="2"/>
  <c r="L1278" i="2" s="1"/>
  <c r="M1278" i="2" s="1"/>
  <c r="K1279" i="2"/>
  <c r="L1279" i="2" s="1"/>
  <c r="M1279" i="2" s="1"/>
  <c r="K1280" i="2"/>
  <c r="K1281" i="2"/>
  <c r="L1281" i="2" s="1"/>
  <c r="M1281" i="2" s="1"/>
  <c r="K1282" i="2"/>
  <c r="L1282" i="2" s="1"/>
  <c r="M1282" i="2" s="1"/>
  <c r="K1283" i="2"/>
  <c r="L1283" i="2" s="1"/>
  <c r="M1283" i="2" s="1"/>
  <c r="K1284" i="2"/>
  <c r="L1284" i="2" s="1"/>
  <c r="M1284" i="2" s="1"/>
  <c r="K1285" i="2"/>
  <c r="L1285" i="2" s="1"/>
  <c r="M1285" i="2" s="1"/>
  <c r="K1286" i="2"/>
  <c r="L1286" i="2" s="1"/>
  <c r="M1286" i="2" s="1"/>
  <c r="K1287" i="2"/>
  <c r="L1287" i="2" s="1"/>
  <c r="M1287" i="2" s="1"/>
  <c r="K1288" i="2"/>
  <c r="L1288" i="2" s="1"/>
  <c r="M1288" i="2" s="1"/>
  <c r="K1289" i="2"/>
  <c r="L1289" i="2" s="1"/>
  <c r="M1289" i="2" s="1"/>
  <c r="K1290" i="2"/>
  <c r="L1290" i="2" s="1"/>
  <c r="M1290" i="2" s="1"/>
  <c r="K1291" i="2"/>
  <c r="L1291" i="2" s="1"/>
  <c r="M1291" i="2" s="1"/>
  <c r="K1292" i="2"/>
  <c r="L1292" i="2" s="1"/>
  <c r="M1292" i="2" s="1"/>
  <c r="K1293" i="2"/>
  <c r="L1293" i="2" s="1"/>
  <c r="M1293" i="2" s="1"/>
  <c r="K1294" i="2"/>
  <c r="L1294" i="2" s="1"/>
  <c r="M1294" i="2" s="1"/>
  <c r="K1295" i="2"/>
  <c r="L1295" i="2" s="1"/>
  <c r="M1295" i="2" s="1"/>
  <c r="K1296" i="2"/>
  <c r="L1296" i="2" s="1"/>
  <c r="M1296" i="2" s="1"/>
  <c r="K1297" i="2"/>
  <c r="L1297" i="2" s="1"/>
  <c r="K1298" i="2"/>
  <c r="L1298" i="2" s="1"/>
  <c r="M1298" i="2" s="1"/>
  <c r="K1299" i="2"/>
  <c r="L1299" i="2" s="1"/>
  <c r="M1299" i="2" s="1"/>
  <c r="K1300" i="2"/>
  <c r="L1300" i="2" s="1"/>
  <c r="K1301" i="2"/>
  <c r="L1301" i="2" s="1"/>
  <c r="M1301" i="2" s="1"/>
  <c r="K1302" i="2"/>
  <c r="L1302" i="2" s="1"/>
  <c r="M1302" i="2" s="1"/>
  <c r="K1303" i="2"/>
  <c r="L1303" i="2" s="1"/>
  <c r="M1303" i="2" s="1"/>
  <c r="K1304" i="2"/>
  <c r="L1304" i="2" s="1"/>
  <c r="M1304" i="2" s="1"/>
  <c r="K1305" i="2"/>
  <c r="L1305" i="2" s="1"/>
  <c r="M1305" i="2" s="1"/>
  <c r="K1306" i="2"/>
  <c r="L1306" i="2" s="1"/>
  <c r="M1306" i="2" s="1"/>
  <c r="K1307" i="2"/>
  <c r="L1307" i="2" s="1"/>
  <c r="M1307" i="2" s="1"/>
  <c r="K1308" i="2"/>
  <c r="L1308" i="2" s="1"/>
  <c r="M1308" i="2" s="1"/>
  <c r="K1309" i="2"/>
  <c r="L1309" i="2" s="1"/>
  <c r="M1309" i="2" s="1"/>
  <c r="K1310" i="2"/>
  <c r="L1310" i="2" s="1"/>
  <c r="M1310" i="2" s="1"/>
  <c r="K1311" i="2"/>
  <c r="L1311" i="2" s="1"/>
  <c r="M1311" i="2" s="1"/>
  <c r="K1312" i="2"/>
  <c r="L1312" i="2" s="1"/>
  <c r="M1312" i="2" s="1"/>
  <c r="K1313" i="2"/>
  <c r="L1313" i="2" s="1"/>
  <c r="M1313" i="2" s="1"/>
  <c r="K1314" i="2"/>
  <c r="L1314" i="2" s="1"/>
  <c r="M1314" i="2" s="1"/>
  <c r="K1315" i="2"/>
  <c r="L1315" i="2" s="1"/>
  <c r="M1315" i="2" s="1"/>
  <c r="K1316" i="2"/>
  <c r="L1316" i="2" s="1"/>
  <c r="M1316" i="2" s="1"/>
  <c r="K1317" i="2"/>
  <c r="L1317" i="2" s="1"/>
  <c r="M1317" i="2" s="1"/>
  <c r="K1318" i="2"/>
  <c r="L1318" i="2" s="1"/>
  <c r="M1318" i="2" s="1"/>
  <c r="K1319" i="2"/>
  <c r="L1319" i="2" s="1"/>
  <c r="M1319" i="2" s="1"/>
  <c r="K1320" i="2"/>
  <c r="L1320" i="2" s="1"/>
  <c r="M1320" i="2" s="1"/>
  <c r="K1321" i="2"/>
  <c r="L1321" i="2" s="1"/>
  <c r="M1321" i="2" s="1"/>
  <c r="K1322" i="2"/>
  <c r="L1322" i="2" s="1"/>
  <c r="M1322" i="2" s="1"/>
  <c r="K1323" i="2"/>
  <c r="L1323" i="2" s="1"/>
  <c r="M1323" i="2" s="1"/>
  <c r="K1324" i="2"/>
  <c r="L1324" i="2" s="1"/>
  <c r="M1324" i="2" s="1"/>
  <c r="K1325" i="2"/>
  <c r="L1325" i="2" s="1"/>
  <c r="M1325" i="2" s="1"/>
  <c r="K1326" i="2"/>
  <c r="L1326" i="2" s="1"/>
  <c r="M1326" i="2" s="1"/>
  <c r="K1327" i="2"/>
  <c r="L1327" i="2" s="1"/>
  <c r="K1328" i="2"/>
  <c r="L1328" i="2" s="1"/>
  <c r="M1328" i="2" s="1"/>
  <c r="K1329" i="2"/>
  <c r="L1329" i="2" s="1"/>
  <c r="M1329" i="2" s="1"/>
  <c r="K1330" i="2"/>
  <c r="L1330" i="2" s="1"/>
  <c r="M1330" i="2" s="1"/>
  <c r="K1331" i="2"/>
  <c r="L1331" i="2" s="1"/>
  <c r="M1331" i="2" s="1"/>
  <c r="K1332" i="2"/>
  <c r="K1333" i="2"/>
  <c r="L1333" i="2" s="1"/>
  <c r="M1333" i="2" s="1"/>
  <c r="K1334" i="2"/>
  <c r="L1334" i="2" s="1"/>
  <c r="M1334" i="2" s="1"/>
  <c r="K1335" i="2"/>
  <c r="L1335" i="2" s="1"/>
  <c r="M1335" i="2" s="1"/>
  <c r="K1336" i="2"/>
  <c r="L1336" i="2" s="1"/>
  <c r="M1336" i="2" s="1"/>
  <c r="K1337" i="2"/>
  <c r="L1337" i="2" s="1"/>
  <c r="M1337" i="2" s="1"/>
  <c r="K1338" i="2"/>
  <c r="L1338" i="2" s="1"/>
  <c r="M1338" i="2" s="1"/>
  <c r="K1339" i="2"/>
  <c r="L1339" i="2" s="1"/>
  <c r="M1339" i="2" s="1"/>
  <c r="K1340" i="2"/>
  <c r="L1340" i="2" s="1"/>
  <c r="M1340" i="2" s="1"/>
  <c r="K1341" i="2"/>
  <c r="L1341" i="2" s="1"/>
  <c r="M1341" i="2" s="1"/>
  <c r="K1342" i="2"/>
  <c r="L1342" i="2" s="1"/>
  <c r="M1342" i="2" s="1"/>
  <c r="K1343" i="2"/>
  <c r="L1343" i="2" s="1"/>
  <c r="M1343" i="2" s="1"/>
  <c r="K1344" i="2"/>
  <c r="L1344" i="2" s="1"/>
  <c r="M1344" i="2" s="1"/>
  <c r="K1345" i="2"/>
  <c r="L1345" i="2" s="1"/>
  <c r="M1345" i="2" s="1"/>
  <c r="K1346" i="2"/>
  <c r="L1346" i="2" s="1"/>
  <c r="M1346" i="2" s="1"/>
  <c r="K1347" i="2"/>
  <c r="L1347" i="2" s="1"/>
  <c r="M1347" i="2" s="1"/>
  <c r="K1348" i="2"/>
  <c r="L1348" i="2" s="1"/>
  <c r="K1349" i="2"/>
  <c r="L1349" i="2" s="1"/>
  <c r="M1349" i="2" s="1"/>
  <c r="K1350" i="2"/>
  <c r="L1350" i="2" s="1"/>
  <c r="M1350" i="2" s="1"/>
  <c r="K1351" i="2"/>
  <c r="L1351" i="2" s="1"/>
  <c r="M1351" i="2" s="1"/>
  <c r="K1352" i="2"/>
  <c r="L1352" i="2" s="1"/>
  <c r="M1352" i="2" s="1"/>
  <c r="K1353" i="2"/>
  <c r="L1353" i="2" s="1"/>
  <c r="M1353" i="2" s="1"/>
  <c r="K1354" i="2"/>
  <c r="L1354" i="2" s="1"/>
  <c r="M1354" i="2" s="1"/>
  <c r="K1355" i="2"/>
  <c r="L1355" i="2" s="1"/>
  <c r="M1355" i="2" s="1"/>
  <c r="K1356" i="2"/>
  <c r="L1356" i="2" s="1"/>
  <c r="M1356" i="2" s="1"/>
  <c r="K1357" i="2"/>
  <c r="L1357" i="2" s="1"/>
  <c r="M1357" i="2" s="1"/>
  <c r="K1358" i="2"/>
  <c r="L1358" i="2" s="1"/>
  <c r="M1358" i="2" s="1"/>
  <c r="K1359" i="2"/>
  <c r="L1359" i="2" s="1"/>
  <c r="M1359" i="2" s="1"/>
  <c r="K1360" i="2"/>
  <c r="L1360" i="2" s="1"/>
  <c r="M1360" i="2" s="1"/>
  <c r="K1361" i="2"/>
  <c r="L1361" i="2" s="1"/>
  <c r="M1361" i="2" s="1"/>
  <c r="K1362" i="2"/>
  <c r="L1362" i="2" s="1"/>
  <c r="M1362" i="2" s="1"/>
  <c r="K1363" i="2"/>
  <c r="L1363" i="2" s="1"/>
  <c r="M1363" i="2" s="1"/>
  <c r="K1364" i="2"/>
  <c r="L1364" i="2" s="1"/>
  <c r="M1364" i="2" s="1"/>
  <c r="K1365" i="2"/>
  <c r="L1365" i="2" s="1"/>
  <c r="M1365" i="2" s="1"/>
  <c r="K1366" i="2"/>
  <c r="L1366" i="2" s="1"/>
  <c r="M1366" i="2" s="1"/>
  <c r="K1367" i="2"/>
  <c r="L1367" i="2" s="1"/>
  <c r="M1367" i="2" s="1"/>
  <c r="K1368" i="2"/>
  <c r="L1368" i="2" s="1"/>
  <c r="M1368" i="2" s="1"/>
  <c r="K1369" i="2"/>
  <c r="L1369" i="2" s="1"/>
  <c r="M1369" i="2" s="1"/>
  <c r="K1370" i="2"/>
  <c r="L1370" i="2" s="1"/>
  <c r="M1370" i="2" s="1"/>
  <c r="K1371" i="2"/>
  <c r="L1371" i="2" s="1"/>
  <c r="M1371" i="2" s="1"/>
  <c r="K1372" i="2"/>
  <c r="L1372" i="2" s="1"/>
  <c r="M1372" i="2" s="1"/>
  <c r="K1373" i="2"/>
  <c r="L1373" i="2" s="1"/>
  <c r="M1373" i="2" s="1"/>
  <c r="K1374" i="2"/>
  <c r="L1374" i="2" s="1"/>
  <c r="M1374" i="2" s="1"/>
  <c r="K1375" i="2"/>
  <c r="L1375" i="2" s="1"/>
  <c r="M1375" i="2" s="1"/>
  <c r="K1376" i="2"/>
  <c r="L1376" i="2" s="1"/>
  <c r="M1376" i="2" s="1"/>
  <c r="K1377" i="2"/>
  <c r="K1378" i="2"/>
  <c r="K1379" i="2"/>
  <c r="L1379" i="2" s="1"/>
  <c r="M1379" i="2" s="1"/>
  <c r="K1380" i="2"/>
  <c r="L1380" i="2" s="1"/>
  <c r="K1381" i="2"/>
  <c r="L1381" i="2" s="1"/>
  <c r="K1382" i="2"/>
  <c r="L1382" i="2" s="1"/>
  <c r="M1382" i="2" s="1"/>
  <c r="K1383" i="2"/>
  <c r="L1383" i="2" s="1"/>
  <c r="M1383" i="2" s="1"/>
  <c r="K1384" i="2"/>
  <c r="L1384" i="2" s="1"/>
  <c r="M1384" i="2" s="1"/>
  <c r="K1385" i="2"/>
  <c r="L1385" i="2" s="1"/>
  <c r="M1385" i="2" s="1"/>
  <c r="K1386" i="2"/>
  <c r="L1386" i="2" s="1"/>
  <c r="M1386" i="2" s="1"/>
  <c r="K1387" i="2"/>
  <c r="L1387" i="2" s="1"/>
  <c r="M1387" i="2" s="1"/>
  <c r="K1388" i="2"/>
  <c r="L1388" i="2" s="1"/>
  <c r="M1388" i="2" s="1"/>
  <c r="K1389" i="2"/>
  <c r="L1389" i="2" s="1"/>
  <c r="M1389" i="2" s="1"/>
  <c r="K1390" i="2"/>
  <c r="L1390" i="2" s="1"/>
  <c r="M1390" i="2" s="1"/>
  <c r="K1391" i="2"/>
  <c r="L1391" i="2" s="1"/>
  <c r="M1391" i="2" s="1"/>
  <c r="K1392" i="2"/>
  <c r="L1392" i="2" s="1"/>
  <c r="M1392" i="2" s="1"/>
  <c r="K1393" i="2"/>
  <c r="L1393" i="2" s="1"/>
  <c r="M1393" i="2" s="1"/>
  <c r="K1394" i="2"/>
  <c r="L1394" i="2" s="1"/>
  <c r="M1394" i="2" s="1"/>
  <c r="K1395" i="2"/>
  <c r="L1395" i="2" s="1"/>
  <c r="M1395" i="2" s="1"/>
  <c r="K1396" i="2"/>
  <c r="L1396" i="2" s="1"/>
  <c r="K1397" i="2"/>
  <c r="L1397" i="2" s="1"/>
  <c r="M1397" i="2" s="1"/>
  <c r="K1398" i="2"/>
  <c r="L1398" i="2" s="1"/>
  <c r="M1398" i="2" s="1"/>
  <c r="K1399" i="2"/>
  <c r="L1399" i="2" s="1"/>
  <c r="M1399" i="2" s="1"/>
  <c r="K1400" i="2"/>
  <c r="L1400" i="2" s="1"/>
  <c r="M1400" i="2" s="1"/>
  <c r="K1401" i="2"/>
  <c r="L1401" i="2" s="1"/>
  <c r="M1401" i="2" s="1"/>
  <c r="K1402" i="2"/>
  <c r="L1402" i="2" s="1"/>
  <c r="M1402" i="2" s="1"/>
  <c r="K1403" i="2"/>
  <c r="L1403" i="2" s="1"/>
  <c r="M1403" i="2" s="1"/>
  <c r="K1404" i="2"/>
  <c r="L1404" i="2" s="1"/>
  <c r="M1404" i="2" s="1"/>
  <c r="K1405" i="2"/>
  <c r="L1405" i="2" s="1"/>
  <c r="M1405" i="2" s="1"/>
  <c r="K1406" i="2"/>
  <c r="L1406" i="2" s="1"/>
  <c r="M1406" i="2" s="1"/>
  <c r="K1407" i="2"/>
  <c r="L1407" i="2" s="1"/>
  <c r="M1407" i="2" s="1"/>
  <c r="K1408" i="2"/>
  <c r="L1408" i="2" s="1"/>
  <c r="M1408" i="2" s="1"/>
  <c r="K1409" i="2"/>
  <c r="L1409" i="2" s="1"/>
  <c r="M1409" i="2" s="1"/>
  <c r="K1410" i="2"/>
  <c r="L1410" i="2" s="1"/>
  <c r="M1410" i="2" s="1"/>
  <c r="K1411" i="2"/>
  <c r="L1411" i="2" s="1"/>
  <c r="M1411" i="2" s="1"/>
  <c r="K1412" i="2"/>
  <c r="K1413" i="2"/>
  <c r="L1413" i="2" s="1"/>
  <c r="M1413" i="2" s="1"/>
  <c r="K1414" i="2"/>
  <c r="L1414" i="2" s="1"/>
  <c r="M1414" i="2" s="1"/>
  <c r="K1415" i="2"/>
  <c r="L1415" i="2" s="1"/>
  <c r="M1415" i="2" s="1"/>
  <c r="K1416" i="2"/>
  <c r="L1416" i="2" s="1"/>
  <c r="M1416" i="2" s="1"/>
  <c r="K1417" i="2"/>
  <c r="L1417" i="2" s="1"/>
  <c r="M1417" i="2" s="1"/>
  <c r="K1418" i="2"/>
  <c r="L1418" i="2" s="1"/>
  <c r="M1418" i="2" s="1"/>
  <c r="K1419" i="2"/>
  <c r="L1419" i="2" s="1"/>
  <c r="M1419" i="2" s="1"/>
  <c r="K1420" i="2"/>
  <c r="L1420" i="2" s="1"/>
  <c r="M1420" i="2" s="1"/>
  <c r="K1421" i="2"/>
  <c r="L1421" i="2" s="1"/>
  <c r="M1421" i="2" s="1"/>
  <c r="K1422" i="2"/>
  <c r="L1422" i="2" s="1"/>
  <c r="M1422" i="2" s="1"/>
  <c r="K1423" i="2"/>
  <c r="L1423" i="2" s="1"/>
  <c r="K1424" i="2"/>
  <c r="L1424" i="2" s="1"/>
  <c r="M1424" i="2" s="1"/>
  <c r="K1425" i="2"/>
  <c r="L1425" i="2" s="1"/>
  <c r="M1425" i="2" s="1"/>
  <c r="K1426" i="2"/>
  <c r="L1426" i="2" s="1"/>
  <c r="M1426" i="2" s="1"/>
  <c r="K1427" i="2"/>
  <c r="L1427" i="2" s="1"/>
  <c r="M1427" i="2" s="1"/>
  <c r="K1428" i="2"/>
  <c r="L1428" i="2" s="1"/>
  <c r="M1428" i="2" s="1"/>
  <c r="K1429" i="2"/>
  <c r="L1429" i="2" s="1"/>
  <c r="M1429" i="2" s="1"/>
  <c r="K1430" i="2"/>
  <c r="L1430" i="2" s="1"/>
  <c r="M1430" i="2" s="1"/>
  <c r="K1431" i="2"/>
  <c r="L1431" i="2" s="1"/>
  <c r="M1431" i="2" s="1"/>
  <c r="K1432" i="2"/>
  <c r="L1432" i="2" s="1"/>
  <c r="M1432" i="2" s="1"/>
  <c r="K1433" i="2"/>
  <c r="L1433" i="2" s="1"/>
  <c r="M1433" i="2" s="1"/>
  <c r="K1434" i="2"/>
  <c r="L1434" i="2" s="1"/>
  <c r="M1434" i="2" s="1"/>
  <c r="K1435" i="2"/>
  <c r="L1435" i="2" s="1"/>
  <c r="M1435" i="2" s="1"/>
  <c r="K1436" i="2"/>
  <c r="L1436" i="2" s="1"/>
  <c r="M1436" i="2" s="1"/>
  <c r="K1437" i="2"/>
  <c r="L1437" i="2" s="1"/>
  <c r="M1437" i="2" s="1"/>
  <c r="K1438" i="2"/>
  <c r="L1438" i="2" s="1"/>
  <c r="M1438" i="2" s="1"/>
  <c r="K1439" i="2"/>
  <c r="L1439" i="2" s="1"/>
  <c r="M1439" i="2" s="1"/>
  <c r="K1440" i="2"/>
  <c r="L1440" i="2" s="1"/>
  <c r="M1440" i="2" s="1"/>
  <c r="K1441" i="2"/>
  <c r="L1441" i="2" s="1"/>
  <c r="M1441" i="2" s="1"/>
  <c r="K1442" i="2"/>
  <c r="L1442" i="2" s="1"/>
  <c r="M1442" i="2" s="1"/>
  <c r="K1443" i="2"/>
  <c r="L1443" i="2" s="1"/>
  <c r="M1443" i="2" s="1"/>
  <c r="K1444" i="2"/>
  <c r="L1444" i="2" s="1"/>
  <c r="K1445" i="2"/>
  <c r="L1445" i="2" s="1"/>
  <c r="M1445" i="2" s="1"/>
  <c r="K1446" i="2"/>
  <c r="L1446" i="2" s="1"/>
  <c r="M1446" i="2" s="1"/>
  <c r="K1447" i="2"/>
  <c r="L1447" i="2" s="1"/>
  <c r="M1447" i="2" s="1"/>
  <c r="K1448" i="2"/>
  <c r="L1448" i="2" s="1"/>
  <c r="M1448" i="2" s="1"/>
  <c r="K1449" i="2"/>
  <c r="L1449" i="2" s="1"/>
  <c r="M1449" i="2" s="1"/>
  <c r="K1450" i="2"/>
  <c r="L1450" i="2" s="1"/>
  <c r="M1450" i="2" s="1"/>
  <c r="K1451" i="2"/>
  <c r="L1451" i="2" s="1"/>
  <c r="M1451" i="2" s="1"/>
  <c r="K1452" i="2"/>
  <c r="L1452" i="2" s="1"/>
  <c r="M1452" i="2" s="1"/>
  <c r="K1453" i="2"/>
  <c r="L1453" i="2" s="1"/>
  <c r="M1453" i="2" s="1"/>
  <c r="K1454" i="2"/>
  <c r="L1454" i="2" s="1"/>
  <c r="M1454" i="2" s="1"/>
  <c r="K1455" i="2"/>
  <c r="L1455" i="2" s="1"/>
  <c r="M1455" i="2" s="1"/>
  <c r="K1456" i="2"/>
  <c r="L1456" i="2" s="1"/>
  <c r="M1456" i="2" s="1"/>
  <c r="K1457" i="2"/>
  <c r="L1457" i="2" s="1"/>
  <c r="M1457" i="2" s="1"/>
  <c r="K1458" i="2"/>
  <c r="L1458" i="2" s="1"/>
  <c r="M1458" i="2" s="1"/>
  <c r="K1459" i="2"/>
  <c r="L1459" i="2" s="1"/>
  <c r="M1459" i="2" s="1"/>
  <c r="K1460" i="2"/>
  <c r="K1461" i="2"/>
  <c r="L1461" i="2" s="1"/>
  <c r="M1461" i="2" s="1"/>
  <c r="K1462" i="2"/>
  <c r="L1462" i="2" s="1"/>
  <c r="M1462" i="2" s="1"/>
  <c r="K1463" i="2"/>
  <c r="L1463" i="2" s="1"/>
  <c r="M1463" i="2" s="1"/>
  <c r="K1464" i="2"/>
  <c r="L1464" i="2" s="1"/>
  <c r="M1464" i="2" s="1"/>
  <c r="K1465" i="2"/>
  <c r="L1465" i="2" s="1"/>
  <c r="M1465" i="2" s="1"/>
  <c r="K1466" i="2"/>
  <c r="L1466" i="2" s="1"/>
  <c r="M1466" i="2" s="1"/>
  <c r="K1467" i="2"/>
  <c r="L1467" i="2" s="1"/>
  <c r="M1467" i="2" s="1"/>
  <c r="K1468" i="2"/>
  <c r="L1468" i="2" s="1"/>
  <c r="M1468" i="2" s="1"/>
  <c r="K1469" i="2"/>
  <c r="L1469" i="2" s="1"/>
  <c r="M1469" i="2" s="1"/>
  <c r="K1470" i="2"/>
  <c r="L1470" i="2" s="1"/>
  <c r="M1470" i="2" s="1"/>
  <c r="K1471" i="2"/>
  <c r="L1471" i="2" s="1"/>
  <c r="M1471" i="2" s="1"/>
  <c r="K1472" i="2"/>
  <c r="L1472" i="2" s="1"/>
  <c r="M1472" i="2" s="1"/>
  <c r="K1473" i="2"/>
  <c r="L1473" i="2" s="1"/>
  <c r="M1473" i="2" s="1"/>
  <c r="K1474" i="2"/>
  <c r="L1474" i="2" s="1"/>
  <c r="M1474" i="2" s="1"/>
  <c r="K1475" i="2"/>
  <c r="L1475" i="2" s="1"/>
  <c r="M1475" i="2" s="1"/>
  <c r="K1476" i="2"/>
  <c r="K1477" i="2"/>
  <c r="K1478" i="2"/>
  <c r="L1478" i="2" s="1"/>
  <c r="M1478" i="2" s="1"/>
  <c r="K1479" i="2"/>
  <c r="L1479" i="2" s="1"/>
  <c r="M1479" i="2" s="1"/>
  <c r="K1480" i="2"/>
  <c r="L1480" i="2" s="1"/>
  <c r="M1480" i="2" s="1"/>
  <c r="K1481" i="2"/>
  <c r="L1481" i="2" s="1"/>
  <c r="M1481" i="2" s="1"/>
  <c r="K1482" i="2"/>
  <c r="L1482" i="2" s="1"/>
  <c r="M1482" i="2" s="1"/>
  <c r="K1483" i="2"/>
  <c r="L1483" i="2" s="1"/>
  <c r="M1483" i="2" s="1"/>
  <c r="K1484" i="2"/>
  <c r="L1484" i="2" s="1"/>
  <c r="M1484" i="2" s="1"/>
  <c r="K1485" i="2"/>
  <c r="L1485" i="2" s="1"/>
  <c r="M1485" i="2" s="1"/>
  <c r="K1486" i="2"/>
  <c r="L1486" i="2" s="1"/>
  <c r="M1486" i="2" s="1"/>
  <c r="K1487" i="2"/>
  <c r="L1487" i="2" s="1"/>
  <c r="M1487" i="2" s="1"/>
  <c r="K1488" i="2"/>
  <c r="L1488" i="2" s="1"/>
  <c r="M1488" i="2" s="1"/>
  <c r="K1489" i="2"/>
  <c r="L1489" i="2" s="1"/>
  <c r="M1489" i="2" s="1"/>
  <c r="K1490" i="2"/>
  <c r="L1490" i="2" s="1"/>
  <c r="M1490" i="2" s="1"/>
  <c r="K1491" i="2"/>
  <c r="L1491" i="2" s="1"/>
  <c r="M1491" i="2" s="1"/>
  <c r="K1492" i="2"/>
  <c r="L1492" i="2" s="1"/>
  <c r="K1493" i="2"/>
  <c r="L1493" i="2" s="1"/>
  <c r="M1493" i="2" s="1"/>
  <c r="K1494" i="2"/>
  <c r="L1494" i="2" s="1"/>
  <c r="M1494" i="2" s="1"/>
  <c r="K1495" i="2"/>
  <c r="L1495" i="2" s="1"/>
  <c r="M1495" i="2" s="1"/>
  <c r="K1496" i="2"/>
  <c r="L1496" i="2" s="1"/>
  <c r="M1496" i="2" s="1"/>
  <c r="K1497" i="2"/>
  <c r="L1497" i="2" s="1"/>
  <c r="M1497" i="2" s="1"/>
  <c r="K1498" i="2"/>
  <c r="L1498" i="2" s="1"/>
  <c r="M1498" i="2" s="1"/>
  <c r="K1499" i="2"/>
  <c r="L1499" i="2" s="1"/>
  <c r="M1499" i="2" s="1"/>
  <c r="K1500" i="2"/>
  <c r="L1500" i="2" s="1"/>
  <c r="M1500" i="2" s="1"/>
  <c r="K1501" i="2"/>
  <c r="L1501" i="2" s="1"/>
  <c r="M1501" i="2" s="1"/>
  <c r="K1502" i="2"/>
  <c r="L1502" i="2" s="1"/>
  <c r="M1502" i="2" s="1"/>
  <c r="K1503" i="2"/>
  <c r="L1503" i="2" s="1"/>
  <c r="M1503" i="2" s="1"/>
  <c r="K1504" i="2"/>
  <c r="L1504" i="2" s="1"/>
  <c r="M1504" i="2" s="1"/>
  <c r="K1505" i="2"/>
  <c r="L1505" i="2" s="1"/>
  <c r="K1506" i="2"/>
  <c r="L1506" i="2" s="1"/>
  <c r="M1506" i="2" s="1"/>
  <c r="K1507" i="2"/>
  <c r="L1507" i="2" s="1"/>
  <c r="M1507" i="2" s="1"/>
  <c r="K1508" i="2"/>
  <c r="L1508" i="2" s="1"/>
  <c r="K1509" i="2"/>
  <c r="L1509" i="2" s="1"/>
  <c r="M1509" i="2" s="1"/>
  <c r="K1510" i="2"/>
  <c r="L1510" i="2" s="1"/>
  <c r="M1510" i="2" s="1"/>
  <c r="K1511" i="2"/>
  <c r="L1511" i="2" s="1"/>
  <c r="M1511" i="2" s="1"/>
  <c r="K1512" i="2"/>
  <c r="L1512" i="2" s="1"/>
  <c r="M1512" i="2" s="1"/>
  <c r="K1513" i="2"/>
  <c r="L1513" i="2" s="1"/>
  <c r="M1513" i="2" s="1"/>
  <c r="K1514" i="2"/>
  <c r="L1514" i="2" s="1"/>
  <c r="M1514" i="2" s="1"/>
  <c r="K1515" i="2"/>
  <c r="L1515" i="2" s="1"/>
  <c r="M1515" i="2" s="1"/>
  <c r="K1516" i="2"/>
  <c r="L1516" i="2" s="1"/>
  <c r="M1516" i="2" s="1"/>
  <c r="K1517" i="2"/>
  <c r="L1517" i="2" s="1"/>
  <c r="M1517" i="2" s="1"/>
  <c r="K1518" i="2"/>
  <c r="L1518" i="2" s="1"/>
  <c r="M1518" i="2" s="1"/>
  <c r="K1519" i="2"/>
  <c r="L1519" i="2" s="1"/>
  <c r="M1519" i="2" s="1"/>
  <c r="K1520" i="2"/>
  <c r="L1520" i="2" s="1"/>
  <c r="M1520" i="2" s="1"/>
  <c r="K1521" i="2"/>
  <c r="L1521" i="2" s="1"/>
  <c r="M1521" i="2" s="1"/>
  <c r="K1522" i="2"/>
  <c r="L1522" i="2" s="1"/>
  <c r="M1522" i="2" s="1"/>
  <c r="K1523" i="2"/>
  <c r="L1523" i="2" s="1"/>
  <c r="M1523" i="2" s="1"/>
  <c r="K1524" i="2"/>
  <c r="K1525" i="2"/>
  <c r="L1525" i="2" s="1"/>
  <c r="M1525" i="2" s="1"/>
  <c r="K1526" i="2"/>
  <c r="L1526" i="2" s="1"/>
  <c r="M1526" i="2" s="1"/>
  <c r="K1527" i="2"/>
  <c r="L1527" i="2" s="1"/>
  <c r="M1527" i="2" s="1"/>
  <c r="K1528" i="2"/>
  <c r="L1528" i="2" s="1"/>
  <c r="M1528" i="2" s="1"/>
  <c r="K1529" i="2"/>
  <c r="L1529" i="2" s="1"/>
  <c r="M1529" i="2" s="1"/>
  <c r="K1530" i="2"/>
  <c r="L1530" i="2" s="1"/>
  <c r="K1531" i="2"/>
  <c r="L1531" i="2" s="1"/>
  <c r="M1531" i="2" s="1"/>
  <c r="K1532" i="2"/>
  <c r="L1532" i="2" s="1"/>
  <c r="M1532" i="2" s="1"/>
  <c r="K1533" i="2"/>
  <c r="L1533" i="2" s="1"/>
  <c r="M1533" i="2" s="1"/>
  <c r="K1534" i="2"/>
  <c r="L1534" i="2" s="1"/>
  <c r="M1534" i="2" s="1"/>
  <c r="K1535" i="2"/>
  <c r="L1535" i="2" s="1"/>
  <c r="M1535" i="2" s="1"/>
  <c r="K1536" i="2"/>
  <c r="L1536" i="2" s="1"/>
  <c r="M1536" i="2" s="1"/>
  <c r="K1537" i="2"/>
  <c r="L1537" i="2" s="1"/>
  <c r="M1537" i="2" s="1"/>
  <c r="K1538" i="2"/>
  <c r="L1538" i="2" s="1"/>
  <c r="M1538" i="2" s="1"/>
  <c r="K1539" i="2"/>
  <c r="L1539" i="2" s="1"/>
  <c r="M1539" i="2" s="1"/>
  <c r="K1540" i="2"/>
  <c r="L1540" i="2" s="1"/>
  <c r="K1541" i="2"/>
  <c r="L1541" i="2" s="1"/>
  <c r="M1541" i="2" s="1"/>
  <c r="K1542" i="2"/>
  <c r="L1542" i="2" s="1"/>
  <c r="M1542" i="2" s="1"/>
  <c r="K1543" i="2"/>
  <c r="L1543" i="2" s="1"/>
  <c r="M1543" i="2" s="1"/>
  <c r="K1544" i="2"/>
  <c r="L1544" i="2" s="1"/>
  <c r="M1544" i="2" s="1"/>
  <c r="K1545" i="2"/>
  <c r="L1545" i="2" s="1"/>
  <c r="M1545" i="2" s="1"/>
  <c r="K1546" i="2"/>
  <c r="L1546" i="2" s="1"/>
  <c r="M1546" i="2" s="1"/>
  <c r="K1547" i="2"/>
  <c r="L1547" i="2" s="1"/>
  <c r="M1547" i="2" s="1"/>
  <c r="K1548" i="2"/>
  <c r="L1548" i="2" s="1"/>
  <c r="M1548" i="2" s="1"/>
  <c r="K1549" i="2"/>
  <c r="L1549" i="2" s="1"/>
  <c r="M1549" i="2" s="1"/>
  <c r="K1550" i="2"/>
  <c r="L1550" i="2" s="1"/>
  <c r="M1550" i="2" s="1"/>
  <c r="K1551" i="2"/>
  <c r="L1551" i="2" s="1"/>
  <c r="M1551" i="2" s="1"/>
  <c r="K1552" i="2"/>
  <c r="L1552" i="2" s="1"/>
  <c r="M1552" i="2" s="1"/>
  <c r="K1553" i="2"/>
  <c r="L1553" i="2" s="1"/>
  <c r="M1553" i="2" s="1"/>
  <c r="K1554" i="2"/>
  <c r="L1554" i="2" s="1"/>
  <c r="M1554" i="2" s="1"/>
  <c r="K1555" i="2"/>
  <c r="L1555" i="2" s="1"/>
  <c r="M1555" i="2" s="1"/>
  <c r="K1556" i="2"/>
  <c r="K1557" i="2"/>
  <c r="L1557" i="2" s="1"/>
  <c r="M1557" i="2" s="1"/>
  <c r="K1558" i="2"/>
  <c r="L1558" i="2" s="1"/>
  <c r="M1558" i="2" s="1"/>
  <c r="K1559" i="2"/>
  <c r="L1559" i="2" s="1"/>
  <c r="M1559" i="2" s="1"/>
  <c r="K1560" i="2"/>
  <c r="L1560" i="2" s="1"/>
  <c r="M1560" i="2" s="1"/>
  <c r="K1561" i="2"/>
  <c r="L1561" i="2" s="1"/>
  <c r="M1561" i="2" s="1"/>
  <c r="K1562" i="2"/>
  <c r="L1562" i="2" s="1"/>
  <c r="M1562" i="2" s="1"/>
  <c r="K1563" i="2"/>
  <c r="L1563" i="2" s="1"/>
  <c r="M1563" i="2" s="1"/>
  <c r="K1564" i="2"/>
  <c r="L1564" i="2" s="1"/>
  <c r="M1564" i="2" s="1"/>
  <c r="K1565" i="2"/>
  <c r="L1565" i="2" s="1"/>
  <c r="M1565" i="2" s="1"/>
  <c r="K1566" i="2"/>
  <c r="L1566" i="2" s="1"/>
  <c r="M1566" i="2" s="1"/>
  <c r="K1567" i="2"/>
  <c r="L1567" i="2" s="1"/>
  <c r="M1567" i="2" s="1"/>
  <c r="K1568" i="2"/>
  <c r="L1568" i="2" s="1"/>
  <c r="M1568" i="2" s="1"/>
  <c r="K1569" i="2"/>
  <c r="L1569" i="2" s="1"/>
  <c r="M1569" i="2" s="1"/>
  <c r="K1570" i="2"/>
  <c r="L1570" i="2" s="1"/>
  <c r="M1570" i="2" s="1"/>
  <c r="K1571" i="2"/>
  <c r="L1571" i="2" s="1"/>
  <c r="M1571" i="2" s="1"/>
  <c r="K1572" i="2"/>
  <c r="L1572" i="2" s="1"/>
  <c r="M1572" i="2" s="1"/>
  <c r="K1573" i="2"/>
  <c r="L1573" i="2" s="1"/>
  <c r="K1574" i="2"/>
  <c r="L1574" i="2" s="1"/>
  <c r="M1574" i="2" s="1"/>
  <c r="K1575" i="2"/>
  <c r="L1575" i="2" s="1"/>
  <c r="M1575" i="2" s="1"/>
  <c r="K1576" i="2"/>
  <c r="L1576" i="2" s="1"/>
  <c r="M1576" i="2" s="1"/>
  <c r="K1577" i="2"/>
  <c r="L1577" i="2" s="1"/>
  <c r="M1577" i="2" s="1"/>
  <c r="K1578" i="2"/>
  <c r="L1578" i="2" s="1"/>
  <c r="M1578" i="2" s="1"/>
  <c r="K1579" i="2"/>
  <c r="L1579" i="2" s="1"/>
  <c r="M1579" i="2" s="1"/>
  <c r="K1580" i="2"/>
  <c r="L1580" i="2" s="1"/>
  <c r="M1580" i="2" s="1"/>
  <c r="K1581" i="2"/>
  <c r="L1581" i="2" s="1"/>
  <c r="M1581" i="2" s="1"/>
  <c r="K1582" i="2"/>
  <c r="L1582" i="2" s="1"/>
  <c r="M1582" i="2" s="1"/>
  <c r="K1583" i="2"/>
  <c r="L1583" i="2" s="1"/>
  <c r="M1583" i="2" s="1"/>
  <c r="K1584" i="2"/>
  <c r="L1584" i="2" s="1"/>
  <c r="M1584" i="2" s="1"/>
  <c r="K1585" i="2"/>
  <c r="L1585" i="2" s="1"/>
  <c r="M1585" i="2" s="1"/>
  <c r="K1586" i="2"/>
  <c r="L1586" i="2" s="1"/>
  <c r="M1586" i="2" s="1"/>
  <c r="K1587" i="2"/>
  <c r="L1587" i="2" s="1"/>
  <c r="M1587" i="2" s="1"/>
  <c r="K1588" i="2"/>
  <c r="K1589" i="2"/>
  <c r="L1589" i="2" s="1"/>
  <c r="M1589" i="2" s="1"/>
  <c r="K1590" i="2"/>
  <c r="L1590" i="2" s="1"/>
  <c r="M1590" i="2" s="1"/>
  <c r="K1591" i="2"/>
  <c r="L1591" i="2" s="1"/>
  <c r="M1591" i="2" s="1"/>
  <c r="K1592" i="2"/>
  <c r="L1592" i="2" s="1"/>
  <c r="M1592" i="2" s="1"/>
  <c r="K1593" i="2"/>
  <c r="L1593" i="2" s="1"/>
  <c r="M1593" i="2" s="1"/>
  <c r="K1594" i="2"/>
  <c r="L1594" i="2" s="1"/>
  <c r="M1594" i="2" s="1"/>
  <c r="K1595" i="2"/>
  <c r="L1595" i="2" s="1"/>
  <c r="M1595" i="2" s="1"/>
  <c r="K1596" i="2"/>
  <c r="L1596" i="2" s="1"/>
  <c r="M1596" i="2" s="1"/>
  <c r="K1597" i="2"/>
  <c r="L1597" i="2" s="1"/>
  <c r="M1597" i="2" s="1"/>
  <c r="K1598" i="2"/>
  <c r="L1598" i="2" s="1"/>
  <c r="M1598" i="2" s="1"/>
  <c r="K1599" i="2"/>
  <c r="L1599" i="2" s="1"/>
  <c r="M1599" i="2" s="1"/>
  <c r="K1600" i="2"/>
  <c r="L1600" i="2" s="1"/>
  <c r="M1600" i="2" s="1"/>
  <c r="K1601" i="2"/>
  <c r="L1601" i="2" s="1"/>
  <c r="M1601" i="2" s="1"/>
  <c r="K1602" i="2"/>
  <c r="K1603" i="2"/>
  <c r="L1603" i="2" s="1"/>
  <c r="M1603" i="2" s="1"/>
  <c r="K1604" i="2"/>
  <c r="L1604" i="2" s="1"/>
  <c r="K1605" i="2"/>
  <c r="L1605" i="2" s="1"/>
  <c r="M1605" i="2" s="1"/>
  <c r="K1606" i="2"/>
  <c r="L1606" i="2" s="1"/>
  <c r="M1606" i="2" s="1"/>
  <c r="K1607" i="2"/>
  <c r="L1607" i="2" s="1"/>
  <c r="M1607" i="2" s="1"/>
  <c r="K1608" i="2"/>
  <c r="L1608" i="2" s="1"/>
  <c r="M1608" i="2" s="1"/>
  <c r="K1609" i="2"/>
  <c r="L1609" i="2" s="1"/>
  <c r="M1609" i="2" s="1"/>
  <c r="K1610" i="2"/>
  <c r="L1610" i="2" s="1"/>
  <c r="M1610" i="2" s="1"/>
  <c r="K1611" i="2"/>
  <c r="L1611" i="2" s="1"/>
  <c r="M1611" i="2" s="1"/>
  <c r="K1612" i="2"/>
  <c r="L1612" i="2" s="1"/>
  <c r="M1612" i="2" s="1"/>
  <c r="K1613" i="2"/>
  <c r="L1613" i="2" s="1"/>
  <c r="M1613" i="2" s="1"/>
  <c r="K1614" i="2"/>
  <c r="L1614" i="2" s="1"/>
  <c r="M1614" i="2" s="1"/>
  <c r="K1615" i="2"/>
  <c r="L1615" i="2" s="1"/>
  <c r="M1615" i="2" s="1"/>
  <c r="K1616" i="2"/>
  <c r="K1617" i="2"/>
  <c r="L1617" i="2" s="1"/>
  <c r="M1617" i="2" s="1"/>
  <c r="K1618" i="2"/>
  <c r="L1618" i="2" s="1"/>
  <c r="M1618" i="2" s="1"/>
  <c r="K1619" i="2"/>
  <c r="L1619" i="2" s="1"/>
  <c r="M1619" i="2" s="1"/>
  <c r="K1620" i="2"/>
  <c r="K1621" i="2"/>
  <c r="L1621" i="2" s="1"/>
  <c r="M1621" i="2" s="1"/>
  <c r="K1622" i="2"/>
  <c r="L1622" i="2" s="1"/>
  <c r="M1622" i="2" s="1"/>
  <c r="K1623" i="2"/>
  <c r="L1623" i="2" s="1"/>
  <c r="M1623" i="2" s="1"/>
  <c r="K1624" i="2"/>
  <c r="L1624" i="2" s="1"/>
  <c r="M1624" i="2" s="1"/>
  <c r="K1625" i="2"/>
  <c r="L1625" i="2" s="1"/>
  <c r="M1625" i="2" s="1"/>
  <c r="K1626" i="2"/>
  <c r="L1626" i="2" s="1"/>
  <c r="M1626" i="2" s="1"/>
  <c r="K1627" i="2"/>
  <c r="L1627" i="2" s="1"/>
  <c r="M1627" i="2" s="1"/>
  <c r="K1628" i="2"/>
  <c r="L1628" i="2" s="1"/>
  <c r="M1628" i="2" s="1"/>
  <c r="K1629" i="2"/>
  <c r="L1629" i="2" s="1"/>
  <c r="M1629" i="2" s="1"/>
  <c r="K1630" i="2"/>
  <c r="L1630" i="2" s="1"/>
  <c r="M1630" i="2" s="1"/>
  <c r="K1631" i="2"/>
  <c r="L1631" i="2" s="1"/>
  <c r="M1631" i="2" s="1"/>
  <c r="K1632" i="2"/>
  <c r="L1632" i="2" s="1"/>
  <c r="M1632" i="2" s="1"/>
  <c r="K1633" i="2"/>
  <c r="L1633" i="2" s="1"/>
  <c r="M1633" i="2" s="1"/>
  <c r="K1634" i="2"/>
  <c r="L1634" i="2" s="1"/>
  <c r="M1634" i="2" s="1"/>
  <c r="K1635" i="2"/>
  <c r="L1635" i="2" s="1"/>
  <c r="M1635" i="2" s="1"/>
  <c r="K1636" i="2"/>
  <c r="K1637" i="2"/>
  <c r="L1637" i="2" s="1"/>
  <c r="M1637" i="2" s="1"/>
  <c r="K1638" i="2"/>
  <c r="L1638" i="2" s="1"/>
  <c r="M1638" i="2" s="1"/>
  <c r="K1639" i="2"/>
  <c r="L1639" i="2" s="1"/>
  <c r="M1639" i="2" s="1"/>
  <c r="K1640" i="2"/>
  <c r="L1640" i="2" s="1"/>
  <c r="M1640" i="2" s="1"/>
  <c r="K1641" i="2"/>
  <c r="L1641" i="2" s="1"/>
  <c r="M1641" i="2" s="1"/>
  <c r="K1642" i="2"/>
  <c r="L1642" i="2" s="1"/>
  <c r="M1642" i="2" s="1"/>
  <c r="K1643" i="2"/>
  <c r="L1643" i="2" s="1"/>
  <c r="M1643" i="2" s="1"/>
  <c r="K1644" i="2"/>
  <c r="L1644" i="2" s="1"/>
  <c r="M1644" i="2" s="1"/>
  <c r="K1645" i="2"/>
  <c r="L1645" i="2" s="1"/>
  <c r="M1645" i="2" s="1"/>
  <c r="K1646" i="2"/>
  <c r="L1646" i="2" s="1"/>
  <c r="M1646" i="2" s="1"/>
  <c r="K1647" i="2"/>
  <c r="L1647" i="2" s="1"/>
  <c r="M1647" i="2" s="1"/>
  <c r="K1648" i="2"/>
  <c r="L1648" i="2" s="1"/>
  <c r="M1648" i="2" s="1"/>
  <c r="K1649" i="2"/>
  <c r="L1649" i="2" s="1"/>
  <c r="M1649" i="2" s="1"/>
  <c r="K1650" i="2"/>
  <c r="L1650" i="2" s="1"/>
  <c r="M1650" i="2" s="1"/>
  <c r="K1651" i="2"/>
  <c r="L1651" i="2" s="1"/>
  <c r="M1651" i="2" s="1"/>
  <c r="K1652" i="2"/>
  <c r="L1652" i="2" s="1"/>
  <c r="K1653" i="2"/>
  <c r="L1653" i="2" s="1"/>
  <c r="M1653" i="2" s="1"/>
  <c r="K1654" i="2"/>
  <c r="L1654" i="2" s="1"/>
  <c r="M1654" i="2" s="1"/>
  <c r="K1655" i="2"/>
  <c r="L1655" i="2" s="1"/>
  <c r="M1655" i="2" s="1"/>
  <c r="K1656" i="2"/>
  <c r="L1656" i="2" s="1"/>
  <c r="M1656" i="2" s="1"/>
  <c r="K1657" i="2"/>
  <c r="L1657" i="2" s="1"/>
  <c r="M1657" i="2" s="1"/>
  <c r="K1658" i="2"/>
  <c r="L1658" i="2" s="1"/>
  <c r="K1659" i="2"/>
  <c r="L1659" i="2" s="1"/>
  <c r="M1659" i="2" s="1"/>
  <c r="K1660" i="2"/>
  <c r="L1660" i="2" s="1"/>
  <c r="M1660" i="2" s="1"/>
  <c r="K1661" i="2"/>
  <c r="L1661" i="2" s="1"/>
  <c r="M1661" i="2" s="1"/>
  <c r="K1662" i="2"/>
  <c r="L1662" i="2" s="1"/>
  <c r="M1662" i="2" s="1"/>
  <c r="K1663" i="2"/>
  <c r="L1663" i="2" s="1"/>
  <c r="M1663" i="2" s="1"/>
  <c r="K1664" i="2"/>
  <c r="L1664" i="2" s="1"/>
  <c r="M1664" i="2" s="1"/>
  <c r="K1665" i="2"/>
  <c r="L1665" i="2" s="1"/>
  <c r="M1665" i="2" s="1"/>
  <c r="K1666" i="2"/>
  <c r="L1666" i="2" s="1"/>
  <c r="M1666" i="2" s="1"/>
  <c r="K1667" i="2"/>
  <c r="L1667" i="2" s="1"/>
  <c r="M1667" i="2" s="1"/>
  <c r="K1668" i="2"/>
  <c r="L1668" i="2" s="1"/>
  <c r="M1668" i="2" s="1"/>
  <c r="K1669" i="2"/>
  <c r="L1669" i="2" s="1"/>
  <c r="M1669" i="2" s="1"/>
  <c r="K1670" i="2"/>
  <c r="L1670" i="2" s="1"/>
  <c r="M1670" i="2" s="1"/>
  <c r="K1671" i="2"/>
  <c r="L1671" i="2" s="1"/>
  <c r="M1671" i="2" s="1"/>
  <c r="K1672" i="2"/>
  <c r="L1672" i="2" s="1"/>
  <c r="M1672" i="2" s="1"/>
  <c r="K1673" i="2"/>
  <c r="L1673" i="2" s="1"/>
  <c r="M1673" i="2" s="1"/>
  <c r="K1674" i="2"/>
  <c r="L1674" i="2" s="1"/>
  <c r="M1674" i="2" s="1"/>
  <c r="K1675" i="2"/>
  <c r="L1675" i="2" s="1"/>
  <c r="M1675" i="2" s="1"/>
  <c r="K1676" i="2"/>
  <c r="L1676" i="2" s="1"/>
  <c r="M1676" i="2" s="1"/>
  <c r="K1677" i="2"/>
  <c r="L1677" i="2" s="1"/>
  <c r="M1677" i="2" s="1"/>
  <c r="K1678" i="2"/>
  <c r="L1678" i="2" s="1"/>
  <c r="M1678" i="2" s="1"/>
  <c r="K1679" i="2"/>
  <c r="L1679" i="2" s="1"/>
  <c r="M1679" i="2" s="1"/>
  <c r="K1680" i="2"/>
  <c r="L1680" i="2" s="1"/>
  <c r="M1680" i="2" s="1"/>
  <c r="K1681" i="2"/>
  <c r="L1681" i="2" s="1"/>
  <c r="M1681" i="2" s="1"/>
  <c r="K1682" i="2"/>
  <c r="L1682" i="2" s="1"/>
  <c r="M1682" i="2" s="1"/>
  <c r="K1683" i="2"/>
  <c r="L1683" i="2" s="1"/>
  <c r="M1683" i="2" s="1"/>
  <c r="K1684" i="2"/>
  <c r="L1684" i="2" s="1"/>
  <c r="M1684" i="2" s="1"/>
  <c r="K1685" i="2"/>
  <c r="L1685" i="2" s="1"/>
  <c r="M1685" i="2" s="1"/>
  <c r="K1686" i="2"/>
  <c r="L1686" i="2" s="1"/>
  <c r="M1686" i="2" s="1"/>
  <c r="K1687" i="2"/>
  <c r="L1687" i="2" s="1"/>
  <c r="M1687" i="2" s="1"/>
  <c r="K1688" i="2"/>
  <c r="L1688" i="2" s="1"/>
  <c r="M1688" i="2" s="1"/>
  <c r="K1689" i="2"/>
  <c r="L1689" i="2" s="1"/>
  <c r="M1689" i="2" s="1"/>
  <c r="K1690" i="2"/>
  <c r="L1690" i="2" s="1"/>
  <c r="M1690" i="2" s="1"/>
  <c r="K1691" i="2"/>
  <c r="L1691" i="2" s="1"/>
  <c r="M1691" i="2" s="1"/>
  <c r="K1692" i="2"/>
  <c r="L1692" i="2" s="1"/>
  <c r="M1692" i="2" s="1"/>
  <c r="K1693" i="2"/>
  <c r="L1693" i="2" s="1"/>
  <c r="M1693" i="2" s="1"/>
  <c r="K1694" i="2"/>
  <c r="L1694" i="2" s="1"/>
  <c r="M1694" i="2" s="1"/>
  <c r="K1695" i="2"/>
  <c r="L1695" i="2" s="1"/>
  <c r="M1695" i="2" s="1"/>
  <c r="K1696" i="2"/>
  <c r="L1696" i="2" s="1"/>
  <c r="M1696" i="2" s="1"/>
  <c r="K1697" i="2"/>
  <c r="L1697" i="2" s="1"/>
  <c r="M1697" i="2" s="1"/>
  <c r="K1698" i="2"/>
  <c r="L1698" i="2" s="1"/>
  <c r="M1698" i="2" s="1"/>
  <c r="K1699" i="2"/>
  <c r="L1699" i="2" s="1"/>
  <c r="M1699" i="2" s="1"/>
  <c r="K1700" i="2"/>
  <c r="L1700" i="2" s="1"/>
  <c r="M1700" i="2" s="1"/>
  <c r="K1701" i="2"/>
  <c r="L1701" i="2" s="1"/>
  <c r="M1701" i="2" s="1"/>
  <c r="K1702" i="2"/>
  <c r="L1702" i="2" s="1"/>
  <c r="M1702" i="2" s="1"/>
  <c r="K1703" i="2"/>
  <c r="L1703" i="2" s="1"/>
  <c r="M1703" i="2" s="1"/>
  <c r="K1704" i="2"/>
  <c r="L1704" i="2" s="1"/>
  <c r="M1704" i="2" s="1"/>
  <c r="K1705" i="2"/>
  <c r="L1705" i="2" s="1"/>
  <c r="M1705" i="2" s="1"/>
  <c r="K1706" i="2"/>
  <c r="L1706" i="2" s="1"/>
  <c r="M1706" i="2" s="1"/>
  <c r="K1707" i="2"/>
  <c r="L1707" i="2" s="1"/>
  <c r="M1707" i="2" s="1"/>
  <c r="K1708" i="2"/>
  <c r="L1708" i="2" s="1"/>
  <c r="M1708" i="2" s="1"/>
  <c r="K1709" i="2"/>
  <c r="L1709" i="2" s="1"/>
  <c r="M1709" i="2" s="1"/>
  <c r="K1710" i="2"/>
  <c r="L1710" i="2" s="1"/>
  <c r="M1710" i="2" s="1"/>
  <c r="K1711" i="2"/>
  <c r="L1711" i="2" s="1"/>
  <c r="M1711" i="2" s="1"/>
  <c r="K1712" i="2"/>
  <c r="L1712" i="2" s="1"/>
  <c r="M1712" i="2" s="1"/>
  <c r="K1713" i="2"/>
  <c r="L1713" i="2" s="1"/>
  <c r="M1713" i="2" s="1"/>
  <c r="K1714" i="2"/>
  <c r="L1714" i="2" s="1"/>
  <c r="M1714" i="2" s="1"/>
  <c r="K1715" i="2"/>
  <c r="L1715" i="2" s="1"/>
  <c r="M1715" i="2" s="1"/>
  <c r="K1716" i="2"/>
  <c r="L1716" i="2" s="1"/>
  <c r="K1717" i="2"/>
  <c r="L1717" i="2" s="1"/>
  <c r="K1718" i="2"/>
  <c r="L1718" i="2" s="1"/>
  <c r="M1718" i="2" s="1"/>
  <c r="K1719" i="2"/>
  <c r="L1719" i="2" s="1"/>
  <c r="M1719" i="2" s="1"/>
  <c r="K1720" i="2"/>
  <c r="L1720" i="2" s="1"/>
  <c r="M1720" i="2" s="1"/>
  <c r="K1721" i="2"/>
  <c r="L1721" i="2" s="1"/>
  <c r="M1721" i="2" s="1"/>
  <c r="K1722" i="2"/>
  <c r="L1722" i="2" s="1"/>
  <c r="K1723" i="2"/>
  <c r="L1723" i="2" s="1"/>
  <c r="M1723" i="2" s="1"/>
  <c r="K1724" i="2"/>
  <c r="L1724" i="2" s="1"/>
  <c r="M1724" i="2" s="1"/>
  <c r="K1725" i="2"/>
  <c r="L1725" i="2" s="1"/>
  <c r="M1725" i="2" s="1"/>
  <c r="K1726" i="2"/>
  <c r="L1726" i="2" s="1"/>
  <c r="M1726" i="2" s="1"/>
  <c r="K1727" i="2"/>
  <c r="L1727" i="2" s="1"/>
  <c r="M1727" i="2" s="1"/>
  <c r="K1728" i="2"/>
  <c r="L1728" i="2" s="1"/>
  <c r="M1728" i="2" s="1"/>
  <c r="K1729" i="2"/>
  <c r="L1729" i="2" s="1"/>
  <c r="M1729" i="2" s="1"/>
  <c r="K1730" i="2"/>
  <c r="L1730" i="2" s="1"/>
  <c r="M1730" i="2" s="1"/>
  <c r="K1731" i="2"/>
  <c r="L1731" i="2" s="1"/>
  <c r="M1731" i="2" s="1"/>
  <c r="K1732" i="2"/>
  <c r="L1732" i="2" s="1"/>
  <c r="K1733" i="2"/>
  <c r="L1733" i="2" s="1"/>
  <c r="M1733" i="2" s="1"/>
  <c r="K1734" i="2"/>
  <c r="L1734" i="2" s="1"/>
  <c r="M1734" i="2" s="1"/>
  <c r="K1735" i="2"/>
  <c r="L1735" i="2" s="1"/>
  <c r="M1735" i="2" s="1"/>
  <c r="K1736" i="2"/>
  <c r="L1736" i="2" s="1"/>
  <c r="M1736" i="2" s="1"/>
  <c r="K1737" i="2"/>
  <c r="L1737" i="2" s="1"/>
  <c r="M1737" i="2" s="1"/>
  <c r="K1738" i="2"/>
  <c r="L1738" i="2" s="1"/>
  <c r="M1738" i="2" s="1"/>
  <c r="K1739" i="2"/>
  <c r="L1739" i="2" s="1"/>
  <c r="M1739" i="2" s="1"/>
  <c r="K1740" i="2"/>
  <c r="L1740" i="2" s="1"/>
  <c r="M1740" i="2" s="1"/>
  <c r="K1741" i="2"/>
  <c r="L1741" i="2" s="1"/>
  <c r="M1741" i="2" s="1"/>
  <c r="K1742" i="2"/>
  <c r="L1742" i="2" s="1"/>
  <c r="M1742" i="2" s="1"/>
  <c r="K1743" i="2"/>
  <c r="L1743" i="2" s="1"/>
  <c r="M1743" i="2" s="1"/>
  <c r="K1744" i="2"/>
  <c r="L1744" i="2" s="1"/>
  <c r="M1744" i="2" s="1"/>
  <c r="K1745" i="2"/>
  <c r="L1745" i="2" s="1"/>
  <c r="M1745" i="2" s="1"/>
  <c r="K1746" i="2"/>
  <c r="L1746" i="2" s="1"/>
  <c r="M1746" i="2" s="1"/>
  <c r="K1747" i="2"/>
  <c r="L1747" i="2" s="1"/>
  <c r="M1747" i="2" s="1"/>
  <c r="K1748" i="2"/>
  <c r="L1748" i="2" s="1"/>
  <c r="K1749" i="2"/>
  <c r="L1749" i="2" s="1"/>
  <c r="M1749" i="2" s="1"/>
  <c r="K1750" i="2"/>
  <c r="L1750" i="2" s="1"/>
  <c r="M1750" i="2" s="1"/>
  <c r="K1751" i="2"/>
  <c r="L1751" i="2" s="1"/>
  <c r="M1751" i="2" s="1"/>
  <c r="K1752" i="2"/>
  <c r="L1752" i="2" s="1"/>
  <c r="M1752" i="2" s="1"/>
  <c r="K1753" i="2"/>
  <c r="L1753" i="2" s="1"/>
  <c r="M1753" i="2" s="1"/>
  <c r="K1754" i="2"/>
  <c r="L1754" i="2" s="1"/>
  <c r="M1754" i="2" s="1"/>
  <c r="K1755" i="2"/>
  <c r="L1755" i="2" s="1"/>
  <c r="M1755" i="2" s="1"/>
  <c r="K1756" i="2"/>
  <c r="L1756" i="2" s="1"/>
  <c r="M1756" i="2" s="1"/>
  <c r="K1757" i="2"/>
  <c r="L1757" i="2" s="1"/>
  <c r="M1757" i="2" s="1"/>
  <c r="K1758" i="2"/>
  <c r="L1758" i="2" s="1"/>
  <c r="M1758" i="2" s="1"/>
  <c r="K1759" i="2"/>
  <c r="L1759" i="2" s="1"/>
  <c r="M1759" i="2" s="1"/>
  <c r="K1760" i="2"/>
  <c r="L1760" i="2" s="1"/>
  <c r="M1760" i="2" s="1"/>
  <c r="K1761" i="2"/>
  <c r="L1761" i="2" s="1"/>
  <c r="M1761" i="2" s="1"/>
  <c r="K1762" i="2"/>
  <c r="K1763" i="2"/>
  <c r="L1763" i="2" s="1"/>
  <c r="M1763" i="2" s="1"/>
  <c r="K1764" i="2"/>
  <c r="K1765" i="2"/>
  <c r="L1765" i="2" s="1"/>
  <c r="M1765" i="2" s="1"/>
  <c r="K1766" i="2"/>
  <c r="L1766" i="2" s="1"/>
  <c r="M1766" i="2" s="1"/>
  <c r="K1767" i="2"/>
  <c r="L1767" i="2" s="1"/>
  <c r="M1767" i="2" s="1"/>
  <c r="K1768" i="2"/>
  <c r="L1768" i="2" s="1"/>
  <c r="M1768" i="2" s="1"/>
  <c r="K1769" i="2"/>
  <c r="L1769" i="2" s="1"/>
  <c r="M1769" i="2" s="1"/>
  <c r="K1770" i="2"/>
  <c r="L1770" i="2" s="1"/>
  <c r="M1770" i="2" s="1"/>
  <c r="K1771" i="2"/>
  <c r="L1771" i="2" s="1"/>
  <c r="M1771" i="2" s="1"/>
  <c r="K1772" i="2"/>
  <c r="L1772" i="2" s="1"/>
  <c r="M1772" i="2" s="1"/>
  <c r="K1773" i="2"/>
  <c r="L1773" i="2" s="1"/>
  <c r="M1773" i="2" s="1"/>
  <c r="K1774" i="2"/>
  <c r="L1774" i="2" s="1"/>
  <c r="M1774" i="2" s="1"/>
  <c r="K1775" i="2"/>
  <c r="L1775" i="2" s="1"/>
  <c r="M1775" i="2" s="1"/>
  <c r="K1776" i="2"/>
  <c r="L1776" i="2" s="1"/>
  <c r="M1776" i="2" s="1"/>
  <c r="K1777" i="2"/>
  <c r="L1777" i="2" s="1"/>
  <c r="M1777" i="2" s="1"/>
  <c r="K1778" i="2"/>
  <c r="L1778" i="2" s="1"/>
  <c r="M1778" i="2" s="1"/>
  <c r="K1779" i="2"/>
  <c r="L1779" i="2" s="1"/>
  <c r="M1779" i="2" s="1"/>
  <c r="K1780" i="2"/>
  <c r="L1780" i="2" s="1"/>
  <c r="K1781" i="2"/>
  <c r="L1781" i="2" s="1"/>
  <c r="M1781" i="2" s="1"/>
  <c r="K1782" i="2"/>
  <c r="L1782" i="2" s="1"/>
  <c r="M1782" i="2" s="1"/>
  <c r="K1783" i="2"/>
  <c r="L1783" i="2" s="1"/>
  <c r="M1783" i="2" s="1"/>
  <c r="K1784" i="2"/>
  <c r="L1784" i="2" s="1"/>
  <c r="M1784" i="2" s="1"/>
  <c r="K1785" i="2"/>
  <c r="L1785" i="2" s="1"/>
  <c r="M1785" i="2" s="1"/>
  <c r="K1786" i="2"/>
  <c r="L1786" i="2" s="1"/>
  <c r="M1786" i="2" s="1"/>
  <c r="K1787" i="2"/>
  <c r="L1787" i="2" s="1"/>
  <c r="M1787" i="2" s="1"/>
  <c r="K1788" i="2"/>
  <c r="L1788" i="2" s="1"/>
  <c r="M1788" i="2" s="1"/>
  <c r="K1789" i="2"/>
  <c r="L1789" i="2" s="1"/>
  <c r="M1789" i="2" s="1"/>
  <c r="K1790" i="2"/>
  <c r="L1790" i="2" s="1"/>
  <c r="M1790" i="2" s="1"/>
  <c r="K1791" i="2"/>
  <c r="L1791" i="2" s="1"/>
  <c r="M1791" i="2" s="1"/>
  <c r="K1792" i="2"/>
  <c r="L1792" i="2" s="1"/>
  <c r="M1792" i="2" s="1"/>
  <c r="K1793" i="2"/>
  <c r="L1793" i="2" s="1"/>
  <c r="M1793" i="2" s="1"/>
  <c r="K1794" i="2"/>
  <c r="L1794" i="2" s="1"/>
  <c r="M1794" i="2" s="1"/>
  <c r="K1795" i="2"/>
  <c r="L1795" i="2" s="1"/>
  <c r="M1795" i="2" s="1"/>
  <c r="K1796" i="2"/>
  <c r="K1797" i="2"/>
  <c r="L1797" i="2" s="1"/>
  <c r="M1797" i="2" s="1"/>
  <c r="K1798" i="2"/>
  <c r="L1798" i="2" s="1"/>
  <c r="M1798" i="2" s="1"/>
  <c r="K1799" i="2"/>
  <c r="L1799" i="2" s="1"/>
  <c r="M1799" i="2" s="1"/>
  <c r="K1800" i="2"/>
  <c r="L1800" i="2" s="1"/>
  <c r="M1800" i="2" s="1"/>
  <c r="K1801" i="2"/>
  <c r="L1801" i="2" s="1"/>
  <c r="M1801" i="2" s="1"/>
  <c r="K1802" i="2"/>
  <c r="L1802" i="2" s="1"/>
  <c r="M1802" i="2" s="1"/>
  <c r="K1803" i="2"/>
  <c r="L1803" i="2" s="1"/>
  <c r="M1803" i="2" s="1"/>
  <c r="K1804" i="2"/>
  <c r="L1804" i="2" s="1"/>
  <c r="M1804" i="2" s="1"/>
  <c r="K1805" i="2"/>
  <c r="L1805" i="2" s="1"/>
  <c r="M1805" i="2" s="1"/>
  <c r="K1806" i="2"/>
  <c r="L1806" i="2" s="1"/>
  <c r="M1806" i="2" s="1"/>
  <c r="K1807" i="2"/>
  <c r="L1807" i="2" s="1"/>
  <c r="M1807" i="2" s="1"/>
  <c r="K1808" i="2"/>
  <c r="L1808" i="2" s="1"/>
  <c r="M1808" i="2" s="1"/>
  <c r="K1809" i="2"/>
  <c r="L1809" i="2" s="1"/>
  <c r="M1809" i="2" s="1"/>
  <c r="K1810" i="2"/>
  <c r="L1810" i="2" s="1"/>
  <c r="M1810" i="2" s="1"/>
  <c r="K1811" i="2"/>
  <c r="L1811" i="2" s="1"/>
  <c r="M1811" i="2" s="1"/>
  <c r="K1812" i="2"/>
  <c r="K1813" i="2"/>
  <c r="L1813" i="2" s="1"/>
  <c r="M1813" i="2" s="1"/>
  <c r="K1814" i="2"/>
  <c r="L1814" i="2" s="1"/>
  <c r="M1814" i="2" s="1"/>
  <c r="K1815" i="2"/>
  <c r="L1815" i="2" s="1"/>
  <c r="M1815" i="2" s="1"/>
  <c r="K1816" i="2"/>
  <c r="L1816" i="2" s="1"/>
  <c r="M1816" i="2" s="1"/>
  <c r="K1817" i="2"/>
  <c r="L1817" i="2" s="1"/>
  <c r="M1817" i="2" s="1"/>
  <c r="K1818" i="2"/>
  <c r="L1818" i="2" s="1"/>
  <c r="M1818" i="2" s="1"/>
  <c r="K1819" i="2"/>
  <c r="L1819" i="2" s="1"/>
  <c r="M1819" i="2" s="1"/>
  <c r="K1820" i="2"/>
  <c r="L1820" i="2" s="1"/>
  <c r="M1820" i="2" s="1"/>
  <c r="K1821" i="2"/>
  <c r="L1821" i="2" s="1"/>
  <c r="M1821" i="2" s="1"/>
  <c r="K1822" i="2"/>
  <c r="L1822" i="2" s="1"/>
  <c r="M1822" i="2" s="1"/>
  <c r="K1823" i="2"/>
  <c r="L1823" i="2" s="1"/>
  <c r="M1823" i="2" s="1"/>
  <c r="K1824" i="2"/>
  <c r="L1824" i="2" s="1"/>
  <c r="M1824" i="2" s="1"/>
  <c r="K1825" i="2"/>
  <c r="L1825" i="2" s="1"/>
  <c r="M1825" i="2" s="1"/>
  <c r="K1826" i="2"/>
  <c r="L1826" i="2" s="1"/>
  <c r="M1826" i="2" s="1"/>
  <c r="K1827" i="2"/>
  <c r="L1827" i="2" s="1"/>
  <c r="M1827" i="2" s="1"/>
  <c r="K1828" i="2"/>
  <c r="L1828" i="2" s="1"/>
  <c r="M1828" i="2" s="1"/>
  <c r="K1829" i="2"/>
  <c r="L1829" i="2" s="1"/>
  <c r="M1829" i="2" s="1"/>
  <c r="K1830" i="2"/>
  <c r="L1830" i="2" s="1"/>
  <c r="M1830" i="2" s="1"/>
  <c r="K1831" i="2"/>
  <c r="L1831" i="2" s="1"/>
  <c r="M1831" i="2" s="1"/>
  <c r="K1832" i="2"/>
  <c r="L1832" i="2" s="1"/>
  <c r="M1832" i="2" s="1"/>
  <c r="K1833" i="2"/>
  <c r="L1833" i="2" s="1"/>
  <c r="M1833" i="2" s="1"/>
  <c r="K1834" i="2"/>
  <c r="L1834" i="2" s="1"/>
  <c r="M1834" i="2" s="1"/>
  <c r="K1835" i="2"/>
  <c r="L1835" i="2" s="1"/>
  <c r="M1835" i="2" s="1"/>
  <c r="K1836" i="2"/>
  <c r="L1836" i="2" s="1"/>
  <c r="M1836" i="2" s="1"/>
  <c r="K1837" i="2"/>
  <c r="L1837" i="2" s="1"/>
  <c r="M1837" i="2" s="1"/>
  <c r="K1838" i="2"/>
  <c r="L1838" i="2" s="1"/>
  <c r="M1838" i="2" s="1"/>
  <c r="K1839" i="2"/>
  <c r="L1839" i="2" s="1"/>
  <c r="M1839" i="2" s="1"/>
  <c r="K1840" i="2"/>
  <c r="L1840" i="2" s="1"/>
  <c r="M1840" i="2" s="1"/>
  <c r="K1841" i="2"/>
  <c r="L1841" i="2" s="1"/>
  <c r="M1841" i="2" s="1"/>
  <c r="K1842" i="2"/>
  <c r="L1842" i="2" s="1"/>
  <c r="M1842" i="2" s="1"/>
  <c r="K1843" i="2"/>
  <c r="L1843" i="2" s="1"/>
  <c r="M1843" i="2" s="1"/>
  <c r="K1844" i="2"/>
  <c r="L1844" i="2" s="1"/>
  <c r="M1844" i="2" s="1"/>
  <c r="K1845" i="2"/>
  <c r="L1845" i="2" s="1"/>
  <c r="M1845" i="2" s="1"/>
  <c r="K1846" i="2"/>
  <c r="L1846" i="2" s="1"/>
  <c r="M1846" i="2" s="1"/>
  <c r="K1847" i="2"/>
  <c r="L1847" i="2" s="1"/>
  <c r="M1847" i="2" s="1"/>
  <c r="K1848" i="2"/>
  <c r="L1848" i="2" s="1"/>
  <c r="M1848" i="2" s="1"/>
  <c r="K1849" i="2"/>
  <c r="L1849" i="2" s="1"/>
  <c r="M1849" i="2" s="1"/>
  <c r="K1850" i="2"/>
  <c r="L1850" i="2" s="1"/>
  <c r="M1850" i="2" s="1"/>
  <c r="K1851" i="2"/>
  <c r="L1851" i="2" s="1"/>
  <c r="M1851" i="2" s="1"/>
  <c r="K1852" i="2"/>
  <c r="L1852" i="2" s="1"/>
  <c r="M1852" i="2" s="1"/>
  <c r="K1853" i="2"/>
  <c r="L1853" i="2" s="1"/>
  <c r="M1853" i="2" s="1"/>
  <c r="K1854" i="2"/>
  <c r="L1854" i="2" s="1"/>
  <c r="M1854" i="2" s="1"/>
  <c r="K1855" i="2"/>
  <c r="K1856" i="2"/>
  <c r="K1857" i="2"/>
  <c r="L1857" i="2" s="1"/>
  <c r="M1857" i="2" s="1"/>
  <c r="K1858" i="2"/>
  <c r="L1858" i="2" s="1"/>
  <c r="M1858" i="2" s="1"/>
  <c r="K1859" i="2"/>
  <c r="L1859" i="2" s="1"/>
  <c r="M1859" i="2" s="1"/>
  <c r="K1860" i="2"/>
  <c r="L1860" i="2" s="1"/>
  <c r="K1861" i="2"/>
  <c r="L1861" i="2" s="1"/>
  <c r="M1861" i="2" s="1"/>
  <c r="K1862" i="2"/>
  <c r="L1862" i="2" s="1"/>
  <c r="M1862" i="2" s="1"/>
  <c r="K1863" i="2"/>
  <c r="L1863" i="2" s="1"/>
  <c r="M1863" i="2" s="1"/>
  <c r="K1864" i="2"/>
  <c r="L1864" i="2" s="1"/>
  <c r="M1864" i="2" s="1"/>
  <c r="K1865" i="2"/>
  <c r="L1865" i="2" s="1"/>
  <c r="M1865" i="2" s="1"/>
  <c r="K1866" i="2"/>
  <c r="L1866" i="2" s="1"/>
  <c r="M1866" i="2" s="1"/>
  <c r="K1867" i="2"/>
  <c r="L1867" i="2" s="1"/>
  <c r="M1867" i="2" s="1"/>
  <c r="K1868" i="2"/>
  <c r="L1868" i="2" s="1"/>
  <c r="M1868" i="2" s="1"/>
  <c r="K1869" i="2"/>
  <c r="L1869" i="2" s="1"/>
  <c r="M1869" i="2" s="1"/>
  <c r="K1870" i="2"/>
  <c r="L1870" i="2" s="1"/>
  <c r="M1870" i="2" s="1"/>
  <c r="K1871" i="2"/>
  <c r="L1871" i="2" s="1"/>
  <c r="M1871" i="2" s="1"/>
  <c r="K1872" i="2"/>
  <c r="L1872" i="2" s="1"/>
  <c r="M1872" i="2" s="1"/>
  <c r="K1873" i="2"/>
  <c r="L1873" i="2" s="1"/>
  <c r="M1873" i="2" s="1"/>
  <c r="K1874" i="2"/>
  <c r="L1874" i="2" s="1"/>
  <c r="M1874" i="2" s="1"/>
  <c r="K1875" i="2"/>
  <c r="L1875" i="2" s="1"/>
  <c r="M1875" i="2" s="1"/>
  <c r="K1876" i="2"/>
  <c r="L1876" i="2" s="1"/>
  <c r="M1876" i="2" s="1"/>
  <c r="K1877" i="2"/>
  <c r="L1877" i="2" s="1"/>
  <c r="M1877" i="2" s="1"/>
  <c r="K1878" i="2"/>
  <c r="L1878" i="2" s="1"/>
  <c r="M1878" i="2" s="1"/>
  <c r="K1879" i="2"/>
  <c r="L1879" i="2" s="1"/>
  <c r="M1879" i="2" s="1"/>
  <c r="K1880" i="2"/>
  <c r="L1880" i="2" s="1"/>
  <c r="M1880" i="2" s="1"/>
  <c r="K1881" i="2"/>
  <c r="L1881" i="2" s="1"/>
  <c r="M1881" i="2" s="1"/>
  <c r="K1882" i="2"/>
  <c r="L1882" i="2" s="1"/>
  <c r="M1882" i="2" s="1"/>
  <c r="K1883" i="2"/>
  <c r="L1883" i="2" s="1"/>
  <c r="M1883" i="2" s="1"/>
  <c r="K1884" i="2"/>
  <c r="L1884" i="2" s="1"/>
  <c r="M1884" i="2" s="1"/>
  <c r="K1885" i="2"/>
  <c r="L1885" i="2" s="1"/>
  <c r="M1885" i="2" s="1"/>
  <c r="K1886" i="2"/>
  <c r="L1886" i="2" s="1"/>
  <c r="M1886" i="2" s="1"/>
  <c r="K1887" i="2"/>
  <c r="L1887" i="2" s="1"/>
  <c r="M1887" i="2" s="1"/>
  <c r="K1888" i="2"/>
  <c r="L1888" i="2" s="1"/>
  <c r="M1888" i="2" s="1"/>
  <c r="K1889" i="2"/>
  <c r="L1889" i="2" s="1"/>
  <c r="M1889" i="2" s="1"/>
  <c r="K1890" i="2"/>
  <c r="L1890" i="2" s="1"/>
  <c r="M1890" i="2" s="1"/>
  <c r="K1891" i="2"/>
  <c r="L1891" i="2" s="1"/>
  <c r="M1891" i="2" s="1"/>
  <c r="K1892" i="2"/>
  <c r="K1893" i="2"/>
  <c r="L1893" i="2" s="1"/>
  <c r="M1893" i="2" s="1"/>
  <c r="K1894" i="2"/>
  <c r="L1894" i="2" s="1"/>
  <c r="M1894" i="2" s="1"/>
  <c r="K1895" i="2"/>
  <c r="L1895" i="2" s="1"/>
  <c r="M1895" i="2" s="1"/>
  <c r="K1896" i="2"/>
  <c r="L1896" i="2" s="1"/>
  <c r="M1896" i="2" s="1"/>
  <c r="K1897" i="2"/>
  <c r="L1897" i="2" s="1"/>
  <c r="M1897" i="2" s="1"/>
  <c r="K1898" i="2"/>
  <c r="L1898" i="2" s="1"/>
  <c r="K1899" i="2"/>
  <c r="L1899" i="2" s="1"/>
  <c r="M1899" i="2" s="1"/>
  <c r="K1900" i="2"/>
  <c r="L1900" i="2" s="1"/>
  <c r="M1900" i="2" s="1"/>
  <c r="K1901" i="2"/>
  <c r="L1901" i="2" s="1"/>
  <c r="M1901" i="2" s="1"/>
  <c r="K1902" i="2"/>
  <c r="L1902" i="2" s="1"/>
  <c r="M1902" i="2" s="1"/>
  <c r="K1903" i="2"/>
  <c r="L1903" i="2" s="1"/>
  <c r="M1903" i="2" s="1"/>
  <c r="K1904" i="2"/>
  <c r="L1904" i="2" s="1"/>
  <c r="K1905" i="2"/>
  <c r="L1905" i="2" s="1"/>
  <c r="M1905" i="2" s="1"/>
  <c r="K1906" i="2"/>
  <c r="L1906" i="2" s="1"/>
  <c r="M1906" i="2" s="1"/>
  <c r="K1907" i="2"/>
  <c r="L1907" i="2" s="1"/>
  <c r="M1907" i="2" s="1"/>
  <c r="K1908" i="2"/>
  <c r="L1908" i="2" s="1"/>
  <c r="M1908" i="2" s="1"/>
  <c r="K1909" i="2"/>
  <c r="L1909" i="2" s="1"/>
  <c r="M1909" i="2" s="1"/>
  <c r="K1910" i="2"/>
  <c r="L1910" i="2" s="1"/>
  <c r="M1910" i="2" s="1"/>
  <c r="K1911" i="2"/>
  <c r="L1911" i="2" s="1"/>
  <c r="M1911" i="2" s="1"/>
  <c r="K1912" i="2"/>
  <c r="L1912" i="2" s="1"/>
  <c r="M1912" i="2" s="1"/>
  <c r="K1913" i="2"/>
  <c r="L1913" i="2" s="1"/>
  <c r="M1913" i="2" s="1"/>
  <c r="K1914" i="2"/>
  <c r="L1914" i="2" s="1"/>
  <c r="M1914" i="2" s="1"/>
  <c r="K1915" i="2"/>
  <c r="L1915" i="2" s="1"/>
  <c r="M1915" i="2" s="1"/>
  <c r="K1916" i="2"/>
  <c r="L1916" i="2" s="1"/>
  <c r="M1916" i="2" s="1"/>
  <c r="K1917" i="2"/>
  <c r="L1917" i="2" s="1"/>
  <c r="M1917" i="2" s="1"/>
  <c r="K1918" i="2"/>
  <c r="L1918" i="2" s="1"/>
  <c r="M1918" i="2" s="1"/>
  <c r="K1919" i="2"/>
  <c r="L1919" i="2" s="1"/>
  <c r="M1919" i="2" s="1"/>
  <c r="K1920" i="2"/>
  <c r="L1920" i="2" s="1"/>
  <c r="M1920" i="2" s="1"/>
  <c r="K1921" i="2"/>
  <c r="L1921" i="2" s="1"/>
  <c r="M1921" i="2" s="1"/>
  <c r="K1922" i="2"/>
  <c r="L1922" i="2" s="1"/>
  <c r="M1922" i="2" s="1"/>
  <c r="K1923" i="2"/>
  <c r="L1923" i="2" s="1"/>
  <c r="M1923" i="2" s="1"/>
  <c r="K1924" i="2"/>
  <c r="L1924" i="2" s="1"/>
  <c r="K1925" i="2"/>
  <c r="L1925" i="2" s="1"/>
  <c r="M1925" i="2" s="1"/>
  <c r="K1926" i="2"/>
  <c r="L1926" i="2" s="1"/>
  <c r="M1926" i="2" s="1"/>
  <c r="K1927" i="2"/>
  <c r="L1927" i="2" s="1"/>
  <c r="M1927" i="2" s="1"/>
  <c r="K1928" i="2"/>
  <c r="L1928" i="2" s="1"/>
  <c r="M1928" i="2" s="1"/>
  <c r="K1929" i="2"/>
  <c r="L1929" i="2" s="1"/>
  <c r="M1929" i="2" s="1"/>
  <c r="K1930" i="2"/>
  <c r="L1930" i="2" s="1"/>
  <c r="M1930" i="2" s="1"/>
  <c r="K1931" i="2"/>
  <c r="L1931" i="2" s="1"/>
  <c r="M1931" i="2" s="1"/>
  <c r="K1932" i="2"/>
  <c r="L1932" i="2" s="1"/>
  <c r="M1932" i="2" s="1"/>
  <c r="K1933" i="2"/>
  <c r="L1933" i="2" s="1"/>
  <c r="M1933" i="2" s="1"/>
  <c r="K1934" i="2"/>
  <c r="L1934" i="2" s="1"/>
  <c r="M1934" i="2" s="1"/>
  <c r="K1935" i="2"/>
  <c r="L1935" i="2" s="1"/>
  <c r="M1935" i="2" s="1"/>
  <c r="K1936" i="2"/>
  <c r="L1936" i="2" s="1"/>
  <c r="M1936" i="2" s="1"/>
  <c r="K1937" i="2"/>
  <c r="L1937" i="2" s="1"/>
  <c r="M1937" i="2" s="1"/>
  <c r="K1938" i="2"/>
  <c r="L1938" i="2" s="1"/>
  <c r="M1938" i="2" s="1"/>
  <c r="K1939" i="2"/>
  <c r="L1939" i="2" s="1"/>
  <c r="M1939" i="2" s="1"/>
  <c r="K1940" i="2"/>
  <c r="L1940" i="2" s="1"/>
  <c r="M1940" i="2" s="1"/>
  <c r="K1941" i="2"/>
  <c r="L1941" i="2" s="1"/>
  <c r="M1941" i="2" s="1"/>
  <c r="K1942" i="2"/>
  <c r="L1942" i="2" s="1"/>
  <c r="M1942" i="2" s="1"/>
  <c r="K1943" i="2"/>
  <c r="L1943" i="2" s="1"/>
  <c r="M1943" i="2" s="1"/>
  <c r="K1944" i="2"/>
  <c r="L1944" i="2" s="1"/>
  <c r="M1944" i="2" s="1"/>
  <c r="K1945" i="2"/>
  <c r="L1945" i="2" s="1"/>
  <c r="M1945" i="2" s="1"/>
  <c r="K1946" i="2"/>
  <c r="L1946" i="2" s="1"/>
  <c r="M1946" i="2" s="1"/>
  <c r="K1947" i="2"/>
  <c r="L1947" i="2" s="1"/>
  <c r="M1947" i="2" s="1"/>
  <c r="K1948" i="2"/>
  <c r="L1948" i="2" s="1"/>
  <c r="M1948" i="2" s="1"/>
  <c r="K1949" i="2"/>
  <c r="L1949" i="2" s="1"/>
  <c r="M1949" i="2" s="1"/>
  <c r="K1950" i="2"/>
  <c r="L1950" i="2" s="1"/>
  <c r="M1950" i="2" s="1"/>
  <c r="K1951" i="2"/>
  <c r="L1951" i="2" s="1"/>
  <c r="M1951" i="2" s="1"/>
  <c r="K1952" i="2"/>
  <c r="L1952" i="2" s="1"/>
  <c r="M1952" i="2" s="1"/>
  <c r="K1953" i="2"/>
  <c r="L1953" i="2" s="1"/>
  <c r="M1953" i="2" s="1"/>
  <c r="K1954" i="2"/>
  <c r="L1954" i="2" s="1"/>
  <c r="M1954" i="2" s="1"/>
  <c r="K1955" i="2"/>
  <c r="L1955" i="2" s="1"/>
  <c r="M1955" i="2" s="1"/>
  <c r="K1956" i="2"/>
  <c r="K1957" i="2"/>
  <c r="L1957" i="2" s="1"/>
  <c r="M1957" i="2" s="1"/>
  <c r="K1958" i="2"/>
  <c r="L1958" i="2" s="1"/>
  <c r="M1958" i="2" s="1"/>
  <c r="K1959" i="2"/>
  <c r="L1959" i="2" s="1"/>
  <c r="M1959" i="2" s="1"/>
  <c r="K1960" i="2"/>
  <c r="L1960" i="2" s="1"/>
  <c r="M1960" i="2" s="1"/>
  <c r="K1961" i="2"/>
  <c r="L1961" i="2" s="1"/>
  <c r="M1961" i="2" s="1"/>
  <c r="K1962" i="2"/>
  <c r="L1962" i="2" s="1"/>
  <c r="M1962" i="2" s="1"/>
  <c r="K1963" i="2"/>
  <c r="L1963" i="2" s="1"/>
  <c r="M1963" i="2" s="1"/>
  <c r="K1964" i="2"/>
  <c r="L1964" i="2" s="1"/>
  <c r="M1964" i="2" s="1"/>
  <c r="K1965" i="2"/>
  <c r="L1965" i="2" s="1"/>
  <c r="M1965" i="2" s="1"/>
  <c r="K1966" i="2"/>
  <c r="L1966" i="2" s="1"/>
  <c r="M1966" i="2" s="1"/>
  <c r="K1967" i="2"/>
  <c r="L1967" i="2" s="1"/>
  <c r="M1967" i="2" s="1"/>
  <c r="K1968" i="2"/>
  <c r="L1968" i="2" s="1"/>
  <c r="M1968" i="2" s="1"/>
  <c r="K1969" i="2"/>
  <c r="L1969" i="2" s="1"/>
  <c r="M1969" i="2" s="1"/>
  <c r="K1970" i="2"/>
  <c r="L1970" i="2" s="1"/>
  <c r="M1970" i="2" s="1"/>
  <c r="K1971" i="2"/>
  <c r="L1971" i="2" s="1"/>
  <c r="M1971" i="2" s="1"/>
  <c r="K1972" i="2"/>
  <c r="K1973" i="2"/>
  <c r="L1973" i="2" s="1"/>
  <c r="M1973" i="2" s="1"/>
  <c r="K1974" i="2"/>
  <c r="L1974" i="2" s="1"/>
  <c r="M1974" i="2" s="1"/>
  <c r="K1975" i="2"/>
  <c r="L1975" i="2" s="1"/>
  <c r="M1975" i="2" s="1"/>
  <c r="K1976" i="2"/>
  <c r="L1976" i="2" s="1"/>
  <c r="K1977" i="2"/>
  <c r="L1977" i="2" s="1"/>
  <c r="M1977" i="2" s="1"/>
  <c r="K1978" i="2"/>
  <c r="L1978" i="2" s="1"/>
  <c r="M1978" i="2" s="1"/>
  <c r="K1979" i="2"/>
  <c r="L1979" i="2" s="1"/>
  <c r="M1979" i="2" s="1"/>
  <c r="K1980" i="2"/>
  <c r="L1980" i="2" s="1"/>
  <c r="M1980" i="2" s="1"/>
  <c r="K1981" i="2"/>
  <c r="L1981" i="2" s="1"/>
  <c r="M1981" i="2" s="1"/>
  <c r="K1982" i="2"/>
  <c r="L1982" i="2" s="1"/>
  <c r="M1982" i="2" s="1"/>
  <c r="K1983" i="2"/>
  <c r="L1983" i="2" s="1"/>
  <c r="M1983" i="2" s="1"/>
  <c r="K1984" i="2"/>
  <c r="L1984" i="2" s="1"/>
  <c r="M1984" i="2" s="1"/>
  <c r="K1985" i="2"/>
  <c r="L1985" i="2" s="1"/>
  <c r="M1985" i="2" s="1"/>
  <c r="K1986" i="2"/>
  <c r="L1986" i="2" s="1"/>
  <c r="M1986" i="2" s="1"/>
  <c r="K1987" i="2"/>
  <c r="L1987" i="2" s="1"/>
  <c r="M1987" i="2" s="1"/>
  <c r="K1988" i="2"/>
  <c r="L1988" i="2" s="1"/>
  <c r="K1989" i="2"/>
  <c r="L1989" i="2" s="1"/>
  <c r="M1989" i="2" s="1"/>
  <c r="K1990" i="2"/>
  <c r="L1990" i="2" s="1"/>
  <c r="M1990" i="2" s="1"/>
  <c r="K1991" i="2"/>
  <c r="L1991" i="2" s="1"/>
  <c r="M1991" i="2" s="1"/>
  <c r="K1992" i="2"/>
  <c r="L1992" i="2" s="1"/>
  <c r="M1992" i="2" s="1"/>
  <c r="K1993" i="2"/>
  <c r="L1993" i="2" s="1"/>
  <c r="M1993" i="2" s="1"/>
  <c r="K1994" i="2"/>
  <c r="L1994" i="2" s="1"/>
  <c r="M1994" i="2" s="1"/>
  <c r="K1995" i="2"/>
  <c r="L1995" i="2" s="1"/>
  <c r="M1995" i="2" s="1"/>
  <c r="K1996" i="2"/>
  <c r="L1996" i="2" s="1"/>
  <c r="M1996" i="2" s="1"/>
  <c r="K1997" i="2"/>
  <c r="L1997" i="2" s="1"/>
  <c r="M1997" i="2" s="1"/>
  <c r="K1998" i="2"/>
  <c r="L1998" i="2" s="1"/>
  <c r="M1998" i="2" s="1"/>
  <c r="K1999" i="2"/>
  <c r="L1999" i="2" s="1"/>
  <c r="M1999" i="2" s="1"/>
  <c r="K2000" i="2"/>
  <c r="L2000" i="2" s="1"/>
  <c r="M2000" i="2" s="1"/>
  <c r="K2001" i="2"/>
  <c r="L2001" i="2" s="1"/>
  <c r="M2001" i="2" s="1"/>
  <c r="K2002" i="2"/>
  <c r="K2003" i="2"/>
  <c r="L2003" i="2" s="1"/>
  <c r="M2003" i="2" s="1"/>
  <c r="K2004" i="2"/>
  <c r="L2004" i="2" s="1"/>
  <c r="K2005" i="2"/>
  <c r="L2005" i="2" s="1"/>
  <c r="M2005" i="2" s="1"/>
  <c r="K2006" i="2"/>
  <c r="L2006" i="2" s="1"/>
  <c r="M2006" i="2" s="1"/>
  <c r="K2007" i="2"/>
  <c r="L2007" i="2" s="1"/>
  <c r="M2007" i="2" s="1"/>
  <c r="K2008" i="2"/>
  <c r="L2008" i="2" s="1"/>
  <c r="M2008" i="2" s="1"/>
  <c r="K2009" i="2"/>
  <c r="L2009" i="2" s="1"/>
  <c r="M2009" i="2" s="1"/>
  <c r="K2010" i="2"/>
  <c r="L2010" i="2" s="1"/>
  <c r="M2010" i="2" s="1"/>
  <c r="K2011" i="2"/>
  <c r="L2011" i="2" s="1"/>
  <c r="M2011" i="2" s="1"/>
  <c r="K2012" i="2"/>
  <c r="L2012" i="2" s="1"/>
  <c r="M2012" i="2" s="1"/>
  <c r="K2013" i="2"/>
  <c r="L2013" i="2" s="1"/>
  <c r="M2013" i="2" s="1"/>
  <c r="K2014" i="2"/>
  <c r="L2014" i="2" s="1"/>
  <c r="M2014" i="2" s="1"/>
  <c r="K2015" i="2"/>
  <c r="K2016" i="2"/>
  <c r="K2017" i="2"/>
  <c r="L2017" i="2" s="1"/>
  <c r="M2017" i="2" s="1"/>
  <c r="K2018" i="2"/>
  <c r="L2018" i="2" s="1"/>
  <c r="M2018" i="2" s="1"/>
  <c r="K2019" i="2"/>
  <c r="L2019" i="2" s="1"/>
  <c r="M2019" i="2" s="1"/>
  <c r="K2020" i="2"/>
  <c r="L2020" i="2" s="1"/>
  <c r="K2021" i="2"/>
  <c r="L2021" i="2" s="1"/>
  <c r="M2021" i="2" s="1"/>
  <c r="K2022" i="2"/>
  <c r="L2022" i="2" s="1"/>
  <c r="M2022" i="2" s="1"/>
  <c r="K2023" i="2"/>
  <c r="L2023" i="2" s="1"/>
  <c r="M2023" i="2" s="1"/>
  <c r="K2024" i="2"/>
  <c r="L2024" i="2" s="1"/>
  <c r="M2024" i="2" s="1"/>
  <c r="K2025" i="2"/>
  <c r="L2025" i="2" s="1"/>
  <c r="M2025" i="2" s="1"/>
  <c r="K2026" i="2"/>
  <c r="L2026" i="2" s="1"/>
  <c r="M2026" i="2" s="1"/>
  <c r="K2027" i="2"/>
  <c r="L2027" i="2" s="1"/>
  <c r="M2027" i="2" s="1"/>
  <c r="K2028" i="2"/>
  <c r="L2028" i="2" s="1"/>
  <c r="M2028" i="2" s="1"/>
  <c r="K2029" i="2"/>
  <c r="L2029" i="2" s="1"/>
  <c r="M2029" i="2" s="1"/>
  <c r="K2030" i="2"/>
  <c r="L2030" i="2" s="1"/>
  <c r="M2030" i="2" s="1"/>
  <c r="K2031" i="2"/>
  <c r="L2031" i="2" s="1"/>
  <c r="M2031" i="2" s="1"/>
  <c r="K2032" i="2"/>
  <c r="L2032" i="2" s="1"/>
  <c r="M2032" i="2" s="1"/>
  <c r="K2033" i="2"/>
  <c r="L2033" i="2" s="1"/>
  <c r="M2033" i="2" s="1"/>
  <c r="K2034" i="2"/>
  <c r="L2034" i="2" s="1"/>
  <c r="M2034" i="2" s="1"/>
  <c r="K2035" i="2"/>
  <c r="L2035" i="2" s="1"/>
  <c r="M2035" i="2" s="1"/>
  <c r="K2036" i="2"/>
  <c r="L2036" i="2" s="1"/>
  <c r="M2036" i="2" s="1"/>
  <c r="K2037" i="2"/>
  <c r="L2037" i="2" s="1"/>
  <c r="M2037" i="2" s="1"/>
  <c r="K2038" i="2"/>
  <c r="L2038" i="2" s="1"/>
  <c r="M2038" i="2" s="1"/>
  <c r="K2039" i="2"/>
  <c r="L2039" i="2" s="1"/>
  <c r="M2039" i="2" s="1"/>
  <c r="K2040" i="2"/>
  <c r="L2040" i="2" s="1"/>
  <c r="M2040" i="2" s="1"/>
  <c r="K2041" i="2"/>
  <c r="L2041" i="2" s="1"/>
  <c r="M2041" i="2" s="1"/>
  <c r="K2042" i="2"/>
  <c r="L2042" i="2" s="1"/>
  <c r="M2042" i="2" s="1"/>
  <c r="K2043" i="2"/>
  <c r="L2043" i="2" s="1"/>
  <c r="M2043" i="2" s="1"/>
  <c r="K2044" i="2"/>
  <c r="L2044" i="2" s="1"/>
  <c r="M2044" i="2" s="1"/>
  <c r="K2045" i="2"/>
  <c r="L2045" i="2" s="1"/>
  <c r="M2045" i="2" s="1"/>
  <c r="K2046" i="2"/>
  <c r="L2046" i="2" s="1"/>
  <c r="M2046" i="2" s="1"/>
  <c r="K2047" i="2"/>
  <c r="L2047" i="2" s="1"/>
  <c r="M2047" i="2" s="1"/>
  <c r="K2048" i="2"/>
  <c r="L2048" i="2" s="1"/>
  <c r="M2048" i="2" s="1"/>
  <c r="K2049" i="2"/>
  <c r="L2049" i="2" s="1"/>
  <c r="M2049" i="2" s="1"/>
  <c r="K2050" i="2"/>
  <c r="L2050" i="2" s="1"/>
  <c r="M2050" i="2" s="1"/>
  <c r="K2051" i="2"/>
  <c r="L2051" i="2" s="1"/>
  <c r="M2051" i="2" s="1"/>
  <c r="K2052" i="2"/>
  <c r="L2052" i="2" s="1"/>
  <c r="K2053" i="2"/>
  <c r="L2053" i="2" s="1"/>
  <c r="M2053" i="2" s="1"/>
  <c r="K2054" i="2"/>
  <c r="L2054" i="2" s="1"/>
  <c r="M2054" i="2" s="1"/>
  <c r="K2055" i="2"/>
  <c r="L2055" i="2" s="1"/>
  <c r="M2055" i="2" s="1"/>
  <c r="K2056" i="2"/>
  <c r="L2056" i="2" s="1"/>
  <c r="M2056" i="2" s="1"/>
  <c r="K2057" i="2"/>
  <c r="L2057" i="2" s="1"/>
  <c r="M2057" i="2" s="1"/>
  <c r="K2058" i="2"/>
  <c r="L2058" i="2" s="1"/>
  <c r="M2058" i="2" s="1"/>
  <c r="K2059" i="2"/>
  <c r="L2059" i="2" s="1"/>
  <c r="M2059" i="2" s="1"/>
  <c r="K2060" i="2"/>
  <c r="L2060" i="2" s="1"/>
  <c r="M2060" i="2" s="1"/>
  <c r="K2061" i="2"/>
  <c r="L2061" i="2" s="1"/>
  <c r="M2061" i="2" s="1"/>
  <c r="K2062" i="2"/>
  <c r="L2062" i="2" s="1"/>
  <c r="M2062" i="2" s="1"/>
  <c r="K2063" i="2"/>
  <c r="L2063" i="2" s="1"/>
  <c r="M2063" i="2" s="1"/>
  <c r="K2064" i="2"/>
  <c r="L2064" i="2" s="1"/>
  <c r="M2064" i="2" s="1"/>
  <c r="K2065" i="2"/>
  <c r="L2065" i="2" s="1"/>
  <c r="M2065" i="2" s="1"/>
  <c r="K2066" i="2"/>
  <c r="L2066" i="2" s="1"/>
  <c r="M2066" i="2" s="1"/>
  <c r="K2067" i="2"/>
  <c r="L2067" i="2" s="1"/>
  <c r="M2067" i="2" s="1"/>
  <c r="K2068" i="2"/>
  <c r="K2069" i="2"/>
  <c r="L2069" i="2" s="1"/>
  <c r="M2069" i="2" s="1"/>
  <c r="K2070" i="2"/>
  <c r="L2070" i="2" s="1"/>
  <c r="M2070" i="2" s="1"/>
  <c r="K2071" i="2"/>
  <c r="L2071" i="2" s="1"/>
  <c r="M2071" i="2" s="1"/>
  <c r="K2072" i="2"/>
  <c r="L2072" i="2" s="1"/>
  <c r="M2072" i="2" s="1"/>
  <c r="K2073" i="2"/>
  <c r="L2073" i="2" s="1"/>
  <c r="M2073" i="2" s="1"/>
  <c r="K2074" i="2"/>
  <c r="L2074" i="2" s="1"/>
  <c r="M2074" i="2" s="1"/>
  <c r="K2075" i="2"/>
  <c r="L2075" i="2" s="1"/>
  <c r="M2075" i="2" s="1"/>
  <c r="K2076" i="2"/>
  <c r="L2076" i="2" s="1"/>
  <c r="M2076" i="2" s="1"/>
  <c r="K2077" i="2"/>
  <c r="L2077" i="2" s="1"/>
  <c r="M2077" i="2" s="1"/>
  <c r="K2078" i="2"/>
  <c r="L2078" i="2" s="1"/>
  <c r="M2078" i="2" s="1"/>
  <c r="K2079" i="2"/>
  <c r="L2079" i="2" s="1"/>
  <c r="M2079" i="2" s="1"/>
  <c r="K2080" i="2"/>
  <c r="L2080" i="2" s="1"/>
  <c r="M2080" i="2" s="1"/>
  <c r="K2081" i="2"/>
  <c r="L2081" i="2" s="1"/>
  <c r="M2081" i="2" s="1"/>
  <c r="K2082" i="2"/>
  <c r="L2082" i="2" s="1"/>
  <c r="M2082" i="2" s="1"/>
  <c r="K2083" i="2"/>
  <c r="L2083" i="2" s="1"/>
  <c r="M2083" i="2" s="1"/>
  <c r="K2084" i="2"/>
  <c r="K2085" i="2"/>
  <c r="L2085" i="2" s="1"/>
  <c r="M2085" i="2" s="1"/>
  <c r="K2086" i="2"/>
  <c r="L2086" i="2" s="1"/>
  <c r="M2086" i="2" s="1"/>
  <c r="K2087" i="2"/>
  <c r="L2087" i="2" s="1"/>
  <c r="M2087" i="2" s="1"/>
  <c r="K2088" i="2"/>
  <c r="L2088" i="2" s="1"/>
  <c r="M2088" i="2" s="1"/>
  <c r="K2089" i="2"/>
  <c r="L2089" i="2" s="1"/>
  <c r="M2089" i="2" s="1"/>
  <c r="K2090" i="2"/>
  <c r="L2090" i="2" s="1"/>
  <c r="M2090" i="2" s="1"/>
  <c r="K2091" i="2"/>
  <c r="L2091" i="2" s="1"/>
  <c r="M2091" i="2" s="1"/>
  <c r="K2092" i="2"/>
  <c r="L2092" i="2" s="1"/>
  <c r="M2092" i="2" s="1"/>
  <c r="K2093" i="2"/>
  <c r="L2093" i="2" s="1"/>
  <c r="M2093" i="2" s="1"/>
  <c r="K2094" i="2"/>
  <c r="L2094" i="2" s="1"/>
  <c r="M2094" i="2" s="1"/>
  <c r="K2095" i="2"/>
  <c r="L2095" i="2" s="1"/>
  <c r="M2095" i="2" s="1"/>
  <c r="K2096" i="2"/>
  <c r="L2096" i="2" s="1"/>
  <c r="M2096" i="2" s="1"/>
  <c r="K2097" i="2"/>
  <c r="L2097" i="2" s="1"/>
  <c r="M2097" i="2" s="1"/>
  <c r="K2098" i="2"/>
  <c r="L2098" i="2" s="1"/>
  <c r="M2098" i="2" s="1"/>
  <c r="K2099" i="2"/>
  <c r="L2099" i="2" s="1"/>
  <c r="M2099" i="2" s="1"/>
  <c r="K2100" i="2"/>
  <c r="K2101" i="2"/>
  <c r="L2101" i="2" s="1"/>
  <c r="M2101" i="2" s="1"/>
  <c r="K2102" i="2"/>
  <c r="L2102" i="2" s="1"/>
  <c r="M2102" i="2" s="1"/>
  <c r="K2103" i="2"/>
  <c r="L2103" i="2" s="1"/>
  <c r="M2103" i="2" s="1"/>
  <c r="K2104" i="2"/>
  <c r="L2104" i="2" s="1"/>
  <c r="K2105" i="2"/>
  <c r="L2105" i="2" s="1"/>
  <c r="M2105" i="2" s="1"/>
  <c r="K2106" i="2"/>
  <c r="L2106" i="2" s="1"/>
  <c r="M2106" i="2" s="1"/>
  <c r="K2107" i="2"/>
  <c r="L2107" i="2" s="1"/>
  <c r="M2107" i="2" s="1"/>
  <c r="K2108" i="2"/>
  <c r="L2108" i="2" s="1"/>
  <c r="M2108" i="2" s="1"/>
  <c r="K2109" i="2"/>
  <c r="L2109" i="2" s="1"/>
  <c r="M2109" i="2" s="1"/>
  <c r="K2110" i="2"/>
  <c r="L2110" i="2" s="1"/>
  <c r="M2110" i="2" s="1"/>
  <c r="K2111" i="2"/>
  <c r="L2111" i="2" s="1"/>
  <c r="M2111" i="2" s="1"/>
  <c r="K2112" i="2"/>
  <c r="L2112" i="2" s="1"/>
  <c r="M2112" i="2" s="1"/>
  <c r="K2113" i="2"/>
  <c r="L2113" i="2" s="1"/>
  <c r="M2113" i="2" s="1"/>
  <c r="K2114" i="2"/>
  <c r="L2114" i="2" s="1"/>
  <c r="M2114" i="2" s="1"/>
  <c r="K2115" i="2"/>
  <c r="L2115" i="2" s="1"/>
  <c r="M2115" i="2" s="1"/>
  <c r="K2116" i="2"/>
  <c r="L2116" i="2" s="1"/>
  <c r="K2117" i="2"/>
  <c r="L2117" i="2" s="1"/>
  <c r="M2117" i="2" s="1"/>
  <c r="K2118" i="2"/>
  <c r="L2118" i="2" s="1"/>
  <c r="M2118" i="2" s="1"/>
  <c r="K2119" i="2"/>
  <c r="L2119" i="2" s="1"/>
  <c r="M2119" i="2" s="1"/>
  <c r="K2120" i="2"/>
  <c r="L2120" i="2" s="1"/>
  <c r="M2120" i="2" s="1"/>
  <c r="K2121" i="2"/>
  <c r="L2121" i="2" s="1"/>
  <c r="M2121" i="2" s="1"/>
  <c r="K2122" i="2"/>
  <c r="L2122" i="2" s="1"/>
  <c r="M2122" i="2" s="1"/>
  <c r="K2123" i="2"/>
  <c r="L2123" i="2" s="1"/>
  <c r="M2123" i="2" s="1"/>
  <c r="K2124" i="2"/>
  <c r="L2124" i="2" s="1"/>
  <c r="M2124" i="2" s="1"/>
  <c r="K2125" i="2"/>
  <c r="L2125" i="2" s="1"/>
  <c r="M2125" i="2" s="1"/>
  <c r="K2126" i="2"/>
  <c r="L2126" i="2" s="1"/>
  <c r="M2126" i="2" s="1"/>
  <c r="K2127" i="2"/>
  <c r="L2127" i="2" s="1"/>
  <c r="M2127" i="2" s="1"/>
  <c r="K2128" i="2"/>
  <c r="L2128" i="2" s="1"/>
  <c r="M2128" i="2" s="1"/>
  <c r="K2129" i="2"/>
  <c r="L2129" i="2" s="1"/>
  <c r="M2129" i="2" s="1"/>
  <c r="K2130" i="2"/>
  <c r="L2130" i="2" s="1"/>
  <c r="M2130" i="2" s="1"/>
  <c r="K2131" i="2"/>
  <c r="L2131" i="2" s="1"/>
  <c r="M2131" i="2" s="1"/>
  <c r="K2132" i="2"/>
  <c r="K2133" i="2"/>
  <c r="L2133" i="2" s="1"/>
  <c r="M2133" i="2" s="1"/>
  <c r="K2134" i="2"/>
  <c r="L2134" i="2" s="1"/>
  <c r="M2134" i="2" s="1"/>
  <c r="K2135" i="2"/>
  <c r="L2135" i="2" s="1"/>
  <c r="M2135" i="2" s="1"/>
  <c r="K2136" i="2"/>
  <c r="L2136" i="2" s="1"/>
  <c r="M2136" i="2" s="1"/>
  <c r="K2137" i="2"/>
  <c r="L2137" i="2" s="1"/>
  <c r="M2137" i="2" s="1"/>
  <c r="K2138" i="2"/>
  <c r="L2138" i="2" s="1"/>
  <c r="M2138" i="2" s="1"/>
  <c r="K2139" i="2"/>
  <c r="L2139" i="2" s="1"/>
  <c r="M2139" i="2" s="1"/>
  <c r="K2140" i="2"/>
  <c r="L2140" i="2" s="1"/>
  <c r="M2140" i="2" s="1"/>
  <c r="K2141" i="2"/>
  <c r="L2141" i="2" s="1"/>
  <c r="M2141" i="2" s="1"/>
  <c r="K2142" i="2"/>
  <c r="L2142" i="2" s="1"/>
  <c r="M2142" i="2" s="1"/>
  <c r="K2143" i="2"/>
  <c r="L2143" i="2" s="1"/>
  <c r="M2143" i="2" s="1"/>
  <c r="K2144" i="2"/>
  <c r="L2144" i="2" s="1"/>
  <c r="M2144" i="2" s="1"/>
  <c r="K2145" i="2"/>
  <c r="L2145" i="2" s="1"/>
  <c r="M2145" i="2" s="1"/>
  <c r="K2146" i="2"/>
  <c r="L2146" i="2" s="1"/>
  <c r="M2146" i="2" s="1"/>
  <c r="K2147" i="2"/>
  <c r="L2147" i="2" s="1"/>
  <c r="M2147" i="2" s="1"/>
  <c r="K2148" i="2"/>
  <c r="K2149" i="2"/>
  <c r="L2149" i="2" s="1"/>
  <c r="M2149" i="2" s="1"/>
  <c r="K2150" i="2"/>
  <c r="L2150" i="2" s="1"/>
  <c r="M2150" i="2" s="1"/>
  <c r="K2151" i="2"/>
  <c r="L2151" i="2" s="1"/>
  <c r="M2151" i="2" s="1"/>
  <c r="K2152" i="2"/>
  <c r="L2152" i="2" s="1"/>
  <c r="M2152" i="2" s="1"/>
  <c r="K2153" i="2"/>
  <c r="L2153" i="2" s="1"/>
  <c r="M2153" i="2" s="1"/>
  <c r="K2154" i="2"/>
  <c r="L2154" i="2" s="1"/>
  <c r="M2154" i="2" s="1"/>
  <c r="K2155" i="2"/>
  <c r="L2155" i="2" s="1"/>
  <c r="M2155" i="2" s="1"/>
  <c r="K2156" i="2"/>
  <c r="L2156" i="2" s="1"/>
  <c r="M2156" i="2" s="1"/>
  <c r="K2157" i="2"/>
  <c r="L2157" i="2" s="1"/>
  <c r="M2157" i="2" s="1"/>
  <c r="K2158" i="2"/>
  <c r="L2158" i="2" s="1"/>
  <c r="M2158" i="2" s="1"/>
  <c r="K2159" i="2"/>
  <c r="L2159" i="2" s="1"/>
  <c r="M2159" i="2" s="1"/>
  <c r="K2160" i="2"/>
  <c r="L2160" i="2" s="1"/>
  <c r="M2160" i="2" s="1"/>
  <c r="K2161" i="2"/>
  <c r="L2161" i="2" s="1"/>
  <c r="M2161" i="2" s="1"/>
  <c r="K2162" i="2"/>
  <c r="L2162" i="2" s="1"/>
  <c r="M2162" i="2" s="1"/>
  <c r="K2163" i="2"/>
  <c r="L2163" i="2" s="1"/>
  <c r="M2163" i="2" s="1"/>
  <c r="K2164" i="2"/>
  <c r="K2165" i="2"/>
  <c r="L2165" i="2" s="1"/>
  <c r="M2165" i="2" s="1"/>
  <c r="K2166" i="2"/>
  <c r="L2166" i="2" s="1"/>
  <c r="M2166" i="2" s="1"/>
  <c r="K2167" i="2"/>
  <c r="L2167" i="2" s="1"/>
  <c r="M2167" i="2" s="1"/>
  <c r="K2168" i="2"/>
  <c r="L2168" i="2" s="1"/>
  <c r="M2168" i="2" s="1"/>
  <c r="K2169" i="2"/>
  <c r="L2169" i="2" s="1"/>
  <c r="M2169" i="2" s="1"/>
  <c r="K2170" i="2"/>
  <c r="L2170" i="2" s="1"/>
  <c r="M2170" i="2" s="1"/>
  <c r="K2171" i="2"/>
  <c r="L2171" i="2" s="1"/>
  <c r="M2171" i="2" s="1"/>
  <c r="K2172" i="2"/>
  <c r="L2172" i="2" s="1"/>
  <c r="M2172" i="2" s="1"/>
  <c r="K2173" i="2"/>
  <c r="L2173" i="2" s="1"/>
  <c r="M2173" i="2" s="1"/>
  <c r="K2174" i="2"/>
  <c r="L2174" i="2" s="1"/>
  <c r="M2174" i="2" s="1"/>
  <c r="K2175" i="2"/>
  <c r="L2175" i="2" s="1"/>
  <c r="M2175" i="2" s="1"/>
  <c r="K2176" i="2"/>
  <c r="L2176" i="2" s="1"/>
  <c r="M2176" i="2" s="1"/>
  <c r="K2177" i="2"/>
  <c r="L2177" i="2" s="1"/>
  <c r="M2177" i="2" s="1"/>
  <c r="K2178" i="2"/>
  <c r="L2178" i="2" s="1"/>
  <c r="M2178" i="2" s="1"/>
  <c r="K2179" i="2"/>
  <c r="L2179" i="2" s="1"/>
  <c r="M2179" i="2" s="1"/>
  <c r="K2180" i="2"/>
  <c r="L2180" i="2" s="1"/>
  <c r="K2181" i="2"/>
  <c r="L2181" i="2" s="1"/>
  <c r="M2181" i="2" s="1"/>
  <c r="K2182" i="2"/>
  <c r="L2182" i="2" s="1"/>
  <c r="M2182" i="2" s="1"/>
  <c r="K2183" i="2"/>
  <c r="L2183" i="2" s="1"/>
  <c r="M2183" i="2" s="1"/>
  <c r="K2184" i="2"/>
  <c r="L2184" i="2" s="1"/>
  <c r="M2184" i="2" s="1"/>
  <c r="K2185" i="2"/>
  <c r="L2185" i="2" s="1"/>
  <c r="M2185" i="2" s="1"/>
  <c r="K2186" i="2"/>
  <c r="L2186" i="2" s="1"/>
  <c r="M2186" i="2" s="1"/>
  <c r="K2187" i="2"/>
  <c r="L2187" i="2" s="1"/>
  <c r="M2187" i="2" s="1"/>
  <c r="K2188" i="2"/>
  <c r="L2188" i="2" s="1"/>
  <c r="M2188" i="2" s="1"/>
  <c r="K2189" i="2"/>
  <c r="L2189" i="2" s="1"/>
  <c r="M2189" i="2" s="1"/>
  <c r="K2190" i="2"/>
  <c r="L2190" i="2" s="1"/>
  <c r="M2190" i="2" s="1"/>
  <c r="K2191" i="2"/>
  <c r="L2191" i="2" s="1"/>
  <c r="M2191" i="2" s="1"/>
  <c r="K2192" i="2"/>
  <c r="L2192" i="2" s="1"/>
  <c r="M2192" i="2" s="1"/>
  <c r="K2193" i="2"/>
  <c r="L2193" i="2" s="1"/>
  <c r="M2193" i="2" s="1"/>
  <c r="K2194" i="2"/>
  <c r="L2194" i="2" s="1"/>
  <c r="M2194" i="2" s="1"/>
  <c r="K2195" i="2"/>
  <c r="K2196" i="2"/>
  <c r="L2196" i="2" s="1"/>
  <c r="K2197" i="2"/>
  <c r="L2197" i="2" s="1"/>
  <c r="M2197" i="2" s="1"/>
  <c r="K2198" i="2"/>
  <c r="L2198" i="2" s="1"/>
  <c r="M2198" i="2" s="1"/>
  <c r="K2199" i="2"/>
  <c r="L2199" i="2" s="1"/>
  <c r="M2199" i="2" s="1"/>
  <c r="K2200" i="2"/>
  <c r="L2200" i="2" s="1"/>
  <c r="M2200" i="2" s="1"/>
  <c r="K2201" i="2"/>
  <c r="L2201" i="2" s="1"/>
  <c r="M2201" i="2" s="1"/>
  <c r="K2202" i="2"/>
  <c r="L2202" i="2" s="1"/>
  <c r="M2202" i="2" s="1"/>
  <c r="K2203" i="2"/>
  <c r="L2203" i="2" s="1"/>
  <c r="M2203" i="2" s="1"/>
  <c r="K2204" i="2"/>
  <c r="L2204" i="2" s="1"/>
  <c r="M2204" i="2" s="1"/>
  <c r="K2205" i="2"/>
  <c r="L2205" i="2" s="1"/>
  <c r="M2205" i="2" s="1"/>
  <c r="K2206" i="2"/>
  <c r="L2206" i="2" s="1"/>
  <c r="M2206" i="2" s="1"/>
  <c r="K2207" i="2"/>
  <c r="L2207" i="2" s="1"/>
  <c r="M2207" i="2" s="1"/>
  <c r="K2208" i="2"/>
  <c r="L2208" i="2" s="1"/>
  <c r="M2208" i="2" s="1"/>
  <c r="K2209" i="2"/>
  <c r="L2209" i="2" s="1"/>
  <c r="M2209" i="2" s="1"/>
  <c r="K2210" i="2"/>
  <c r="L2210" i="2" s="1"/>
  <c r="M2210" i="2" s="1"/>
  <c r="K2211" i="2"/>
  <c r="L2211" i="2" s="1"/>
  <c r="M2211" i="2" s="1"/>
  <c r="K2212" i="2"/>
  <c r="K2213" i="2"/>
  <c r="L2213" i="2" s="1"/>
  <c r="M2213" i="2" s="1"/>
  <c r="K2214" i="2"/>
  <c r="L2214" i="2" s="1"/>
  <c r="M2214" i="2" s="1"/>
  <c r="K2215" i="2"/>
  <c r="L2215" i="2" s="1"/>
  <c r="M2215" i="2" s="1"/>
  <c r="K2216" i="2"/>
  <c r="L2216" i="2" s="1"/>
  <c r="M2216" i="2" s="1"/>
  <c r="K2217" i="2"/>
  <c r="L2217" i="2" s="1"/>
  <c r="M2217" i="2" s="1"/>
  <c r="K2218" i="2"/>
  <c r="L2218" i="2" s="1"/>
  <c r="M2218" i="2" s="1"/>
  <c r="K2219" i="2"/>
  <c r="L2219" i="2" s="1"/>
  <c r="M2219" i="2" s="1"/>
  <c r="K2220" i="2"/>
  <c r="L2220" i="2" s="1"/>
  <c r="M2220" i="2" s="1"/>
  <c r="K2221" i="2"/>
  <c r="L2221" i="2" s="1"/>
  <c r="M2221" i="2" s="1"/>
  <c r="K2222" i="2"/>
  <c r="L2222" i="2" s="1"/>
  <c r="M2222" i="2" s="1"/>
  <c r="K2223" i="2"/>
  <c r="L2223" i="2" s="1"/>
  <c r="M2223" i="2" s="1"/>
  <c r="K2224" i="2"/>
  <c r="L2224" i="2" s="1"/>
  <c r="M2224" i="2" s="1"/>
  <c r="K2225" i="2"/>
  <c r="L2225" i="2" s="1"/>
  <c r="M2225" i="2" s="1"/>
  <c r="K2226" i="2"/>
  <c r="L2226" i="2" s="1"/>
  <c r="M2226" i="2" s="1"/>
  <c r="K2227" i="2"/>
  <c r="L2227" i="2" s="1"/>
  <c r="M2227" i="2" s="1"/>
  <c r="K2228" i="2"/>
  <c r="L2228" i="2" s="1"/>
  <c r="K2229" i="2"/>
  <c r="L2229" i="2" s="1"/>
  <c r="M2229" i="2" s="1"/>
  <c r="K2230" i="2"/>
  <c r="L2230" i="2" s="1"/>
  <c r="M2230" i="2" s="1"/>
  <c r="K2231" i="2"/>
  <c r="L2231" i="2" s="1"/>
  <c r="M2231" i="2" s="1"/>
  <c r="K2232" i="2"/>
  <c r="L2232" i="2" s="1"/>
  <c r="M2232" i="2" s="1"/>
  <c r="K2233" i="2"/>
  <c r="L2233" i="2" s="1"/>
  <c r="M2233" i="2" s="1"/>
  <c r="K2234" i="2"/>
  <c r="L2234" i="2" s="1"/>
  <c r="M2234" i="2" s="1"/>
  <c r="K2235" i="2"/>
  <c r="L2235" i="2" s="1"/>
  <c r="M2235" i="2" s="1"/>
  <c r="K2236" i="2"/>
  <c r="L2236" i="2" s="1"/>
  <c r="M2236" i="2" s="1"/>
  <c r="K2237" i="2"/>
  <c r="L2237" i="2" s="1"/>
  <c r="M2237" i="2" s="1"/>
  <c r="K2238" i="2"/>
  <c r="L2238" i="2" s="1"/>
  <c r="M2238" i="2" s="1"/>
  <c r="K2239" i="2"/>
  <c r="L2239" i="2" s="1"/>
  <c r="M2239" i="2" s="1"/>
  <c r="K2240" i="2"/>
  <c r="L2240" i="2" s="1"/>
  <c r="M2240" i="2" s="1"/>
  <c r="K2241" i="2"/>
  <c r="L2241" i="2" s="1"/>
  <c r="K2242" i="2"/>
  <c r="L2242" i="2" s="1"/>
  <c r="M2242" i="2" s="1"/>
  <c r="K2243" i="2"/>
  <c r="L2243" i="2" s="1"/>
  <c r="M2243" i="2" s="1"/>
  <c r="K2244" i="2"/>
  <c r="L2244" i="2" s="1"/>
  <c r="K2245" i="2"/>
  <c r="L2245" i="2" s="1"/>
  <c r="M2245" i="2" s="1"/>
  <c r="K2246" i="2"/>
  <c r="L2246" i="2" s="1"/>
  <c r="M2246" i="2" s="1"/>
  <c r="K2247" i="2"/>
  <c r="L2247" i="2" s="1"/>
  <c r="M2247" i="2" s="1"/>
  <c r="K2248" i="2"/>
  <c r="L2248" i="2" s="1"/>
  <c r="M2248" i="2" s="1"/>
  <c r="K2249" i="2"/>
  <c r="L2249" i="2" s="1"/>
  <c r="M2249" i="2" s="1"/>
  <c r="K2250" i="2"/>
  <c r="L2250" i="2" s="1"/>
  <c r="M2250" i="2" s="1"/>
  <c r="K2251" i="2"/>
  <c r="L2251" i="2" s="1"/>
  <c r="M2251" i="2" s="1"/>
  <c r="K2252" i="2"/>
  <c r="L2252" i="2" s="1"/>
  <c r="M2252" i="2" s="1"/>
  <c r="K2253" i="2"/>
  <c r="L2253" i="2" s="1"/>
  <c r="M2253" i="2" s="1"/>
  <c r="K2254" i="2"/>
  <c r="L2254" i="2" s="1"/>
  <c r="M2254" i="2" s="1"/>
  <c r="K2255" i="2"/>
  <c r="L2255" i="2" s="1"/>
  <c r="M2255" i="2" s="1"/>
  <c r="K2256" i="2"/>
  <c r="L2256" i="2" s="1"/>
  <c r="M2256" i="2" s="1"/>
  <c r="K2257" i="2"/>
  <c r="L2257" i="2" s="1"/>
  <c r="M2257" i="2" s="1"/>
  <c r="K2258" i="2"/>
  <c r="L2258" i="2" s="1"/>
  <c r="M2258" i="2" s="1"/>
  <c r="K2259" i="2"/>
  <c r="L2259" i="2" s="1"/>
  <c r="M2259" i="2" s="1"/>
  <c r="K2260" i="2"/>
  <c r="L2260" i="2" s="1"/>
  <c r="K2261" i="2"/>
  <c r="L2261" i="2" s="1"/>
  <c r="M2261" i="2" s="1"/>
  <c r="K2262" i="2"/>
  <c r="L2262" i="2" s="1"/>
  <c r="M2262" i="2" s="1"/>
  <c r="K2263" i="2"/>
  <c r="L2263" i="2" s="1"/>
  <c r="M2263" i="2" s="1"/>
  <c r="K2264" i="2"/>
  <c r="L2264" i="2" s="1"/>
  <c r="M2264" i="2" s="1"/>
  <c r="K2265" i="2"/>
  <c r="L2265" i="2" s="1"/>
  <c r="M2265" i="2" s="1"/>
  <c r="K2266" i="2"/>
  <c r="L2266" i="2" s="1"/>
  <c r="M2266" i="2" s="1"/>
  <c r="K2267" i="2"/>
  <c r="L2267" i="2" s="1"/>
  <c r="M2267" i="2" s="1"/>
  <c r="K2268" i="2"/>
  <c r="L2268" i="2" s="1"/>
  <c r="M2268" i="2" s="1"/>
  <c r="K2269" i="2"/>
  <c r="L2269" i="2" s="1"/>
  <c r="M2269" i="2" s="1"/>
  <c r="K2270" i="2"/>
  <c r="L2270" i="2" s="1"/>
  <c r="M2270" i="2" s="1"/>
  <c r="K2271" i="2"/>
  <c r="L2271" i="2" s="1"/>
  <c r="M2271" i="2" s="1"/>
  <c r="K2272" i="2"/>
  <c r="L2272" i="2" s="1"/>
  <c r="M2272" i="2" s="1"/>
  <c r="K2273" i="2"/>
  <c r="K2274" i="2"/>
  <c r="L2274" i="2" s="1"/>
  <c r="M2274" i="2" s="1"/>
  <c r="K2275" i="2"/>
  <c r="L2275" i="2" s="1"/>
  <c r="M2275" i="2" s="1"/>
  <c r="K2276" i="2"/>
  <c r="L2276" i="2" s="1"/>
  <c r="M2276" i="2" s="1"/>
  <c r="K2277" i="2"/>
  <c r="L2277" i="2" s="1"/>
  <c r="M2277" i="2" s="1"/>
  <c r="K2278" i="2"/>
  <c r="L2278" i="2" s="1"/>
  <c r="M2278" i="2" s="1"/>
  <c r="K2279" i="2"/>
  <c r="L2279" i="2" s="1"/>
  <c r="M2279" i="2" s="1"/>
  <c r="K2280" i="2"/>
  <c r="L2280" i="2" s="1"/>
  <c r="M2280" i="2" s="1"/>
  <c r="K2281" i="2"/>
  <c r="L2281" i="2" s="1"/>
  <c r="M2281" i="2" s="1"/>
  <c r="K2282" i="2"/>
  <c r="L2282" i="2" s="1"/>
  <c r="M2282" i="2" s="1"/>
  <c r="K2283" i="2"/>
  <c r="L2283" i="2" s="1"/>
  <c r="M2283" i="2" s="1"/>
  <c r="K2284" i="2"/>
  <c r="L2284" i="2" s="1"/>
  <c r="M2284" i="2" s="1"/>
  <c r="K2285" i="2"/>
  <c r="L2285" i="2" s="1"/>
  <c r="M2285" i="2" s="1"/>
  <c r="K2286" i="2"/>
  <c r="L2286" i="2" s="1"/>
  <c r="M2286" i="2" s="1"/>
  <c r="K2287" i="2"/>
  <c r="L2287" i="2" s="1"/>
  <c r="M2287" i="2" s="1"/>
  <c r="K2288" i="2"/>
  <c r="L2288" i="2" s="1"/>
  <c r="M2288" i="2" s="1"/>
  <c r="K2289" i="2"/>
  <c r="L2289" i="2" s="1"/>
  <c r="M2289" i="2" s="1"/>
  <c r="K2290" i="2"/>
  <c r="L2290" i="2" s="1"/>
  <c r="M2290" i="2" s="1"/>
  <c r="K2291" i="2"/>
  <c r="L2291" i="2" s="1"/>
  <c r="M2291" i="2" s="1"/>
  <c r="K2292" i="2"/>
  <c r="K2293" i="2"/>
  <c r="L2293" i="2" s="1"/>
  <c r="M2293" i="2" s="1"/>
  <c r="K2294" i="2"/>
  <c r="L2294" i="2" s="1"/>
  <c r="M2294" i="2" s="1"/>
  <c r="K2295" i="2"/>
  <c r="L2295" i="2" s="1"/>
  <c r="M2295" i="2" s="1"/>
  <c r="K2296" i="2"/>
  <c r="L2296" i="2" s="1"/>
  <c r="M2296" i="2" s="1"/>
  <c r="K2297" i="2"/>
  <c r="L2297" i="2" s="1"/>
  <c r="M2297" i="2" s="1"/>
  <c r="K2298" i="2"/>
  <c r="L2298" i="2" s="1"/>
  <c r="M2298" i="2" s="1"/>
  <c r="K2299" i="2"/>
  <c r="L2299" i="2" s="1"/>
  <c r="M2299" i="2" s="1"/>
  <c r="K2300" i="2"/>
  <c r="L2300" i="2" s="1"/>
  <c r="K2301" i="2"/>
  <c r="L2301" i="2" s="1"/>
  <c r="M2301" i="2" s="1"/>
  <c r="K2302" i="2"/>
  <c r="L2302" i="2" s="1"/>
  <c r="M2302" i="2" s="1"/>
  <c r="K2303" i="2"/>
  <c r="L2303" i="2" s="1"/>
  <c r="M2303" i="2" s="1"/>
  <c r="K2304" i="2"/>
  <c r="L2304" i="2" s="1"/>
  <c r="M2304" i="2" s="1"/>
  <c r="K2305" i="2"/>
  <c r="L2305" i="2" s="1"/>
  <c r="M2305" i="2" s="1"/>
  <c r="K2306" i="2"/>
  <c r="L2306" i="2" s="1"/>
  <c r="M2306" i="2" s="1"/>
  <c r="K2307" i="2"/>
  <c r="L2307" i="2" s="1"/>
  <c r="M2307" i="2" s="1"/>
  <c r="K2308" i="2"/>
  <c r="L2308" i="2" s="1"/>
  <c r="K2309" i="2"/>
  <c r="L2309" i="2" s="1"/>
  <c r="M2309" i="2" s="1"/>
  <c r="K2310" i="2"/>
  <c r="L2310" i="2" s="1"/>
  <c r="M2310" i="2" s="1"/>
  <c r="K2311" i="2"/>
  <c r="L2311" i="2" s="1"/>
  <c r="M2311" i="2" s="1"/>
  <c r="K2312" i="2"/>
  <c r="L2312" i="2" s="1"/>
  <c r="M2312" i="2" s="1"/>
  <c r="K2313" i="2"/>
  <c r="L2313" i="2" s="1"/>
  <c r="M2313" i="2" s="1"/>
  <c r="K2314" i="2"/>
  <c r="L2314" i="2" s="1"/>
  <c r="M2314" i="2" s="1"/>
  <c r="K2315" i="2"/>
  <c r="L2315" i="2" s="1"/>
  <c r="M2315" i="2" s="1"/>
  <c r="K2316" i="2"/>
  <c r="L2316" i="2" s="1"/>
  <c r="M2316" i="2" s="1"/>
  <c r="K2317" i="2"/>
  <c r="L2317" i="2" s="1"/>
  <c r="M2317" i="2" s="1"/>
  <c r="K2318" i="2"/>
  <c r="L2318" i="2" s="1"/>
  <c r="M2318" i="2" s="1"/>
  <c r="K2319" i="2"/>
  <c r="L2319" i="2" s="1"/>
  <c r="M2319" i="2" s="1"/>
  <c r="K2320" i="2"/>
  <c r="L2320" i="2" s="1"/>
  <c r="M2320" i="2" s="1"/>
  <c r="K2321" i="2"/>
  <c r="L2321" i="2" s="1"/>
  <c r="M2321" i="2" s="1"/>
  <c r="K2322" i="2"/>
  <c r="L2322" i="2" s="1"/>
  <c r="M2322" i="2" s="1"/>
  <c r="K2323" i="2"/>
  <c r="L2323" i="2" s="1"/>
  <c r="M2323" i="2" s="1"/>
  <c r="K2324" i="2"/>
  <c r="L2324" i="2" s="1"/>
  <c r="K2325" i="2"/>
  <c r="L2325" i="2" s="1"/>
  <c r="K2326" i="2"/>
  <c r="L2326" i="2" s="1"/>
  <c r="M2326" i="2" s="1"/>
  <c r="K2327" i="2"/>
  <c r="L2327" i="2" s="1"/>
  <c r="M2327" i="2" s="1"/>
  <c r="K2328" i="2"/>
  <c r="L2328" i="2" s="1"/>
  <c r="M2328" i="2" s="1"/>
  <c r="K2329" i="2"/>
  <c r="L2329" i="2" s="1"/>
  <c r="M2329" i="2" s="1"/>
  <c r="K2330" i="2"/>
  <c r="L2330" i="2" s="1"/>
  <c r="M2330" i="2" s="1"/>
  <c r="K2331" i="2"/>
  <c r="L2331" i="2" s="1"/>
  <c r="M2331" i="2" s="1"/>
  <c r="K2332" i="2"/>
  <c r="L2332" i="2" s="1"/>
  <c r="M2332" i="2" s="1"/>
  <c r="K2333" i="2"/>
  <c r="L2333" i="2" s="1"/>
  <c r="M2333" i="2" s="1"/>
  <c r="K2334" i="2"/>
  <c r="L2334" i="2" s="1"/>
  <c r="M2334" i="2" s="1"/>
  <c r="K2335" i="2"/>
  <c r="L2335" i="2" s="1"/>
  <c r="M2335" i="2" s="1"/>
  <c r="K2336" i="2"/>
  <c r="L2336" i="2" s="1"/>
  <c r="M2336" i="2" s="1"/>
  <c r="K2337" i="2"/>
  <c r="L2337" i="2" s="1"/>
  <c r="M2337" i="2" s="1"/>
  <c r="K2338" i="2"/>
  <c r="L2338" i="2" s="1"/>
  <c r="M2338" i="2" s="1"/>
  <c r="K2339" i="2"/>
  <c r="L2339" i="2" s="1"/>
  <c r="M2339" i="2" s="1"/>
  <c r="K2340" i="2"/>
  <c r="K2341" i="2"/>
  <c r="L2341" i="2" s="1"/>
  <c r="M2341" i="2" s="1"/>
  <c r="K2342" i="2"/>
  <c r="L2342" i="2" s="1"/>
  <c r="M2342" i="2" s="1"/>
  <c r="K2343" i="2"/>
  <c r="L2343" i="2" s="1"/>
  <c r="M2343" i="2" s="1"/>
  <c r="K2344" i="2"/>
  <c r="L2344" i="2" s="1"/>
  <c r="M2344" i="2" s="1"/>
  <c r="K2345" i="2"/>
  <c r="L2345" i="2" s="1"/>
  <c r="M2345" i="2" s="1"/>
  <c r="K2346" i="2"/>
  <c r="L2346" i="2" s="1"/>
  <c r="M2346" i="2" s="1"/>
  <c r="K2347" i="2"/>
  <c r="L2347" i="2" s="1"/>
  <c r="M2347" i="2" s="1"/>
  <c r="K2348" i="2"/>
  <c r="L2348" i="2" s="1"/>
  <c r="M2348" i="2" s="1"/>
  <c r="K2349" i="2"/>
  <c r="L2349" i="2" s="1"/>
  <c r="M2349" i="2" s="1"/>
  <c r="K2350" i="2"/>
  <c r="L2350" i="2" s="1"/>
  <c r="M2350" i="2" s="1"/>
  <c r="K2351" i="2"/>
  <c r="L2351" i="2" s="1"/>
  <c r="M2351" i="2" s="1"/>
  <c r="K2352" i="2"/>
  <c r="L2352" i="2" s="1"/>
  <c r="M2352" i="2" s="1"/>
  <c r="K2353" i="2"/>
  <c r="L2353" i="2" s="1"/>
  <c r="M2353" i="2" s="1"/>
  <c r="K2354" i="2"/>
  <c r="L2354" i="2" s="1"/>
  <c r="M2354" i="2" s="1"/>
  <c r="K2355" i="2"/>
  <c r="L2355" i="2" s="1"/>
  <c r="M2355" i="2" s="1"/>
  <c r="K2356" i="2"/>
  <c r="L2356" i="2" s="1"/>
  <c r="M2356" i="2" s="1"/>
  <c r="K2357" i="2"/>
  <c r="L2357" i="2" s="1"/>
  <c r="M2357" i="2" s="1"/>
  <c r="K2358" i="2"/>
  <c r="L2358" i="2" s="1"/>
  <c r="M2358" i="2" s="1"/>
  <c r="K2359" i="2"/>
  <c r="L2359" i="2" s="1"/>
  <c r="M2359" i="2" s="1"/>
  <c r="K2360" i="2"/>
  <c r="L2360" i="2" s="1"/>
  <c r="M2360" i="2" s="1"/>
  <c r="K2361" i="2"/>
  <c r="L2361" i="2" s="1"/>
  <c r="M2361" i="2" s="1"/>
  <c r="K2362" i="2"/>
  <c r="L2362" i="2" s="1"/>
  <c r="M2362" i="2" s="1"/>
  <c r="K2363" i="2"/>
  <c r="L2363" i="2" s="1"/>
  <c r="M2363" i="2" s="1"/>
  <c r="K2364" i="2"/>
  <c r="L2364" i="2" s="1"/>
  <c r="M2364" i="2" s="1"/>
  <c r="K2365" i="2"/>
  <c r="L2365" i="2" s="1"/>
  <c r="M2365" i="2" s="1"/>
  <c r="K2366" i="2"/>
  <c r="L2366" i="2" s="1"/>
  <c r="M2366" i="2" s="1"/>
  <c r="K2367" i="2"/>
  <c r="L2367" i="2" s="1"/>
  <c r="M2367" i="2" s="1"/>
  <c r="K2368" i="2"/>
  <c r="L2368" i="2" s="1"/>
  <c r="M2368" i="2" s="1"/>
  <c r="K2369" i="2"/>
  <c r="L2369" i="2" s="1"/>
  <c r="M2369" i="2" s="1"/>
  <c r="K2370" i="2"/>
  <c r="L2370" i="2" s="1"/>
  <c r="M2370" i="2" s="1"/>
  <c r="K2371" i="2"/>
  <c r="L2371" i="2" s="1"/>
  <c r="M2371" i="2" s="1"/>
  <c r="K2372" i="2"/>
  <c r="L2372" i="2" s="1"/>
  <c r="M2372" i="2" s="1"/>
  <c r="K2373" i="2"/>
  <c r="K2374" i="2"/>
  <c r="L2374" i="2" s="1"/>
  <c r="M2374" i="2" s="1"/>
  <c r="K2375" i="2"/>
  <c r="L2375" i="2" s="1"/>
  <c r="M2375" i="2" s="1"/>
  <c r="K2376" i="2"/>
  <c r="L2376" i="2" s="1"/>
  <c r="M2376" i="2" s="1"/>
  <c r="K2377" i="2"/>
  <c r="L2377" i="2" s="1"/>
  <c r="M2377" i="2" s="1"/>
  <c r="K2378" i="2"/>
  <c r="L2378" i="2" s="1"/>
  <c r="M2378" i="2" s="1"/>
  <c r="K2379" i="2"/>
  <c r="L2379" i="2" s="1"/>
  <c r="M2379" i="2" s="1"/>
  <c r="K2380" i="2"/>
  <c r="L2380" i="2" s="1"/>
  <c r="M2380" i="2" s="1"/>
  <c r="K2381" i="2"/>
  <c r="L2381" i="2" s="1"/>
  <c r="M2381" i="2" s="1"/>
  <c r="K2382" i="2"/>
  <c r="L2382" i="2" s="1"/>
  <c r="M2382" i="2" s="1"/>
  <c r="K2383" i="2"/>
  <c r="L2383" i="2" s="1"/>
  <c r="M2383" i="2" s="1"/>
  <c r="K2384" i="2"/>
  <c r="L2384" i="2" s="1"/>
  <c r="M2384" i="2" s="1"/>
  <c r="K2385" i="2"/>
  <c r="L2385" i="2" s="1"/>
  <c r="M2385" i="2" s="1"/>
  <c r="K2386" i="2"/>
  <c r="L2386" i="2" s="1"/>
  <c r="M2386" i="2" s="1"/>
  <c r="K2387" i="2"/>
  <c r="L2387" i="2" s="1"/>
  <c r="M2387" i="2" s="1"/>
  <c r="K2388" i="2"/>
  <c r="L2388" i="2" s="1"/>
  <c r="K2389" i="2"/>
  <c r="L2389" i="2" s="1"/>
  <c r="M2389" i="2" s="1"/>
  <c r="K2390" i="2"/>
  <c r="L2390" i="2" s="1"/>
  <c r="M2390" i="2" s="1"/>
  <c r="K2391" i="2"/>
  <c r="L2391" i="2" s="1"/>
  <c r="M2391" i="2" s="1"/>
  <c r="K2392" i="2"/>
  <c r="L2392" i="2" s="1"/>
  <c r="M2392" i="2" s="1"/>
  <c r="K2393" i="2"/>
  <c r="L2393" i="2" s="1"/>
  <c r="M2393" i="2" s="1"/>
  <c r="K2394" i="2"/>
  <c r="L2394" i="2" s="1"/>
  <c r="M2394" i="2" s="1"/>
  <c r="K2395" i="2"/>
  <c r="L2395" i="2" s="1"/>
  <c r="M2395" i="2" s="1"/>
  <c r="K2396" i="2"/>
  <c r="L2396" i="2" s="1"/>
  <c r="M2396" i="2" s="1"/>
  <c r="K2397" i="2"/>
  <c r="L2397" i="2" s="1"/>
  <c r="M2397" i="2" s="1"/>
  <c r="K2398" i="2"/>
  <c r="L2398" i="2" s="1"/>
  <c r="M2398" i="2" s="1"/>
  <c r="K2399" i="2"/>
  <c r="L2399" i="2" s="1"/>
  <c r="M2399" i="2" s="1"/>
  <c r="K2400" i="2"/>
  <c r="L2400" i="2" s="1"/>
  <c r="M2400" i="2" s="1"/>
  <c r="K2401" i="2"/>
  <c r="L2401" i="2" s="1"/>
  <c r="M2401" i="2" s="1"/>
  <c r="K2402" i="2"/>
  <c r="L2402" i="2" s="1"/>
  <c r="M2402" i="2" s="1"/>
  <c r="K2403" i="2"/>
  <c r="L2403" i="2" s="1"/>
  <c r="M2403" i="2" s="1"/>
  <c r="K2404" i="2"/>
  <c r="K2405" i="2"/>
  <c r="L2405" i="2" s="1"/>
  <c r="M2405" i="2" s="1"/>
  <c r="K2406" i="2"/>
  <c r="L2406" i="2" s="1"/>
  <c r="M2406" i="2" s="1"/>
  <c r="K2407" i="2"/>
  <c r="L2407" i="2" s="1"/>
  <c r="M2407" i="2" s="1"/>
  <c r="K2408" i="2"/>
  <c r="L2408" i="2" s="1"/>
  <c r="M2408" i="2" s="1"/>
  <c r="K2409" i="2"/>
  <c r="L2409" i="2" s="1"/>
  <c r="M2409" i="2" s="1"/>
  <c r="K2410" i="2"/>
  <c r="L2410" i="2" s="1"/>
  <c r="M2410" i="2" s="1"/>
  <c r="K2411" i="2"/>
  <c r="L2411" i="2" s="1"/>
  <c r="M2411" i="2" s="1"/>
  <c r="K2412" i="2"/>
  <c r="L2412" i="2" s="1"/>
  <c r="M2412" i="2" s="1"/>
  <c r="K2413" i="2"/>
  <c r="L2413" i="2" s="1"/>
  <c r="M2413" i="2" s="1"/>
  <c r="K2414" i="2"/>
  <c r="L2414" i="2" s="1"/>
  <c r="M2414" i="2" s="1"/>
  <c r="K2415" i="2"/>
  <c r="L2415" i="2" s="1"/>
  <c r="M2415" i="2" s="1"/>
  <c r="K2416" i="2"/>
  <c r="L2416" i="2" s="1"/>
  <c r="M2416" i="2" s="1"/>
  <c r="K2417" i="2"/>
  <c r="L2417" i="2" s="1"/>
  <c r="M2417" i="2" s="1"/>
  <c r="K2418" i="2"/>
  <c r="L2418" i="2" s="1"/>
  <c r="M2418" i="2" s="1"/>
  <c r="K2419" i="2"/>
  <c r="L2419" i="2" s="1"/>
  <c r="M2419" i="2" s="1"/>
  <c r="K2420" i="2"/>
  <c r="L2420" i="2" s="1"/>
  <c r="M2420" i="2" s="1"/>
  <c r="K2421" i="2"/>
  <c r="L2421" i="2" s="1"/>
  <c r="M2421" i="2" s="1"/>
  <c r="K2422" i="2"/>
  <c r="L2422" i="2" s="1"/>
  <c r="M2422" i="2" s="1"/>
  <c r="K2423" i="2"/>
  <c r="L2423" i="2" s="1"/>
  <c r="M2423" i="2" s="1"/>
  <c r="K2424" i="2"/>
  <c r="L2424" i="2" s="1"/>
  <c r="M2424" i="2" s="1"/>
  <c r="K2425" i="2"/>
  <c r="L2425" i="2" s="1"/>
  <c r="M2425" i="2" s="1"/>
  <c r="K2426" i="2"/>
  <c r="L2426" i="2" s="1"/>
  <c r="M2426" i="2" s="1"/>
  <c r="K2427" i="2"/>
  <c r="L2427" i="2" s="1"/>
  <c r="M2427" i="2" s="1"/>
  <c r="K2428" i="2"/>
  <c r="L2428" i="2" s="1"/>
  <c r="M2428" i="2" s="1"/>
  <c r="K2429" i="2"/>
  <c r="L2429" i="2" s="1"/>
  <c r="M2429" i="2" s="1"/>
  <c r="K2430" i="2"/>
  <c r="L2430" i="2" s="1"/>
  <c r="M2430" i="2" s="1"/>
  <c r="K2431" i="2"/>
  <c r="L2431" i="2" s="1"/>
  <c r="M2431" i="2" s="1"/>
  <c r="K2432" i="2"/>
  <c r="L2432" i="2" s="1"/>
  <c r="M2432" i="2" s="1"/>
  <c r="K2433" i="2"/>
  <c r="L2433" i="2" s="1"/>
  <c r="M2433" i="2" s="1"/>
  <c r="K2434" i="2"/>
  <c r="L2434" i="2" s="1"/>
  <c r="M2434" i="2" s="1"/>
  <c r="K2435" i="2"/>
  <c r="L2435" i="2" s="1"/>
  <c r="M2435" i="2" s="1"/>
  <c r="K2436" i="2"/>
  <c r="K2437" i="2"/>
  <c r="L2437" i="2" s="1"/>
  <c r="M2437" i="2" s="1"/>
  <c r="K2438" i="2"/>
  <c r="L2438" i="2" s="1"/>
  <c r="M2438" i="2" s="1"/>
  <c r="K2439" i="2"/>
  <c r="L2439" i="2" s="1"/>
  <c r="M2439" i="2" s="1"/>
  <c r="K2440" i="2"/>
  <c r="L2440" i="2" s="1"/>
  <c r="M2440" i="2" s="1"/>
  <c r="K2441" i="2"/>
  <c r="L2441" i="2" s="1"/>
  <c r="M2441" i="2" s="1"/>
  <c r="K2442" i="2"/>
  <c r="L2442" i="2" s="1"/>
  <c r="M2442" i="2" s="1"/>
  <c r="K2443" i="2"/>
  <c r="L2443" i="2" s="1"/>
  <c r="M2443" i="2" s="1"/>
  <c r="K2444" i="2"/>
  <c r="L2444" i="2" s="1"/>
  <c r="M2444" i="2" s="1"/>
  <c r="K2445" i="2"/>
  <c r="L2445" i="2" s="1"/>
  <c r="M2445" i="2" s="1"/>
  <c r="K2446" i="2"/>
  <c r="L2446" i="2" s="1"/>
  <c r="M2446" i="2" s="1"/>
  <c r="K2447" i="2"/>
  <c r="L2447" i="2" s="1"/>
  <c r="M2447" i="2" s="1"/>
  <c r="K2448" i="2"/>
  <c r="L2448" i="2" s="1"/>
  <c r="M2448" i="2" s="1"/>
  <c r="K2449" i="2"/>
  <c r="L2449" i="2" s="1"/>
  <c r="M2449" i="2" s="1"/>
  <c r="K2450" i="2"/>
  <c r="L2450" i="2" s="1"/>
  <c r="M2450" i="2" s="1"/>
  <c r="K2451" i="2"/>
  <c r="L2451" i="2" s="1"/>
  <c r="M2451" i="2" s="1"/>
  <c r="K2452" i="2"/>
  <c r="L2452" i="2" s="1"/>
  <c r="K2453" i="2"/>
  <c r="L2453" i="2" s="1"/>
  <c r="M2453" i="2" s="1"/>
  <c r="K2454" i="2"/>
  <c r="L2454" i="2" s="1"/>
  <c r="M2454" i="2" s="1"/>
  <c r="K2455" i="2"/>
  <c r="L2455" i="2" s="1"/>
  <c r="M2455" i="2" s="1"/>
  <c r="K2456" i="2"/>
  <c r="L2456" i="2" s="1"/>
  <c r="M2456" i="2" s="1"/>
  <c r="K2457" i="2"/>
  <c r="L2457" i="2" s="1"/>
  <c r="M2457" i="2" s="1"/>
  <c r="K2458" i="2"/>
  <c r="L2458" i="2" s="1"/>
  <c r="M2458" i="2" s="1"/>
  <c r="K2459" i="2"/>
  <c r="L2459" i="2" s="1"/>
  <c r="M2459" i="2" s="1"/>
  <c r="K2460" i="2"/>
  <c r="L2460" i="2" s="1"/>
  <c r="M2460" i="2" s="1"/>
  <c r="K2461" i="2"/>
  <c r="L2461" i="2" s="1"/>
  <c r="M2461" i="2" s="1"/>
  <c r="K2462" i="2"/>
  <c r="L2462" i="2" s="1"/>
  <c r="M2462" i="2" s="1"/>
  <c r="K2463" i="2"/>
  <c r="L2463" i="2" s="1"/>
  <c r="M2463" i="2" s="1"/>
  <c r="K2464" i="2"/>
  <c r="L2464" i="2" s="1"/>
  <c r="M2464" i="2" s="1"/>
  <c r="K2465" i="2"/>
  <c r="L2465" i="2" s="1"/>
  <c r="M2465" i="2" s="1"/>
  <c r="K2466" i="2"/>
  <c r="L2466" i="2" s="1"/>
  <c r="M2466" i="2" s="1"/>
  <c r="K2467" i="2"/>
  <c r="L2467" i="2" s="1"/>
  <c r="M2467" i="2" s="1"/>
  <c r="K2468" i="2"/>
  <c r="L2468" i="2" s="1"/>
  <c r="K2469" i="2"/>
  <c r="L2469" i="2" s="1"/>
  <c r="M2469" i="2" s="1"/>
  <c r="K2470" i="2"/>
  <c r="L2470" i="2" s="1"/>
  <c r="M2470" i="2" s="1"/>
  <c r="K2471" i="2"/>
  <c r="L2471" i="2" s="1"/>
  <c r="M2471" i="2" s="1"/>
  <c r="K2472" i="2"/>
  <c r="L2472" i="2" s="1"/>
  <c r="M2472" i="2" s="1"/>
  <c r="K2473" i="2"/>
  <c r="L2473" i="2" s="1"/>
  <c r="M2473" i="2" s="1"/>
  <c r="K2474" i="2"/>
  <c r="L2474" i="2" s="1"/>
  <c r="M2474" i="2" s="1"/>
  <c r="K2475" i="2"/>
  <c r="L2475" i="2" s="1"/>
  <c r="M2475" i="2" s="1"/>
  <c r="K2476" i="2"/>
  <c r="L2476" i="2" s="1"/>
  <c r="M2476" i="2" s="1"/>
  <c r="K2477" i="2"/>
  <c r="L2477" i="2" s="1"/>
  <c r="M2477" i="2" s="1"/>
  <c r="K2478" i="2"/>
  <c r="L2478" i="2" s="1"/>
  <c r="M2478" i="2" s="1"/>
  <c r="K2479" i="2"/>
  <c r="L2479" i="2" s="1"/>
  <c r="M2479" i="2" s="1"/>
  <c r="K2480" i="2"/>
  <c r="L2480" i="2" s="1"/>
  <c r="M2480" i="2" s="1"/>
  <c r="K2481" i="2"/>
  <c r="L2481" i="2" s="1"/>
  <c r="M2481" i="2" s="1"/>
  <c r="K2482" i="2"/>
  <c r="L2482" i="2" s="1"/>
  <c r="M2482" i="2" s="1"/>
  <c r="K2483" i="2"/>
  <c r="L2483" i="2" s="1"/>
  <c r="M2483" i="2" s="1"/>
  <c r="K2484" i="2"/>
  <c r="K2485" i="2"/>
  <c r="L2485" i="2" s="1"/>
  <c r="M2485" i="2" s="1"/>
  <c r="K2486" i="2"/>
  <c r="L2486" i="2" s="1"/>
  <c r="M2486" i="2" s="1"/>
  <c r="K2487" i="2"/>
  <c r="L2487" i="2" s="1"/>
  <c r="M2487" i="2" s="1"/>
  <c r="K2488" i="2"/>
  <c r="L2488" i="2" s="1"/>
  <c r="M2488" i="2" s="1"/>
  <c r="K2489" i="2"/>
  <c r="L2489" i="2" s="1"/>
  <c r="M2489" i="2" s="1"/>
  <c r="K2490" i="2"/>
  <c r="L2490" i="2" s="1"/>
  <c r="M2490" i="2" s="1"/>
  <c r="K2491" i="2"/>
  <c r="L2491" i="2" s="1"/>
  <c r="M2491" i="2" s="1"/>
  <c r="K2492" i="2"/>
  <c r="L2492" i="2" s="1"/>
  <c r="M2492" i="2" s="1"/>
  <c r="K2493" i="2"/>
  <c r="L2493" i="2" s="1"/>
  <c r="M2493" i="2" s="1"/>
  <c r="K2494" i="2"/>
  <c r="L2494" i="2" s="1"/>
  <c r="M2494" i="2" s="1"/>
  <c r="K2495" i="2"/>
  <c r="L2495" i="2" s="1"/>
  <c r="M2495" i="2" s="1"/>
  <c r="K2496" i="2"/>
  <c r="L2496" i="2" s="1"/>
  <c r="M2496" i="2" s="1"/>
  <c r="K2497" i="2"/>
  <c r="L2497" i="2" s="1"/>
  <c r="M2497" i="2" s="1"/>
  <c r="K2498" i="2"/>
  <c r="L2498" i="2" s="1"/>
  <c r="M2498" i="2" s="1"/>
  <c r="K2499" i="2"/>
  <c r="L2499" i="2" s="1"/>
  <c r="M2499" i="2" s="1"/>
  <c r="K2500" i="2"/>
  <c r="L2500" i="2" s="1"/>
  <c r="K2501" i="2"/>
  <c r="L2501" i="2" s="1"/>
  <c r="M2501" i="2" s="1"/>
  <c r="K2502" i="2"/>
  <c r="L2502" i="2" s="1"/>
  <c r="M2502" i="2" s="1"/>
  <c r="K2503" i="2"/>
  <c r="L2503" i="2" s="1"/>
  <c r="M2503" i="2" s="1"/>
  <c r="K2504" i="2"/>
  <c r="L2504" i="2" s="1"/>
  <c r="M2504" i="2" s="1"/>
  <c r="K2505" i="2"/>
  <c r="L2505" i="2" s="1"/>
  <c r="M2505" i="2" s="1"/>
  <c r="K2506" i="2"/>
  <c r="L2506" i="2" s="1"/>
  <c r="M2506" i="2" s="1"/>
  <c r="K2507" i="2"/>
  <c r="L2507" i="2" s="1"/>
  <c r="M2507" i="2" s="1"/>
  <c r="K2508" i="2"/>
  <c r="L2508" i="2" s="1"/>
  <c r="M2508" i="2" s="1"/>
  <c r="K2509" i="2"/>
  <c r="L2509" i="2" s="1"/>
  <c r="M2509" i="2" s="1"/>
  <c r="K2510" i="2"/>
  <c r="L2510" i="2" s="1"/>
  <c r="M2510" i="2" s="1"/>
  <c r="K2511" i="2"/>
  <c r="L2511" i="2" s="1"/>
  <c r="M2511" i="2" s="1"/>
  <c r="K2512" i="2"/>
  <c r="L2512" i="2" s="1"/>
  <c r="M2512" i="2" s="1"/>
  <c r="K2513" i="2"/>
  <c r="L2513" i="2" s="1"/>
  <c r="M2513" i="2" s="1"/>
  <c r="K2514" i="2"/>
  <c r="L2514" i="2" s="1"/>
  <c r="M2514" i="2" s="1"/>
  <c r="K2515" i="2"/>
  <c r="L2515" i="2" s="1"/>
  <c r="M2515" i="2" s="1"/>
  <c r="K2516" i="2"/>
  <c r="K2517" i="2"/>
  <c r="L2517" i="2" s="1"/>
  <c r="M2517" i="2" s="1"/>
  <c r="K2518" i="2"/>
  <c r="L2518" i="2" s="1"/>
  <c r="M2518" i="2" s="1"/>
  <c r="K2519" i="2"/>
  <c r="L2519" i="2" s="1"/>
  <c r="M2519" i="2" s="1"/>
  <c r="K2520" i="2"/>
  <c r="L2520" i="2" s="1"/>
  <c r="M2520" i="2" s="1"/>
  <c r="K2521" i="2"/>
  <c r="L2521" i="2" s="1"/>
  <c r="M2521" i="2" s="1"/>
  <c r="K2522" i="2"/>
  <c r="L2522" i="2" s="1"/>
  <c r="M2522" i="2" s="1"/>
  <c r="K2523" i="2"/>
  <c r="L2523" i="2" s="1"/>
  <c r="M2523" i="2" s="1"/>
  <c r="K2524" i="2"/>
  <c r="L2524" i="2" s="1"/>
  <c r="M2524" i="2" s="1"/>
  <c r="K2525" i="2"/>
  <c r="L2525" i="2" s="1"/>
  <c r="M2525" i="2" s="1"/>
  <c r="K2526" i="2"/>
  <c r="L2526" i="2" s="1"/>
  <c r="M2526" i="2" s="1"/>
  <c r="K2527" i="2"/>
  <c r="L2527" i="2" s="1"/>
  <c r="M2527" i="2" s="1"/>
  <c r="K2528" i="2"/>
  <c r="L2528" i="2" s="1"/>
  <c r="M2528" i="2" s="1"/>
  <c r="K2529" i="2"/>
  <c r="L2529" i="2" s="1"/>
  <c r="M2529" i="2" s="1"/>
  <c r="K2530" i="2"/>
  <c r="L2530" i="2" s="1"/>
  <c r="M2530" i="2" s="1"/>
  <c r="K2531" i="2"/>
  <c r="L2531" i="2" s="1"/>
  <c r="M2531" i="2" s="1"/>
  <c r="K2532" i="2"/>
  <c r="L2532" i="2" s="1"/>
  <c r="K2533" i="2"/>
  <c r="L2533" i="2" s="1"/>
  <c r="M2533" i="2" s="1"/>
  <c r="K2534" i="2"/>
  <c r="L2534" i="2" s="1"/>
  <c r="M2534" i="2" s="1"/>
  <c r="K2535" i="2"/>
  <c r="L2535" i="2" s="1"/>
  <c r="M2535" i="2" s="1"/>
  <c r="K2536" i="2"/>
  <c r="L2536" i="2" s="1"/>
  <c r="K2537" i="2"/>
  <c r="L2537" i="2" s="1"/>
  <c r="M2537" i="2" s="1"/>
  <c r="K2538" i="2"/>
  <c r="L2538" i="2" s="1"/>
  <c r="M2538" i="2" s="1"/>
  <c r="K2539" i="2"/>
  <c r="L2539" i="2" s="1"/>
  <c r="M2539" i="2" s="1"/>
  <c r="K2540" i="2"/>
  <c r="L2540" i="2" s="1"/>
  <c r="M2540" i="2" s="1"/>
  <c r="K2541" i="2"/>
  <c r="L2541" i="2" s="1"/>
  <c r="M2541" i="2" s="1"/>
  <c r="K2542" i="2"/>
  <c r="L2542" i="2" s="1"/>
  <c r="M2542" i="2" s="1"/>
  <c r="K2543" i="2"/>
  <c r="L2543" i="2" s="1"/>
  <c r="M2543" i="2" s="1"/>
  <c r="K2544" i="2"/>
  <c r="L2544" i="2" s="1"/>
  <c r="M2544" i="2" s="1"/>
  <c r="K2545" i="2"/>
  <c r="L2545" i="2" s="1"/>
  <c r="M2545" i="2" s="1"/>
  <c r="K2546" i="2"/>
  <c r="L2546" i="2" s="1"/>
  <c r="M2546" i="2" s="1"/>
  <c r="K2547" i="2"/>
  <c r="L2547" i="2" s="1"/>
  <c r="M2547" i="2" s="1"/>
  <c r="K2548" i="2"/>
  <c r="L2548" i="2" s="1"/>
  <c r="K2549" i="2"/>
  <c r="L2549" i="2" s="1"/>
  <c r="M2549" i="2" s="1"/>
  <c r="K2550" i="2"/>
  <c r="L2550" i="2" s="1"/>
  <c r="M2550" i="2" s="1"/>
  <c r="K2551" i="2"/>
  <c r="L2551" i="2" s="1"/>
  <c r="M2551" i="2" s="1"/>
  <c r="K2552" i="2"/>
  <c r="L2552" i="2" s="1"/>
  <c r="M2552" i="2" s="1"/>
  <c r="K2553" i="2"/>
  <c r="L2553" i="2" s="1"/>
  <c r="M2553" i="2" s="1"/>
  <c r="K2554" i="2"/>
  <c r="L2554" i="2" s="1"/>
  <c r="M2554" i="2" s="1"/>
  <c r="K2555" i="2"/>
  <c r="L2555" i="2" s="1"/>
  <c r="M2555" i="2" s="1"/>
  <c r="K2556" i="2"/>
  <c r="L2556" i="2" s="1"/>
  <c r="M2556" i="2" s="1"/>
  <c r="K2557" i="2"/>
  <c r="L2557" i="2" s="1"/>
  <c r="M2557" i="2" s="1"/>
  <c r="K2558" i="2"/>
  <c r="L2558" i="2" s="1"/>
  <c r="M2558" i="2" s="1"/>
  <c r="K2559" i="2"/>
  <c r="L2559" i="2" s="1"/>
  <c r="M2559" i="2" s="1"/>
  <c r="K2560" i="2"/>
  <c r="L2560" i="2" s="1"/>
  <c r="M2560" i="2" s="1"/>
  <c r="K2561" i="2"/>
  <c r="L2561" i="2" s="1"/>
  <c r="M2561" i="2" s="1"/>
  <c r="K2562" i="2"/>
  <c r="L2562" i="2" s="1"/>
  <c r="M2562" i="2" s="1"/>
  <c r="K2563" i="2"/>
  <c r="L2563" i="2" s="1"/>
  <c r="M2563" i="2" s="1"/>
  <c r="K2564" i="2"/>
  <c r="K2565" i="2"/>
  <c r="L2565" i="2" s="1"/>
  <c r="M2565" i="2" s="1"/>
  <c r="K2566" i="2"/>
  <c r="L2566" i="2" s="1"/>
  <c r="M2566" i="2" s="1"/>
  <c r="K2567" i="2"/>
  <c r="L2567" i="2" s="1"/>
  <c r="M2567" i="2" s="1"/>
  <c r="K2568" i="2"/>
  <c r="L2568" i="2" s="1"/>
  <c r="M2568" i="2" s="1"/>
  <c r="K2569" i="2"/>
  <c r="L2569" i="2" s="1"/>
  <c r="M2569" i="2" s="1"/>
  <c r="K2570" i="2"/>
  <c r="L2570" i="2" s="1"/>
  <c r="M2570" i="2" s="1"/>
  <c r="K2571" i="2"/>
  <c r="L2571" i="2" s="1"/>
  <c r="M2571" i="2" s="1"/>
  <c r="K2572" i="2"/>
  <c r="L2572" i="2" s="1"/>
  <c r="M2572" i="2" s="1"/>
  <c r="K2573" i="2"/>
  <c r="L2573" i="2" s="1"/>
  <c r="M2573" i="2" s="1"/>
  <c r="K2574" i="2"/>
  <c r="L2574" i="2" s="1"/>
  <c r="M2574" i="2" s="1"/>
  <c r="K2575" i="2"/>
  <c r="L2575" i="2" s="1"/>
  <c r="M2575" i="2" s="1"/>
  <c r="K2576" i="2"/>
  <c r="L2576" i="2" s="1"/>
  <c r="M2576" i="2" s="1"/>
  <c r="K2577" i="2"/>
  <c r="L2577" i="2" s="1"/>
  <c r="M2577" i="2" s="1"/>
  <c r="K2578" i="2"/>
  <c r="L2578" i="2" s="1"/>
  <c r="M2578" i="2" s="1"/>
  <c r="K2579" i="2"/>
  <c r="L2579" i="2" s="1"/>
  <c r="M2579" i="2" s="1"/>
  <c r="K2580" i="2"/>
  <c r="K2581" i="2"/>
  <c r="L2581" i="2" s="1"/>
  <c r="M2581" i="2" s="1"/>
  <c r="K2582" i="2"/>
  <c r="K2583" i="2"/>
  <c r="K2584" i="2"/>
  <c r="L2584" i="2" s="1"/>
  <c r="M2584" i="2" s="1"/>
  <c r="K2585" i="2"/>
  <c r="L2585" i="2" s="1"/>
  <c r="M2585" i="2" s="1"/>
  <c r="K2586" i="2"/>
  <c r="L2586" i="2" s="1"/>
  <c r="M2586" i="2" s="1"/>
  <c r="K2587" i="2"/>
  <c r="L2587" i="2" s="1"/>
  <c r="M2587" i="2" s="1"/>
  <c r="K2588" i="2"/>
  <c r="L2588" i="2" s="1"/>
  <c r="M2588" i="2" s="1"/>
  <c r="K2589" i="2"/>
  <c r="L2589" i="2" s="1"/>
  <c r="M2589" i="2" s="1"/>
  <c r="K2590" i="2"/>
  <c r="L2590" i="2" s="1"/>
  <c r="M2590" i="2" s="1"/>
  <c r="K2591" i="2"/>
  <c r="L2591" i="2" s="1"/>
  <c r="M2591" i="2" s="1"/>
  <c r="K2592" i="2"/>
  <c r="L2592" i="2" s="1"/>
  <c r="M2592" i="2" s="1"/>
  <c r="K2593" i="2"/>
  <c r="K2594" i="2"/>
  <c r="L2594" i="2" s="1"/>
  <c r="M2594" i="2" s="1"/>
  <c r="K2595" i="2"/>
  <c r="L2595" i="2" s="1"/>
  <c r="M2595" i="2" s="1"/>
  <c r="K2596" i="2"/>
  <c r="L2596" i="2" s="1"/>
  <c r="K2597" i="2"/>
  <c r="L2597" i="2" s="1"/>
  <c r="M2597" i="2" s="1"/>
  <c r="K2598" i="2"/>
  <c r="L2598" i="2" s="1"/>
  <c r="M2598" i="2" s="1"/>
  <c r="K2599" i="2"/>
  <c r="L2599" i="2" s="1"/>
  <c r="M2599" i="2" s="1"/>
  <c r="K2600" i="2"/>
  <c r="L2600" i="2" s="1"/>
  <c r="M2600" i="2" s="1"/>
  <c r="K2601" i="2"/>
  <c r="L2601" i="2" s="1"/>
  <c r="M2601" i="2" s="1"/>
  <c r="K2602" i="2"/>
  <c r="L2602" i="2" s="1"/>
  <c r="M2602" i="2" s="1"/>
  <c r="K2603" i="2"/>
  <c r="L2603" i="2" s="1"/>
  <c r="M2603" i="2" s="1"/>
  <c r="K2604" i="2"/>
  <c r="L2604" i="2" s="1"/>
  <c r="M2604" i="2" s="1"/>
  <c r="K2605" i="2"/>
  <c r="L2605" i="2" s="1"/>
  <c r="M2605" i="2" s="1"/>
  <c r="K2606" i="2"/>
  <c r="L2606" i="2" s="1"/>
  <c r="M2606" i="2" s="1"/>
  <c r="K2607" i="2"/>
  <c r="L2607" i="2" s="1"/>
  <c r="M2607" i="2" s="1"/>
  <c r="K2608" i="2"/>
  <c r="L2608" i="2" s="1"/>
  <c r="M2608" i="2" s="1"/>
  <c r="K2609" i="2"/>
  <c r="L2609" i="2" s="1"/>
  <c r="M2609" i="2" s="1"/>
  <c r="K2610" i="2"/>
  <c r="L2610" i="2" s="1"/>
  <c r="M2610" i="2" s="1"/>
  <c r="K2611" i="2"/>
  <c r="L2611" i="2" s="1"/>
  <c r="M2611" i="2" s="1"/>
  <c r="K2612" i="2"/>
  <c r="K2613" i="2"/>
  <c r="K2614" i="2"/>
  <c r="L2614" i="2" s="1"/>
  <c r="M2614" i="2" s="1"/>
  <c r="K2615" i="2"/>
  <c r="L2615" i="2" s="1"/>
  <c r="M2615" i="2" s="1"/>
  <c r="K2616" i="2"/>
  <c r="L2616" i="2" s="1"/>
  <c r="M2616" i="2" s="1"/>
  <c r="K2617" i="2"/>
  <c r="L2617" i="2" s="1"/>
  <c r="M2617" i="2" s="1"/>
  <c r="K2618" i="2"/>
  <c r="L2618" i="2" s="1"/>
  <c r="M2618" i="2" s="1"/>
  <c r="K2619" i="2"/>
  <c r="L2619" i="2" s="1"/>
  <c r="M2619" i="2" s="1"/>
  <c r="K2620" i="2"/>
  <c r="L2620" i="2" s="1"/>
  <c r="M2620" i="2" s="1"/>
  <c r="K2621" i="2"/>
  <c r="L2621" i="2" s="1"/>
  <c r="M2621" i="2" s="1"/>
  <c r="K2622" i="2"/>
  <c r="L2622" i="2" s="1"/>
  <c r="M2622" i="2" s="1"/>
  <c r="K2623" i="2"/>
  <c r="L2623" i="2" s="1"/>
  <c r="M2623" i="2" s="1"/>
  <c r="K2624" i="2"/>
  <c r="L2624" i="2" s="1"/>
  <c r="M2624" i="2" s="1"/>
  <c r="K2625" i="2"/>
  <c r="L2625" i="2" s="1"/>
  <c r="M2625" i="2" s="1"/>
  <c r="K2626" i="2"/>
  <c r="L2626" i="2" s="1"/>
  <c r="M2626" i="2" s="1"/>
  <c r="K2627" i="2"/>
  <c r="L2627" i="2" s="1"/>
  <c r="M2627" i="2" s="1"/>
  <c r="K2628" i="2"/>
  <c r="L2628" i="2" s="1"/>
  <c r="M2628" i="2" s="1"/>
  <c r="K2629" i="2"/>
  <c r="L2629" i="2" s="1"/>
  <c r="M2629" i="2" s="1"/>
  <c r="K2630" i="2"/>
  <c r="L2630" i="2" s="1"/>
  <c r="M2630" i="2" s="1"/>
  <c r="K2631" i="2"/>
  <c r="L2631" i="2" s="1"/>
  <c r="M2631" i="2" s="1"/>
  <c r="K2632" i="2"/>
  <c r="L2632" i="2" s="1"/>
  <c r="M2632" i="2" s="1"/>
  <c r="K2633" i="2"/>
  <c r="L2633" i="2" s="1"/>
  <c r="M2633" i="2" s="1"/>
  <c r="K2634" i="2"/>
  <c r="L2634" i="2" s="1"/>
  <c r="M2634" i="2" s="1"/>
  <c r="K2635" i="2"/>
  <c r="L2635" i="2" s="1"/>
  <c r="M2635" i="2" s="1"/>
  <c r="K2636" i="2"/>
  <c r="L2636" i="2" s="1"/>
  <c r="M2636" i="2" s="1"/>
  <c r="K2637" i="2"/>
  <c r="L2637" i="2" s="1"/>
  <c r="M2637" i="2" s="1"/>
  <c r="K2638" i="2"/>
  <c r="L2638" i="2" s="1"/>
  <c r="M2638" i="2" s="1"/>
  <c r="K2639" i="2"/>
  <c r="L2639" i="2" s="1"/>
  <c r="M2639" i="2" s="1"/>
  <c r="K2640" i="2"/>
  <c r="L2640" i="2" s="1"/>
  <c r="M2640" i="2" s="1"/>
  <c r="K2641" i="2"/>
  <c r="L2641" i="2" s="1"/>
  <c r="M2641" i="2" s="1"/>
  <c r="K2642" i="2"/>
  <c r="L2642" i="2" s="1"/>
  <c r="M2642" i="2" s="1"/>
  <c r="K2643" i="2"/>
  <c r="L2643" i="2" s="1"/>
  <c r="M2643" i="2" s="1"/>
  <c r="K2644" i="2"/>
  <c r="K2645" i="2"/>
  <c r="L2645" i="2" s="1"/>
  <c r="M2645" i="2" s="1"/>
  <c r="K2646" i="2"/>
  <c r="L2646" i="2" s="1"/>
  <c r="M2646" i="2" s="1"/>
  <c r="K2647" i="2"/>
  <c r="L2647" i="2" s="1"/>
  <c r="M2647" i="2" s="1"/>
  <c r="K2648" i="2"/>
  <c r="L2648" i="2" s="1"/>
  <c r="M2648" i="2" s="1"/>
  <c r="K2649" i="2"/>
  <c r="L2649" i="2" s="1"/>
  <c r="M2649" i="2" s="1"/>
  <c r="K2650" i="2"/>
  <c r="L2650" i="2" s="1"/>
  <c r="M2650" i="2" s="1"/>
  <c r="K2651" i="2"/>
  <c r="L2651" i="2" s="1"/>
  <c r="M2651" i="2" s="1"/>
  <c r="K2652" i="2"/>
  <c r="L2652" i="2" s="1"/>
  <c r="M2652" i="2" s="1"/>
  <c r="K2653" i="2"/>
  <c r="L2653" i="2" s="1"/>
  <c r="M2653" i="2" s="1"/>
  <c r="K2654" i="2"/>
  <c r="L2654" i="2" s="1"/>
  <c r="M2654" i="2" s="1"/>
  <c r="K2655" i="2"/>
  <c r="L2655" i="2" s="1"/>
  <c r="M2655" i="2" s="1"/>
  <c r="K2656" i="2"/>
  <c r="L2656" i="2" s="1"/>
  <c r="M2656" i="2" s="1"/>
  <c r="K2657" i="2"/>
  <c r="L2657" i="2" s="1"/>
  <c r="M2657" i="2" s="1"/>
  <c r="K2658" i="2"/>
  <c r="L2658" i="2" s="1"/>
  <c r="M2658" i="2" s="1"/>
  <c r="K2659" i="2"/>
  <c r="L2659" i="2" s="1"/>
  <c r="M2659" i="2" s="1"/>
  <c r="K2660" i="2"/>
  <c r="L2660" i="2" s="1"/>
  <c r="M2660" i="2" s="1"/>
  <c r="K2661" i="2"/>
  <c r="L2661" i="2" s="1"/>
  <c r="M2661" i="2" s="1"/>
  <c r="K2662" i="2"/>
  <c r="L2662" i="2" s="1"/>
  <c r="M2662" i="2" s="1"/>
  <c r="K2663" i="2"/>
  <c r="L2663" i="2" s="1"/>
  <c r="M2663" i="2" s="1"/>
  <c r="K2664" i="2"/>
  <c r="L2664" i="2" s="1"/>
  <c r="M2664" i="2" s="1"/>
  <c r="K2665" i="2"/>
  <c r="L2665" i="2" s="1"/>
  <c r="M2665" i="2" s="1"/>
  <c r="K2666" i="2"/>
  <c r="L2666" i="2" s="1"/>
  <c r="M2666" i="2" s="1"/>
  <c r="K2667" i="2"/>
  <c r="L2667" i="2" s="1"/>
  <c r="M2667" i="2" s="1"/>
  <c r="K2668" i="2"/>
  <c r="L2668" i="2" s="1"/>
  <c r="M2668" i="2" s="1"/>
  <c r="K2669" i="2"/>
  <c r="L2669" i="2" s="1"/>
  <c r="M2669" i="2" s="1"/>
  <c r="K2670" i="2"/>
  <c r="L2670" i="2" s="1"/>
  <c r="M2670" i="2" s="1"/>
  <c r="K2671" i="2"/>
  <c r="L2671" i="2" s="1"/>
  <c r="M2671" i="2" s="1"/>
  <c r="K2672" i="2"/>
  <c r="L2672" i="2" s="1"/>
  <c r="M2672" i="2" s="1"/>
  <c r="K2673" i="2"/>
  <c r="L2673" i="2" s="1"/>
  <c r="M2673" i="2" s="1"/>
  <c r="K2674" i="2"/>
  <c r="L2674" i="2" s="1"/>
  <c r="M2674" i="2" s="1"/>
  <c r="K2675" i="2"/>
  <c r="L2675" i="2" s="1"/>
  <c r="M2675" i="2" s="1"/>
  <c r="K2676" i="2"/>
  <c r="K2677" i="2"/>
  <c r="L2677" i="2" s="1"/>
  <c r="M2677" i="2" s="1"/>
  <c r="K2678" i="2"/>
  <c r="L2678" i="2" s="1"/>
  <c r="M2678" i="2" s="1"/>
  <c r="K2679" i="2"/>
  <c r="L2679" i="2" s="1"/>
  <c r="M2679" i="2" s="1"/>
  <c r="K2680" i="2"/>
  <c r="L2680" i="2" s="1"/>
  <c r="M2680" i="2" s="1"/>
  <c r="K2681" i="2"/>
  <c r="L2681" i="2" s="1"/>
  <c r="M2681" i="2" s="1"/>
  <c r="K2682" i="2"/>
  <c r="L2682" i="2" s="1"/>
  <c r="M2682" i="2" s="1"/>
  <c r="K2683" i="2"/>
  <c r="L2683" i="2" s="1"/>
  <c r="M2683" i="2" s="1"/>
  <c r="K2684" i="2"/>
  <c r="L2684" i="2" s="1"/>
  <c r="M2684" i="2" s="1"/>
  <c r="K2685" i="2"/>
  <c r="L2685" i="2" s="1"/>
  <c r="M2685" i="2" s="1"/>
  <c r="K2686" i="2"/>
  <c r="L2686" i="2" s="1"/>
  <c r="M2686" i="2" s="1"/>
  <c r="K2687" i="2"/>
  <c r="L2687" i="2" s="1"/>
  <c r="M2687" i="2" s="1"/>
  <c r="K2688" i="2"/>
  <c r="L2688" i="2" s="1"/>
  <c r="M2688" i="2" s="1"/>
  <c r="K2689" i="2"/>
  <c r="L2689" i="2" s="1"/>
  <c r="M2689" i="2" s="1"/>
  <c r="K2690" i="2"/>
  <c r="L2690" i="2" s="1"/>
  <c r="M2690" i="2" s="1"/>
  <c r="K2691" i="2"/>
  <c r="L2691" i="2" s="1"/>
  <c r="M2691" i="2" s="1"/>
  <c r="K2692" i="2"/>
  <c r="L2692" i="2" s="1"/>
  <c r="M2692" i="2" s="1"/>
  <c r="K2693" i="2"/>
  <c r="L2693" i="2" s="1"/>
  <c r="M2693" i="2" s="1"/>
  <c r="K2694" i="2"/>
  <c r="L2694" i="2" s="1"/>
  <c r="M2694" i="2" s="1"/>
  <c r="K2695" i="2"/>
  <c r="L2695" i="2" s="1"/>
  <c r="M2695" i="2" s="1"/>
  <c r="K2696" i="2"/>
  <c r="L2696" i="2" s="1"/>
  <c r="M2696" i="2" s="1"/>
  <c r="K2697" i="2"/>
  <c r="L2697" i="2" s="1"/>
  <c r="M2697" i="2" s="1"/>
  <c r="K2698" i="2"/>
  <c r="L2698" i="2" s="1"/>
  <c r="M2698" i="2" s="1"/>
  <c r="K2699" i="2"/>
  <c r="L2699" i="2" s="1"/>
  <c r="M2699" i="2" s="1"/>
  <c r="K2700" i="2"/>
  <c r="L2700" i="2" s="1"/>
  <c r="M2700" i="2" s="1"/>
  <c r="K2701" i="2"/>
  <c r="L2701" i="2" s="1"/>
  <c r="M2701" i="2" s="1"/>
  <c r="K2702" i="2"/>
  <c r="L2702" i="2" s="1"/>
  <c r="M2702" i="2" s="1"/>
  <c r="K2703" i="2"/>
  <c r="L2703" i="2" s="1"/>
  <c r="M2703" i="2" s="1"/>
  <c r="K2704" i="2"/>
  <c r="L2704" i="2" s="1"/>
  <c r="M2704" i="2" s="1"/>
  <c r="K2705" i="2"/>
  <c r="L2705" i="2" s="1"/>
  <c r="M2705" i="2" s="1"/>
  <c r="K2706" i="2"/>
  <c r="L2706" i="2" s="1"/>
  <c r="M2706" i="2" s="1"/>
  <c r="K2707" i="2"/>
  <c r="L2707" i="2" s="1"/>
  <c r="M2707" i="2" s="1"/>
  <c r="K2708" i="2"/>
  <c r="L2708" i="2" s="1"/>
  <c r="K2709" i="2"/>
  <c r="L2709" i="2" s="1"/>
  <c r="M2709" i="2" s="1"/>
  <c r="K2710" i="2"/>
  <c r="L2710" i="2" s="1"/>
  <c r="M2710" i="2" s="1"/>
  <c r="K2711" i="2"/>
  <c r="L2711" i="2" s="1"/>
  <c r="M2711" i="2" s="1"/>
  <c r="K2712" i="2"/>
  <c r="L2712" i="2" s="1"/>
  <c r="M2712" i="2" s="1"/>
  <c r="K2713" i="2"/>
  <c r="L2713" i="2" s="1"/>
  <c r="M2713" i="2" s="1"/>
  <c r="K2714" i="2"/>
  <c r="L2714" i="2" s="1"/>
  <c r="M2714" i="2" s="1"/>
  <c r="K2715" i="2"/>
  <c r="L2715" i="2" s="1"/>
  <c r="M2715" i="2" s="1"/>
  <c r="K2716" i="2"/>
  <c r="L2716" i="2" s="1"/>
  <c r="M2716" i="2" s="1"/>
  <c r="K2717" i="2"/>
  <c r="L2717" i="2" s="1"/>
  <c r="M2717" i="2" s="1"/>
  <c r="K2718" i="2"/>
  <c r="L2718" i="2" s="1"/>
  <c r="M2718" i="2" s="1"/>
  <c r="K2719" i="2"/>
  <c r="L2719" i="2" s="1"/>
  <c r="M2719" i="2" s="1"/>
  <c r="K2720" i="2"/>
  <c r="L2720" i="2" s="1"/>
  <c r="M2720" i="2" s="1"/>
  <c r="K2721" i="2"/>
  <c r="L2721" i="2" s="1"/>
  <c r="M2721" i="2" s="1"/>
  <c r="K2722" i="2"/>
  <c r="L2722" i="2" s="1"/>
  <c r="M2722" i="2" s="1"/>
  <c r="K2723" i="2"/>
  <c r="L2723" i="2" s="1"/>
  <c r="M2723" i="2" s="1"/>
  <c r="K2724" i="2"/>
  <c r="L2724" i="2" s="1"/>
  <c r="K2725" i="2"/>
  <c r="L2725" i="2" s="1"/>
  <c r="M2725" i="2" s="1"/>
  <c r="K2726" i="2"/>
  <c r="L2726" i="2" s="1"/>
  <c r="M2726" i="2" s="1"/>
  <c r="K2727" i="2"/>
  <c r="L2727" i="2" s="1"/>
  <c r="M2727" i="2" s="1"/>
  <c r="K2728" i="2"/>
  <c r="L2728" i="2" s="1"/>
  <c r="M2728" i="2" s="1"/>
  <c r="K2729" i="2"/>
  <c r="L2729" i="2" s="1"/>
  <c r="M2729" i="2" s="1"/>
  <c r="K2730" i="2"/>
  <c r="L2730" i="2" s="1"/>
  <c r="M2730" i="2" s="1"/>
  <c r="K2731" i="2"/>
  <c r="L2731" i="2" s="1"/>
  <c r="M2731" i="2" s="1"/>
  <c r="K2732" i="2"/>
  <c r="L2732" i="2" s="1"/>
  <c r="M2732" i="2" s="1"/>
  <c r="K2733" i="2"/>
  <c r="L2733" i="2" s="1"/>
  <c r="M2733" i="2" s="1"/>
  <c r="K2734" i="2"/>
  <c r="L2734" i="2" s="1"/>
  <c r="M2734" i="2" s="1"/>
  <c r="K2735" i="2"/>
  <c r="L2735" i="2" s="1"/>
  <c r="M2735" i="2" s="1"/>
  <c r="K2736" i="2"/>
  <c r="L2736" i="2" s="1"/>
  <c r="M2736" i="2" s="1"/>
  <c r="K2737" i="2"/>
  <c r="L2737" i="2" s="1"/>
  <c r="M2737" i="2" s="1"/>
  <c r="K2738" i="2"/>
  <c r="L2738" i="2" s="1"/>
  <c r="M2738" i="2" s="1"/>
  <c r="K2739" i="2"/>
  <c r="L2739" i="2" s="1"/>
  <c r="M2739" i="2" s="1"/>
  <c r="K2740" i="2"/>
  <c r="L2740" i="2" s="1"/>
  <c r="M2740" i="2" s="1"/>
  <c r="K2741" i="2"/>
  <c r="L2741" i="2" s="1"/>
  <c r="M2741" i="2" s="1"/>
  <c r="K2742" i="2"/>
  <c r="L2742" i="2" s="1"/>
  <c r="M2742" i="2" s="1"/>
  <c r="K2743" i="2"/>
  <c r="L2743" i="2" s="1"/>
  <c r="M2743" i="2" s="1"/>
  <c r="K2744" i="2"/>
  <c r="L2744" i="2" s="1"/>
  <c r="M2744" i="2" s="1"/>
  <c r="K2745" i="2"/>
  <c r="L2745" i="2" s="1"/>
  <c r="M2745" i="2" s="1"/>
  <c r="K2746" i="2"/>
  <c r="L2746" i="2" s="1"/>
  <c r="M2746" i="2" s="1"/>
  <c r="K2747" i="2"/>
  <c r="L2747" i="2" s="1"/>
  <c r="M2747" i="2" s="1"/>
  <c r="K2748" i="2"/>
  <c r="L2748" i="2" s="1"/>
  <c r="M2748" i="2" s="1"/>
  <c r="K2749" i="2"/>
  <c r="L2749" i="2" s="1"/>
  <c r="M2749" i="2" s="1"/>
  <c r="K2750" i="2"/>
  <c r="L2750" i="2" s="1"/>
  <c r="M2750" i="2" s="1"/>
  <c r="K2751" i="2"/>
  <c r="L2751" i="2" s="1"/>
  <c r="M2751" i="2" s="1"/>
  <c r="K2752" i="2"/>
  <c r="L2752" i="2" s="1"/>
  <c r="M2752" i="2" s="1"/>
  <c r="K2753" i="2"/>
  <c r="L2753" i="2" s="1"/>
  <c r="M2753" i="2" s="1"/>
  <c r="K2754" i="2"/>
  <c r="L2754" i="2" s="1"/>
  <c r="M2754" i="2" s="1"/>
  <c r="K2755" i="2"/>
  <c r="L2755" i="2" s="1"/>
  <c r="M2755" i="2" s="1"/>
  <c r="K2756" i="2"/>
  <c r="L2756" i="2" s="1"/>
  <c r="K2757" i="2"/>
  <c r="K2758" i="2"/>
  <c r="L2758" i="2" s="1"/>
  <c r="M2758" i="2" s="1"/>
  <c r="K2759" i="2"/>
  <c r="L2759" i="2" s="1"/>
  <c r="M2759" i="2" s="1"/>
  <c r="K2760" i="2"/>
  <c r="L2760" i="2" s="1"/>
  <c r="M2760" i="2" s="1"/>
  <c r="K2761" i="2"/>
  <c r="L2761" i="2" s="1"/>
  <c r="M2761" i="2" s="1"/>
  <c r="K2762" i="2"/>
  <c r="L2762" i="2" s="1"/>
  <c r="M2762" i="2" s="1"/>
  <c r="K2763" i="2"/>
  <c r="L2763" i="2" s="1"/>
  <c r="M2763" i="2" s="1"/>
  <c r="K2764" i="2"/>
  <c r="L2764" i="2" s="1"/>
  <c r="M2764" i="2" s="1"/>
  <c r="K2765" i="2"/>
  <c r="L2765" i="2" s="1"/>
  <c r="M2765" i="2" s="1"/>
  <c r="K2766" i="2"/>
  <c r="L2766" i="2" s="1"/>
  <c r="M2766" i="2" s="1"/>
  <c r="K2767" i="2"/>
  <c r="L2767" i="2" s="1"/>
  <c r="M2767" i="2" s="1"/>
  <c r="K2768" i="2"/>
  <c r="L2768" i="2" s="1"/>
  <c r="M2768" i="2" s="1"/>
  <c r="K2769" i="2"/>
  <c r="L2769" i="2" s="1"/>
  <c r="M2769" i="2" s="1"/>
  <c r="K2770" i="2"/>
  <c r="L2770" i="2" s="1"/>
  <c r="M2770" i="2" s="1"/>
  <c r="K2771" i="2"/>
  <c r="L2771" i="2" s="1"/>
  <c r="M2771" i="2" s="1"/>
  <c r="K2772" i="2"/>
  <c r="K2773" i="2"/>
  <c r="L2773" i="2" s="1"/>
  <c r="M2773" i="2" s="1"/>
  <c r="K2774" i="2"/>
  <c r="L2774" i="2" s="1"/>
  <c r="M2774" i="2" s="1"/>
  <c r="K2775" i="2"/>
  <c r="L2775" i="2" s="1"/>
  <c r="M2775" i="2" s="1"/>
  <c r="K2776" i="2"/>
  <c r="L2776" i="2" s="1"/>
  <c r="M2776" i="2" s="1"/>
  <c r="K2777" i="2"/>
  <c r="L2777" i="2" s="1"/>
  <c r="M2777" i="2" s="1"/>
  <c r="K2778" i="2"/>
  <c r="L2778" i="2" s="1"/>
  <c r="M2778" i="2" s="1"/>
  <c r="K2779" i="2"/>
  <c r="L2779" i="2" s="1"/>
  <c r="M2779" i="2" s="1"/>
  <c r="K2780" i="2"/>
  <c r="L2780" i="2" s="1"/>
  <c r="M2780" i="2" s="1"/>
  <c r="K2781" i="2"/>
  <c r="L2781" i="2" s="1"/>
  <c r="M2781" i="2" s="1"/>
  <c r="K2782" i="2"/>
  <c r="L2782" i="2" s="1"/>
  <c r="M2782" i="2" s="1"/>
  <c r="K2783" i="2"/>
  <c r="L2783" i="2" s="1"/>
  <c r="M2783" i="2" s="1"/>
  <c r="K2784" i="2"/>
  <c r="L2784" i="2" s="1"/>
  <c r="M2784" i="2" s="1"/>
  <c r="K2785" i="2"/>
  <c r="L2785" i="2" s="1"/>
  <c r="M2785" i="2" s="1"/>
  <c r="K2786" i="2"/>
  <c r="L2786" i="2" s="1"/>
  <c r="M2786" i="2" s="1"/>
  <c r="K2787" i="2"/>
  <c r="L2787" i="2" s="1"/>
  <c r="M2787" i="2" s="1"/>
  <c r="K2788" i="2"/>
  <c r="L2788" i="2" s="1"/>
  <c r="K2789" i="2"/>
  <c r="L2789" i="2" s="1"/>
  <c r="M2789" i="2" s="1"/>
  <c r="K2790" i="2"/>
  <c r="L2790" i="2" s="1"/>
  <c r="M2790" i="2" s="1"/>
  <c r="K2791" i="2"/>
  <c r="L2791" i="2" s="1"/>
  <c r="M2791" i="2" s="1"/>
  <c r="K2792" i="2"/>
  <c r="L2792" i="2" s="1"/>
  <c r="M2792" i="2" s="1"/>
  <c r="K2793" i="2"/>
  <c r="L2793" i="2" s="1"/>
  <c r="M2793" i="2" s="1"/>
  <c r="K2794" i="2"/>
  <c r="L2794" i="2" s="1"/>
  <c r="M2794" i="2" s="1"/>
  <c r="K2795" i="2"/>
  <c r="L2795" i="2" s="1"/>
  <c r="M2795" i="2" s="1"/>
  <c r="K2796" i="2"/>
  <c r="L2796" i="2" s="1"/>
  <c r="M2796" i="2" s="1"/>
  <c r="K2797" i="2"/>
  <c r="L2797" i="2" s="1"/>
  <c r="M2797" i="2" s="1"/>
  <c r="K2798" i="2"/>
  <c r="L2798" i="2" s="1"/>
  <c r="M2798" i="2" s="1"/>
  <c r="K2799" i="2"/>
  <c r="L2799" i="2" s="1"/>
  <c r="M2799" i="2" s="1"/>
  <c r="K2800" i="2"/>
  <c r="L2800" i="2" s="1"/>
  <c r="M2800" i="2" s="1"/>
  <c r="K2801" i="2"/>
  <c r="L2801" i="2" s="1"/>
  <c r="M2801" i="2" s="1"/>
  <c r="K2802" i="2"/>
  <c r="L2802" i="2" s="1"/>
  <c r="M2802" i="2" s="1"/>
  <c r="K2803" i="2"/>
  <c r="L2803" i="2" s="1"/>
  <c r="M2803" i="2" s="1"/>
  <c r="K2804" i="2"/>
  <c r="L2804" i="2" s="1"/>
  <c r="K2805" i="2"/>
  <c r="L2805" i="2" s="1"/>
  <c r="M2805" i="2" s="1"/>
  <c r="K2806" i="2"/>
  <c r="L2806" i="2" s="1"/>
  <c r="M2806" i="2" s="1"/>
  <c r="K2807" i="2"/>
  <c r="L2807" i="2" s="1"/>
  <c r="M2807" i="2" s="1"/>
  <c r="K2808" i="2"/>
  <c r="L2808" i="2" s="1"/>
  <c r="M2808" i="2" s="1"/>
  <c r="K2809" i="2"/>
  <c r="L2809" i="2" s="1"/>
  <c r="M2809" i="2" s="1"/>
  <c r="K2810" i="2"/>
  <c r="L2810" i="2" s="1"/>
  <c r="M2810" i="2" s="1"/>
  <c r="K2811" i="2"/>
  <c r="L2811" i="2" s="1"/>
  <c r="M2811" i="2" s="1"/>
  <c r="K2812" i="2"/>
  <c r="L2812" i="2" s="1"/>
  <c r="M2812" i="2" s="1"/>
  <c r="K2813" i="2"/>
  <c r="L2813" i="2" s="1"/>
  <c r="M2813" i="2" s="1"/>
  <c r="K2814" i="2"/>
  <c r="L2814" i="2" s="1"/>
  <c r="M2814" i="2" s="1"/>
  <c r="K2815" i="2"/>
  <c r="L2815" i="2" s="1"/>
  <c r="M2815" i="2" s="1"/>
  <c r="K2816" i="2"/>
  <c r="L2816" i="2" s="1"/>
  <c r="M2816" i="2" s="1"/>
  <c r="K2817" i="2"/>
  <c r="L2817" i="2" s="1"/>
  <c r="M2817" i="2" s="1"/>
  <c r="K2818" i="2"/>
  <c r="L2818" i="2" s="1"/>
  <c r="M2818" i="2" s="1"/>
  <c r="K2819" i="2"/>
  <c r="L2819" i="2" s="1"/>
  <c r="M2819" i="2" s="1"/>
  <c r="K2820" i="2"/>
  <c r="K2821" i="2"/>
  <c r="L2821" i="2" s="1"/>
  <c r="M2821" i="2" s="1"/>
  <c r="K2822" i="2"/>
  <c r="L2822" i="2" s="1"/>
  <c r="M2822" i="2" s="1"/>
  <c r="K2823" i="2"/>
  <c r="L2823" i="2" s="1"/>
  <c r="M2823" i="2" s="1"/>
  <c r="K2824" i="2"/>
  <c r="L2824" i="2" s="1"/>
  <c r="M2824" i="2" s="1"/>
  <c r="K2825" i="2"/>
  <c r="L2825" i="2" s="1"/>
  <c r="M2825" i="2" s="1"/>
  <c r="K2826" i="2"/>
  <c r="L2826" i="2" s="1"/>
  <c r="M2826" i="2" s="1"/>
  <c r="K2827" i="2"/>
  <c r="L2827" i="2" s="1"/>
  <c r="M2827" i="2" s="1"/>
  <c r="K2828" i="2"/>
  <c r="L2828" i="2" s="1"/>
  <c r="M2828" i="2" s="1"/>
  <c r="K2829" i="2"/>
  <c r="L2829" i="2" s="1"/>
  <c r="M2829" i="2" s="1"/>
  <c r="K2830" i="2"/>
  <c r="L2830" i="2" s="1"/>
  <c r="M2830" i="2" s="1"/>
  <c r="K2831" i="2"/>
  <c r="L2831" i="2" s="1"/>
  <c r="M2831" i="2" s="1"/>
  <c r="K2832" i="2"/>
  <c r="L2832" i="2" s="1"/>
  <c r="M2832" i="2" s="1"/>
  <c r="K2833" i="2"/>
  <c r="L2833" i="2" s="1"/>
  <c r="M2833" i="2" s="1"/>
  <c r="K2834" i="2"/>
  <c r="L2834" i="2" s="1"/>
  <c r="M2834" i="2" s="1"/>
  <c r="K2835" i="2"/>
  <c r="L2835" i="2" s="1"/>
  <c r="M2835" i="2" s="1"/>
  <c r="K2836" i="2"/>
  <c r="K2837" i="2"/>
  <c r="L2837" i="2" s="1"/>
  <c r="M2837" i="2" s="1"/>
  <c r="K2838" i="2"/>
  <c r="L2838" i="2" s="1"/>
  <c r="M2838" i="2" s="1"/>
  <c r="K2839" i="2"/>
  <c r="L2839" i="2" s="1"/>
  <c r="M2839" i="2" s="1"/>
  <c r="K2840" i="2"/>
  <c r="L2840" i="2" s="1"/>
  <c r="M2840" i="2" s="1"/>
  <c r="K2841" i="2"/>
  <c r="L2841" i="2" s="1"/>
  <c r="M2841" i="2" s="1"/>
  <c r="K2842" i="2"/>
  <c r="L2842" i="2" s="1"/>
  <c r="M2842" i="2" s="1"/>
  <c r="K2843" i="2"/>
  <c r="L2843" i="2" s="1"/>
  <c r="M2843" i="2" s="1"/>
  <c r="K2844" i="2"/>
  <c r="L2844" i="2" s="1"/>
  <c r="M2844" i="2" s="1"/>
  <c r="K2845" i="2"/>
  <c r="L2845" i="2" s="1"/>
  <c r="M2845" i="2" s="1"/>
  <c r="K2846" i="2"/>
  <c r="L2846" i="2" s="1"/>
  <c r="M2846" i="2" s="1"/>
  <c r="K2847" i="2"/>
  <c r="L2847" i="2" s="1"/>
  <c r="M2847" i="2" s="1"/>
  <c r="K2848" i="2"/>
  <c r="L2848" i="2" s="1"/>
  <c r="M2848" i="2" s="1"/>
  <c r="K2849" i="2"/>
  <c r="K2850" i="2"/>
  <c r="L2850" i="2" s="1"/>
  <c r="M2850" i="2" s="1"/>
  <c r="K2851" i="2"/>
  <c r="L2851" i="2" s="1"/>
  <c r="M2851" i="2" s="1"/>
  <c r="K2852" i="2"/>
  <c r="K2853" i="2"/>
  <c r="K2854" i="2"/>
  <c r="L2854" i="2" s="1"/>
  <c r="M2854" i="2" s="1"/>
  <c r="K2855" i="2"/>
  <c r="L2855" i="2" s="1"/>
  <c r="M2855" i="2" s="1"/>
  <c r="K2856" i="2"/>
  <c r="L2856" i="2" s="1"/>
  <c r="M2856" i="2" s="1"/>
  <c r="K2857" i="2"/>
  <c r="L2857" i="2" s="1"/>
  <c r="M2857" i="2" s="1"/>
  <c r="K2858" i="2"/>
  <c r="L2858" i="2" s="1"/>
  <c r="M2858" i="2" s="1"/>
  <c r="K2859" i="2"/>
  <c r="L2859" i="2" s="1"/>
  <c r="M2859" i="2" s="1"/>
  <c r="K2860" i="2"/>
  <c r="L2860" i="2" s="1"/>
  <c r="M2860" i="2" s="1"/>
  <c r="K2861" i="2"/>
  <c r="L2861" i="2" s="1"/>
  <c r="M2861" i="2" s="1"/>
  <c r="K2862" i="2"/>
  <c r="L2862" i="2" s="1"/>
  <c r="M2862" i="2" s="1"/>
  <c r="K2863" i="2"/>
  <c r="L2863" i="2" s="1"/>
  <c r="M2863" i="2" s="1"/>
  <c r="K2864" i="2"/>
  <c r="L2864" i="2" s="1"/>
  <c r="M2864" i="2" s="1"/>
  <c r="K2865" i="2"/>
  <c r="L2865" i="2" s="1"/>
  <c r="M2865" i="2" s="1"/>
  <c r="K2866" i="2"/>
  <c r="L2866" i="2" s="1"/>
  <c r="M2866" i="2" s="1"/>
  <c r="K2867" i="2"/>
  <c r="L2867" i="2" s="1"/>
  <c r="M2867" i="2" s="1"/>
  <c r="K2868" i="2"/>
  <c r="L2868" i="2" s="1"/>
  <c r="M2868" i="2" s="1"/>
  <c r="K2869" i="2"/>
  <c r="L2869" i="2" s="1"/>
  <c r="M2869" i="2" s="1"/>
  <c r="K2870" i="2"/>
  <c r="L2870" i="2" s="1"/>
  <c r="M2870" i="2" s="1"/>
  <c r="K2871" i="2"/>
  <c r="L2871" i="2" s="1"/>
  <c r="M2871" i="2" s="1"/>
  <c r="K2872" i="2"/>
  <c r="L2872" i="2" s="1"/>
  <c r="M2872" i="2" s="1"/>
  <c r="K2873" i="2"/>
  <c r="L2873" i="2" s="1"/>
  <c r="M2873" i="2" s="1"/>
  <c r="K2874" i="2"/>
  <c r="L2874" i="2" s="1"/>
  <c r="M2874" i="2" s="1"/>
  <c r="K2875" i="2"/>
  <c r="L2875" i="2" s="1"/>
  <c r="M2875" i="2" s="1"/>
  <c r="K2876" i="2"/>
  <c r="L2876" i="2" s="1"/>
  <c r="M2876" i="2" s="1"/>
  <c r="K2877" i="2"/>
  <c r="L2877" i="2" s="1"/>
  <c r="M2877" i="2" s="1"/>
  <c r="K2878" i="2"/>
  <c r="L2878" i="2" s="1"/>
  <c r="M2878" i="2" s="1"/>
  <c r="K2879" i="2"/>
  <c r="L2879" i="2" s="1"/>
  <c r="M2879" i="2" s="1"/>
  <c r="K2880" i="2"/>
  <c r="L2880" i="2" s="1"/>
  <c r="M2880" i="2" s="1"/>
  <c r="K2881" i="2"/>
  <c r="L2881" i="2" s="1"/>
  <c r="M2881" i="2" s="1"/>
  <c r="K2882" i="2"/>
  <c r="L2882" i="2" s="1"/>
  <c r="M2882" i="2" s="1"/>
  <c r="K2883" i="2"/>
  <c r="L2883" i="2" s="1"/>
  <c r="M2883" i="2" s="1"/>
  <c r="K2884" i="2"/>
  <c r="L2884" i="2" s="1"/>
  <c r="M2884" i="2" s="1"/>
  <c r="K2885" i="2"/>
  <c r="L2885" i="2" s="1"/>
  <c r="M2885" i="2" s="1"/>
  <c r="K2886" i="2"/>
  <c r="L2886" i="2" s="1"/>
  <c r="M2886" i="2" s="1"/>
  <c r="K2887" i="2"/>
  <c r="L2887" i="2" s="1"/>
  <c r="M2887" i="2" s="1"/>
  <c r="K2888" i="2"/>
  <c r="L2888" i="2" s="1"/>
  <c r="M2888" i="2" s="1"/>
  <c r="K2889" i="2"/>
  <c r="L2889" i="2" s="1"/>
  <c r="M2889" i="2" s="1"/>
  <c r="K2890" i="2"/>
  <c r="L2890" i="2" s="1"/>
  <c r="M2890" i="2" s="1"/>
  <c r="K2891" i="2"/>
  <c r="L2891" i="2" s="1"/>
  <c r="M2891" i="2" s="1"/>
  <c r="K2892" i="2"/>
  <c r="L2892" i="2" s="1"/>
  <c r="M2892" i="2" s="1"/>
  <c r="K2893" i="2"/>
  <c r="L2893" i="2" s="1"/>
  <c r="M2893" i="2" s="1"/>
  <c r="K2894" i="2"/>
  <c r="L2894" i="2" s="1"/>
  <c r="M2894" i="2" s="1"/>
  <c r="K2895" i="2"/>
  <c r="L2895" i="2" s="1"/>
  <c r="M2895" i="2" s="1"/>
  <c r="K2896" i="2"/>
  <c r="L2896" i="2" s="1"/>
  <c r="M2896" i="2" s="1"/>
  <c r="K2897" i="2"/>
  <c r="L2897" i="2" s="1"/>
  <c r="M2897" i="2" s="1"/>
  <c r="K2898" i="2"/>
  <c r="L2898" i="2" s="1"/>
  <c r="M2898" i="2" s="1"/>
  <c r="K2899" i="2"/>
  <c r="L2899" i="2" s="1"/>
  <c r="M2899" i="2" s="1"/>
  <c r="K2900" i="2"/>
  <c r="K2901" i="2"/>
  <c r="L2901" i="2" s="1"/>
  <c r="M2901" i="2" s="1"/>
  <c r="K2902" i="2"/>
  <c r="L2902" i="2" s="1"/>
  <c r="M2902" i="2" s="1"/>
  <c r="K2903" i="2"/>
  <c r="L2903" i="2" s="1"/>
  <c r="M2903" i="2" s="1"/>
  <c r="K2904" i="2"/>
  <c r="L2904" i="2" s="1"/>
  <c r="M2904" i="2" s="1"/>
  <c r="K2905" i="2"/>
  <c r="L2905" i="2" s="1"/>
  <c r="M2905" i="2" s="1"/>
  <c r="K2906" i="2"/>
  <c r="L2906" i="2" s="1"/>
  <c r="M2906" i="2" s="1"/>
  <c r="K2907" i="2"/>
  <c r="L2907" i="2" s="1"/>
  <c r="M2907" i="2" s="1"/>
  <c r="K2908" i="2"/>
  <c r="L2908" i="2" s="1"/>
  <c r="M2908" i="2" s="1"/>
  <c r="K2909" i="2"/>
  <c r="L2909" i="2" s="1"/>
  <c r="M2909" i="2" s="1"/>
  <c r="K2910" i="2"/>
  <c r="L2910" i="2" s="1"/>
  <c r="M2910" i="2" s="1"/>
  <c r="K2911" i="2"/>
  <c r="L2911" i="2" s="1"/>
  <c r="M2911" i="2" s="1"/>
  <c r="K2912" i="2"/>
  <c r="L2912" i="2" s="1"/>
  <c r="M2912" i="2" s="1"/>
  <c r="K2913" i="2"/>
  <c r="L2913" i="2" s="1"/>
  <c r="M2913" i="2" s="1"/>
  <c r="K2914" i="2"/>
  <c r="L2914" i="2" s="1"/>
  <c r="M2914" i="2" s="1"/>
  <c r="K2915" i="2"/>
  <c r="L2915" i="2" s="1"/>
  <c r="M2915" i="2" s="1"/>
  <c r="K2916" i="2"/>
  <c r="K2917" i="2"/>
  <c r="L2917" i="2" s="1"/>
  <c r="M2917" i="2" s="1"/>
  <c r="K2918" i="2"/>
  <c r="L2918" i="2" s="1"/>
  <c r="M2918" i="2" s="1"/>
  <c r="K2919" i="2"/>
  <c r="L2919" i="2" s="1"/>
  <c r="M2919" i="2" s="1"/>
  <c r="K2920" i="2"/>
  <c r="L2920" i="2" s="1"/>
  <c r="M2920" i="2" s="1"/>
  <c r="K2921" i="2"/>
  <c r="L2921" i="2" s="1"/>
  <c r="M2921" i="2" s="1"/>
  <c r="K2922" i="2"/>
  <c r="L2922" i="2" s="1"/>
  <c r="M2922" i="2" s="1"/>
  <c r="K2923" i="2"/>
  <c r="L2923" i="2" s="1"/>
  <c r="M2923" i="2" s="1"/>
  <c r="K2924" i="2"/>
  <c r="L2924" i="2" s="1"/>
  <c r="M2924" i="2" s="1"/>
  <c r="K2925" i="2"/>
  <c r="L2925" i="2" s="1"/>
  <c r="M2925" i="2" s="1"/>
  <c r="K2926" i="2"/>
  <c r="L2926" i="2" s="1"/>
  <c r="M2926" i="2" s="1"/>
  <c r="K2927" i="2"/>
  <c r="L2927" i="2" s="1"/>
  <c r="M2927" i="2" s="1"/>
  <c r="K2928" i="2"/>
  <c r="K2929" i="2"/>
  <c r="L2929" i="2" s="1"/>
  <c r="M2929" i="2" s="1"/>
  <c r="K2930" i="2"/>
  <c r="L2930" i="2" s="1"/>
  <c r="M2930" i="2" s="1"/>
  <c r="K2931" i="2"/>
  <c r="L2931" i="2" s="1"/>
  <c r="M2931" i="2" s="1"/>
  <c r="K2932" i="2"/>
  <c r="L2932" i="2" s="1"/>
  <c r="K2933" i="2"/>
  <c r="K2934" i="2"/>
  <c r="L2934" i="2" s="1"/>
  <c r="M2934" i="2" s="1"/>
  <c r="K2935" i="2"/>
  <c r="L2935" i="2" s="1"/>
  <c r="M2935" i="2" s="1"/>
  <c r="K2936" i="2"/>
  <c r="L2936" i="2" s="1"/>
  <c r="M2936" i="2" s="1"/>
  <c r="K2937" i="2"/>
  <c r="L2937" i="2" s="1"/>
  <c r="M2937" i="2" s="1"/>
  <c r="K2938" i="2"/>
  <c r="L2938" i="2" s="1"/>
  <c r="M2938" i="2" s="1"/>
  <c r="K2939" i="2"/>
  <c r="L2939" i="2" s="1"/>
  <c r="M2939" i="2" s="1"/>
  <c r="K2940" i="2"/>
  <c r="L2940" i="2" s="1"/>
  <c r="M2940" i="2" s="1"/>
  <c r="K2941" i="2"/>
  <c r="L2941" i="2" s="1"/>
  <c r="M2941" i="2" s="1"/>
  <c r="K2942" i="2"/>
  <c r="L2942" i="2" s="1"/>
  <c r="M2942" i="2" s="1"/>
  <c r="K2943" i="2"/>
  <c r="L2943" i="2" s="1"/>
  <c r="M2943" i="2" s="1"/>
  <c r="K2944" i="2"/>
  <c r="K2945" i="2"/>
  <c r="L2945" i="2" s="1"/>
  <c r="M2945" i="2" s="1"/>
  <c r="K2946" i="2"/>
  <c r="L2946" i="2" s="1"/>
  <c r="M2946" i="2" s="1"/>
  <c r="K2947" i="2"/>
  <c r="L2947" i="2" s="1"/>
  <c r="M2947" i="2" s="1"/>
  <c r="K2948" i="2"/>
  <c r="L2948" i="2" s="1"/>
  <c r="K2949" i="2"/>
  <c r="L2949" i="2" s="1"/>
  <c r="M2949" i="2" s="1"/>
  <c r="K2950" i="2"/>
  <c r="L2950" i="2" s="1"/>
  <c r="M2950" i="2" s="1"/>
  <c r="K2951" i="2"/>
  <c r="L2951" i="2" s="1"/>
  <c r="M2951" i="2" s="1"/>
  <c r="K2952" i="2"/>
  <c r="L2952" i="2" s="1"/>
  <c r="M2952" i="2" s="1"/>
  <c r="K2953" i="2"/>
  <c r="L2953" i="2" s="1"/>
  <c r="M2953" i="2" s="1"/>
  <c r="K2954" i="2"/>
  <c r="L2954" i="2" s="1"/>
  <c r="M2954" i="2" s="1"/>
  <c r="K2955" i="2"/>
  <c r="L2955" i="2" s="1"/>
  <c r="M2955" i="2" s="1"/>
  <c r="K2956" i="2"/>
  <c r="L2956" i="2" s="1"/>
  <c r="M2956" i="2" s="1"/>
  <c r="K2957" i="2"/>
  <c r="L2957" i="2" s="1"/>
  <c r="M2957" i="2" s="1"/>
  <c r="K2958" i="2"/>
  <c r="L2958" i="2" s="1"/>
  <c r="M2958" i="2" s="1"/>
  <c r="K2959" i="2"/>
  <c r="L2959" i="2" s="1"/>
  <c r="M2959" i="2" s="1"/>
  <c r="K2960" i="2"/>
  <c r="L2960" i="2" s="1"/>
  <c r="M2960" i="2" s="1"/>
  <c r="K2961" i="2"/>
  <c r="L2961" i="2" s="1"/>
  <c r="M2961" i="2" s="1"/>
  <c r="K2962" i="2"/>
  <c r="L2962" i="2" s="1"/>
  <c r="K2963" i="2"/>
  <c r="L2963" i="2" s="1"/>
  <c r="M2963" i="2" s="1"/>
  <c r="K2964" i="2"/>
  <c r="K2965" i="2"/>
  <c r="L2965" i="2" s="1"/>
  <c r="M2965" i="2" s="1"/>
  <c r="K2966" i="2"/>
  <c r="L2966" i="2" s="1"/>
  <c r="M2966" i="2" s="1"/>
  <c r="K2967" i="2"/>
  <c r="L2967" i="2" s="1"/>
  <c r="M2967" i="2" s="1"/>
  <c r="K2968" i="2"/>
  <c r="L2968" i="2" s="1"/>
  <c r="M2968" i="2" s="1"/>
  <c r="K2969" i="2"/>
  <c r="L2969" i="2" s="1"/>
  <c r="M2969" i="2" s="1"/>
  <c r="K2970" i="2"/>
  <c r="L2970" i="2" s="1"/>
  <c r="M2970" i="2" s="1"/>
  <c r="K2971" i="2"/>
  <c r="L2971" i="2" s="1"/>
  <c r="M2971" i="2" s="1"/>
  <c r="K2972" i="2"/>
  <c r="L2972" i="2" s="1"/>
  <c r="M2972" i="2" s="1"/>
  <c r="K2973" i="2"/>
  <c r="L2973" i="2" s="1"/>
  <c r="M2973" i="2" s="1"/>
  <c r="K2974" i="2"/>
  <c r="L2974" i="2" s="1"/>
  <c r="M2974" i="2" s="1"/>
  <c r="K2975" i="2"/>
  <c r="L2975" i="2" s="1"/>
  <c r="M2975" i="2" s="1"/>
  <c r="K2976" i="2"/>
  <c r="L2976" i="2" s="1"/>
  <c r="M2976" i="2" s="1"/>
  <c r="K2977" i="2"/>
  <c r="L2977" i="2" s="1"/>
  <c r="M2977" i="2" s="1"/>
  <c r="K2978" i="2"/>
  <c r="L2978" i="2" s="1"/>
  <c r="M2978" i="2" s="1"/>
  <c r="K2979" i="2"/>
  <c r="L2979" i="2" s="1"/>
  <c r="M2979" i="2" s="1"/>
  <c r="K2980" i="2"/>
  <c r="L2980" i="2" s="1"/>
  <c r="K2981" i="2"/>
  <c r="L2981" i="2" s="1"/>
  <c r="M2981" i="2" s="1"/>
  <c r="K2982" i="2"/>
  <c r="L2982" i="2" s="1"/>
  <c r="M2982" i="2" s="1"/>
  <c r="K2983" i="2"/>
  <c r="L2983" i="2" s="1"/>
  <c r="M2983" i="2" s="1"/>
  <c r="K2984" i="2"/>
  <c r="L2984" i="2" s="1"/>
  <c r="M2984" i="2" s="1"/>
  <c r="K2985" i="2"/>
  <c r="L2985" i="2" s="1"/>
  <c r="M2985" i="2" s="1"/>
  <c r="K2986" i="2"/>
  <c r="L2986" i="2" s="1"/>
  <c r="M2986" i="2" s="1"/>
  <c r="K2987" i="2"/>
  <c r="L2987" i="2" s="1"/>
  <c r="M2987" i="2" s="1"/>
  <c r="K2988" i="2"/>
  <c r="L2988" i="2" s="1"/>
  <c r="M2988" i="2" s="1"/>
  <c r="K2989" i="2"/>
  <c r="L2989" i="2" s="1"/>
  <c r="M2989" i="2" s="1"/>
  <c r="K2990" i="2"/>
  <c r="L2990" i="2" s="1"/>
  <c r="M2990" i="2" s="1"/>
  <c r="K2991" i="2"/>
  <c r="L2991" i="2" s="1"/>
  <c r="M2991" i="2" s="1"/>
  <c r="K2992" i="2"/>
  <c r="L2992" i="2" s="1"/>
  <c r="M2992" i="2" s="1"/>
  <c r="K2993" i="2"/>
  <c r="L2993" i="2" s="1"/>
  <c r="M2993" i="2" s="1"/>
  <c r="K2994" i="2"/>
  <c r="L2994" i="2" s="1"/>
  <c r="M2994" i="2" s="1"/>
  <c r="K2995" i="2"/>
  <c r="L2995" i="2" s="1"/>
  <c r="M2995" i="2" s="1"/>
  <c r="K2996" i="2"/>
  <c r="L2996" i="2" s="1"/>
  <c r="K2997" i="2"/>
  <c r="L2997" i="2" s="1"/>
  <c r="M2997" i="2" s="1"/>
  <c r="K2998" i="2"/>
  <c r="L2998" i="2" s="1"/>
  <c r="M2998" i="2" s="1"/>
  <c r="K2999" i="2"/>
  <c r="L2999" i="2" s="1"/>
  <c r="M2999" i="2" s="1"/>
  <c r="K3000" i="2"/>
  <c r="L3000" i="2" s="1"/>
  <c r="M3000" i="2" s="1"/>
  <c r="K3001" i="2"/>
  <c r="L3001" i="2" s="1"/>
  <c r="M3001" i="2" s="1"/>
  <c r="K3002" i="2"/>
  <c r="L3002" i="2" s="1"/>
  <c r="M3002" i="2" s="1"/>
  <c r="K3003" i="2"/>
  <c r="L3003" i="2" s="1"/>
  <c r="M3003" i="2" s="1"/>
  <c r="K3004" i="2"/>
  <c r="L3004" i="2" s="1"/>
  <c r="M3004" i="2" s="1"/>
  <c r="K3005" i="2"/>
  <c r="L3005" i="2" s="1"/>
  <c r="M3005" i="2" s="1"/>
  <c r="K3006" i="2"/>
  <c r="L3006" i="2" s="1"/>
  <c r="M3006" i="2" s="1"/>
  <c r="K3007" i="2"/>
  <c r="L3007" i="2" s="1"/>
  <c r="M3007" i="2" s="1"/>
  <c r="K3008" i="2"/>
  <c r="L3008" i="2" s="1"/>
  <c r="M3008" i="2" s="1"/>
  <c r="K3009" i="2"/>
  <c r="L3009" i="2" s="1"/>
  <c r="M3009" i="2" s="1"/>
  <c r="K3010" i="2"/>
  <c r="L3010" i="2" s="1"/>
  <c r="M3010" i="2" s="1"/>
  <c r="K3011" i="2"/>
  <c r="L3011" i="2" s="1"/>
  <c r="M3011" i="2" s="1"/>
  <c r="K3012" i="2"/>
  <c r="L3012" i="2" s="1"/>
  <c r="K3013" i="2"/>
  <c r="L3013" i="2" s="1"/>
  <c r="M3013" i="2" s="1"/>
  <c r="K3014" i="2"/>
  <c r="L3014" i="2" s="1"/>
  <c r="M3014" i="2" s="1"/>
  <c r="K3015" i="2"/>
  <c r="L3015" i="2" s="1"/>
  <c r="M3015" i="2" s="1"/>
  <c r="K3016" i="2"/>
  <c r="L3016" i="2" s="1"/>
  <c r="M3016" i="2" s="1"/>
  <c r="K3017" i="2"/>
  <c r="L3017" i="2" s="1"/>
  <c r="M3017" i="2" s="1"/>
  <c r="K3018" i="2"/>
  <c r="L3018" i="2" s="1"/>
  <c r="M3018" i="2" s="1"/>
  <c r="K3019" i="2"/>
  <c r="L3019" i="2" s="1"/>
  <c r="M3019" i="2" s="1"/>
  <c r="K3020" i="2"/>
  <c r="L3020" i="2" s="1"/>
  <c r="M3020" i="2" s="1"/>
  <c r="K3021" i="2"/>
  <c r="L3021" i="2" s="1"/>
  <c r="M3021" i="2" s="1"/>
  <c r="K3022" i="2"/>
  <c r="L3022" i="2" s="1"/>
  <c r="M3022" i="2" s="1"/>
  <c r="K3023" i="2"/>
  <c r="L3023" i="2" s="1"/>
  <c r="M3023" i="2" s="1"/>
  <c r="K3024" i="2"/>
  <c r="L3024" i="2" s="1"/>
  <c r="M3024" i="2" s="1"/>
  <c r="K3025" i="2"/>
  <c r="L3025" i="2" s="1"/>
  <c r="M3025" i="2" s="1"/>
  <c r="K3026" i="2"/>
  <c r="L3026" i="2" s="1"/>
  <c r="M3026" i="2" s="1"/>
  <c r="K3027" i="2"/>
  <c r="L3027" i="2" s="1"/>
  <c r="M3027" i="2" s="1"/>
  <c r="K3028" i="2"/>
  <c r="K3029" i="2"/>
  <c r="L3029" i="2" s="1"/>
  <c r="M3029" i="2" s="1"/>
  <c r="K3030" i="2"/>
  <c r="L3030" i="2" s="1"/>
  <c r="M3030" i="2" s="1"/>
  <c r="K3031" i="2"/>
  <c r="L3031" i="2" s="1"/>
  <c r="M3031" i="2" s="1"/>
  <c r="K3032" i="2"/>
  <c r="L3032" i="2" s="1"/>
  <c r="M3032" i="2" s="1"/>
  <c r="K3033" i="2"/>
  <c r="L3033" i="2" s="1"/>
  <c r="M3033" i="2" s="1"/>
  <c r="K3034" i="2"/>
  <c r="L3034" i="2" s="1"/>
  <c r="M3034" i="2" s="1"/>
  <c r="K3035" i="2"/>
  <c r="L3035" i="2" s="1"/>
  <c r="M3035" i="2" s="1"/>
  <c r="K3036" i="2"/>
  <c r="L3036" i="2" s="1"/>
  <c r="M3036" i="2" s="1"/>
  <c r="K3037" i="2"/>
  <c r="L3037" i="2" s="1"/>
  <c r="M3037" i="2" s="1"/>
  <c r="K3038" i="2"/>
  <c r="L3038" i="2" s="1"/>
  <c r="M3038" i="2" s="1"/>
  <c r="K3039" i="2"/>
  <c r="L3039" i="2" s="1"/>
  <c r="M3039" i="2" s="1"/>
  <c r="K3040" i="2"/>
  <c r="L3040" i="2" s="1"/>
  <c r="M3040" i="2" s="1"/>
  <c r="K3041" i="2"/>
  <c r="K3042" i="2"/>
  <c r="L3042" i="2" s="1"/>
  <c r="M3042" i="2" s="1"/>
  <c r="K3043" i="2"/>
  <c r="L3043" i="2" s="1"/>
  <c r="M3043" i="2" s="1"/>
  <c r="K3044" i="2"/>
  <c r="L3044" i="2" s="1"/>
  <c r="M3044" i="2" s="1"/>
  <c r="K3045" i="2"/>
  <c r="L3045" i="2" s="1"/>
  <c r="M3045" i="2" s="1"/>
  <c r="K3046" i="2"/>
  <c r="L3046" i="2" s="1"/>
  <c r="M3046" i="2" s="1"/>
  <c r="K3047" i="2"/>
  <c r="L3047" i="2" s="1"/>
  <c r="M3047" i="2" s="1"/>
  <c r="K3048" i="2"/>
  <c r="L3048" i="2" s="1"/>
  <c r="M3048" i="2" s="1"/>
  <c r="K3049" i="2"/>
  <c r="L3049" i="2" s="1"/>
  <c r="M3049" i="2" s="1"/>
  <c r="K3050" i="2"/>
  <c r="L3050" i="2" s="1"/>
  <c r="M3050" i="2" s="1"/>
  <c r="K3051" i="2"/>
  <c r="L3051" i="2" s="1"/>
  <c r="M3051" i="2" s="1"/>
  <c r="K3052" i="2"/>
  <c r="L3052" i="2" s="1"/>
  <c r="M3052" i="2" s="1"/>
  <c r="K3053" i="2"/>
  <c r="L3053" i="2" s="1"/>
  <c r="M3053" i="2" s="1"/>
  <c r="K3054" i="2"/>
  <c r="L3054" i="2" s="1"/>
  <c r="M3054" i="2" s="1"/>
  <c r="K3055" i="2"/>
  <c r="L3055" i="2" s="1"/>
  <c r="M3055" i="2" s="1"/>
  <c r="K3056" i="2"/>
  <c r="L3056" i="2" s="1"/>
  <c r="M3056" i="2" s="1"/>
  <c r="K3057" i="2"/>
  <c r="L3057" i="2" s="1"/>
  <c r="M3057" i="2" s="1"/>
  <c r="K3058" i="2"/>
  <c r="L3058" i="2" s="1"/>
  <c r="M3058" i="2" s="1"/>
  <c r="K3059" i="2"/>
  <c r="L3059" i="2" s="1"/>
  <c r="M3059" i="2" s="1"/>
  <c r="K3060" i="2"/>
  <c r="L3060" i="2" s="1"/>
  <c r="K3061" i="2"/>
  <c r="L3061" i="2" s="1"/>
  <c r="M3061" i="2" s="1"/>
  <c r="K3062" i="2"/>
  <c r="L3062" i="2" s="1"/>
  <c r="M3062" i="2" s="1"/>
  <c r="K3063" i="2"/>
  <c r="L3063" i="2" s="1"/>
  <c r="M3063" i="2" s="1"/>
  <c r="K3064" i="2"/>
  <c r="L3064" i="2" s="1"/>
  <c r="M3064" i="2" s="1"/>
  <c r="K3065" i="2"/>
  <c r="L3065" i="2" s="1"/>
  <c r="M3065" i="2" s="1"/>
  <c r="K3066" i="2"/>
  <c r="L3066" i="2" s="1"/>
  <c r="M3066" i="2" s="1"/>
  <c r="K3067" i="2"/>
  <c r="L3067" i="2" s="1"/>
  <c r="M3067" i="2" s="1"/>
  <c r="K3068" i="2"/>
  <c r="L3068" i="2" s="1"/>
  <c r="M3068" i="2" s="1"/>
  <c r="K3069" i="2"/>
  <c r="L3069" i="2" s="1"/>
  <c r="M3069" i="2" s="1"/>
  <c r="K3070" i="2"/>
  <c r="L3070" i="2" s="1"/>
  <c r="M3070" i="2" s="1"/>
  <c r="K3071" i="2"/>
  <c r="L3071" i="2" s="1"/>
  <c r="M3071" i="2" s="1"/>
  <c r="K3072" i="2"/>
  <c r="L3072" i="2" s="1"/>
  <c r="M3072" i="2" s="1"/>
  <c r="K3073" i="2"/>
  <c r="L3073" i="2" s="1"/>
  <c r="M3073" i="2" s="1"/>
  <c r="K3074" i="2"/>
  <c r="L3074" i="2" s="1"/>
  <c r="M3074" i="2" s="1"/>
  <c r="K3075" i="2"/>
  <c r="L3075" i="2" s="1"/>
  <c r="M3075" i="2" s="1"/>
  <c r="K3076" i="2"/>
  <c r="L3076" i="2" s="1"/>
  <c r="K3077" i="2"/>
  <c r="L3077" i="2" s="1"/>
  <c r="M3077" i="2" s="1"/>
  <c r="K3078" i="2"/>
  <c r="L3078" i="2" s="1"/>
  <c r="M3078" i="2" s="1"/>
  <c r="K3079" i="2"/>
  <c r="L3079" i="2" s="1"/>
  <c r="M3079" i="2" s="1"/>
  <c r="K3080" i="2"/>
  <c r="L3080" i="2" s="1"/>
  <c r="M3080" i="2" s="1"/>
  <c r="K3081" i="2"/>
  <c r="L3081" i="2" s="1"/>
  <c r="M3081" i="2" s="1"/>
  <c r="K3082" i="2"/>
  <c r="L3082" i="2" s="1"/>
  <c r="M3082" i="2" s="1"/>
  <c r="K3083" i="2"/>
  <c r="L3083" i="2" s="1"/>
  <c r="M3083" i="2" s="1"/>
  <c r="K3084" i="2"/>
  <c r="L3084" i="2" s="1"/>
  <c r="M3084" i="2" s="1"/>
  <c r="K3085" i="2"/>
  <c r="L3085" i="2" s="1"/>
  <c r="M3085" i="2" s="1"/>
  <c r="K3086" i="2"/>
  <c r="L3086" i="2" s="1"/>
  <c r="M3086" i="2" s="1"/>
  <c r="K3087" i="2"/>
  <c r="L3087" i="2" s="1"/>
  <c r="M3087" i="2" s="1"/>
  <c r="K3088" i="2"/>
  <c r="L3088" i="2" s="1"/>
  <c r="M3088" i="2" s="1"/>
  <c r="K3089" i="2"/>
  <c r="L3089" i="2" s="1"/>
  <c r="M3089" i="2" s="1"/>
  <c r="K3090" i="2"/>
  <c r="L3090" i="2" s="1"/>
  <c r="M3090" i="2" s="1"/>
  <c r="K3091" i="2"/>
  <c r="L3091" i="2" s="1"/>
  <c r="M3091" i="2" s="1"/>
  <c r="K3092" i="2"/>
  <c r="K3093" i="2"/>
  <c r="L3093" i="2" s="1"/>
  <c r="M3093" i="2" s="1"/>
  <c r="K3094" i="2"/>
  <c r="L3094" i="2" s="1"/>
  <c r="M3094" i="2" s="1"/>
  <c r="K3095" i="2"/>
  <c r="L3095" i="2" s="1"/>
  <c r="M3095" i="2" s="1"/>
  <c r="K3096" i="2"/>
  <c r="L3096" i="2" s="1"/>
  <c r="M3096" i="2" s="1"/>
  <c r="K3097" i="2"/>
  <c r="L3097" i="2" s="1"/>
  <c r="M3097" i="2" s="1"/>
  <c r="K3098" i="2"/>
  <c r="L3098" i="2" s="1"/>
  <c r="M3098" i="2" s="1"/>
  <c r="K3099" i="2"/>
  <c r="L3099" i="2" s="1"/>
  <c r="M3099" i="2" s="1"/>
  <c r="K3100" i="2"/>
  <c r="L3100" i="2" s="1"/>
  <c r="M3100" i="2" s="1"/>
  <c r="K3101" i="2"/>
  <c r="L3101" i="2" s="1"/>
  <c r="M3101" i="2" s="1"/>
  <c r="K3102" i="2"/>
  <c r="L3102" i="2" s="1"/>
  <c r="M3102" i="2" s="1"/>
  <c r="K3103" i="2"/>
  <c r="L3103" i="2" s="1"/>
  <c r="K3104" i="2"/>
  <c r="L3104" i="2" s="1"/>
  <c r="M3104" i="2" s="1"/>
  <c r="K3105" i="2"/>
  <c r="L3105" i="2" s="1"/>
  <c r="M3105" i="2" s="1"/>
  <c r="K3106" i="2"/>
  <c r="L3106" i="2" s="1"/>
  <c r="M3106" i="2" s="1"/>
  <c r="K3107" i="2"/>
  <c r="L3107" i="2" s="1"/>
  <c r="M3107" i="2" s="1"/>
  <c r="K3108" i="2"/>
  <c r="L3108" i="2" s="1"/>
  <c r="M3108" i="2" s="1"/>
  <c r="K3109" i="2"/>
  <c r="L3109" i="2" s="1"/>
  <c r="M3109" i="2" s="1"/>
  <c r="K3110" i="2"/>
  <c r="L3110" i="2" s="1"/>
  <c r="M3110" i="2" s="1"/>
  <c r="K3111" i="2"/>
  <c r="L3111" i="2" s="1"/>
  <c r="M3111" i="2" s="1"/>
  <c r="K3112" i="2"/>
  <c r="L3112" i="2" s="1"/>
  <c r="M3112" i="2" s="1"/>
  <c r="K3113" i="2"/>
  <c r="L3113" i="2" s="1"/>
  <c r="M3113" i="2" s="1"/>
  <c r="K3114" i="2"/>
  <c r="L3114" i="2" s="1"/>
  <c r="M3114" i="2" s="1"/>
  <c r="K3115" i="2"/>
  <c r="L3115" i="2" s="1"/>
  <c r="M3115" i="2" s="1"/>
  <c r="K3116" i="2"/>
  <c r="L3116" i="2" s="1"/>
  <c r="M3116" i="2" s="1"/>
  <c r="K3117" i="2"/>
  <c r="L3117" i="2" s="1"/>
  <c r="M3117" i="2" s="1"/>
  <c r="K3118" i="2"/>
  <c r="L3118" i="2" s="1"/>
  <c r="M3118" i="2" s="1"/>
  <c r="K3119" i="2"/>
  <c r="L3119" i="2" s="1"/>
  <c r="M3119" i="2" s="1"/>
  <c r="K3120" i="2"/>
  <c r="L3120" i="2" s="1"/>
  <c r="M3120" i="2" s="1"/>
  <c r="K3121" i="2"/>
  <c r="L3121" i="2" s="1"/>
  <c r="M3121" i="2" s="1"/>
  <c r="K3122" i="2"/>
  <c r="L3122" i="2" s="1"/>
  <c r="M3122" i="2" s="1"/>
  <c r="K3123" i="2"/>
  <c r="L3123" i="2" s="1"/>
  <c r="M3123" i="2" s="1"/>
  <c r="K3124" i="2"/>
  <c r="K3125" i="2"/>
  <c r="L3125" i="2" s="1"/>
  <c r="M3125" i="2" s="1"/>
  <c r="K3126" i="2"/>
  <c r="L3126" i="2" s="1"/>
  <c r="M3126" i="2" s="1"/>
  <c r="K3127" i="2"/>
  <c r="L3127" i="2" s="1"/>
  <c r="M3127" i="2" s="1"/>
  <c r="K3128" i="2"/>
  <c r="L3128" i="2" s="1"/>
  <c r="M3128" i="2" s="1"/>
  <c r="K3129" i="2"/>
  <c r="L3129" i="2" s="1"/>
  <c r="M3129" i="2" s="1"/>
  <c r="K3130" i="2"/>
  <c r="L3130" i="2" s="1"/>
  <c r="M3130" i="2" s="1"/>
  <c r="K3131" i="2"/>
  <c r="L3131" i="2" s="1"/>
  <c r="M3131" i="2" s="1"/>
  <c r="K3132" i="2"/>
  <c r="L3132" i="2" s="1"/>
  <c r="M3132" i="2" s="1"/>
  <c r="K3133" i="2"/>
  <c r="L3133" i="2" s="1"/>
  <c r="M3133" i="2" s="1"/>
  <c r="K3134" i="2"/>
  <c r="L3134" i="2" s="1"/>
  <c r="M3134" i="2" s="1"/>
  <c r="K3135" i="2"/>
  <c r="L3135" i="2" s="1"/>
  <c r="M3135" i="2" s="1"/>
  <c r="K3136" i="2"/>
  <c r="L3136" i="2" s="1"/>
  <c r="M3136" i="2" s="1"/>
  <c r="K3137" i="2"/>
  <c r="L3137" i="2" s="1"/>
  <c r="M3137" i="2" s="1"/>
  <c r="K3138" i="2"/>
  <c r="L3138" i="2" s="1"/>
  <c r="M3138" i="2" s="1"/>
  <c r="K3139" i="2"/>
  <c r="L3139" i="2" s="1"/>
  <c r="M3139" i="2" s="1"/>
  <c r="K3140" i="2"/>
  <c r="K3141" i="2"/>
  <c r="L3141" i="2" s="1"/>
  <c r="M3141" i="2" s="1"/>
  <c r="K3142" i="2"/>
  <c r="L3142" i="2" s="1"/>
  <c r="M3142" i="2" s="1"/>
  <c r="K3143" i="2"/>
  <c r="L3143" i="2" s="1"/>
  <c r="M3143" i="2" s="1"/>
  <c r="K3144" i="2"/>
  <c r="L3144" i="2" s="1"/>
  <c r="M3144" i="2" s="1"/>
  <c r="K3145" i="2"/>
  <c r="L3145" i="2" s="1"/>
  <c r="M3145" i="2" s="1"/>
  <c r="K3146" i="2"/>
  <c r="L3146" i="2" s="1"/>
  <c r="M3146" i="2" s="1"/>
  <c r="K3147" i="2"/>
  <c r="L3147" i="2" s="1"/>
  <c r="M3147" i="2" s="1"/>
  <c r="K3148" i="2"/>
  <c r="L3148" i="2" s="1"/>
  <c r="M3148" i="2" s="1"/>
  <c r="K3149" i="2"/>
  <c r="L3149" i="2" s="1"/>
  <c r="M3149" i="2" s="1"/>
  <c r="K3150" i="2"/>
  <c r="L3150" i="2" s="1"/>
  <c r="M3150" i="2" s="1"/>
  <c r="K3151" i="2"/>
  <c r="L3151" i="2" s="1"/>
  <c r="M3151" i="2" s="1"/>
  <c r="K3152" i="2"/>
  <c r="L3152" i="2" s="1"/>
  <c r="M3152" i="2" s="1"/>
  <c r="K3153" i="2"/>
  <c r="K3154" i="2"/>
  <c r="L3154" i="2" s="1"/>
  <c r="M3154" i="2" s="1"/>
  <c r="K3155" i="2"/>
  <c r="L3155" i="2" s="1"/>
  <c r="M3155" i="2" s="1"/>
  <c r="K3156" i="2"/>
  <c r="L3156" i="2" s="1"/>
  <c r="K3157" i="2"/>
  <c r="L3157" i="2" s="1"/>
  <c r="M3157" i="2" s="1"/>
  <c r="K3158" i="2"/>
  <c r="L3158" i="2" s="1"/>
  <c r="M3158" i="2" s="1"/>
  <c r="K3159" i="2"/>
  <c r="L3159" i="2" s="1"/>
  <c r="M3159" i="2" s="1"/>
  <c r="K3160" i="2"/>
  <c r="L3160" i="2" s="1"/>
  <c r="M3160" i="2" s="1"/>
  <c r="K3161" i="2"/>
  <c r="L3161" i="2" s="1"/>
  <c r="M3161" i="2" s="1"/>
  <c r="K3162" i="2"/>
  <c r="L3162" i="2" s="1"/>
  <c r="M3162" i="2" s="1"/>
  <c r="K3163" i="2"/>
  <c r="L3163" i="2" s="1"/>
  <c r="M3163" i="2" s="1"/>
  <c r="K3164" i="2"/>
  <c r="L3164" i="2" s="1"/>
  <c r="M3164" i="2" s="1"/>
  <c r="K3165" i="2"/>
  <c r="L3165" i="2" s="1"/>
  <c r="M3165" i="2" s="1"/>
  <c r="K3166" i="2"/>
  <c r="L3166" i="2" s="1"/>
  <c r="M3166" i="2" s="1"/>
  <c r="K3167" i="2"/>
  <c r="L3167" i="2" s="1"/>
  <c r="M3167" i="2" s="1"/>
  <c r="K3168" i="2"/>
  <c r="L3168" i="2" s="1"/>
  <c r="M3168" i="2" s="1"/>
  <c r="K3169" i="2"/>
  <c r="L3169" i="2" s="1"/>
  <c r="M3169" i="2" s="1"/>
  <c r="K3170" i="2"/>
  <c r="L3170" i="2" s="1"/>
  <c r="M3170" i="2" s="1"/>
  <c r="K3171" i="2"/>
  <c r="L3171" i="2" s="1"/>
  <c r="M3171" i="2" s="1"/>
  <c r="K3172" i="2"/>
  <c r="L3172" i="2" s="1"/>
  <c r="K3173" i="2"/>
  <c r="L3173" i="2" s="1"/>
  <c r="M3173" i="2" s="1"/>
  <c r="K3174" i="2"/>
  <c r="L3174" i="2" s="1"/>
  <c r="M3174" i="2" s="1"/>
  <c r="K3175" i="2"/>
  <c r="L3175" i="2" s="1"/>
  <c r="M3175" i="2" s="1"/>
  <c r="K3176" i="2"/>
  <c r="L3176" i="2" s="1"/>
  <c r="M3176" i="2" s="1"/>
  <c r="K3177" i="2"/>
  <c r="L3177" i="2" s="1"/>
  <c r="M3177" i="2" s="1"/>
  <c r="K3178" i="2"/>
  <c r="L3178" i="2" s="1"/>
  <c r="M3178" i="2" s="1"/>
  <c r="K3179" i="2"/>
  <c r="L3179" i="2" s="1"/>
  <c r="M3179" i="2" s="1"/>
  <c r="K3180" i="2"/>
  <c r="L3180" i="2" s="1"/>
  <c r="M3180" i="2" s="1"/>
  <c r="K3181" i="2"/>
  <c r="L3181" i="2" s="1"/>
  <c r="M3181" i="2" s="1"/>
  <c r="K3182" i="2"/>
  <c r="L3182" i="2" s="1"/>
  <c r="M3182" i="2" s="1"/>
  <c r="K3183" i="2"/>
  <c r="L3183" i="2" s="1"/>
  <c r="M3183" i="2" s="1"/>
  <c r="K3184" i="2"/>
  <c r="K3185" i="2"/>
  <c r="L3185" i="2" s="1"/>
  <c r="M3185" i="2" s="1"/>
  <c r="K3186" i="2"/>
  <c r="L3186" i="2" s="1"/>
  <c r="M3186" i="2" s="1"/>
  <c r="K3187" i="2"/>
  <c r="L3187" i="2" s="1"/>
  <c r="M3187" i="2" s="1"/>
  <c r="K3188" i="2"/>
  <c r="L3188" i="2" s="1"/>
  <c r="K3189" i="2"/>
  <c r="L3189" i="2" s="1"/>
  <c r="M3189" i="2" s="1"/>
  <c r="K3190" i="2"/>
  <c r="L3190" i="2" s="1"/>
  <c r="M3190" i="2" s="1"/>
  <c r="K3191" i="2"/>
  <c r="L3191" i="2" s="1"/>
  <c r="M3191" i="2" s="1"/>
  <c r="K3192" i="2"/>
  <c r="L3192" i="2" s="1"/>
  <c r="M3192" i="2" s="1"/>
  <c r="K3193" i="2"/>
  <c r="L3193" i="2" s="1"/>
  <c r="M3193" i="2" s="1"/>
  <c r="K3194" i="2"/>
  <c r="L3194" i="2" s="1"/>
  <c r="M3194" i="2" s="1"/>
  <c r="K3195" i="2"/>
  <c r="L3195" i="2" s="1"/>
  <c r="M3195" i="2" s="1"/>
  <c r="K3196" i="2"/>
  <c r="L3196" i="2" s="1"/>
  <c r="M3196" i="2" s="1"/>
  <c r="K3197" i="2"/>
  <c r="L3197" i="2" s="1"/>
  <c r="M3197" i="2" s="1"/>
  <c r="K3198" i="2"/>
  <c r="L3198" i="2" s="1"/>
  <c r="M3198" i="2" s="1"/>
  <c r="K3199" i="2"/>
  <c r="L3199" i="2" s="1"/>
  <c r="M3199" i="2" s="1"/>
  <c r="K3200" i="2"/>
  <c r="L3200" i="2" s="1"/>
  <c r="M3200" i="2" s="1"/>
  <c r="K3201" i="2"/>
  <c r="K3202" i="2"/>
  <c r="K3203" i="2"/>
  <c r="L3203" i="2" s="1"/>
  <c r="M3203" i="2" s="1"/>
  <c r="K3204" i="2"/>
  <c r="L3204" i="2" s="1"/>
  <c r="K3205" i="2"/>
  <c r="L3205" i="2" s="1"/>
  <c r="M3205" i="2" s="1"/>
  <c r="K3206" i="2"/>
  <c r="L3206" i="2" s="1"/>
  <c r="M3206" i="2" s="1"/>
  <c r="K3207" i="2"/>
  <c r="L3207" i="2" s="1"/>
  <c r="M3207" i="2" s="1"/>
  <c r="K3208" i="2"/>
  <c r="L3208" i="2" s="1"/>
  <c r="M3208" i="2" s="1"/>
  <c r="K3209" i="2"/>
  <c r="L3209" i="2" s="1"/>
  <c r="M3209" i="2" s="1"/>
  <c r="K3210" i="2"/>
  <c r="L3210" i="2" s="1"/>
  <c r="M3210" i="2" s="1"/>
  <c r="K3211" i="2"/>
  <c r="L3211" i="2" s="1"/>
  <c r="M3211" i="2" s="1"/>
  <c r="K3212" i="2"/>
  <c r="L3212" i="2" s="1"/>
  <c r="M3212" i="2" s="1"/>
  <c r="K3213" i="2"/>
  <c r="L3213" i="2" s="1"/>
  <c r="M3213" i="2" s="1"/>
  <c r="K3214" i="2"/>
  <c r="L3214" i="2" s="1"/>
  <c r="M3214" i="2" s="1"/>
  <c r="K3215" i="2"/>
  <c r="L3215" i="2" s="1"/>
  <c r="M3215" i="2" s="1"/>
  <c r="K3216" i="2"/>
  <c r="L3216" i="2" s="1"/>
  <c r="M3216" i="2" s="1"/>
  <c r="K3217" i="2"/>
  <c r="L3217" i="2" s="1"/>
  <c r="K3218" i="2"/>
  <c r="L3218" i="2" s="1"/>
  <c r="M3218" i="2" s="1"/>
  <c r="K3219" i="2"/>
  <c r="L3219" i="2" s="1"/>
  <c r="M3219" i="2" s="1"/>
  <c r="K3220" i="2"/>
  <c r="K3221" i="2"/>
  <c r="L3221" i="2" s="1"/>
  <c r="M3221" i="2" s="1"/>
  <c r="K3222" i="2"/>
  <c r="L3222" i="2" s="1"/>
  <c r="K3223" i="2"/>
  <c r="L3223" i="2" s="1"/>
  <c r="K3224" i="2"/>
  <c r="L3224" i="2" s="1"/>
  <c r="M3224" i="2" s="1"/>
  <c r="K3225" i="2"/>
  <c r="L3225" i="2" s="1"/>
  <c r="M3225" i="2" s="1"/>
  <c r="K3226" i="2"/>
  <c r="L3226" i="2" s="1"/>
  <c r="M3226" i="2" s="1"/>
  <c r="K3227" i="2"/>
  <c r="L3227" i="2" s="1"/>
  <c r="M3227" i="2" s="1"/>
  <c r="K3228" i="2"/>
  <c r="L3228" i="2" s="1"/>
  <c r="M3228" i="2" s="1"/>
  <c r="K3229" i="2"/>
  <c r="L3229" i="2" s="1"/>
  <c r="M3229" i="2" s="1"/>
  <c r="K3230" i="2"/>
  <c r="L3230" i="2" s="1"/>
  <c r="M3230" i="2" s="1"/>
  <c r="K3231" i="2"/>
  <c r="L3231" i="2" s="1"/>
  <c r="M3231" i="2" s="1"/>
  <c r="K3232" i="2"/>
  <c r="L3232" i="2" s="1"/>
  <c r="M3232" i="2" s="1"/>
  <c r="K3233" i="2"/>
  <c r="L3233" i="2" s="1"/>
  <c r="M3233" i="2" s="1"/>
  <c r="K3234" i="2"/>
  <c r="L3234" i="2" s="1"/>
  <c r="M3234" i="2" s="1"/>
  <c r="K3235" i="2"/>
  <c r="L3235" i="2" s="1"/>
  <c r="M3235" i="2" s="1"/>
  <c r="K3236" i="2"/>
  <c r="L3236" i="2" s="1"/>
  <c r="M3236" i="2" s="1"/>
  <c r="K3237" i="2"/>
  <c r="L3237" i="2" s="1"/>
  <c r="M3237" i="2" s="1"/>
  <c r="K3238" i="2"/>
  <c r="L3238" i="2" s="1"/>
  <c r="M3238" i="2" s="1"/>
  <c r="K3239" i="2"/>
  <c r="L3239" i="2" s="1"/>
  <c r="M3239" i="2" s="1"/>
  <c r="K3240" i="2"/>
  <c r="L3240" i="2" s="1"/>
  <c r="M3240" i="2" s="1"/>
  <c r="K3241" i="2"/>
  <c r="L3241" i="2" s="1"/>
  <c r="M3241" i="2" s="1"/>
  <c r="K3242" i="2"/>
  <c r="L3242" i="2" s="1"/>
  <c r="M3242" i="2" s="1"/>
  <c r="K3243" i="2"/>
  <c r="L3243" i="2" s="1"/>
  <c r="M3243" i="2" s="1"/>
  <c r="K3244" i="2"/>
  <c r="L3244" i="2" s="1"/>
  <c r="M3244" i="2" s="1"/>
  <c r="K3245" i="2"/>
  <c r="L3245" i="2" s="1"/>
  <c r="M3245" i="2" s="1"/>
  <c r="K3246" i="2"/>
  <c r="L3246" i="2" s="1"/>
  <c r="M3246" i="2" s="1"/>
  <c r="K3247" i="2"/>
  <c r="L3247" i="2" s="1"/>
  <c r="M3247" i="2" s="1"/>
  <c r="K3248" i="2"/>
  <c r="L3248" i="2" s="1"/>
  <c r="M3248" i="2" s="1"/>
  <c r="K3249" i="2"/>
  <c r="L3249" i="2" s="1"/>
  <c r="M3249" i="2" s="1"/>
  <c r="K3250" i="2"/>
  <c r="L3250" i="2" s="1"/>
  <c r="M3250" i="2" s="1"/>
  <c r="K3251" i="2"/>
  <c r="L3251" i="2" s="1"/>
  <c r="M3251" i="2" s="1"/>
  <c r="K3252" i="2"/>
  <c r="L3252" i="2" s="1"/>
  <c r="K3253" i="2"/>
  <c r="L3253" i="2" s="1"/>
  <c r="M3253" i="2" s="1"/>
  <c r="K3254" i="2"/>
  <c r="L3254" i="2" s="1"/>
  <c r="M3254" i="2" s="1"/>
  <c r="K3255" i="2"/>
  <c r="L3255" i="2" s="1"/>
  <c r="M3255" i="2" s="1"/>
  <c r="K3256" i="2"/>
  <c r="L3256" i="2" s="1"/>
  <c r="M3256" i="2" s="1"/>
  <c r="K3257" i="2"/>
  <c r="L3257" i="2" s="1"/>
  <c r="M3257" i="2" s="1"/>
  <c r="K3258" i="2"/>
  <c r="L3258" i="2" s="1"/>
  <c r="M3258" i="2" s="1"/>
  <c r="K3259" i="2"/>
  <c r="L3259" i="2" s="1"/>
  <c r="M3259" i="2" s="1"/>
  <c r="K3260" i="2"/>
  <c r="L3260" i="2" s="1"/>
  <c r="M3260" i="2" s="1"/>
  <c r="K3261" i="2"/>
  <c r="L3261" i="2" s="1"/>
  <c r="M3261" i="2" s="1"/>
  <c r="K3262" i="2"/>
  <c r="L3262" i="2" s="1"/>
  <c r="M3262" i="2" s="1"/>
  <c r="K3263" i="2"/>
  <c r="L3263" i="2" s="1"/>
  <c r="M3263" i="2" s="1"/>
  <c r="K3264" i="2"/>
  <c r="L3264" i="2" s="1"/>
  <c r="M3264" i="2" s="1"/>
  <c r="K3265" i="2"/>
  <c r="L3265" i="2" s="1"/>
  <c r="M3265" i="2" s="1"/>
  <c r="K3266" i="2"/>
  <c r="L3266" i="2" s="1"/>
  <c r="M3266" i="2" s="1"/>
  <c r="K3267" i="2"/>
  <c r="L3267" i="2" s="1"/>
  <c r="M3267" i="2" s="1"/>
  <c r="K3268" i="2"/>
  <c r="K3269" i="2"/>
  <c r="L3269" i="2" s="1"/>
  <c r="M3269" i="2" s="1"/>
  <c r="K3270" i="2"/>
  <c r="L3270" i="2" s="1"/>
  <c r="M3270" i="2" s="1"/>
  <c r="K3271" i="2"/>
  <c r="L3271" i="2" s="1"/>
  <c r="M3271" i="2" s="1"/>
  <c r="K3272" i="2"/>
  <c r="L3272" i="2" s="1"/>
  <c r="M3272" i="2" s="1"/>
  <c r="K3273" i="2"/>
  <c r="L3273" i="2" s="1"/>
  <c r="M3273" i="2" s="1"/>
  <c r="K3274" i="2"/>
  <c r="L3274" i="2" s="1"/>
  <c r="M3274" i="2" s="1"/>
  <c r="K3275" i="2"/>
  <c r="L3275" i="2" s="1"/>
  <c r="M3275" i="2" s="1"/>
  <c r="K3276" i="2"/>
  <c r="L3276" i="2" s="1"/>
  <c r="M3276" i="2" s="1"/>
  <c r="K3277" i="2"/>
  <c r="L3277" i="2" s="1"/>
  <c r="M3277" i="2" s="1"/>
  <c r="K3278" i="2"/>
  <c r="L3278" i="2" s="1"/>
  <c r="M3278" i="2" s="1"/>
  <c r="K3279" i="2"/>
  <c r="L3279" i="2" s="1"/>
  <c r="M3279" i="2" s="1"/>
  <c r="K3280" i="2"/>
  <c r="L3280" i="2" s="1"/>
  <c r="M3280" i="2" s="1"/>
  <c r="K3281" i="2"/>
  <c r="L3281" i="2" s="1"/>
  <c r="M3281" i="2" s="1"/>
  <c r="K3282" i="2"/>
  <c r="L3282" i="2" s="1"/>
  <c r="M3282" i="2" s="1"/>
  <c r="K3283" i="2"/>
  <c r="L3283" i="2" s="1"/>
  <c r="M3283" i="2" s="1"/>
  <c r="K3284" i="2"/>
  <c r="K3285" i="2"/>
  <c r="K3286" i="2"/>
  <c r="L3286" i="2" s="1"/>
  <c r="M3286" i="2" s="1"/>
  <c r="K3287" i="2"/>
  <c r="L3287" i="2" s="1"/>
  <c r="M3287" i="2" s="1"/>
  <c r="K3288" i="2"/>
  <c r="L3288" i="2" s="1"/>
  <c r="M3288" i="2" s="1"/>
  <c r="K3289" i="2"/>
  <c r="L3289" i="2" s="1"/>
  <c r="M3289" i="2" s="1"/>
  <c r="K3290" i="2"/>
  <c r="L3290" i="2" s="1"/>
  <c r="M3290" i="2" s="1"/>
  <c r="K3291" i="2"/>
  <c r="L3291" i="2" s="1"/>
  <c r="M3291" i="2" s="1"/>
  <c r="K3292" i="2"/>
  <c r="L3292" i="2" s="1"/>
  <c r="M3292" i="2" s="1"/>
  <c r="K3293" i="2"/>
  <c r="L3293" i="2" s="1"/>
  <c r="M3293" i="2" s="1"/>
  <c r="K3294" i="2"/>
  <c r="L3294" i="2" s="1"/>
  <c r="M3294" i="2" s="1"/>
  <c r="K3295" i="2"/>
  <c r="L3295" i="2" s="1"/>
  <c r="M3295" i="2" s="1"/>
  <c r="K3296" i="2"/>
  <c r="L3296" i="2" s="1"/>
  <c r="M3296" i="2" s="1"/>
  <c r="K3297" i="2"/>
  <c r="L3297" i="2" s="1"/>
  <c r="M3297" i="2" s="1"/>
  <c r="K3298" i="2"/>
  <c r="L3298" i="2" s="1"/>
  <c r="M3298" i="2" s="1"/>
  <c r="K3299" i="2"/>
  <c r="L3299" i="2" s="1"/>
  <c r="M3299" i="2" s="1"/>
  <c r="K3300" i="2"/>
  <c r="L3300" i="2" s="1"/>
  <c r="K3301" i="2"/>
  <c r="L3301" i="2" s="1"/>
  <c r="M3301" i="2" s="1"/>
  <c r="K3302" i="2"/>
  <c r="L3302" i="2" s="1"/>
  <c r="M3302" i="2" s="1"/>
  <c r="K3303" i="2"/>
  <c r="L3303" i="2" s="1"/>
  <c r="M3303" i="2" s="1"/>
  <c r="K3304" i="2"/>
  <c r="L3304" i="2" s="1"/>
  <c r="M3304" i="2" s="1"/>
  <c r="K3305" i="2"/>
  <c r="L3305" i="2" s="1"/>
  <c r="M3305" i="2" s="1"/>
  <c r="K3306" i="2"/>
  <c r="L3306" i="2" s="1"/>
  <c r="M3306" i="2" s="1"/>
  <c r="K3307" i="2"/>
  <c r="L3307" i="2" s="1"/>
  <c r="M3307" i="2" s="1"/>
  <c r="K3308" i="2"/>
  <c r="L3308" i="2" s="1"/>
  <c r="M3308" i="2" s="1"/>
  <c r="K3309" i="2"/>
  <c r="L3309" i="2" s="1"/>
  <c r="M3309" i="2" s="1"/>
  <c r="K3310" i="2"/>
  <c r="L3310" i="2" s="1"/>
  <c r="M3310" i="2" s="1"/>
  <c r="K3311" i="2"/>
  <c r="L3311" i="2" s="1"/>
  <c r="M3311" i="2" s="1"/>
  <c r="K3312" i="2"/>
  <c r="L3312" i="2" s="1"/>
  <c r="K3313" i="2"/>
  <c r="L3313" i="2" s="1"/>
  <c r="M3313" i="2" s="1"/>
  <c r="K3314" i="2"/>
  <c r="L3314" i="2" s="1"/>
  <c r="M3314" i="2" s="1"/>
  <c r="K3315" i="2"/>
  <c r="L3315" i="2" s="1"/>
  <c r="M3315" i="2" s="1"/>
  <c r="K3316" i="2"/>
  <c r="L3316" i="2" s="1"/>
  <c r="K3317" i="2"/>
  <c r="L3317" i="2" s="1"/>
  <c r="M3317" i="2" s="1"/>
  <c r="K3318" i="2"/>
  <c r="L3318" i="2" s="1"/>
  <c r="K3319" i="2"/>
  <c r="L3319" i="2" s="1"/>
  <c r="M3319" i="2" s="1"/>
  <c r="K3320" i="2"/>
  <c r="L3320" i="2" s="1"/>
  <c r="M3320" i="2" s="1"/>
  <c r="K3321" i="2"/>
  <c r="L3321" i="2" s="1"/>
  <c r="M3321" i="2" s="1"/>
  <c r="K3322" i="2"/>
  <c r="L3322" i="2" s="1"/>
  <c r="M3322" i="2" s="1"/>
  <c r="K3323" i="2"/>
  <c r="L3323" i="2" s="1"/>
  <c r="M3323" i="2" s="1"/>
  <c r="K3324" i="2"/>
  <c r="L3324" i="2" s="1"/>
  <c r="M3324" i="2" s="1"/>
  <c r="K3325" i="2"/>
  <c r="L3325" i="2" s="1"/>
  <c r="M3325" i="2" s="1"/>
  <c r="K3326" i="2"/>
  <c r="L3326" i="2" s="1"/>
  <c r="M3326" i="2" s="1"/>
  <c r="K3327" i="2"/>
  <c r="L3327" i="2" s="1"/>
  <c r="M3327" i="2" s="1"/>
  <c r="K3328" i="2"/>
  <c r="L3328" i="2" s="1"/>
  <c r="M3328" i="2" s="1"/>
  <c r="K3329" i="2"/>
  <c r="L3329" i="2" s="1"/>
  <c r="M3329" i="2" s="1"/>
  <c r="K3330" i="2"/>
  <c r="L3330" i="2" s="1"/>
  <c r="M3330" i="2" s="1"/>
  <c r="K3331" i="2"/>
  <c r="L3331" i="2" s="1"/>
  <c r="M3331" i="2" s="1"/>
  <c r="K3332" i="2"/>
  <c r="K3333" i="2"/>
  <c r="L3333" i="2" s="1"/>
  <c r="M3333" i="2" s="1"/>
  <c r="K3334" i="2"/>
  <c r="L3334" i="2" s="1"/>
  <c r="M3334" i="2" s="1"/>
  <c r="K3335" i="2"/>
  <c r="L3335" i="2" s="1"/>
  <c r="M3335" i="2" s="1"/>
  <c r="K3336" i="2"/>
  <c r="L3336" i="2" s="1"/>
  <c r="M3336" i="2" s="1"/>
  <c r="K3337" i="2"/>
  <c r="L3337" i="2" s="1"/>
  <c r="M3337" i="2" s="1"/>
  <c r="K3338" i="2"/>
  <c r="L3338" i="2" s="1"/>
  <c r="M3338" i="2" s="1"/>
  <c r="K3339" i="2"/>
  <c r="L3339" i="2" s="1"/>
  <c r="M3339" i="2" s="1"/>
  <c r="K3340" i="2"/>
  <c r="L3340" i="2" s="1"/>
  <c r="M3340" i="2" s="1"/>
  <c r="K3341" i="2"/>
  <c r="L3341" i="2" s="1"/>
  <c r="M3341" i="2" s="1"/>
  <c r="K3342" i="2"/>
  <c r="L3342" i="2" s="1"/>
  <c r="M3342" i="2" s="1"/>
  <c r="K3343" i="2"/>
  <c r="L3343" i="2" s="1"/>
  <c r="M3343" i="2" s="1"/>
  <c r="K3344" i="2"/>
  <c r="L3344" i="2" s="1"/>
  <c r="M3344" i="2" s="1"/>
  <c r="K3345" i="2"/>
  <c r="K3346" i="2"/>
  <c r="K3347" i="2"/>
  <c r="K3348" i="2"/>
  <c r="K3349" i="2"/>
  <c r="L3349" i="2" s="1"/>
  <c r="M3349" i="2" s="1"/>
  <c r="K3350" i="2"/>
  <c r="L3350" i="2" s="1"/>
  <c r="M3350" i="2" s="1"/>
  <c r="K3351" i="2"/>
  <c r="L3351" i="2" s="1"/>
  <c r="M3351" i="2" s="1"/>
  <c r="K3352" i="2"/>
  <c r="L3352" i="2" s="1"/>
  <c r="M3352" i="2" s="1"/>
  <c r="K3353" i="2"/>
  <c r="L3353" i="2" s="1"/>
  <c r="M3353" i="2" s="1"/>
  <c r="K3354" i="2"/>
  <c r="L3354" i="2" s="1"/>
  <c r="M3354" i="2" s="1"/>
  <c r="K3355" i="2"/>
  <c r="L3355" i="2" s="1"/>
  <c r="M3355" i="2" s="1"/>
  <c r="K3356" i="2"/>
  <c r="L3356" i="2" s="1"/>
  <c r="M3356" i="2" s="1"/>
  <c r="K3357" i="2"/>
  <c r="L3357" i="2" s="1"/>
  <c r="M3357" i="2" s="1"/>
  <c r="K3358" i="2"/>
  <c r="L3358" i="2" s="1"/>
  <c r="M3358" i="2" s="1"/>
  <c r="K3359" i="2"/>
  <c r="L3359" i="2" s="1"/>
  <c r="M3359" i="2" s="1"/>
  <c r="K3360" i="2"/>
  <c r="L3360" i="2" s="1"/>
  <c r="M3360" i="2" s="1"/>
  <c r="K3361" i="2"/>
  <c r="L3361" i="2" s="1"/>
  <c r="M3361" i="2" s="1"/>
  <c r="K3362" i="2"/>
  <c r="L3362" i="2" s="1"/>
  <c r="M3362" i="2" s="1"/>
  <c r="K3363" i="2"/>
  <c r="L3363" i="2" s="1"/>
  <c r="M3363" i="2" s="1"/>
  <c r="K3364" i="2"/>
  <c r="K3365" i="2"/>
  <c r="L3365" i="2" s="1"/>
  <c r="M3365" i="2" s="1"/>
  <c r="K3366" i="2"/>
  <c r="L3366" i="2" s="1"/>
  <c r="M3366" i="2" s="1"/>
  <c r="K3367" i="2"/>
  <c r="L3367" i="2" s="1"/>
  <c r="M3367" i="2" s="1"/>
  <c r="K3368" i="2"/>
  <c r="L3368" i="2" s="1"/>
  <c r="M3368" i="2" s="1"/>
  <c r="K3369" i="2"/>
  <c r="L3369" i="2" s="1"/>
  <c r="M3369" i="2" s="1"/>
  <c r="K3370" i="2"/>
  <c r="L3370" i="2" s="1"/>
  <c r="M3370" i="2" s="1"/>
  <c r="K3371" i="2"/>
  <c r="L3371" i="2" s="1"/>
  <c r="M3371" i="2" s="1"/>
  <c r="K3372" i="2"/>
  <c r="L3372" i="2" s="1"/>
  <c r="M3372" i="2" s="1"/>
  <c r="K3373" i="2"/>
  <c r="L3373" i="2" s="1"/>
  <c r="M3373" i="2" s="1"/>
  <c r="K3374" i="2"/>
  <c r="L3374" i="2" s="1"/>
  <c r="M3374" i="2" s="1"/>
  <c r="K3375" i="2"/>
  <c r="L3375" i="2" s="1"/>
  <c r="M3375" i="2" s="1"/>
  <c r="K3376" i="2"/>
  <c r="L3376" i="2" s="1"/>
  <c r="M3376" i="2" s="1"/>
  <c r="K3377" i="2"/>
  <c r="L3377" i="2" s="1"/>
  <c r="M3377" i="2" s="1"/>
  <c r="K3378" i="2"/>
  <c r="L3378" i="2" s="1"/>
  <c r="M3378" i="2" s="1"/>
  <c r="K3379" i="2"/>
  <c r="L3379" i="2" s="1"/>
  <c r="M3379" i="2" s="1"/>
  <c r="K3380" i="2"/>
  <c r="K3381" i="2"/>
  <c r="L3381" i="2" s="1"/>
  <c r="M3381" i="2" s="1"/>
  <c r="K3382" i="2"/>
  <c r="L3382" i="2" s="1"/>
  <c r="M3382" i="2" s="1"/>
  <c r="K3383" i="2"/>
  <c r="L3383" i="2" s="1"/>
  <c r="M3383" i="2" s="1"/>
  <c r="K3384" i="2"/>
  <c r="L3384" i="2" s="1"/>
  <c r="M3384" i="2" s="1"/>
  <c r="K3385" i="2"/>
  <c r="L3385" i="2" s="1"/>
  <c r="M3385" i="2" s="1"/>
  <c r="K3386" i="2"/>
  <c r="L3386" i="2" s="1"/>
  <c r="M3386" i="2" s="1"/>
  <c r="K3387" i="2"/>
  <c r="L3387" i="2" s="1"/>
  <c r="M3387" i="2" s="1"/>
  <c r="K3388" i="2"/>
  <c r="L3388" i="2" s="1"/>
  <c r="M3388" i="2" s="1"/>
  <c r="K3389" i="2"/>
  <c r="L3389" i="2" s="1"/>
  <c r="M3389" i="2" s="1"/>
  <c r="K3390" i="2"/>
  <c r="L3390" i="2" s="1"/>
  <c r="M3390" i="2" s="1"/>
  <c r="K3391" i="2"/>
  <c r="L3391" i="2" s="1"/>
  <c r="M3391" i="2" s="1"/>
  <c r="K3392" i="2"/>
  <c r="L3392" i="2" s="1"/>
  <c r="M3392" i="2" s="1"/>
  <c r="K3393" i="2"/>
  <c r="L3393" i="2" s="1"/>
  <c r="M3393" i="2" s="1"/>
  <c r="K3394" i="2"/>
  <c r="L3394" i="2" s="1"/>
  <c r="M3394" i="2" s="1"/>
  <c r="K3395" i="2"/>
  <c r="L3395" i="2" s="1"/>
  <c r="M3395" i="2" s="1"/>
  <c r="K3396" i="2"/>
  <c r="L3396" i="2" s="1"/>
  <c r="M3396" i="2" s="1"/>
  <c r="K3397" i="2"/>
  <c r="L3397" i="2" s="1"/>
  <c r="M3397" i="2" s="1"/>
  <c r="K3398" i="2"/>
  <c r="L3398" i="2" s="1"/>
  <c r="M3398" i="2" s="1"/>
  <c r="K3399" i="2"/>
  <c r="L3399" i="2" s="1"/>
  <c r="M3399" i="2" s="1"/>
  <c r="K3400" i="2"/>
  <c r="L3400" i="2" s="1"/>
  <c r="M3400" i="2" s="1"/>
  <c r="K3401" i="2"/>
  <c r="L3401" i="2" s="1"/>
  <c r="M3401" i="2" s="1"/>
  <c r="K3402" i="2"/>
  <c r="L3402" i="2" s="1"/>
  <c r="M3402" i="2" s="1"/>
  <c r="K3403" i="2"/>
  <c r="L3403" i="2" s="1"/>
  <c r="M3403" i="2" s="1"/>
  <c r="K3404" i="2"/>
  <c r="L3404" i="2" s="1"/>
  <c r="M3404" i="2" s="1"/>
  <c r="K3405" i="2"/>
  <c r="L3405" i="2" s="1"/>
  <c r="M3405" i="2" s="1"/>
  <c r="K3406" i="2"/>
  <c r="L3406" i="2" s="1"/>
  <c r="M3406" i="2" s="1"/>
  <c r="K3407" i="2"/>
  <c r="L3407" i="2" s="1"/>
  <c r="M3407" i="2" s="1"/>
  <c r="K3408" i="2"/>
  <c r="L3408" i="2" s="1"/>
  <c r="M3408" i="2" s="1"/>
  <c r="K3409" i="2"/>
  <c r="L3409" i="2" s="1"/>
  <c r="M3409" i="2" s="1"/>
  <c r="K3410" i="2"/>
  <c r="L3410" i="2" s="1"/>
  <c r="M3410" i="2" s="1"/>
  <c r="K3411" i="2"/>
  <c r="L3411" i="2" s="1"/>
  <c r="M3411" i="2" s="1"/>
  <c r="K3412" i="2"/>
  <c r="L3412" i="2" s="1"/>
  <c r="M3412" i="2" s="1"/>
  <c r="K3413" i="2"/>
  <c r="L3413" i="2" s="1"/>
  <c r="M3413" i="2" s="1"/>
  <c r="K3414" i="2"/>
  <c r="L3414" i="2" s="1"/>
  <c r="M3414" i="2" s="1"/>
  <c r="K3415" i="2"/>
  <c r="L3415" i="2" s="1"/>
  <c r="M3415" i="2" s="1"/>
  <c r="K3416" i="2"/>
  <c r="L3416" i="2" s="1"/>
  <c r="M3416" i="2" s="1"/>
  <c r="K3417" i="2"/>
  <c r="L3417" i="2" s="1"/>
  <c r="M3417" i="2" s="1"/>
  <c r="K3418" i="2"/>
  <c r="L3418" i="2" s="1"/>
  <c r="M3418" i="2" s="1"/>
  <c r="K3419" i="2"/>
  <c r="L3419" i="2" s="1"/>
  <c r="M3419" i="2" s="1"/>
  <c r="K3420" i="2"/>
  <c r="L3420" i="2" s="1"/>
  <c r="M3420" i="2" s="1"/>
  <c r="K3421" i="2"/>
  <c r="L3421" i="2" s="1"/>
  <c r="M3421" i="2" s="1"/>
  <c r="K3422" i="2"/>
  <c r="L3422" i="2" s="1"/>
  <c r="M3422" i="2" s="1"/>
  <c r="K3423" i="2"/>
  <c r="L3423" i="2" s="1"/>
  <c r="M3423" i="2" s="1"/>
  <c r="K3424" i="2"/>
  <c r="L3424" i="2" s="1"/>
  <c r="M3424" i="2" s="1"/>
  <c r="K3425" i="2"/>
  <c r="L3425" i="2" s="1"/>
  <c r="M3425" i="2" s="1"/>
  <c r="K3426" i="2"/>
  <c r="L3426" i="2" s="1"/>
  <c r="M3426" i="2" s="1"/>
  <c r="K3427" i="2"/>
  <c r="L3427" i="2" s="1"/>
  <c r="M3427" i="2" s="1"/>
  <c r="K3428" i="2"/>
  <c r="L3428" i="2" s="1"/>
  <c r="M3428" i="2" s="1"/>
  <c r="K3429" i="2"/>
  <c r="L3429" i="2" s="1"/>
  <c r="M3429" i="2" s="1"/>
  <c r="K3430" i="2"/>
  <c r="L3430" i="2" s="1"/>
  <c r="M3430" i="2" s="1"/>
  <c r="K3431" i="2"/>
  <c r="L3431" i="2" s="1"/>
  <c r="M3431" i="2" s="1"/>
  <c r="K3432" i="2"/>
  <c r="L3432" i="2" s="1"/>
  <c r="M3432" i="2" s="1"/>
  <c r="K3433" i="2"/>
  <c r="L3433" i="2" s="1"/>
  <c r="M3433" i="2" s="1"/>
  <c r="K3434" i="2"/>
  <c r="L3434" i="2" s="1"/>
  <c r="M3434" i="2" s="1"/>
  <c r="K3435" i="2"/>
  <c r="L3435" i="2" s="1"/>
  <c r="M3435" i="2" s="1"/>
  <c r="K3436" i="2"/>
  <c r="L3436" i="2" s="1"/>
  <c r="M3436" i="2" s="1"/>
  <c r="K3437" i="2"/>
  <c r="L3437" i="2" s="1"/>
  <c r="M3437" i="2" s="1"/>
  <c r="K3438" i="2"/>
  <c r="L3438" i="2" s="1"/>
  <c r="M3438" i="2" s="1"/>
  <c r="K3439" i="2"/>
  <c r="L3439" i="2" s="1"/>
  <c r="M3439" i="2" s="1"/>
  <c r="K3440" i="2"/>
  <c r="L3440" i="2" s="1"/>
  <c r="M3440" i="2" s="1"/>
  <c r="K3441" i="2"/>
  <c r="L3441" i="2" s="1"/>
  <c r="M3441" i="2" s="1"/>
  <c r="K3442" i="2"/>
  <c r="L3442" i="2" s="1"/>
  <c r="M3442" i="2" s="1"/>
  <c r="K3443" i="2"/>
  <c r="L3443" i="2" s="1"/>
  <c r="M3443" i="2" s="1"/>
  <c r="K3444" i="2"/>
  <c r="L3444" i="2" s="1"/>
  <c r="K3445" i="2"/>
  <c r="L3445" i="2" s="1"/>
  <c r="M3445" i="2" s="1"/>
  <c r="K3446" i="2"/>
  <c r="L3446" i="2" s="1"/>
  <c r="M3446" i="2" s="1"/>
  <c r="K3447" i="2"/>
  <c r="L3447" i="2" s="1"/>
  <c r="M3447" i="2" s="1"/>
  <c r="K3448" i="2"/>
  <c r="L3448" i="2" s="1"/>
  <c r="M3448" i="2" s="1"/>
  <c r="K3449" i="2"/>
  <c r="L3449" i="2" s="1"/>
  <c r="M3449" i="2" s="1"/>
  <c r="K3450" i="2"/>
  <c r="L3450" i="2" s="1"/>
  <c r="M3450" i="2" s="1"/>
  <c r="K3451" i="2"/>
  <c r="L3451" i="2" s="1"/>
  <c r="M3451" i="2" s="1"/>
  <c r="K3452" i="2"/>
  <c r="L3452" i="2" s="1"/>
  <c r="M3452" i="2" s="1"/>
  <c r="K3453" i="2"/>
  <c r="L3453" i="2" s="1"/>
  <c r="M3453" i="2" s="1"/>
  <c r="K3454" i="2"/>
  <c r="L3454" i="2" s="1"/>
  <c r="M3454" i="2" s="1"/>
  <c r="K3455" i="2"/>
  <c r="L3455" i="2" s="1"/>
  <c r="M3455" i="2" s="1"/>
  <c r="K3456" i="2"/>
  <c r="L3456" i="2" s="1"/>
  <c r="M3456" i="2" s="1"/>
  <c r="K3457" i="2"/>
  <c r="L3457" i="2" s="1"/>
  <c r="M3457" i="2" s="1"/>
  <c r="K3458" i="2"/>
  <c r="L3458" i="2" s="1"/>
  <c r="M3458" i="2" s="1"/>
  <c r="K3459" i="2"/>
  <c r="L3459" i="2" s="1"/>
  <c r="M3459" i="2" s="1"/>
  <c r="K3460" i="2"/>
  <c r="L3460" i="2" s="1"/>
  <c r="K3461" i="2"/>
  <c r="L3461" i="2" s="1"/>
  <c r="M3461" i="2" s="1"/>
  <c r="K3462" i="2"/>
  <c r="L3462" i="2" s="1"/>
  <c r="M3462" i="2" s="1"/>
  <c r="K3463" i="2"/>
  <c r="L3463" i="2" s="1"/>
  <c r="M3463" i="2" s="1"/>
  <c r="K3464" i="2"/>
  <c r="L3464" i="2" s="1"/>
  <c r="M3464" i="2" s="1"/>
  <c r="K3465" i="2"/>
  <c r="L3465" i="2" s="1"/>
  <c r="M3465" i="2" s="1"/>
  <c r="K3466" i="2"/>
  <c r="L3466" i="2" s="1"/>
  <c r="M3466" i="2" s="1"/>
  <c r="K3467" i="2"/>
  <c r="L3467" i="2" s="1"/>
  <c r="M3467" i="2" s="1"/>
  <c r="K3468" i="2"/>
  <c r="L3468" i="2" s="1"/>
  <c r="M3468" i="2" s="1"/>
  <c r="K3469" i="2"/>
  <c r="L3469" i="2" s="1"/>
  <c r="M3469" i="2" s="1"/>
  <c r="K3470" i="2"/>
  <c r="L3470" i="2" s="1"/>
  <c r="M3470" i="2" s="1"/>
  <c r="K3471" i="2"/>
  <c r="L3471" i="2" s="1"/>
  <c r="M3471" i="2" s="1"/>
  <c r="K3472" i="2"/>
  <c r="L3472" i="2" s="1"/>
  <c r="M3472" i="2" s="1"/>
  <c r="K3473" i="2"/>
  <c r="L3473" i="2" s="1"/>
  <c r="M3473" i="2" s="1"/>
  <c r="K3474" i="2"/>
  <c r="L3474" i="2" s="1"/>
  <c r="M3474" i="2" s="1"/>
  <c r="K3475" i="2"/>
  <c r="L3475" i="2" s="1"/>
  <c r="M3475" i="2" s="1"/>
  <c r="K3476" i="2"/>
  <c r="K3477" i="2"/>
  <c r="L3477" i="2" s="1"/>
  <c r="M3477" i="2" s="1"/>
  <c r="K3478" i="2"/>
  <c r="L3478" i="2" s="1"/>
  <c r="M3478" i="2" s="1"/>
  <c r="K3479" i="2"/>
  <c r="L3479" i="2" s="1"/>
  <c r="M3479" i="2" s="1"/>
  <c r="K3480" i="2"/>
  <c r="L3480" i="2" s="1"/>
  <c r="M3480" i="2" s="1"/>
  <c r="K3481" i="2"/>
  <c r="L3481" i="2" s="1"/>
  <c r="M3481" i="2" s="1"/>
  <c r="K3482" i="2"/>
  <c r="L3482" i="2" s="1"/>
  <c r="M3482" i="2" s="1"/>
  <c r="K3483" i="2"/>
  <c r="L3483" i="2" s="1"/>
  <c r="M3483" i="2" s="1"/>
  <c r="K3484" i="2"/>
  <c r="L3484" i="2" s="1"/>
  <c r="M3484" i="2" s="1"/>
  <c r="K3485" i="2"/>
  <c r="L3485" i="2" s="1"/>
  <c r="M3485" i="2" s="1"/>
  <c r="K3486" i="2"/>
  <c r="L3486" i="2" s="1"/>
  <c r="M3486" i="2" s="1"/>
  <c r="K3487" i="2"/>
  <c r="L3487" i="2" s="1"/>
  <c r="M3487" i="2" s="1"/>
  <c r="K3488" i="2"/>
  <c r="L3488" i="2" s="1"/>
  <c r="M3488" i="2" s="1"/>
  <c r="K3489" i="2"/>
  <c r="L3489" i="2" s="1"/>
  <c r="K3490" i="2"/>
  <c r="L3490" i="2" s="1"/>
  <c r="M3490" i="2" s="1"/>
  <c r="K3491" i="2"/>
  <c r="L3491" i="2" s="1"/>
  <c r="M3491" i="2" s="1"/>
  <c r="K3492" i="2"/>
  <c r="K3493" i="2"/>
  <c r="L3493" i="2" s="1"/>
  <c r="M3493" i="2" s="1"/>
  <c r="K3494" i="2"/>
  <c r="L3494" i="2" s="1"/>
  <c r="M3494" i="2" s="1"/>
  <c r="K3495" i="2"/>
  <c r="L3495" i="2" s="1"/>
  <c r="M3495" i="2" s="1"/>
  <c r="K3496" i="2"/>
  <c r="L3496" i="2" s="1"/>
  <c r="M3496" i="2" s="1"/>
  <c r="K3497" i="2"/>
  <c r="L3497" i="2" s="1"/>
  <c r="M3497" i="2" s="1"/>
  <c r="K3498" i="2"/>
  <c r="L3498" i="2" s="1"/>
  <c r="M3498" i="2" s="1"/>
  <c r="K3499" i="2"/>
  <c r="L3499" i="2" s="1"/>
  <c r="M3499" i="2" s="1"/>
  <c r="K3500" i="2"/>
  <c r="L3500" i="2" s="1"/>
  <c r="M3500" i="2" s="1"/>
  <c r="K3501" i="2"/>
  <c r="L3501" i="2" s="1"/>
  <c r="M3501" i="2" s="1"/>
  <c r="K3502" i="2"/>
  <c r="L3502" i="2" s="1"/>
  <c r="M3502" i="2" s="1"/>
  <c r="K3503" i="2"/>
  <c r="L3503" i="2" s="1"/>
  <c r="K3504" i="2"/>
  <c r="L3504" i="2" s="1"/>
  <c r="M3504" i="2" s="1"/>
  <c r="K3505" i="2"/>
  <c r="L3505" i="2" s="1"/>
  <c r="M3505" i="2" s="1"/>
  <c r="K3506" i="2"/>
  <c r="L3506" i="2" s="1"/>
  <c r="M3506" i="2" s="1"/>
  <c r="K3507" i="2"/>
  <c r="L3507" i="2" s="1"/>
  <c r="M3507" i="2" s="1"/>
  <c r="K3508" i="2"/>
  <c r="K3509" i="2"/>
  <c r="L3509" i="2" s="1"/>
  <c r="M3509" i="2" s="1"/>
  <c r="K3510" i="2"/>
  <c r="L3510" i="2" s="1"/>
  <c r="M3510" i="2" s="1"/>
  <c r="K3511" i="2"/>
  <c r="L3511" i="2" s="1"/>
  <c r="M3511" i="2" s="1"/>
  <c r="K3512" i="2"/>
  <c r="L3512" i="2" s="1"/>
  <c r="M3512" i="2" s="1"/>
  <c r="K3513" i="2"/>
  <c r="L3513" i="2" s="1"/>
  <c r="M3513" i="2" s="1"/>
  <c r="K3514" i="2"/>
  <c r="L3514" i="2" s="1"/>
  <c r="M3514" i="2" s="1"/>
  <c r="K3515" i="2"/>
  <c r="L3515" i="2" s="1"/>
  <c r="M3515" i="2" s="1"/>
  <c r="K3516" i="2"/>
  <c r="L3516" i="2" s="1"/>
  <c r="M3516" i="2" s="1"/>
  <c r="K3517" i="2"/>
  <c r="L3517" i="2" s="1"/>
  <c r="M3517" i="2" s="1"/>
  <c r="K3518" i="2"/>
  <c r="L3518" i="2" s="1"/>
  <c r="M3518" i="2" s="1"/>
  <c r="K3519" i="2"/>
  <c r="L3519" i="2" s="1"/>
  <c r="M3519" i="2" s="1"/>
  <c r="K3520" i="2"/>
  <c r="L3520" i="2" s="1"/>
  <c r="M3520" i="2" s="1"/>
  <c r="K3521" i="2"/>
  <c r="L3521" i="2" s="1"/>
  <c r="M3521" i="2" s="1"/>
  <c r="K3522" i="2"/>
  <c r="L3522" i="2" s="1"/>
  <c r="M3522" i="2" s="1"/>
  <c r="K3523" i="2"/>
  <c r="L3523" i="2" s="1"/>
  <c r="M3523" i="2" s="1"/>
  <c r="K3524" i="2"/>
  <c r="K3525" i="2"/>
  <c r="L3525" i="2" s="1"/>
  <c r="M3525" i="2" s="1"/>
  <c r="K3526" i="2"/>
  <c r="L3526" i="2" s="1"/>
  <c r="M3526" i="2" s="1"/>
  <c r="K3527" i="2"/>
  <c r="L3527" i="2" s="1"/>
  <c r="M3527" i="2" s="1"/>
  <c r="K3528" i="2"/>
  <c r="L3528" i="2" s="1"/>
  <c r="M3528" i="2" s="1"/>
  <c r="K3529" i="2"/>
  <c r="L3529" i="2" s="1"/>
  <c r="M3529" i="2" s="1"/>
  <c r="K3530" i="2"/>
  <c r="L3530" i="2" s="1"/>
  <c r="M3530" i="2" s="1"/>
  <c r="K3531" i="2"/>
  <c r="L3531" i="2" s="1"/>
  <c r="M3531" i="2" s="1"/>
  <c r="K3532" i="2"/>
  <c r="L3532" i="2" s="1"/>
  <c r="M3532" i="2" s="1"/>
  <c r="K3533" i="2"/>
  <c r="L3533" i="2" s="1"/>
  <c r="M3533" i="2" s="1"/>
  <c r="K3534" i="2"/>
  <c r="L3534" i="2" s="1"/>
  <c r="M3534" i="2" s="1"/>
  <c r="K3535" i="2"/>
  <c r="L3535" i="2" s="1"/>
  <c r="M3535" i="2" s="1"/>
  <c r="K3536" i="2"/>
  <c r="L3536" i="2" s="1"/>
  <c r="M3536" i="2" s="1"/>
  <c r="K3537" i="2"/>
  <c r="L3537" i="2" s="1"/>
  <c r="M3537" i="2" s="1"/>
  <c r="K3538" i="2"/>
  <c r="K3539" i="2"/>
  <c r="L3539" i="2" s="1"/>
  <c r="M3539" i="2" s="1"/>
  <c r="K3540" i="2"/>
  <c r="K3541" i="2"/>
  <c r="L3541" i="2" s="1"/>
  <c r="M3541" i="2" s="1"/>
  <c r="K3542" i="2"/>
  <c r="L3542" i="2" s="1"/>
  <c r="M3542" i="2" s="1"/>
  <c r="K3543" i="2"/>
  <c r="L3543" i="2" s="1"/>
  <c r="M3543" i="2" s="1"/>
  <c r="K3544" i="2"/>
  <c r="L3544" i="2" s="1"/>
  <c r="M3544" i="2" s="1"/>
  <c r="K3545" i="2"/>
  <c r="L3545" i="2" s="1"/>
  <c r="M3545" i="2" s="1"/>
  <c r="K3546" i="2"/>
  <c r="L3546" i="2" s="1"/>
  <c r="M3546" i="2" s="1"/>
  <c r="K3547" i="2"/>
  <c r="L3547" i="2" s="1"/>
  <c r="M3547" i="2" s="1"/>
  <c r="K3548" i="2"/>
  <c r="L3548" i="2" s="1"/>
  <c r="M3548" i="2" s="1"/>
  <c r="K3549" i="2"/>
  <c r="L3549" i="2" s="1"/>
  <c r="M3549" i="2" s="1"/>
  <c r="K3550" i="2"/>
  <c r="L3550" i="2" s="1"/>
  <c r="M3550" i="2" s="1"/>
  <c r="K3551" i="2"/>
  <c r="L3551" i="2" s="1"/>
  <c r="M3551" i="2" s="1"/>
  <c r="K3552" i="2"/>
  <c r="L3552" i="2" s="1"/>
  <c r="M3552" i="2" s="1"/>
  <c r="K3553" i="2"/>
  <c r="L3553" i="2" s="1"/>
  <c r="M3553" i="2" s="1"/>
  <c r="K3554" i="2"/>
  <c r="L3554" i="2" s="1"/>
  <c r="M3554" i="2" s="1"/>
  <c r="K3555" i="2"/>
  <c r="L3555" i="2" s="1"/>
  <c r="M3555" i="2" s="1"/>
  <c r="K3556" i="2"/>
  <c r="L3556" i="2" s="1"/>
  <c r="K3557" i="2"/>
  <c r="L3557" i="2" s="1"/>
  <c r="M3557" i="2" s="1"/>
  <c r="K3558" i="2"/>
  <c r="L3558" i="2" s="1"/>
  <c r="M3558" i="2" s="1"/>
  <c r="K3559" i="2"/>
  <c r="L3559" i="2" s="1"/>
  <c r="M3559" i="2" s="1"/>
  <c r="K3560" i="2"/>
  <c r="L3560" i="2" s="1"/>
  <c r="M3560" i="2" s="1"/>
  <c r="K3561" i="2"/>
  <c r="L3561" i="2" s="1"/>
  <c r="M3561" i="2" s="1"/>
  <c r="K3562" i="2"/>
  <c r="L3562" i="2" s="1"/>
  <c r="M3562" i="2" s="1"/>
  <c r="K3563" i="2"/>
  <c r="L3563" i="2" s="1"/>
  <c r="M3563" i="2" s="1"/>
  <c r="K3564" i="2"/>
  <c r="L3564" i="2" s="1"/>
  <c r="M3564" i="2" s="1"/>
  <c r="K3565" i="2"/>
  <c r="L3565" i="2" s="1"/>
  <c r="M3565" i="2" s="1"/>
  <c r="K3566" i="2"/>
  <c r="L3566" i="2" s="1"/>
  <c r="M3566" i="2" s="1"/>
  <c r="K3567" i="2"/>
  <c r="L3567" i="2" s="1"/>
  <c r="M3567" i="2" s="1"/>
  <c r="K3568" i="2"/>
  <c r="L3568" i="2" s="1"/>
  <c r="M3568" i="2" s="1"/>
  <c r="K3569" i="2"/>
  <c r="L3569" i="2" s="1"/>
  <c r="M3569" i="2" s="1"/>
  <c r="K3570" i="2"/>
  <c r="L3570" i="2" s="1"/>
  <c r="M3570" i="2" s="1"/>
  <c r="K3571" i="2"/>
  <c r="L3571" i="2" s="1"/>
  <c r="M3571" i="2" s="1"/>
  <c r="K3572" i="2"/>
  <c r="L3572" i="2" s="1"/>
  <c r="K3573" i="2"/>
  <c r="L3573" i="2" s="1"/>
  <c r="M3573" i="2" s="1"/>
  <c r="K3574" i="2"/>
  <c r="L3574" i="2" s="1"/>
  <c r="M3574" i="2" s="1"/>
  <c r="K3575" i="2"/>
  <c r="L3575" i="2" s="1"/>
  <c r="M3575" i="2" s="1"/>
  <c r="K3576" i="2"/>
  <c r="L3576" i="2" s="1"/>
  <c r="M3576" i="2" s="1"/>
  <c r="K3577" i="2"/>
  <c r="L3577" i="2" s="1"/>
  <c r="M3577" i="2" s="1"/>
  <c r="K3578" i="2"/>
  <c r="L3578" i="2" s="1"/>
  <c r="M3578" i="2" s="1"/>
  <c r="K3579" i="2"/>
  <c r="L3579" i="2" s="1"/>
  <c r="M3579" i="2" s="1"/>
  <c r="K3580" i="2"/>
  <c r="L3580" i="2" s="1"/>
  <c r="M3580" i="2" s="1"/>
  <c r="K3581" i="2"/>
  <c r="L3581" i="2" s="1"/>
  <c r="M3581" i="2" s="1"/>
  <c r="K3582" i="2"/>
  <c r="L3582" i="2" s="1"/>
  <c r="M3582" i="2" s="1"/>
  <c r="K3583" i="2"/>
  <c r="L3583" i="2" s="1"/>
  <c r="M3583" i="2" s="1"/>
  <c r="K3584" i="2"/>
  <c r="L3584" i="2" s="1"/>
  <c r="M3584" i="2" s="1"/>
  <c r="K3585" i="2"/>
  <c r="K3586" i="2"/>
  <c r="L3586" i="2" s="1"/>
  <c r="M3586" i="2" s="1"/>
  <c r="K3587" i="2"/>
  <c r="L3587" i="2" s="1"/>
  <c r="M3587" i="2" s="1"/>
  <c r="K3588" i="2"/>
  <c r="K3589" i="2"/>
  <c r="L3589" i="2" s="1"/>
  <c r="M3589" i="2" s="1"/>
  <c r="K3590" i="2"/>
  <c r="L3590" i="2" s="1"/>
  <c r="M3590" i="2" s="1"/>
  <c r="K3591" i="2"/>
  <c r="L3591" i="2" s="1"/>
  <c r="M3591" i="2" s="1"/>
  <c r="K3592" i="2"/>
  <c r="L3592" i="2" s="1"/>
  <c r="M3592" i="2" s="1"/>
  <c r="K3593" i="2"/>
  <c r="L3593" i="2" s="1"/>
  <c r="M3593" i="2" s="1"/>
  <c r="K3594" i="2"/>
  <c r="L3594" i="2" s="1"/>
  <c r="M3594" i="2" s="1"/>
  <c r="K3595" i="2"/>
  <c r="L3595" i="2" s="1"/>
  <c r="M3595" i="2" s="1"/>
  <c r="K3596" i="2"/>
  <c r="L3596" i="2" s="1"/>
  <c r="M3596" i="2" s="1"/>
  <c r="K3597" i="2"/>
  <c r="L3597" i="2" s="1"/>
  <c r="M3597" i="2" s="1"/>
  <c r="K3598" i="2"/>
  <c r="L3598" i="2" s="1"/>
  <c r="M3598" i="2" s="1"/>
  <c r="K3599" i="2"/>
  <c r="L3599" i="2" s="1"/>
  <c r="M3599" i="2" s="1"/>
  <c r="K3600" i="2"/>
  <c r="L3600" i="2" s="1"/>
  <c r="M3600" i="2" s="1"/>
  <c r="K3601" i="2"/>
  <c r="L3601" i="2" s="1"/>
  <c r="M3601" i="2" s="1"/>
  <c r="K3602" i="2"/>
  <c r="L3602" i="2" s="1"/>
  <c r="M3602" i="2" s="1"/>
  <c r="K3603" i="2"/>
  <c r="L3603" i="2" s="1"/>
  <c r="M3603" i="2" s="1"/>
  <c r="K3604" i="2"/>
  <c r="L3604" i="2" s="1"/>
  <c r="K3605" i="2"/>
  <c r="L3605" i="2" s="1"/>
  <c r="M3605" i="2" s="1"/>
  <c r="K3606" i="2"/>
  <c r="L3606" i="2" s="1"/>
  <c r="M3606" i="2" s="1"/>
  <c r="K3607" i="2"/>
  <c r="L3607" i="2" s="1"/>
  <c r="M3607" i="2" s="1"/>
  <c r="K3608" i="2"/>
  <c r="L3608" i="2" s="1"/>
  <c r="M3608" i="2" s="1"/>
  <c r="K3609" i="2"/>
  <c r="L3609" i="2" s="1"/>
  <c r="M3609" i="2" s="1"/>
  <c r="K3610" i="2"/>
  <c r="L3610" i="2" s="1"/>
  <c r="M3610" i="2" s="1"/>
  <c r="K3611" i="2"/>
  <c r="L3611" i="2" s="1"/>
  <c r="M3611" i="2" s="1"/>
  <c r="K3612" i="2"/>
  <c r="L3612" i="2" s="1"/>
  <c r="M3612" i="2" s="1"/>
  <c r="K3613" i="2"/>
  <c r="L3613" i="2" s="1"/>
  <c r="M3613" i="2" s="1"/>
  <c r="K3614" i="2"/>
  <c r="L3614" i="2" s="1"/>
  <c r="M3614" i="2" s="1"/>
  <c r="K3615" i="2"/>
  <c r="L3615" i="2" s="1"/>
  <c r="M3615" i="2" s="1"/>
  <c r="K3616" i="2"/>
  <c r="L3616" i="2" s="1"/>
  <c r="M3616" i="2" s="1"/>
  <c r="K3617" i="2"/>
  <c r="L3617" i="2" s="1"/>
  <c r="M3617" i="2" s="1"/>
  <c r="K3618" i="2"/>
  <c r="L3618" i="2" s="1"/>
  <c r="M3618" i="2" s="1"/>
  <c r="K3619" i="2"/>
  <c r="L3619" i="2" s="1"/>
  <c r="M3619" i="2" s="1"/>
  <c r="K3620" i="2"/>
  <c r="K3621" i="2"/>
  <c r="L3621" i="2" s="1"/>
  <c r="M3621" i="2" s="1"/>
  <c r="K3622" i="2"/>
  <c r="L3622" i="2" s="1"/>
  <c r="M3622" i="2" s="1"/>
  <c r="K3623" i="2"/>
  <c r="L3623" i="2" s="1"/>
  <c r="M3623" i="2" s="1"/>
  <c r="K3624" i="2"/>
  <c r="L3624" i="2" s="1"/>
  <c r="M3624" i="2" s="1"/>
  <c r="K3625" i="2"/>
  <c r="L3625" i="2" s="1"/>
  <c r="M3625" i="2" s="1"/>
  <c r="K3626" i="2"/>
  <c r="L3626" i="2" s="1"/>
  <c r="M3626" i="2" s="1"/>
  <c r="K3627" i="2"/>
  <c r="L3627" i="2" s="1"/>
  <c r="M3627" i="2" s="1"/>
  <c r="K3628" i="2"/>
  <c r="L3628" i="2" s="1"/>
  <c r="M3628" i="2" s="1"/>
  <c r="K3629" i="2"/>
  <c r="L3629" i="2" s="1"/>
  <c r="M3629" i="2" s="1"/>
  <c r="K3630" i="2"/>
  <c r="L3630" i="2" s="1"/>
  <c r="M3630" i="2" s="1"/>
  <c r="K3631" i="2"/>
  <c r="L3631" i="2" s="1"/>
  <c r="M3631" i="2" s="1"/>
  <c r="K3632" i="2"/>
  <c r="L3632" i="2" s="1"/>
  <c r="M3632" i="2" s="1"/>
  <c r="K3633" i="2"/>
  <c r="L3633" i="2" s="1"/>
  <c r="M3633" i="2" s="1"/>
  <c r="K3634" i="2"/>
  <c r="L3634" i="2" s="1"/>
  <c r="M3634" i="2" s="1"/>
  <c r="K3635" i="2"/>
  <c r="L3635" i="2" s="1"/>
  <c r="M3635" i="2" s="1"/>
  <c r="K3636" i="2"/>
  <c r="L3636" i="2" s="1"/>
  <c r="K3637" i="2"/>
  <c r="L3637" i="2" s="1"/>
  <c r="M3637" i="2" s="1"/>
  <c r="K3638" i="2"/>
  <c r="L3638" i="2" s="1"/>
  <c r="M3638" i="2" s="1"/>
  <c r="K3639" i="2"/>
  <c r="L3639" i="2" s="1"/>
  <c r="M3639" i="2" s="1"/>
  <c r="K3640" i="2"/>
  <c r="L3640" i="2" s="1"/>
  <c r="M3640" i="2" s="1"/>
  <c r="K3641" i="2"/>
  <c r="L3641" i="2" s="1"/>
  <c r="M3641" i="2" s="1"/>
  <c r="K3642" i="2"/>
  <c r="L3642" i="2" s="1"/>
  <c r="M3642" i="2" s="1"/>
  <c r="K3643" i="2"/>
  <c r="L3643" i="2" s="1"/>
  <c r="M3643" i="2" s="1"/>
  <c r="K3644" i="2"/>
  <c r="L3644" i="2" s="1"/>
  <c r="M3644" i="2" s="1"/>
  <c r="K3645" i="2"/>
  <c r="L3645" i="2" s="1"/>
  <c r="M3645" i="2" s="1"/>
  <c r="K3646" i="2"/>
  <c r="L3646" i="2" s="1"/>
  <c r="M3646" i="2" s="1"/>
  <c r="K3647" i="2"/>
  <c r="L3647" i="2" s="1"/>
  <c r="M3647" i="2" s="1"/>
  <c r="K3648" i="2"/>
  <c r="L3648" i="2" s="1"/>
  <c r="M3648" i="2" s="1"/>
  <c r="K3649" i="2"/>
  <c r="L3649" i="2" s="1"/>
  <c r="M3649" i="2" s="1"/>
  <c r="K3650" i="2"/>
  <c r="L3650" i="2" s="1"/>
  <c r="M3650" i="2" s="1"/>
  <c r="K3651" i="2"/>
  <c r="L3651" i="2" s="1"/>
  <c r="M3651" i="2" s="1"/>
  <c r="K3652" i="2"/>
  <c r="L3652" i="2" s="1"/>
  <c r="M3652" i="2" s="1"/>
  <c r="K3653" i="2"/>
  <c r="L3653" i="2" s="1"/>
  <c r="M3653" i="2" s="1"/>
  <c r="K3654" i="2"/>
  <c r="L3654" i="2" s="1"/>
  <c r="M3654" i="2" s="1"/>
  <c r="K3655" i="2"/>
  <c r="L3655" i="2" s="1"/>
  <c r="M3655" i="2" s="1"/>
  <c r="K3656" i="2"/>
  <c r="L3656" i="2" s="1"/>
  <c r="M3656" i="2" s="1"/>
  <c r="K3657" i="2"/>
  <c r="L3657" i="2" s="1"/>
  <c r="M3657" i="2" s="1"/>
  <c r="K3658" i="2"/>
  <c r="L3658" i="2" s="1"/>
  <c r="M3658" i="2" s="1"/>
  <c r="K3659" i="2"/>
  <c r="L3659" i="2" s="1"/>
  <c r="M3659" i="2" s="1"/>
  <c r="K3660" i="2"/>
  <c r="L3660" i="2" s="1"/>
  <c r="M3660" i="2" s="1"/>
  <c r="K3661" i="2"/>
  <c r="L3661" i="2" s="1"/>
  <c r="M3661" i="2" s="1"/>
  <c r="K3662" i="2"/>
  <c r="L3662" i="2" s="1"/>
  <c r="M3662" i="2" s="1"/>
  <c r="K3663" i="2"/>
  <c r="L3663" i="2" s="1"/>
  <c r="M3663" i="2" s="1"/>
  <c r="K3664" i="2"/>
  <c r="L3664" i="2" s="1"/>
  <c r="M3664" i="2" s="1"/>
  <c r="K3665" i="2"/>
  <c r="L3665" i="2" s="1"/>
  <c r="M3665" i="2" s="1"/>
  <c r="K3666" i="2"/>
  <c r="L3666" i="2" s="1"/>
  <c r="M3666" i="2" s="1"/>
  <c r="K3667" i="2"/>
  <c r="L3667" i="2" s="1"/>
  <c r="M3667" i="2" s="1"/>
  <c r="K3668" i="2"/>
  <c r="K3669" i="2"/>
  <c r="L3669" i="2" s="1"/>
  <c r="M3669" i="2" s="1"/>
  <c r="K3670" i="2"/>
  <c r="L3670" i="2" s="1"/>
  <c r="M3670" i="2" s="1"/>
  <c r="K3671" i="2"/>
  <c r="L3671" i="2" s="1"/>
  <c r="M3671" i="2" s="1"/>
  <c r="K3672" i="2"/>
  <c r="L3672" i="2" s="1"/>
  <c r="M3672" i="2" s="1"/>
  <c r="K3673" i="2"/>
  <c r="L3673" i="2" s="1"/>
  <c r="M3673" i="2" s="1"/>
  <c r="K3674" i="2"/>
  <c r="L3674" i="2" s="1"/>
  <c r="M3674" i="2" s="1"/>
  <c r="K3675" i="2"/>
  <c r="L3675" i="2" s="1"/>
  <c r="M3675" i="2" s="1"/>
  <c r="K3676" i="2"/>
  <c r="L3676" i="2" s="1"/>
  <c r="M3676" i="2" s="1"/>
  <c r="K3677" i="2"/>
  <c r="L3677" i="2" s="1"/>
  <c r="M3677" i="2" s="1"/>
  <c r="K3678" i="2"/>
  <c r="L3678" i="2" s="1"/>
  <c r="M3678" i="2" s="1"/>
  <c r="K3679" i="2"/>
  <c r="L3679" i="2" s="1"/>
  <c r="M3679" i="2" s="1"/>
  <c r="K3680" i="2"/>
  <c r="L3680" i="2" s="1"/>
  <c r="M3680" i="2" s="1"/>
  <c r="K3681" i="2"/>
  <c r="L3681" i="2" s="1"/>
  <c r="M3681" i="2" s="1"/>
  <c r="K3682" i="2"/>
  <c r="L3682" i="2" s="1"/>
  <c r="M3682" i="2" s="1"/>
  <c r="K3683" i="2"/>
  <c r="L3683" i="2" s="1"/>
  <c r="M3683" i="2" s="1"/>
  <c r="K3684" i="2"/>
  <c r="L3684" i="2" s="1"/>
  <c r="K3685" i="2"/>
  <c r="K3686" i="2"/>
  <c r="L3686" i="2" s="1"/>
  <c r="M3686" i="2" s="1"/>
  <c r="K3687" i="2"/>
  <c r="L3687" i="2" s="1"/>
  <c r="M3687" i="2" s="1"/>
  <c r="K3688" i="2"/>
  <c r="L3688" i="2" s="1"/>
  <c r="M3688" i="2" s="1"/>
  <c r="K3689" i="2"/>
  <c r="L3689" i="2" s="1"/>
  <c r="M3689" i="2" s="1"/>
  <c r="K3690" i="2"/>
  <c r="L3690" i="2" s="1"/>
  <c r="M3690" i="2" s="1"/>
  <c r="K3691" i="2"/>
  <c r="L3691" i="2" s="1"/>
  <c r="M3691" i="2" s="1"/>
  <c r="K3692" i="2"/>
  <c r="L3692" i="2" s="1"/>
  <c r="M3692" i="2" s="1"/>
  <c r="K3693" i="2"/>
  <c r="L3693" i="2" s="1"/>
  <c r="M3693" i="2" s="1"/>
  <c r="K3694" i="2"/>
  <c r="L3694" i="2" s="1"/>
  <c r="M3694" i="2" s="1"/>
  <c r="K3695" i="2"/>
  <c r="L3695" i="2" s="1"/>
  <c r="M3695" i="2" s="1"/>
  <c r="K3696" i="2"/>
  <c r="L3696" i="2" s="1"/>
  <c r="M3696" i="2" s="1"/>
  <c r="K3697" i="2"/>
  <c r="L3697" i="2" s="1"/>
  <c r="M3697" i="2" s="1"/>
  <c r="K3698" i="2"/>
  <c r="L3698" i="2" s="1"/>
  <c r="M3698" i="2" s="1"/>
  <c r="K3699" i="2"/>
  <c r="L3699" i="2" s="1"/>
  <c r="M3699" i="2" s="1"/>
  <c r="K3700" i="2"/>
  <c r="L3700" i="2" s="1"/>
  <c r="K3701" i="2"/>
  <c r="L3701" i="2" s="1"/>
  <c r="M3701" i="2" s="1"/>
  <c r="K3702" i="2"/>
  <c r="L3702" i="2" s="1"/>
  <c r="M3702" i="2" s="1"/>
  <c r="K3703" i="2"/>
  <c r="L3703" i="2" s="1"/>
  <c r="M3703" i="2" s="1"/>
  <c r="K3704" i="2"/>
  <c r="L3704" i="2" s="1"/>
  <c r="M3704" i="2" s="1"/>
  <c r="K3705" i="2"/>
  <c r="L3705" i="2" s="1"/>
  <c r="M3705" i="2" s="1"/>
  <c r="K3706" i="2"/>
  <c r="L3706" i="2" s="1"/>
  <c r="M3706" i="2" s="1"/>
  <c r="K3707" i="2"/>
  <c r="L3707" i="2" s="1"/>
  <c r="M3707" i="2" s="1"/>
  <c r="K3708" i="2"/>
  <c r="L3708" i="2" s="1"/>
  <c r="M3708" i="2" s="1"/>
  <c r="K3709" i="2"/>
  <c r="L3709" i="2" s="1"/>
  <c r="M3709" i="2" s="1"/>
  <c r="K3710" i="2"/>
  <c r="L3710" i="2" s="1"/>
  <c r="M3710" i="2" s="1"/>
  <c r="K3711" i="2"/>
  <c r="L3711" i="2" s="1"/>
  <c r="M3711" i="2" s="1"/>
  <c r="K3712" i="2"/>
  <c r="L3712" i="2" s="1"/>
  <c r="M3712" i="2" s="1"/>
  <c r="K3713" i="2"/>
  <c r="L3713" i="2" s="1"/>
  <c r="M3713" i="2" s="1"/>
  <c r="K3714" i="2"/>
  <c r="L3714" i="2" s="1"/>
  <c r="M3714" i="2" s="1"/>
  <c r="K3715" i="2"/>
  <c r="L3715" i="2" s="1"/>
  <c r="M3715" i="2" s="1"/>
  <c r="K3716" i="2"/>
  <c r="K3717" i="2"/>
  <c r="L3717" i="2" s="1"/>
  <c r="M3717" i="2" s="1"/>
  <c r="K3718" i="2"/>
  <c r="L3718" i="2" s="1"/>
  <c r="M3718" i="2" s="1"/>
  <c r="K3719" i="2"/>
  <c r="L3719" i="2" s="1"/>
  <c r="M3719" i="2" s="1"/>
  <c r="K3720" i="2"/>
  <c r="L3720" i="2" s="1"/>
  <c r="M3720" i="2" s="1"/>
  <c r="K3721" i="2"/>
  <c r="L3721" i="2" s="1"/>
  <c r="M3721" i="2" s="1"/>
  <c r="K3722" i="2"/>
  <c r="L3722" i="2" s="1"/>
  <c r="M3722" i="2" s="1"/>
  <c r="K3723" i="2"/>
  <c r="L3723" i="2" s="1"/>
  <c r="M3723" i="2" s="1"/>
  <c r="K3724" i="2"/>
  <c r="L3724" i="2" s="1"/>
  <c r="M3724" i="2" s="1"/>
  <c r="K3725" i="2"/>
  <c r="L3725" i="2" s="1"/>
  <c r="M3725" i="2" s="1"/>
  <c r="K3726" i="2"/>
  <c r="L3726" i="2" s="1"/>
  <c r="M3726" i="2" s="1"/>
  <c r="K3727" i="2"/>
  <c r="L3727" i="2" s="1"/>
  <c r="M3727" i="2" s="1"/>
  <c r="K3728" i="2"/>
  <c r="L3728" i="2" s="1"/>
  <c r="M3728" i="2" s="1"/>
  <c r="K3729" i="2"/>
  <c r="L3729" i="2" s="1"/>
  <c r="M3729" i="2" s="1"/>
  <c r="K3730" i="2"/>
  <c r="L3730" i="2" s="1"/>
  <c r="M3730" i="2" s="1"/>
  <c r="K3731" i="2"/>
  <c r="L3731" i="2" s="1"/>
  <c r="M3731" i="2" s="1"/>
  <c r="K3732" i="2"/>
  <c r="K3733" i="2"/>
  <c r="L3733" i="2" s="1"/>
  <c r="M3733" i="2" s="1"/>
  <c r="K3734" i="2"/>
  <c r="L3734" i="2" s="1"/>
  <c r="M3734" i="2" s="1"/>
  <c r="K3735" i="2"/>
  <c r="L3735" i="2" s="1"/>
  <c r="M3735" i="2" s="1"/>
  <c r="K3736" i="2"/>
  <c r="L3736" i="2" s="1"/>
  <c r="M3736" i="2" s="1"/>
  <c r="K3737" i="2"/>
  <c r="L3737" i="2" s="1"/>
  <c r="M3737" i="2" s="1"/>
  <c r="K3738" i="2"/>
  <c r="L3738" i="2" s="1"/>
  <c r="M3738" i="2" s="1"/>
  <c r="K3739" i="2"/>
  <c r="L3739" i="2" s="1"/>
  <c r="M3739" i="2" s="1"/>
  <c r="K3740" i="2"/>
  <c r="L3740" i="2" s="1"/>
  <c r="M3740" i="2" s="1"/>
  <c r="K3741" i="2"/>
  <c r="L3741" i="2" s="1"/>
  <c r="M3741" i="2" s="1"/>
  <c r="K3742" i="2"/>
  <c r="L3742" i="2" s="1"/>
  <c r="M3742" i="2" s="1"/>
  <c r="K3743" i="2"/>
  <c r="L3743" i="2" s="1"/>
  <c r="M3743" i="2" s="1"/>
  <c r="K3744" i="2"/>
  <c r="L3744" i="2" s="1"/>
  <c r="M3744" i="2" s="1"/>
  <c r="K3745" i="2"/>
  <c r="L3745" i="2" s="1"/>
  <c r="M3745" i="2" s="1"/>
  <c r="K3746" i="2"/>
  <c r="L3746" i="2" s="1"/>
  <c r="M3746" i="2" s="1"/>
  <c r="K3747" i="2"/>
  <c r="L3747" i="2" s="1"/>
  <c r="M3747" i="2" s="1"/>
  <c r="K3748" i="2"/>
  <c r="L3748" i="2" s="1"/>
  <c r="K3749" i="2"/>
  <c r="L3749" i="2" s="1"/>
  <c r="M3749" i="2" s="1"/>
  <c r="K3750" i="2"/>
  <c r="L3750" i="2" s="1"/>
  <c r="M3750" i="2" s="1"/>
  <c r="K3751" i="2"/>
  <c r="L3751" i="2" s="1"/>
  <c r="M3751" i="2" s="1"/>
  <c r="K3752" i="2"/>
  <c r="L3752" i="2" s="1"/>
  <c r="M3752" i="2" s="1"/>
  <c r="K3753" i="2"/>
  <c r="L3753" i="2" s="1"/>
  <c r="M3753" i="2" s="1"/>
  <c r="K3754" i="2"/>
  <c r="L3754" i="2" s="1"/>
  <c r="M3754" i="2" s="1"/>
  <c r="K3755" i="2"/>
  <c r="L3755" i="2" s="1"/>
  <c r="M3755" i="2" s="1"/>
  <c r="K3756" i="2"/>
  <c r="L3756" i="2" s="1"/>
  <c r="M3756" i="2" s="1"/>
  <c r="K3757" i="2"/>
  <c r="L3757" i="2" s="1"/>
  <c r="M3757" i="2" s="1"/>
  <c r="K3758" i="2"/>
  <c r="L3758" i="2" s="1"/>
  <c r="M3758" i="2" s="1"/>
  <c r="K3759" i="2"/>
  <c r="L3759" i="2" s="1"/>
  <c r="M3759" i="2" s="1"/>
  <c r="K3760" i="2"/>
  <c r="L3760" i="2" s="1"/>
  <c r="M3760" i="2" s="1"/>
  <c r="K3761" i="2"/>
  <c r="L3761" i="2" s="1"/>
  <c r="M3761" i="2" s="1"/>
  <c r="K3762" i="2"/>
  <c r="L3762" i="2" s="1"/>
  <c r="M3762" i="2" s="1"/>
  <c r="K3763" i="2"/>
  <c r="L3763" i="2" s="1"/>
  <c r="M3763" i="2" s="1"/>
  <c r="K3764" i="2"/>
  <c r="K3765" i="2"/>
  <c r="L3765" i="2" s="1"/>
  <c r="M3765" i="2" s="1"/>
  <c r="K3766" i="2"/>
  <c r="L3766" i="2" s="1"/>
  <c r="M3766" i="2" s="1"/>
  <c r="K3767" i="2"/>
  <c r="L3767" i="2" s="1"/>
  <c r="M3767" i="2" s="1"/>
  <c r="K3768" i="2"/>
  <c r="L3768" i="2" s="1"/>
  <c r="M3768" i="2" s="1"/>
  <c r="K3769" i="2"/>
  <c r="L3769" i="2" s="1"/>
  <c r="M3769" i="2" s="1"/>
  <c r="K3770" i="2"/>
  <c r="L3770" i="2" s="1"/>
  <c r="M3770" i="2" s="1"/>
  <c r="K3771" i="2"/>
  <c r="L3771" i="2" s="1"/>
  <c r="M3771" i="2" s="1"/>
  <c r="K3772" i="2"/>
  <c r="L3772" i="2" s="1"/>
  <c r="M3772" i="2" s="1"/>
  <c r="K3773" i="2"/>
  <c r="L3773" i="2" s="1"/>
  <c r="M3773" i="2" s="1"/>
  <c r="K3774" i="2"/>
  <c r="L3774" i="2" s="1"/>
  <c r="M3774" i="2" s="1"/>
  <c r="K3775" i="2"/>
  <c r="L3775" i="2" s="1"/>
  <c r="M3775" i="2" s="1"/>
  <c r="K3776" i="2"/>
  <c r="L3776" i="2" s="1"/>
  <c r="M3776" i="2" s="1"/>
  <c r="K3777" i="2"/>
  <c r="L3777" i="2" s="1"/>
  <c r="M3777" i="2" s="1"/>
  <c r="K3778" i="2"/>
  <c r="L3778" i="2" s="1"/>
  <c r="M3778" i="2" s="1"/>
  <c r="K3779" i="2"/>
  <c r="L3779" i="2" s="1"/>
  <c r="M3779" i="2" s="1"/>
  <c r="K3780" i="2"/>
  <c r="K3781" i="2"/>
  <c r="K3782" i="2"/>
  <c r="L3782" i="2" s="1"/>
  <c r="M3782" i="2" s="1"/>
  <c r="K3783" i="2"/>
  <c r="L3783" i="2" s="1"/>
  <c r="M3783" i="2" s="1"/>
  <c r="K3784" i="2"/>
  <c r="L3784" i="2" s="1"/>
  <c r="M3784" i="2" s="1"/>
  <c r="K3785" i="2"/>
  <c r="L3785" i="2" s="1"/>
  <c r="M3785" i="2" s="1"/>
  <c r="K3786" i="2"/>
  <c r="L3786" i="2" s="1"/>
  <c r="M3786" i="2" s="1"/>
  <c r="K3787" i="2"/>
  <c r="L3787" i="2" s="1"/>
  <c r="M3787" i="2" s="1"/>
  <c r="K3788" i="2"/>
  <c r="L3788" i="2" s="1"/>
  <c r="M3788" i="2" s="1"/>
  <c r="K3789" i="2"/>
  <c r="L3789" i="2" s="1"/>
  <c r="M3789" i="2" s="1"/>
  <c r="K3790" i="2"/>
  <c r="L3790" i="2" s="1"/>
  <c r="M3790" i="2" s="1"/>
  <c r="K3791" i="2"/>
  <c r="L3791" i="2" s="1"/>
  <c r="M3791" i="2" s="1"/>
  <c r="K3792" i="2"/>
  <c r="L3792" i="2" s="1"/>
  <c r="M3792" i="2" s="1"/>
  <c r="K3793" i="2"/>
  <c r="L3793" i="2" s="1"/>
  <c r="M3793" i="2" s="1"/>
  <c r="K3794" i="2"/>
  <c r="L3794" i="2" s="1"/>
  <c r="M3794" i="2" s="1"/>
  <c r="K3795" i="2"/>
  <c r="L3795" i="2" s="1"/>
  <c r="M3795" i="2" s="1"/>
  <c r="K3796" i="2"/>
  <c r="K3797" i="2"/>
  <c r="L3797" i="2" s="1"/>
  <c r="M3797" i="2" s="1"/>
  <c r="K3798" i="2"/>
  <c r="L3798" i="2" s="1"/>
  <c r="M3798" i="2" s="1"/>
  <c r="K3799" i="2"/>
  <c r="L3799" i="2" s="1"/>
  <c r="M3799" i="2" s="1"/>
  <c r="K3800" i="2"/>
  <c r="L3800" i="2" s="1"/>
  <c r="M3800" i="2" s="1"/>
  <c r="K3801" i="2"/>
  <c r="L3801" i="2" s="1"/>
  <c r="M3801" i="2" s="1"/>
  <c r="K3802" i="2"/>
  <c r="L3802" i="2" s="1"/>
  <c r="M3802" i="2" s="1"/>
  <c r="K3803" i="2"/>
  <c r="L3803" i="2" s="1"/>
  <c r="M3803" i="2" s="1"/>
  <c r="K3804" i="2"/>
  <c r="L3804" i="2" s="1"/>
  <c r="M3804" i="2" s="1"/>
  <c r="K3805" i="2"/>
  <c r="L3805" i="2" s="1"/>
  <c r="M3805" i="2" s="1"/>
  <c r="K3806" i="2"/>
  <c r="L3806" i="2" s="1"/>
  <c r="M3806" i="2" s="1"/>
  <c r="K3807" i="2"/>
  <c r="L3807" i="2" s="1"/>
  <c r="M3807" i="2" s="1"/>
  <c r="K3808" i="2"/>
  <c r="L3808" i="2" s="1"/>
  <c r="M3808" i="2" s="1"/>
  <c r="K3809" i="2"/>
  <c r="L3809" i="2" s="1"/>
  <c r="M3809" i="2" s="1"/>
  <c r="K3810" i="2"/>
  <c r="L3810" i="2" s="1"/>
  <c r="M3810" i="2" s="1"/>
  <c r="K3811" i="2"/>
  <c r="L3811" i="2" s="1"/>
  <c r="M3811" i="2" s="1"/>
  <c r="K3812" i="2"/>
  <c r="L3812" i="2" s="1"/>
  <c r="K3813" i="2"/>
  <c r="L3813" i="2" s="1"/>
  <c r="M3813" i="2" s="1"/>
  <c r="K3814" i="2"/>
  <c r="L3814" i="2" s="1"/>
  <c r="M3814" i="2" s="1"/>
  <c r="K3815" i="2"/>
  <c r="L3815" i="2" s="1"/>
  <c r="M3815" i="2" s="1"/>
  <c r="K3816" i="2"/>
  <c r="L3816" i="2" s="1"/>
  <c r="M3816" i="2" s="1"/>
  <c r="K3817" i="2"/>
  <c r="L3817" i="2" s="1"/>
  <c r="M3817" i="2" s="1"/>
  <c r="K3818" i="2"/>
  <c r="L3818" i="2" s="1"/>
  <c r="M3818" i="2" s="1"/>
  <c r="K3819" i="2"/>
  <c r="L3819" i="2" s="1"/>
  <c r="M3819" i="2" s="1"/>
  <c r="K3820" i="2"/>
  <c r="L3820" i="2" s="1"/>
  <c r="M3820" i="2" s="1"/>
  <c r="K3821" i="2"/>
  <c r="L3821" i="2" s="1"/>
  <c r="M3821" i="2" s="1"/>
  <c r="K3822" i="2"/>
  <c r="L3822" i="2" s="1"/>
  <c r="M3822" i="2" s="1"/>
  <c r="K3823" i="2"/>
  <c r="L3823" i="2" s="1"/>
  <c r="M3823" i="2" s="1"/>
  <c r="K3824" i="2"/>
  <c r="L3824" i="2" s="1"/>
  <c r="M3824" i="2" s="1"/>
  <c r="K3825" i="2"/>
  <c r="L3825" i="2" s="1"/>
  <c r="M3825" i="2" s="1"/>
  <c r="K3826" i="2"/>
  <c r="L3826" i="2" s="1"/>
  <c r="M3826" i="2" s="1"/>
  <c r="K3827" i="2"/>
  <c r="L3827" i="2" s="1"/>
  <c r="M3827" i="2" s="1"/>
  <c r="K3828" i="2"/>
  <c r="L3828" i="2" s="1"/>
  <c r="K3829" i="2"/>
  <c r="L3829" i="2" s="1"/>
  <c r="M3829" i="2" s="1"/>
  <c r="K3830" i="2"/>
  <c r="L3830" i="2" s="1"/>
  <c r="M3830" i="2" s="1"/>
  <c r="K3831" i="2"/>
  <c r="L3831" i="2" s="1"/>
  <c r="M3831" i="2" s="1"/>
  <c r="K3832" i="2"/>
  <c r="L3832" i="2" s="1"/>
  <c r="M3832" i="2" s="1"/>
  <c r="K3833" i="2"/>
  <c r="L3833" i="2" s="1"/>
  <c r="M3833" i="2" s="1"/>
  <c r="K3834" i="2"/>
  <c r="L3834" i="2" s="1"/>
  <c r="M3834" i="2" s="1"/>
  <c r="K3835" i="2"/>
  <c r="L3835" i="2" s="1"/>
  <c r="M3835" i="2" s="1"/>
  <c r="K3836" i="2"/>
  <c r="L3836" i="2" s="1"/>
  <c r="M3836" i="2" s="1"/>
  <c r="K3837" i="2"/>
  <c r="L3837" i="2" s="1"/>
  <c r="M3837" i="2" s="1"/>
  <c r="K3838" i="2"/>
  <c r="L3838" i="2" s="1"/>
  <c r="M3838" i="2" s="1"/>
  <c r="K3839" i="2"/>
  <c r="L3839" i="2" s="1"/>
  <c r="M3839" i="2" s="1"/>
  <c r="K3840" i="2"/>
  <c r="L3840" i="2" s="1"/>
  <c r="M3840" i="2" s="1"/>
  <c r="K3841" i="2"/>
  <c r="L3841" i="2" s="1"/>
  <c r="M3841" i="2" s="1"/>
  <c r="K3842" i="2"/>
  <c r="L3842" i="2" s="1"/>
  <c r="M3842" i="2" s="1"/>
  <c r="K3843" i="2"/>
  <c r="L3843" i="2" s="1"/>
  <c r="M3843" i="2" s="1"/>
  <c r="K3844" i="2"/>
  <c r="K3845" i="2"/>
  <c r="L3845" i="2" s="1"/>
  <c r="M3845" i="2" s="1"/>
  <c r="K3846" i="2"/>
  <c r="L3846" i="2" s="1"/>
  <c r="M3846" i="2" s="1"/>
  <c r="K3847" i="2"/>
  <c r="L3847" i="2" s="1"/>
  <c r="M3847" i="2" s="1"/>
  <c r="K3848" i="2"/>
  <c r="L3848" i="2" s="1"/>
  <c r="M3848" i="2" s="1"/>
  <c r="K3849" i="2"/>
  <c r="L3849" i="2" s="1"/>
  <c r="M3849" i="2" s="1"/>
  <c r="K3850" i="2"/>
  <c r="L3850" i="2" s="1"/>
  <c r="M3850" i="2" s="1"/>
  <c r="K3851" i="2"/>
  <c r="L3851" i="2" s="1"/>
  <c r="M3851" i="2" s="1"/>
  <c r="K3852" i="2"/>
  <c r="L3852" i="2" s="1"/>
  <c r="M3852" i="2" s="1"/>
  <c r="K3853" i="2"/>
  <c r="L3853" i="2" s="1"/>
  <c r="M3853" i="2" s="1"/>
  <c r="K3854" i="2"/>
  <c r="L3854" i="2" s="1"/>
  <c r="M3854" i="2" s="1"/>
  <c r="K3855" i="2"/>
  <c r="L3855" i="2" s="1"/>
  <c r="M3855" i="2" s="1"/>
  <c r="K3856" i="2"/>
  <c r="L3856" i="2" s="1"/>
  <c r="M3856" i="2" s="1"/>
  <c r="K3857" i="2"/>
  <c r="L3857" i="2" s="1"/>
  <c r="M3857" i="2" s="1"/>
  <c r="K3858" i="2"/>
  <c r="L3858" i="2" s="1"/>
  <c r="M3858" i="2" s="1"/>
  <c r="K3859" i="2"/>
  <c r="L3859" i="2" s="1"/>
  <c r="M3859" i="2" s="1"/>
  <c r="K3860" i="2"/>
  <c r="K3861" i="2"/>
  <c r="L3861" i="2" s="1"/>
  <c r="M3861" i="2" s="1"/>
  <c r="K3862" i="2"/>
  <c r="L3862" i="2" s="1"/>
  <c r="M3862" i="2" s="1"/>
  <c r="K3863" i="2"/>
  <c r="L3863" i="2" s="1"/>
  <c r="M3863" i="2" s="1"/>
  <c r="K3864" i="2"/>
  <c r="L3864" i="2" s="1"/>
  <c r="M3864" i="2" s="1"/>
  <c r="K3865" i="2"/>
  <c r="L3865" i="2" s="1"/>
  <c r="M3865" i="2" s="1"/>
  <c r="K3866" i="2"/>
  <c r="L3866" i="2" s="1"/>
  <c r="M3866" i="2" s="1"/>
  <c r="K3867" i="2"/>
  <c r="L3867" i="2" s="1"/>
  <c r="M3867" i="2" s="1"/>
  <c r="K3868" i="2"/>
  <c r="L3868" i="2" s="1"/>
  <c r="M3868" i="2" s="1"/>
  <c r="K3869" i="2"/>
  <c r="L3869" i="2" s="1"/>
  <c r="M3869" i="2" s="1"/>
  <c r="K3870" i="2"/>
  <c r="L3870" i="2" s="1"/>
  <c r="M3870" i="2" s="1"/>
  <c r="K3871" i="2"/>
  <c r="L3871" i="2" s="1"/>
  <c r="M3871" i="2" s="1"/>
  <c r="K3872" i="2"/>
  <c r="L3872" i="2" s="1"/>
  <c r="M3872" i="2" s="1"/>
  <c r="K3873" i="2"/>
  <c r="L3873" i="2" s="1"/>
  <c r="M3873" i="2" s="1"/>
  <c r="K3874" i="2"/>
  <c r="L3874" i="2" s="1"/>
  <c r="M3874" i="2" s="1"/>
  <c r="K3875" i="2"/>
  <c r="L3875" i="2" s="1"/>
  <c r="M3875" i="2" s="1"/>
  <c r="K3876" i="2"/>
  <c r="L3876" i="2" s="1"/>
  <c r="M3876" i="2" s="1"/>
  <c r="K3877" i="2"/>
  <c r="K3878" i="2"/>
  <c r="L3878" i="2" s="1"/>
  <c r="M3878" i="2" s="1"/>
  <c r="K3879" i="2"/>
  <c r="L3879" i="2" s="1"/>
  <c r="M3879" i="2" s="1"/>
  <c r="K3880" i="2"/>
  <c r="L3880" i="2" s="1"/>
  <c r="M3880" i="2" s="1"/>
  <c r="K3881" i="2"/>
  <c r="L3881" i="2" s="1"/>
  <c r="M3881" i="2" s="1"/>
  <c r="K3882" i="2"/>
  <c r="L3882" i="2" s="1"/>
  <c r="M3882" i="2" s="1"/>
  <c r="K3883" i="2"/>
  <c r="L3883" i="2" s="1"/>
  <c r="M3883" i="2" s="1"/>
  <c r="K3884" i="2"/>
  <c r="L3884" i="2" s="1"/>
  <c r="M3884" i="2" s="1"/>
  <c r="K3885" i="2"/>
  <c r="L3885" i="2" s="1"/>
  <c r="M3885" i="2" s="1"/>
  <c r="K3886" i="2"/>
  <c r="L3886" i="2" s="1"/>
  <c r="M3886" i="2" s="1"/>
  <c r="K3887" i="2"/>
  <c r="L3887" i="2" s="1"/>
  <c r="M3887" i="2" s="1"/>
  <c r="K3888" i="2"/>
  <c r="L3888" i="2" s="1"/>
  <c r="M3888" i="2" s="1"/>
  <c r="K3889" i="2"/>
  <c r="L3889" i="2" s="1"/>
  <c r="M3889" i="2" s="1"/>
  <c r="K3890" i="2"/>
  <c r="L3890" i="2" s="1"/>
  <c r="M3890" i="2" s="1"/>
  <c r="K3891" i="2"/>
  <c r="L3891" i="2" s="1"/>
  <c r="M3891" i="2" s="1"/>
  <c r="K3892" i="2"/>
  <c r="K3893" i="2"/>
  <c r="L3893" i="2" s="1"/>
  <c r="M3893" i="2" s="1"/>
  <c r="K3894" i="2"/>
  <c r="L3894" i="2" s="1"/>
  <c r="M3894" i="2" s="1"/>
  <c r="K3895" i="2"/>
  <c r="L3895" i="2" s="1"/>
  <c r="M3895" i="2" s="1"/>
  <c r="K3896" i="2"/>
  <c r="L3896" i="2" s="1"/>
  <c r="M3896" i="2" s="1"/>
  <c r="K3897" i="2"/>
  <c r="L3897" i="2" s="1"/>
  <c r="M3897" i="2" s="1"/>
  <c r="K3898" i="2"/>
  <c r="L3898" i="2" s="1"/>
  <c r="M3898" i="2" s="1"/>
  <c r="K3899" i="2"/>
  <c r="L3899" i="2" s="1"/>
  <c r="M3899" i="2" s="1"/>
  <c r="K3900" i="2"/>
  <c r="L3900" i="2" s="1"/>
  <c r="M3900" i="2" s="1"/>
  <c r="K3901" i="2"/>
  <c r="L3901" i="2" s="1"/>
  <c r="M3901" i="2" s="1"/>
  <c r="K3902" i="2"/>
  <c r="L3902" i="2" s="1"/>
  <c r="M3902" i="2" s="1"/>
  <c r="K3903" i="2"/>
  <c r="L3903" i="2" s="1"/>
  <c r="M3903" i="2" s="1"/>
  <c r="K3904" i="2"/>
  <c r="L3904" i="2" s="1"/>
  <c r="M3904" i="2" s="1"/>
  <c r="K3905" i="2"/>
  <c r="L3905" i="2" s="1"/>
  <c r="M3905" i="2" s="1"/>
  <c r="K3906" i="2"/>
  <c r="L3906" i="2" s="1"/>
  <c r="M3906" i="2" s="1"/>
  <c r="K3907" i="2"/>
  <c r="L3907" i="2" s="1"/>
  <c r="M3907" i="2" s="1"/>
  <c r="K3908" i="2"/>
  <c r="K3909" i="2"/>
  <c r="L3909" i="2" s="1"/>
  <c r="M3909" i="2" s="1"/>
  <c r="K3910" i="2"/>
  <c r="L3910" i="2" s="1"/>
  <c r="M3910" i="2" s="1"/>
  <c r="K3911" i="2"/>
  <c r="L3911" i="2" s="1"/>
  <c r="M3911" i="2" s="1"/>
  <c r="K3912" i="2"/>
  <c r="L3912" i="2" s="1"/>
  <c r="M3912" i="2" s="1"/>
  <c r="K3913" i="2"/>
  <c r="L3913" i="2" s="1"/>
  <c r="M3913" i="2" s="1"/>
  <c r="K3914" i="2"/>
  <c r="L3914" i="2" s="1"/>
  <c r="M3914" i="2" s="1"/>
  <c r="K3915" i="2"/>
  <c r="L3915" i="2" s="1"/>
  <c r="M3915" i="2" s="1"/>
  <c r="K3916" i="2"/>
  <c r="L3916" i="2" s="1"/>
  <c r="M3916" i="2" s="1"/>
  <c r="K3917" i="2"/>
  <c r="L3917" i="2" s="1"/>
  <c r="M3917" i="2" s="1"/>
  <c r="K3918" i="2"/>
  <c r="L3918" i="2" s="1"/>
  <c r="M3918" i="2" s="1"/>
  <c r="K3919" i="2"/>
  <c r="L3919" i="2" s="1"/>
  <c r="M3919" i="2" s="1"/>
  <c r="K3920" i="2"/>
  <c r="L3920" i="2" s="1"/>
  <c r="M3920" i="2" s="1"/>
  <c r="K3921" i="2"/>
  <c r="L3921" i="2" s="1"/>
  <c r="M3921" i="2" s="1"/>
  <c r="K3922" i="2"/>
  <c r="L3922" i="2" s="1"/>
  <c r="M3922" i="2" s="1"/>
  <c r="K3923" i="2"/>
  <c r="L3923" i="2" s="1"/>
  <c r="M3923" i="2" s="1"/>
  <c r="K3924" i="2"/>
  <c r="K3925" i="2"/>
  <c r="L3925" i="2" s="1"/>
  <c r="M3925" i="2" s="1"/>
  <c r="K3926" i="2"/>
  <c r="L3926" i="2" s="1"/>
  <c r="M3926" i="2" s="1"/>
  <c r="K3927" i="2"/>
  <c r="L3927" i="2" s="1"/>
  <c r="M3927" i="2" s="1"/>
  <c r="K3928" i="2"/>
  <c r="L3928" i="2" s="1"/>
  <c r="M3928" i="2" s="1"/>
  <c r="K3929" i="2"/>
  <c r="L3929" i="2" s="1"/>
  <c r="M3929" i="2" s="1"/>
  <c r="K3930" i="2"/>
  <c r="L3930" i="2" s="1"/>
  <c r="M3930" i="2" s="1"/>
  <c r="K3931" i="2"/>
  <c r="L3931" i="2" s="1"/>
  <c r="M3931" i="2" s="1"/>
  <c r="K3932" i="2"/>
  <c r="L3932" i="2" s="1"/>
  <c r="M3932" i="2" s="1"/>
  <c r="K3933" i="2"/>
  <c r="L3933" i="2" s="1"/>
  <c r="M3933" i="2" s="1"/>
  <c r="K3934" i="2"/>
  <c r="L3934" i="2" s="1"/>
  <c r="M3934" i="2" s="1"/>
  <c r="K3935" i="2"/>
  <c r="L3935" i="2" s="1"/>
  <c r="M3935" i="2" s="1"/>
  <c r="K3936" i="2"/>
  <c r="L3936" i="2" s="1"/>
  <c r="M3936" i="2" s="1"/>
  <c r="K3937" i="2"/>
  <c r="L3937" i="2" s="1"/>
  <c r="M3937" i="2" s="1"/>
  <c r="K3938" i="2"/>
  <c r="L3938" i="2" s="1"/>
  <c r="M3938" i="2" s="1"/>
  <c r="K3939" i="2"/>
  <c r="L3939" i="2" s="1"/>
  <c r="M3939" i="2" s="1"/>
  <c r="K3940" i="2"/>
  <c r="L3940" i="2" s="1"/>
  <c r="K3941" i="2"/>
  <c r="L3941" i="2" s="1"/>
  <c r="M3941" i="2" s="1"/>
  <c r="K3942" i="2"/>
  <c r="L3942" i="2" s="1"/>
  <c r="M3942" i="2" s="1"/>
  <c r="K3943" i="2"/>
  <c r="L3943" i="2" s="1"/>
  <c r="M3943" i="2" s="1"/>
  <c r="K3944" i="2"/>
  <c r="L3944" i="2" s="1"/>
  <c r="M3944" i="2" s="1"/>
  <c r="K3945" i="2"/>
  <c r="L3945" i="2" s="1"/>
  <c r="M3945" i="2" s="1"/>
  <c r="K3946" i="2"/>
  <c r="L3946" i="2" s="1"/>
  <c r="M3946" i="2" s="1"/>
  <c r="K3947" i="2"/>
  <c r="L3947" i="2" s="1"/>
  <c r="M3947" i="2" s="1"/>
  <c r="K3948" i="2"/>
  <c r="L3948" i="2" s="1"/>
  <c r="M3948" i="2" s="1"/>
  <c r="K3949" i="2"/>
  <c r="L3949" i="2" s="1"/>
  <c r="M3949" i="2" s="1"/>
  <c r="K3950" i="2"/>
  <c r="L3950" i="2" s="1"/>
  <c r="M3950" i="2" s="1"/>
  <c r="K3951" i="2"/>
  <c r="L3951" i="2" s="1"/>
  <c r="M3951" i="2" s="1"/>
  <c r="K3952" i="2"/>
  <c r="L3952" i="2" s="1"/>
  <c r="M3952" i="2" s="1"/>
  <c r="K3953" i="2"/>
  <c r="L3953" i="2" s="1"/>
  <c r="M3953" i="2" s="1"/>
  <c r="K3954" i="2"/>
  <c r="L3954" i="2" s="1"/>
  <c r="M3954" i="2" s="1"/>
  <c r="K3955" i="2"/>
  <c r="L3955" i="2" s="1"/>
  <c r="M3955" i="2" s="1"/>
  <c r="K3956" i="2"/>
  <c r="L3956" i="2" s="1"/>
  <c r="K3957" i="2"/>
  <c r="L3957" i="2" s="1"/>
  <c r="M3957" i="2" s="1"/>
  <c r="K3958" i="2"/>
  <c r="L3958" i="2" s="1"/>
  <c r="M3958" i="2" s="1"/>
  <c r="K3959" i="2"/>
  <c r="L3959" i="2" s="1"/>
  <c r="M3959" i="2" s="1"/>
  <c r="K3960" i="2"/>
  <c r="L3960" i="2" s="1"/>
  <c r="M3960" i="2" s="1"/>
  <c r="K3961" i="2"/>
  <c r="L3961" i="2" s="1"/>
  <c r="M3961" i="2" s="1"/>
  <c r="K3962" i="2"/>
  <c r="L3962" i="2" s="1"/>
  <c r="M3962" i="2" s="1"/>
  <c r="K3963" i="2"/>
  <c r="L3963" i="2" s="1"/>
  <c r="M3963" i="2" s="1"/>
  <c r="K3964" i="2"/>
  <c r="L3964" i="2" s="1"/>
  <c r="M3964" i="2" s="1"/>
  <c r="K3965" i="2"/>
  <c r="L3965" i="2" s="1"/>
  <c r="M3965" i="2" s="1"/>
  <c r="K3966" i="2"/>
  <c r="L3966" i="2" s="1"/>
  <c r="M3966" i="2" s="1"/>
  <c r="K3967" i="2"/>
  <c r="L3967" i="2" s="1"/>
  <c r="M3967" i="2" s="1"/>
  <c r="K3968" i="2"/>
  <c r="L3968" i="2" s="1"/>
  <c r="K3969" i="2"/>
  <c r="L3969" i="2" s="1"/>
  <c r="M3969" i="2" s="1"/>
  <c r="K3970" i="2"/>
  <c r="K3971" i="2"/>
  <c r="L3971" i="2" s="1"/>
  <c r="M3971" i="2" s="1"/>
  <c r="K3972" i="2"/>
  <c r="K3973" i="2"/>
  <c r="L3973" i="2" s="1"/>
  <c r="M3973" i="2" s="1"/>
  <c r="K3974" i="2"/>
  <c r="L3974" i="2" s="1"/>
  <c r="M3974" i="2" s="1"/>
  <c r="K3975" i="2"/>
  <c r="L3975" i="2" s="1"/>
  <c r="M3975" i="2" s="1"/>
  <c r="K3976" i="2"/>
  <c r="L3976" i="2" s="1"/>
  <c r="M3976" i="2" s="1"/>
  <c r="K3977" i="2"/>
  <c r="L3977" i="2" s="1"/>
  <c r="M3977" i="2" s="1"/>
  <c r="K3978" i="2"/>
  <c r="L3978" i="2" s="1"/>
  <c r="M3978" i="2" s="1"/>
  <c r="K3979" i="2"/>
  <c r="L3979" i="2" s="1"/>
  <c r="M3979" i="2" s="1"/>
  <c r="K3980" i="2"/>
  <c r="L3980" i="2" s="1"/>
  <c r="M3980" i="2" s="1"/>
  <c r="K3981" i="2"/>
  <c r="L3981" i="2" s="1"/>
  <c r="M3981" i="2" s="1"/>
  <c r="K3982" i="2"/>
  <c r="L3982" i="2" s="1"/>
  <c r="M3982" i="2" s="1"/>
  <c r="K3983" i="2"/>
  <c r="L3983" i="2" s="1"/>
  <c r="M3983" i="2" s="1"/>
  <c r="K3984" i="2"/>
  <c r="K3985" i="2"/>
  <c r="L3985" i="2" s="1"/>
  <c r="M3985" i="2" s="1"/>
  <c r="K3986" i="2"/>
  <c r="L3986" i="2" s="1"/>
  <c r="M3986" i="2" s="1"/>
  <c r="K3987" i="2"/>
  <c r="L3987" i="2" s="1"/>
  <c r="M3987" i="2" s="1"/>
  <c r="K3988" i="2"/>
  <c r="L3988" i="2" s="1"/>
  <c r="M3988" i="2" s="1"/>
  <c r="K3989" i="2"/>
  <c r="L3989" i="2" s="1"/>
  <c r="M3989" i="2" s="1"/>
  <c r="K3990" i="2"/>
  <c r="L3990" i="2" s="1"/>
  <c r="M3990" i="2" s="1"/>
  <c r="K3991" i="2"/>
  <c r="L3991" i="2" s="1"/>
  <c r="M3991" i="2" s="1"/>
  <c r="K3992" i="2"/>
  <c r="L3992" i="2" s="1"/>
  <c r="M3992" i="2" s="1"/>
  <c r="K3993" i="2"/>
  <c r="L3993" i="2" s="1"/>
  <c r="M3993" i="2" s="1"/>
  <c r="K3994" i="2"/>
  <c r="L3994" i="2" s="1"/>
  <c r="M3994" i="2" s="1"/>
  <c r="K3995" i="2"/>
  <c r="L3995" i="2" s="1"/>
  <c r="M3995" i="2" s="1"/>
  <c r="K3996" i="2"/>
  <c r="L3996" i="2" s="1"/>
  <c r="M3996" i="2" s="1"/>
  <c r="K3997" i="2"/>
  <c r="L3997" i="2" s="1"/>
  <c r="M3997" i="2" s="1"/>
  <c r="K3998" i="2"/>
  <c r="L3998" i="2" s="1"/>
  <c r="M3998" i="2" s="1"/>
  <c r="K3999" i="2"/>
  <c r="L3999" i="2" s="1"/>
  <c r="M3999" i="2" s="1"/>
  <c r="K4000" i="2"/>
  <c r="L4000" i="2" s="1"/>
  <c r="M4000" i="2" s="1"/>
  <c r="K4001" i="2"/>
  <c r="L4001" i="2" s="1"/>
  <c r="M4001" i="2" s="1"/>
  <c r="K4002" i="2"/>
  <c r="L4002" i="2" s="1"/>
  <c r="M4002" i="2" s="1"/>
  <c r="K4003" i="2"/>
  <c r="L4003" i="2" s="1"/>
  <c r="M4003" i="2" s="1"/>
  <c r="K4004" i="2"/>
  <c r="L4004" i="2" s="1"/>
  <c r="K4005" i="2"/>
  <c r="L4005" i="2" s="1"/>
  <c r="M4005" i="2" s="1"/>
  <c r="K4006" i="2"/>
  <c r="L4006" i="2" s="1"/>
  <c r="M4006" i="2" s="1"/>
  <c r="K4007" i="2"/>
  <c r="L4007" i="2" s="1"/>
  <c r="M4007" i="2" s="1"/>
  <c r="K4008" i="2"/>
  <c r="L4008" i="2" s="1"/>
  <c r="M4008" i="2" s="1"/>
  <c r="K4009" i="2"/>
  <c r="L4009" i="2" s="1"/>
  <c r="M4009" i="2" s="1"/>
  <c r="K4010" i="2"/>
  <c r="L4010" i="2" s="1"/>
  <c r="M4010" i="2" s="1"/>
  <c r="K4011" i="2"/>
  <c r="L4011" i="2" s="1"/>
  <c r="M4011" i="2" s="1"/>
  <c r="K4012" i="2"/>
  <c r="L4012" i="2" s="1"/>
  <c r="M4012" i="2" s="1"/>
  <c r="K4013" i="2"/>
  <c r="L4013" i="2" s="1"/>
  <c r="M4013" i="2" s="1"/>
  <c r="K4014" i="2"/>
  <c r="L4014" i="2" s="1"/>
  <c r="M4014" i="2" s="1"/>
  <c r="K4015" i="2"/>
  <c r="L4015" i="2" s="1"/>
  <c r="M4015" i="2" s="1"/>
  <c r="K4016" i="2"/>
  <c r="L4016" i="2" s="1"/>
  <c r="M4016" i="2" s="1"/>
  <c r="K4017" i="2"/>
  <c r="L4017" i="2" s="1"/>
  <c r="K4018" i="2"/>
  <c r="L4018" i="2" s="1"/>
  <c r="M4018" i="2" s="1"/>
  <c r="K4019" i="2"/>
  <c r="K4020" i="2"/>
  <c r="L4020" i="2" s="1"/>
  <c r="M4020" i="2" s="1"/>
  <c r="K4021" i="2"/>
  <c r="K4022" i="2"/>
  <c r="L4022" i="2" s="1"/>
  <c r="M4022" i="2" s="1"/>
  <c r="K4023" i="2"/>
  <c r="L4023" i="2" s="1"/>
  <c r="M4023" i="2" s="1"/>
  <c r="K4024" i="2"/>
  <c r="L4024" i="2" s="1"/>
  <c r="M4024" i="2" s="1"/>
  <c r="K4025" i="2"/>
  <c r="L4025" i="2" s="1"/>
  <c r="M4025" i="2" s="1"/>
  <c r="K4026" i="2"/>
  <c r="L4026" i="2" s="1"/>
  <c r="M4026" i="2" s="1"/>
  <c r="K4027" i="2"/>
  <c r="L4027" i="2" s="1"/>
  <c r="M4027" i="2" s="1"/>
  <c r="K4028" i="2"/>
  <c r="L4028" i="2" s="1"/>
  <c r="M4028" i="2" s="1"/>
  <c r="K4029" i="2"/>
  <c r="L4029" i="2" s="1"/>
  <c r="M4029" i="2" s="1"/>
  <c r="K4030" i="2"/>
  <c r="L4030" i="2" s="1"/>
  <c r="M4030" i="2" s="1"/>
  <c r="K4031" i="2"/>
  <c r="L4031" i="2" s="1"/>
  <c r="M4031" i="2" s="1"/>
  <c r="K4032" i="2"/>
  <c r="L4032" i="2" s="1"/>
  <c r="M4032" i="2" s="1"/>
  <c r="K4033" i="2"/>
  <c r="L4033" i="2" s="1"/>
  <c r="M4033" i="2" s="1"/>
  <c r="K4034" i="2"/>
  <c r="L4034" i="2" s="1"/>
  <c r="M4034" i="2" s="1"/>
  <c r="K4035" i="2"/>
  <c r="L4035" i="2" s="1"/>
  <c r="M4035" i="2" s="1"/>
  <c r="K4036" i="2"/>
  <c r="K4037" i="2"/>
  <c r="L4037" i="2" s="1"/>
  <c r="M4037" i="2" s="1"/>
  <c r="K4038" i="2"/>
  <c r="L4038" i="2" s="1"/>
  <c r="M4038" i="2" s="1"/>
  <c r="K4039" i="2"/>
  <c r="L4039" i="2" s="1"/>
  <c r="M4039" i="2" s="1"/>
  <c r="K4040" i="2"/>
  <c r="L4040" i="2" s="1"/>
  <c r="M4040" i="2" s="1"/>
  <c r="K4041" i="2"/>
  <c r="L4041" i="2" s="1"/>
  <c r="M4041" i="2" s="1"/>
  <c r="K4042" i="2"/>
  <c r="L4042" i="2" s="1"/>
  <c r="M4042" i="2" s="1"/>
  <c r="K4043" i="2"/>
  <c r="L4043" i="2" s="1"/>
  <c r="M4043" i="2" s="1"/>
  <c r="K4044" i="2"/>
  <c r="L4044" i="2" s="1"/>
  <c r="M4044" i="2" s="1"/>
  <c r="K4045" i="2"/>
  <c r="L4045" i="2" s="1"/>
  <c r="M4045" i="2" s="1"/>
  <c r="K4046" i="2"/>
  <c r="L4046" i="2" s="1"/>
  <c r="M4046" i="2" s="1"/>
  <c r="K4047" i="2"/>
  <c r="L4047" i="2" s="1"/>
  <c r="M4047" i="2" s="1"/>
  <c r="K4048" i="2"/>
  <c r="L4048" i="2" s="1"/>
  <c r="M4048" i="2" s="1"/>
  <c r="K4049" i="2"/>
  <c r="L4049" i="2" s="1"/>
  <c r="M4049" i="2" s="1"/>
  <c r="K4050" i="2"/>
  <c r="L4050" i="2" s="1"/>
  <c r="M4050" i="2" s="1"/>
  <c r="K4051" i="2"/>
  <c r="L4051" i="2" s="1"/>
  <c r="M4051" i="2" s="1"/>
  <c r="K4052" i="2"/>
  <c r="L4052" i="2" s="1"/>
  <c r="K4053" i="2"/>
  <c r="L4053" i="2" s="1"/>
  <c r="M4053" i="2" s="1"/>
  <c r="K4054" i="2"/>
  <c r="L4054" i="2" s="1"/>
  <c r="M4054" i="2" s="1"/>
  <c r="K4055" i="2"/>
  <c r="L4055" i="2" s="1"/>
  <c r="M4055" i="2" s="1"/>
  <c r="K4056" i="2"/>
  <c r="L4056" i="2" s="1"/>
  <c r="M4056" i="2" s="1"/>
  <c r="K4057" i="2"/>
  <c r="L4057" i="2" s="1"/>
  <c r="M4057" i="2" s="1"/>
  <c r="K4058" i="2"/>
  <c r="L4058" i="2" s="1"/>
  <c r="M4058" i="2" s="1"/>
  <c r="K4059" i="2"/>
  <c r="L4059" i="2" s="1"/>
  <c r="M4059" i="2" s="1"/>
  <c r="K4060" i="2"/>
  <c r="L4060" i="2" s="1"/>
  <c r="M4060" i="2" s="1"/>
  <c r="K4061" i="2"/>
  <c r="L4061" i="2" s="1"/>
  <c r="M4061" i="2" s="1"/>
  <c r="K4062" i="2"/>
  <c r="L4062" i="2" s="1"/>
  <c r="M4062" i="2" s="1"/>
  <c r="K4063" i="2"/>
  <c r="L4063" i="2" s="1"/>
  <c r="M4063" i="2" s="1"/>
  <c r="K4064" i="2"/>
  <c r="L4064" i="2" s="1"/>
  <c r="M4064" i="2" s="1"/>
  <c r="K4065" i="2"/>
  <c r="L4065" i="2" s="1"/>
  <c r="M4065" i="2" s="1"/>
  <c r="K4066" i="2"/>
  <c r="L4066" i="2" s="1"/>
  <c r="M4066" i="2" s="1"/>
  <c r="K4067" i="2"/>
  <c r="L4067" i="2" s="1"/>
  <c r="M4067" i="2" s="1"/>
  <c r="K4068" i="2"/>
  <c r="L4068" i="2" s="1"/>
  <c r="K4069" i="2"/>
  <c r="L4069" i="2" s="1"/>
  <c r="M4069" i="2" s="1"/>
  <c r="K4070" i="2"/>
  <c r="L4070" i="2" s="1"/>
  <c r="M4070" i="2" s="1"/>
  <c r="K4071" i="2"/>
  <c r="L4071" i="2" s="1"/>
  <c r="M4071" i="2" s="1"/>
  <c r="K4072" i="2"/>
  <c r="L4072" i="2" s="1"/>
  <c r="M4072" i="2" s="1"/>
  <c r="K4073" i="2"/>
  <c r="L4073" i="2" s="1"/>
  <c r="M4073" i="2" s="1"/>
  <c r="K4074" i="2"/>
  <c r="L4074" i="2" s="1"/>
  <c r="M4074" i="2" s="1"/>
  <c r="K4075" i="2"/>
  <c r="L4075" i="2" s="1"/>
  <c r="M4075" i="2" s="1"/>
  <c r="K4076" i="2"/>
  <c r="L4076" i="2" s="1"/>
  <c r="M4076" i="2" s="1"/>
  <c r="K4077" i="2"/>
  <c r="L4077" i="2" s="1"/>
  <c r="M4077" i="2" s="1"/>
  <c r="K4078" i="2"/>
  <c r="L4078" i="2" s="1"/>
  <c r="M4078" i="2" s="1"/>
  <c r="K4079" i="2"/>
  <c r="L4079" i="2" s="1"/>
  <c r="M4079" i="2" s="1"/>
  <c r="K4080" i="2"/>
  <c r="L4080" i="2" s="1"/>
  <c r="M4080" i="2" s="1"/>
  <c r="K4081" i="2"/>
  <c r="L4081" i="2" s="1"/>
  <c r="M4081" i="2" s="1"/>
  <c r="K4082" i="2"/>
  <c r="L4082" i="2" s="1"/>
  <c r="M4082" i="2" s="1"/>
  <c r="K4083" i="2"/>
  <c r="L4083" i="2" s="1"/>
  <c r="M4083" i="2" s="1"/>
  <c r="K4084" i="2"/>
  <c r="L4084" i="2" s="1"/>
  <c r="K4085" i="2"/>
  <c r="L4085" i="2" s="1"/>
  <c r="M4085" i="2" s="1"/>
  <c r="K4086" i="2"/>
  <c r="L4086" i="2" s="1"/>
  <c r="M4086" i="2" s="1"/>
  <c r="K4087" i="2"/>
  <c r="L4087" i="2" s="1"/>
  <c r="M4087" i="2" s="1"/>
  <c r="K4088" i="2"/>
  <c r="L4088" i="2" s="1"/>
  <c r="M4088" i="2" s="1"/>
  <c r="K4089" i="2"/>
  <c r="L4089" i="2" s="1"/>
  <c r="M4089" i="2" s="1"/>
  <c r="K4090" i="2"/>
  <c r="L4090" i="2" s="1"/>
  <c r="M4090" i="2" s="1"/>
  <c r="K4091" i="2"/>
  <c r="L4091" i="2" s="1"/>
  <c r="M4091" i="2" s="1"/>
  <c r="K4092" i="2"/>
  <c r="L4092" i="2" s="1"/>
  <c r="M4092" i="2" s="1"/>
  <c r="K4093" i="2"/>
  <c r="L4093" i="2" s="1"/>
  <c r="M4093" i="2" s="1"/>
  <c r="K4094" i="2"/>
  <c r="L4094" i="2" s="1"/>
  <c r="M4094" i="2" s="1"/>
  <c r="K4095" i="2"/>
  <c r="L4095" i="2" s="1"/>
  <c r="M4095" i="2" s="1"/>
  <c r="K4096" i="2"/>
  <c r="L4096" i="2" s="1"/>
  <c r="M4096" i="2" s="1"/>
  <c r="K4097" i="2"/>
  <c r="L4097" i="2" s="1"/>
  <c r="M4097" i="2" s="1"/>
  <c r="K4098" i="2"/>
  <c r="L4098" i="2" s="1"/>
  <c r="M4098" i="2" s="1"/>
  <c r="K4099" i="2"/>
  <c r="L4099" i="2" s="1"/>
  <c r="M4099" i="2" s="1"/>
  <c r="K4100" i="2"/>
  <c r="K4101" i="2"/>
  <c r="L4101" i="2" s="1"/>
  <c r="M4101" i="2" s="1"/>
  <c r="K4102" i="2"/>
  <c r="L4102" i="2" s="1"/>
  <c r="M4102" i="2" s="1"/>
  <c r="K4103" i="2"/>
  <c r="L4103" i="2" s="1"/>
  <c r="M4103" i="2" s="1"/>
  <c r="K4104" i="2"/>
  <c r="L4104" i="2" s="1"/>
  <c r="M4104" i="2" s="1"/>
  <c r="K4105" i="2"/>
  <c r="L4105" i="2" s="1"/>
  <c r="M4105" i="2" s="1"/>
  <c r="K4106" i="2"/>
  <c r="L4106" i="2" s="1"/>
  <c r="M4106" i="2" s="1"/>
  <c r="K4107" i="2"/>
  <c r="L4107" i="2" s="1"/>
  <c r="M4107" i="2" s="1"/>
  <c r="K4108" i="2"/>
  <c r="L4108" i="2" s="1"/>
  <c r="M4108" i="2" s="1"/>
  <c r="K4109" i="2"/>
  <c r="L4109" i="2" s="1"/>
  <c r="M4109" i="2" s="1"/>
  <c r="K4110" i="2"/>
  <c r="L4110" i="2" s="1"/>
  <c r="M4110" i="2" s="1"/>
  <c r="K4111" i="2"/>
  <c r="L4111" i="2" s="1"/>
  <c r="M4111" i="2" s="1"/>
  <c r="K4112" i="2"/>
  <c r="L4112" i="2" s="1"/>
  <c r="M4112" i="2" s="1"/>
  <c r="K4113" i="2"/>
  <c r="L4113" i="2" s="1"/>
  <c r="M4113" i="2" s="1"/>
  <c r="K4114" i="2"/>
  <c r="L4114" i="2" s="1"/>
  <c r="M4114" i="2" s="1"/>
  <c r="K4115" i="2"/>
  <c r="L4115" i="2" s="1"/>
  <c r="M4115" i="2" s="1"/>
  <c r="K4116" i="2"/>
  <c r="K4117" i="2"/>
  <c r="K4118" i="2"/>
  <c r="K4119" i="2"/>
  <c r="L4119" i="2" s="1"/>
  <c r="M4119" i="2" s="1"/>
  <c r="K4120" i="2"/>
  <c r="L4120" i="2" s="1"/>
  <c r="M4120" i="2" s="1"/>
  <c r="K4121" i="2"/>
  <c r="L4121" i="2" s="1"/>
  <c r="M4121" i="2" s="1"/>
  <c r="K4122" i="2"/>
  <c r="L4122" i="2" s="1"/>
  <c r="M4122" i="2" s="1"/>
  <c r="K4123" i="2"/>
  <c r="L4123" i="2" s="1"/>
  <c r="M4123" i="2" s="1"/>
  <c r="K4124" i="2"/>
  <c r="L4124" i="2" s="1"/>
  <c r="M4124" i="2" s="1"/>
  <c r="K4125" i="2"/>
  <c r="L4125" i="2" s="1"/>
  <c r="M4125" i="2" s="1"/>
  <c r="K4126" i="2"/>
  <c r="L4126" i="2" s="1"/>
  <c r="M4126" i="2" s="1"/>
  <c r="K4127" i="2"/>
  <c r="L4127" i="2" s="1"/>
  <c r="K4128" i="2"/>
  <c r="L4128" i="2" s="1"/>
  <c r="M4128" i="2" s="1"/>
  <c r="K4129" i="2"/>
  <c r="L4129" i="2" s="1"/>
  <c r="M4129" i="2" s="1"/>
  <c r="K4130" i="2"/>
  <c r="L4130" i="2" s="1"/>
  <c r="M4130" i="2" s="1"/>
  <c r="K4131" i="2"/>
  <c r="L4131" i="2" s="1"/>
  <c r="M4131" i="2" s="1"/>
  <c r="K4132" i="2"/>
  <c r="K4133" i="2"/>
  <c r="L4133" i="2" s="1"/>
  <c r="M4133" i="2" s="1"/>
  <c r="K4134" i="2"/>
  <c r="L4134" i="2" s="1"/>
  <c r="M4134" i="2" s="1"/>
  <c r="K4135" i="2"/>
  <c r="L4135" i="2" s="1"/>
  <c r="M4135" i="2" s="1"/>
  <c r="K4136" i="2"/>
  <c r="L4136" i="2" s="1"/>
  <c r="M4136" i="2" s="1"/>
  <c r="K4137" i="2"/>
  <c r="L4137" i="2" s="1"/>
  <c r="M4137" i="2" s="1"/>
  <c r="K4138" i="2"/>
  <c r="L4138" i="2" s="1"/>
  <c r="M4138" i="2" s="1"/>
  <c r="K4139" i="2"/>
  <c r="L4139" i="2" s="1"/>
  <c r="M4139" i="2" s="1"/>
  <c r="K4140" i="2"/>
  <c r="L4140" i="2" s="1"/>
  <c r="M4140" i="2" s="1"/>
  <c r="K4141" i="2"/>
  <c r="L4141" i="2" s="1"/>
  <c r="M4141" i="2" s="1"/>
  <c r="K4142" i="2"/>
  <c r="L4142" i="2" s="1"/>
  <c r="M4142" i="2" s="1"/>
  <c r="K4143" i="2"/>
  <c r="L4143" i="2" s="1"/>
  <c r="M4143" i="2" s="1"/>
  <c r="K4144" i="2"/>
  <c r="L4144" i="2" s="1"/>
  <c r="M4144" i="2" s="1"/>
  <c r="K4145" i="2"/>
  <c r="L4145" i="2" s="1"/>
  <c r="M4145" i="2" s="1"/>
  <c r="K4146" i="2"/>
  <c r="L4146" i="2" s="1"/>
  <c r="M4146" i="2" s="1"/>
  <c r="K4147" i="2"/>
  <c r="L4147" i="2" s="1"/>
  <c r="M4147" i="2" s="1"/>
  <c r="K4148" i="2"/>
  <c r="L4148" i="2" s="1"/>
  <c r="K4149" i="2"/>
  <c r="L4149" i="2" s="1"/>
  <c r="M4149" i="2" s="1"/>
  <c r="K4150" i="2"/>
  <c r="L4150" i="2" s="1"/>
  <c r="M4150" i="2" s="1"/>
  <c r="K4151" i="2"/>
  <c r="L4151" i="2" s="1"/>
  <c r="M4151" i="2" s="1"/>
  <c r="K4152" i="2"/>
  <c r="L4152" i="2" s="1"/>
  <c r="M4152" i="2" s="1"/>
  <c r="K4153" i="2"/>
  <c r="L4153" i="2" s="1"/>
  <c r="M4153" i="2" s="1"/>
  <c r="K4154" i="2"/>
  <c r="L4154" i="2" s="1"/>
  <c r="M4154" i="2" s="1"/>
  <c r="K4155" i="2"/>
  <c r="L4155" i="2" s="1"/>
  <c r="M4155" i="2" s="1"/>
  <c r="K4156" i="2"/>
  <c r="L4156" i="2" s="1"/>
  <c r="M4156" i="2" s="1"/>
  <c r="K4157" i="2"/>
  <c r="L4157" i="2" s="1"/>
  <c r="M4157" i="2" s="1"/>
  <c r="K4158" i="2"/>
  <c r="L4158" i="2" s="1"/>
  <c r="M4158" i="2" s="1"/>
  <c r="K4159" i="2"/>
  <c r="L4159" i="2" s="1"/>
  <c r="M4159" i="2" s="1"/>
  <c r="K4160" i="2"/>
  <c r="L4160" i="2" s="1"/>
  <c r="M4160" i="2" s="1"/>
  <c r="K4161" i="2"/>
  <c r="K4162" i="2"/>
  <c r="L4162" i="2" s="1"/>
  <c r="M4162" i="2" s="1"/>
  <c r="K4163" i="2"/>
  <c r="L4163" i="2" s="1"/>
  <c r="M4163" i="2" s="1"/>
  <c r="K4164" i="2"/>
  <c r="K4165" i="2"/>
  <c r="L4165" i="2" s="1"/>
  <c r="M4165" i="2" s="1"/>
  <c r="K4166" i="2"/>
  <c r="L4166" i="2" s="1"/>
  <c r="M4166" i="2" s="1"/>
  <c r="K4167" i="2"/>
  <c r="L4167" i="2" s="1"/>
  <c r="M4167" i="2" s="1"/>
  <c r="K4168" i="2"/>
  <c r="L4168" i="2" s="1"/>
  <c r="M4168" i="2" s="1"/>
  <c r="K4169" i="2"/>
  <c r="L4169" i="2" s="1"/>
  <c r="M4169" i="2" s="1"/>
  <c r="K4170" i="2"/>
  <c r="L4170" i="2" s="1"/>
  <c r="M4170" i="2" s="1"/>
  <c r="K4171" i="2"/>
  <c r="L4171" i="2" s="1"/>
  <c r="M4171" i="2" s="1"/>
  <c r="K4172" i="2"/>
  <c r="L4172" i="2" s="1"/>
  <c r="M4172" i="2" s="1"/>
  <c r="K4173" i="2"/>
  <c r="L4173" i="2" s="1"/>
  <c r="M4173" i="2" s="1"/>
  <c r="K4174" i="2"/>
  <c r="L4174" i="2" s="1"/>
  <c r="M4174" i="2" s="1"/>
  <c r="K4175" i="2"/>
  <c r="L4175" i="2" s="1"/>
  <c r="M4175" i="2" s="1"/>
  <c r="K4176" i="2"/>
  <c r="L4176" i="2" s="1"/>
  <c r="M4176" i="2" s="1"/>
  <c r="K4177" i="2"/>
  <c r="L4177" i="2" s="1"/>
  <c r="M4177" i="2" s="1"/>
  <c r="K4178" i="2"/>
  <c r="L4178" i="2" s="1"/>
  <c r="M4178" i="2" s="1"/>
  <c r="K4179" i="2"/>
  <c r="L4179" i="2" s="1"/>
  <c r="M4179" i="2" s="1"/>
  <c r="K4180" i="2"/>
  <c r="K4181" i="2"/>
  <c r="L4181" i="2" s="1"/>
  <c r="M4181" i="2" s="1"/>
  <c r="K4182" i="2"/>
  <c r="L4182" i="2" s="1"/>
  <c r="M4182" i="2" s="1"/>
  <c r="K4183" i="2"/>
  <c r="L4183" i="2" s="1"/>
  <c r="M4183" i="2" s="1"/>
  <c r="K4184" i="2"/>
  <c r="L4184" i="2" s="1"/>
  <c r="M4184" i="2" s="1"/>
  <c r="K4185" i="2"/>
  <c r="L4185" i="2" s="1"/>
  <c r="M4185" i="2" s="1"/>
  <c r="K4186" i="2"/>
  <c r="L4186" i="2" s="1"/>
  <c r="M4186" i="2" s="1"/>
  <c r="K4187" i="2"/>
  <c r="L4187" i="2" s="1"/>
  <c r="M4187" i="2" s="1"/>
  <c r="K4188" i="2"/>
  <c r="L4188" i="2" s="1"/>
  <c r="M4188" i="2" s="1"/>
  <c r="K4189" i="2"/>
  <c r="L4189" i="2" s="1"/>
  <c r="M4189" i="2" s="1"/>
  <c r="K4190" i="2"/>
  <c r="L4190" i="2" s="1"/>
  <c r="M4190" i="2" s="1"/>
  <c r="K4191" i="2"/>
  <c r="L4191" i="2" s="1"/>
  <c r="M4191" i="2" s="1"/>
  <c r="K4192" i="2"/>
  <c r="L4192" i="2" s="1"/>
  <c r="M4192" i="2" s="1"/>
  <c r="K4193" i="2"/>
  <c r="L4193" i="2" s="1"/>
  <c r="M4193" i="2" s="1"/>
  <c r="K4194" i="2"/>
  <c r="L4194" i="2" s="1"/>
  <c r="M4194" i="2" s="1"/>
  <c r="K4195" i="2"/>
  <c r="L4195" i="2" s="1"/>
  <c r="M4195" i="2" s="1"/>
  <c r="K4196" i="2"/>
  <c r="L4196" i="2" s="1"/>
  <c r="K4197" i="2"/>
  <c r="L4197" i="2" s="1"/>
  <c r="M4197" i="2" s="1"/>
  <c r="K4198" i="2"/>
  <c r="L4198" i="2" s="1"/>
  <c r="M4198" i="2" s="1"/>
  <c r="K4199" i="2"/>
  <c r="L4199" i="2" s="1"/>
  <c r="M4199" i="2" s="1"/>
  <c r="K4200" i="2"/>
  <c r="L4200" i="2" s="1"/>
  <c r="M4200" i="2" s="1"/>
  <c r="K4201" i="2"/>
  <c r="L4201" i="2" s="1"/>
  <c r="M4201" i="2" s="1"/>
  <c r="K4202" i="2"/>
  <c r="L4202" i="2" s="1"/>
  <c r="M4202" i="2" s="1"/>
  <c r="K4203" i="2"/>
  <c r="L4203" i="2" s="1"/>
  <c r="M4203" i="2" s="1"/>
  <c r="K4204" i="2"/>
  <c r="L4204" i="2" s="1"/>
  <c r="M4204" i="2" s="1"/>
  <c r="K4205" i="2"/>
  <c r="L4205" i="2" s="1"/>
  <c r="M4205" i="2" s="1"/>
  <c r="K4206" i="2"/>
  <c r="L4206" i="2" s="1"/>
  <c r="M4206" i="2" s="1"/>
  <c r="K4207" i="2"/>
  <c r="L4207" i="2" s="1"/>
  <c r="M4207" i="2" s="1"/>
  <c r="K4208" i="2"/>
  <c r="L4208" i="2" s="1"/>
  <c r="M4208" i="2" s="1"/>
  <c r="K4209" i="2"/>
  <c r="L4209" i="2" s="1"/>
  <c r="M4209" i="2" s="1"/>
  <c r="K4210" i="2"/>
  <c r="L4210" i="2" s="1"/>
  <c r="M4210" i="2" s="1"/>
  <c r="K4211" i="2"/>
  <c r="L4211" i="2" s="1"/>
  <c r="M4211" i="2" s="1"/>
  <c r="K4212" i="2"/>
  <c r="L4212" i="2" s="1"/>
  <c r="K4213" i="2"/>
  <c r="L4213" i="2" s="1"/>
  <c r="M4213" i="2" s="1"/>
  <c r="K4214" i="2"/>
  <c r="L4214" i="2" s="1"/>
  <c r="M4214" i="2" s="1"/>
  <c r="K4215" i="2"/>
  <c r="L4215" i="2" s="1"/>
  <c r="M4215" i="2" s="1"/>
  <c r="K4216" i="2"/>
  <c r="L4216" i="2" s="1"/>
  <c r="M4216" i="2" s="1"/>
  <c r="K4217" i="2"/>
  <c r="L4217" i="2" s="1"/>
  <c r="M4217" i="2" s="1"/>
  <c r="K4218" i="2"/>
  <c r="L4218" i="2" s="1"/>
  <c r="M4218" i="2" s="1"/>
  <c r="K4219" i="2"/>
  <c r="L4219" i="2" s="1"/>
  <c r="M4219" i="2" s="1"/>
  <c r="K4220" i="2"/>
  <c r="L4220" i="2" s="1"/>
  <c r="M4220" i="2" s="1"/>
  <c r="K4221" i="2"/>
  <c r="L4221" i="2" s="1"/>
  <c r="M4221" i="2" s="1"/>
  <c r="K4222" i="2"/>
  <c r="L4222" i="2" s="1"/>
  <c r="M4222" i="2" s="1"/>
  <c r="K4223" i="2"/>
  <c r="L4223" i="2" s="1"/>
  <c r="M4223" i="2" s="1"/>
  <c r="K4224" i="2"/>
  <c r="K4225" i="2"/>
  <c r="K4226" i="2"/>
  <c r="K4227" i="2"/>
  <c r="L4227" i="2" s="1"/>
  <c r="M4227" i="2" s="1"/>
  <c r="K4228" i="2"/>
  <c r="K4229" i="2"/>
  <c r="L4229" i="2" s="1"/>
  <c r="M4229" i="2" s="1"/>
  <c r="K4230" i="2"/>
  <c r="L4230" i="2" s="1"/>
  <c r="M4230" i="2" s="1"/>
  <c r="K4231" i="2"/>
  <c r="L4231" i="2" s="1"/>
  <c r="M4231" i="2" s="1"/>
  <c r="K4232" i="2"/>
  <c r="L4232" i="2" s="1"/>
  <c r="M4232" i="2" s="1"/>
  <c r="K4233" i="2"/>
  <c r="L4233" i="2" s="1"/>
  <c r="M4233" i="2" s="1"/>
  <c r="K4234" i="2"/>
  <c r="L4234" i="2" s="1"/>
  <c r="M4234" i="2" s="1"/>
  <c r="K4235" i="2"/>
  <c r="L4235" i="2" s="1"/>
  <c r="M4235" i="2" s="1"/>
  <c r="K4236" i="2"/>
  <c r="L4236" i="2" s="1"/>
  <c r="M4236" i="2" s="1"/>
  <c r="K4237" i="2"/>
  <c r="L4237" i="2" s="1"/>
  <c r="M4237" i="2" s="1"/>
  <c r="K4238" i="2"/>
  <c r="L4238" i="2" s="1"/>
  <c r="M4238" i="2" s="1"/>
  <c r="K4239" i="2"/>
  <c r="L4239" i="2" s="1"/>
  <c r="M4239" i="2" s="1"/>
  <c r="K4240" i="2"/>
  <c r="L4240" i="2" s="1"/>
  <c r="M4240" i="2" s="1"/>
  <c r="K4241" i="2"/>
  <c r="L4241" i="2" s="1"/>
  <c r="M4241" i="2" s="1"/>
  <c r="K4242" i="2"/>
  <c r="L4242" i="2" s="1"/>
  <c r="M4242" i="2" s="1"/>
  <c r="K4243" i="2"/>
  <c r="L4243" i="2" s="1"/>
  <c r="M4243" i="2" s="1"/>
  <c r="K4244" i="2"/>
  <c r="K4245" i="2"/>
  <c r="L4245" i="2" s="1"/>
  <c r="M4245" i="2" s="1"/>
  <c r="K4246" i="2"/>
  <c r="L4246" i="2" s="1"/>
  <c r="M4246" i="2" s="1"/>
  <c r="K4247" i="2"/>
  <c r="L4247" i="2" s="1"/>
  <c r="M4247" i="2" s="1"/>
  <c r="K4248" i="2"/>
  <c r="L4248" i="2" s="1"/>
  <c r="M4248" i="2" s="1"/>
  <c r="K4249" i="2"/>
  <c r="L4249" i="2" s="1"/>
  <c r="M4249" i="2" s="1"/>
  <c r="K4250" i="2"/>
  <c r="L4250" i="2" s="1"/>
  <c r="M4250" i="2" s="1"/>
  <c r="K4251" i="2"/>
  <c r="L4251" i="2" s="1"/>
  <c r="M4251" i="2" s="1"/>
  <c r="K4252" i="2"/>
  <c r="L4252" i="2" s="1"/>
  <c r="M4252" i="2" s="1"/>
  <c r="K4253" i="2"/>
  <c r="L4253" i="2" s="1"/>
  <c r="M4253" i="2" s="1"/>
  <c r="K4254" i="2"/>
  <c r="L4254" i="2" s="1"/>
  <c r="M4254" i="2" s="1"/>
  <c r="K4255" i="2"/>
  <c r="L4255" i="2" s="1"/>
  <c r="M4255" i="2" s="1"/>
  <c r="K4256" i="2"/>
  <c r="L4256" i="2" s="1"/>
  <c r="M4256" i="2" s="1"/>
  <c r="K4257" i="2"/>
  <c r="L4257" i="2" s="1"/>
  <c r="M4257" i="2" s="1"/>
  <c r="K4258" i="2"/>
  <c r="L4258" i="2" s="1"/>
  <c r="M4258" i="2" s="1"/>
  <c r="K4259" i="2"/>
  <c r="L4259" i="2" s="1"/>
  <c r="M4259" i="2" s="1"/>
  <c r="K4260" i="2"/>
  <c r="K4261" i="2"/>
  <c r="L4261" i="2" s="1"/>
  <c r="M4261" i="2" s="1"/>
  <c r="K4262" i="2"/>
  <c r="L4262" i="2" s="1"/>
  <c r="M4262" i="2" s="1"/>
  <c r="K4263" i="2"/>
  <c r="L4263" i="2" s="1"/>
  <c r="M4263" i="2" s="1"/>
  <c r="K4264" i="2"/>
  <c r="L4264" i="2" s="1"/>
  <c r="M4264" i="2" s="1"/>
  <c r="K4265" i="2"/>
  <c r="L4265" i="2" s="1"/>
  <c r="M4265" i="2" s="1"/>
  <c r="K4266" i="2"/>
  <c r="L4266" i="2" s="1"/>
  <c r="M4266" i="2" s="1"/>
  <c r="K4267" i="2"/>
  <c r="L4267" i="2" s="1"/>
  <c r="M4267" i="2" s="1"/>
  <c r="K4268" i="2"/>
  <c r="L4268" i="2" s="1"/>
  <c r="M4268" i="2" s="1"/>
  <c r="K4269" i="2"/>
  <c r="L4269" i="2" s="1"/>
  <c r="M4269" i="2" s="1"/>
  <c r="K4270" i="2"/>
  <c r="L4270" i="2" s="1"/>
  <c r="M4270" i="2" s="1"/>
  <c r="K4271" i="2"/>
  <c r="L4271" i="2" s="1"/>
  <c r="M4271" i="2" s="1"/>
  <c r="K4272" i="2"/>
  <c r="L4272" i="2" s="1"/>
  <c r="M4272" i="2" s="1"/>
  <c r="K4273" i="2"/>
  <c r="L4273" i="2" s="1"/>
  <c r="M4273" i="2" s="1"/>
  <c r="K4274" i="2"/>
  <c r="L4274" i="2" s="1"/>
  <c r="M4274" i="2" s="1"/>
  <c r="K4275" i="2"/>
  <c r="L4275" i="2" s="1"/>
  <c r="K4276" i="2"/>
  <c r="L4276" i="2" s="1"/>
  <c r="M4276" i="2" s="1"/>
  <c r="K4277" i="2"/>
  <c r="L4277" i="2" s="1"/>
  <c r="M4277" i="2" s="1"/>
  <c r="K4278" i="2"/>
  <c r="L4278" i="2" s="1"/>
  <c r="M4278" i="2" s="1"/>
  <c r="K4279" i="2"/>
  <c r="L4279" i="2" s="1"/>
  <c r="M4279" i="2" s="1"/>
  <c r="K4280" i="2"/>
  <c r="L4280" i="2" s="1"/>
  <c r="M4280" i="2" s="1"/>
  <c r="K4281" i="2"/>
  <c r="L4281" i="2" s="1"/>
  <c r="M4281" i="2" s="1"/>
  <c r="K4282" i="2"/>
  <c r="L4282" i="2" s="1"/>
  <c r="M4282" i="2" s="1"/>
  <c r="K4283" i="2"/>
  <c r="L4283" i="2" s="1"/>
  <c r="M4283" i="2" s="1"/>
  <c r="K4284" i="2"/>
  <c r="L4284" i="2" s="1"/>
  <c r="M4284" i="2" s="1"/>
  <c r="K4285" i="2"/>
  <c r="L4285" i="2" s="1"/>
  <c r="M4285" i="2" s="1"/>
  <c r="K4286" i="2"/>
  <c r="L4286" i="2" s="1"/>
  <c r="M4286" i="2" s="1"/>
  <c r="K4287" i="2"/>
  <c r="L4287" i="2" s="1"/>
  <c r="M4287" i="2" s="1"/>
  <c r="K4288" i="2"/>
  <c r="L4288" i="2" s="1"/>
  <c r="M4288" i="2" s="1"/>
  <c r="K4289" i="2"/>
  <c r="L4289" i="2" s="1"/>
  <c r="M4289" i="2" s="1"/>
  <c r="K4290" i="2"/>
  <c r="L4290" i="2" s="1"/>
  <c r="M4290" i="2" s="1"/>
  <c r="K4291" i="2"/>
  <c r="L4291" i="2" s="1"/>
  <c r="M4291" i="2" s="1"/>
  <c r="K4292" i="2"/>
  <c r="K4293" i="2"/>
  <c r="L4293" i="2" s="1"/>
  <c r="M4293" i="2" s="1"/>
  <c r="K4294" i="2"/>
  <c r="L4294" i="2" s="1"/>
  <c r="M4294" i="2" s="1"/>
  <c r="K4295" i="2"/>
  <c r="L4295" i="2" s="1"/>
  <c r="M4295" i="2" s="1"/>
  <c r="K4296" i="2"/>
  <c r="L4296" i="2" s="1"/>
  <c r="M4296" i="2" s="1"/>
  <c r="K4297" i="2"/>
  <c r="L4297" i="2" s="1"/>
  <c r="M4297" i="2" s="1"/>
  <c r="K4298" i="2"/>
  <c r="L4298" i="2" s="1"/>
  <c r="M4298" i="2" s="1"/>
  <c r="K4299" i="2"/>
  <c r="L4299" i="2" s="1"/>
  <c r="M4299" i="2" s="1"/>
  <c r="K4300" i="2"/>
  <c r="L4300" i="2" s="1"/>
  <c r="M4300" i="2" s="1"/>
  <c r="K4301" i="2"/>
  <c r="L4301" i="2" s="1"/>
  <c r="M4301" i="2" s="1"/>
  <c r="K4302" i="2"/>
  <c r="L4302" i="2" s="1"/>
  <c r="M4302" i="2" s="1"/>
  <c r="K4303" i="2"/>
  <c r="L4303" i="2" s="1"/>
  <c r="M4303" i="2" s="1"/>
  <c r="K4304" i="2"/>
  <c r="L4304" i="2" s="1"/>
  <c r="M4304" i="2" s="1"/>
  <c r="K4305" i="2"/>
  <c r="L4305" i="2" s="1"/>
  <c r="M4305" i="2" s="1"/>
  <c r="K4306" i="2"/>
  <c r="L4306" i="2" s="1"/>
  <c r="M4306" i="2" s="1"/>
  <c r="K4307" i="2"/>
  <c r="L4307" i="2" s="1"/>
  <c r="M4307" i="2" s="1"/>
  <c r="K4308" i="2"/>
  <c r="K4309" i="2"/>
  <c r="L4309" i="2" s="1"/>
  <c r="M4309" i="2" s="1"/>
  <c r="K4310" i="2"/>
  <c r="L4310" i="2" s="1"/>
  <c r="M4310" i="2" s="1"/>
  <c r="K4311" i="2"/>
  <c r="L4311" i="2" s="1"/>
  <c r="M4311" i="2" s="1"/>
  <c r="K4312" i="2"/>
  <c r="L4312" i="2" s="1"/>
  <c r="M4312" i="2" s="1"/>
  <c r="K4313" i="2"/>
  <c r="L4313" i="2" s="1"/>
  <c r="M4313" i="2" s="1"/>
  <c r="K4314" i="2"/>
  <c r="L4314" i="2" s="1"/>
  <c r="M4314" i="2" s="1"/>
  <c r="K4315" i="2"/>
  <c r="L4315" i="2" s="1"/>
  <c r="M4315" i="2" s="1"/>
  <c r="K4316" i="2"/>
  <c r="L4316" i="2" s="1"/>
  <c r="M4316" i="2" s="1"/>
  <c r="K4317" i="2"/>
  <c r="L4317" i="2" s="1"/>
  <c r="M4317" i="2" s="1"/>
  <c r="K4318" i="2"/>
  <c r="L4318" i="2" s="1"/>
  <c r="M4318" i="2" s="1"/>
  <c r="K4319" i="2"/>
  <c r="L4319" i="2" s="1"/>
  <c r="M4319" i="2" s="1"/>
  <c r="K4320" i="2"/>
  <c r="L4320" i="2" s="1"/>
  <c r="M4320" i="2" s="1"/>
  <c r="K4321" i="2"/>
  <c r="L4321" i="2" s="1"/>
  <c r="M4321" i="2" s="1"/>
  <c r="K4322" i="2"/>
  <c r="L4322" i="2" s="1"/>
  <c r="M4322" i="2" s="1"/>
  <c r="K4323" i="2"/>
  <c r="L4323" i="2" s="1"/>
  <c r="M4323" i="2" s="1"/>
  <c r="K4324" i="2"/>
  <c r="L4324" i="2" s="1"/>
  <c r="K4325" i="2"/>
  <c r="L4325" i="2" s="1"/>
  <c r="M4325" i="2" s="1"/>
  <c r="K4326" i="2"/>
  <c r="L4326" i="2" s="1"/>
  <c r="M4326" i="2" s="1"/>
  <c r="K4327" i="2"/>
  <c r="K4328" i="2"/>
  <c r="L4328" i="2" s="1"/>
  <c r="M4328" i="2" s="1"/>
  <c r="K4329" i="2"/>
  <c r="L4329" i="2" s="1"/>
  <c r="M4329" i="2" s="1"/>
  <c r="K4330" i="2"/>
  <c r="L4330" i="2" s="1"/>
  <c r="M4330" i="2" s="1"/>
  <c r="K4331" i="2"/>
  <c r="L4331" i="2" s="1"/>
  <c r="M4331" i="2" s="1"/>
  <c r="K4332" i="2"/>
  <c r="L4332" i="2" s="1"/>
  <c r="M4332" i="2" s="1"/>
  <c r="K4333" i="2"/>
  <c r="L4333" i="2" s="1"/>
  <c r="M4333" i="2" s="1"/>
  <c r="K4334" i="2"/>
  <c r="L4334" i="2" s="1"/>
  <c r="M4334" i="2" s="1"/>
  <c r="K4335" i="2"/>
  <c r="L4335" i="2" s="1"/>
  <c r="M4335" i="2" s="1"/>
  <c r="K4336" i="2"/>
  <c r="L4336" i="2" s="1"/>
  <c r="M4336" i="2" s="1"/>
  <c r="K4337" i="2"/>
  <c r="L4337" i="2" s="1"/>
  <c r="M4337" i="2" s="1"/>
  <c r="K4338" i="2"/>
  <c r="L4338" i="2" s="1"/>
  <c r="M4338" i="2" s="1"/>
  <c r="K4339" i="2"/>
  <c r="L4339" i="2" s="1"/>
  <c r="M4339" i="2" s="1"/>
  <c r="K4340" i="2"/>
  <c r="L4340" i="2" s="1"/>
  <c r="K4341" i="2"/>
  <c r="L4341" i="2" s="1"/>
  <c r="M4341" i="2" s="1"/>
  <c r="K4342" i="2"/>
  <c r="L4342" i="2" s="1"/>
  <c r="M4342" i="2" s="1"/>
  <c r="K4343" i="2"/>
  <c r="L4343" i="2" s="1"/>
  <c r="M4343" i="2" s="1"/>
  <c r="K4344" i="2"/>
  <c r="L4344" i="2" s="1"/>
  <c r="M4344" i="2" s="1"/>
  <c r="K4345" i="2"/>
  <c r="L4345" i="2" s="1"/>
  <c r="M4345" i="2" s="1"/>
  <c r="K4346" i="2"/>
  <c r="L4346" i="2" s="1"/>
  <c r="M4346" i="2" s="1"/>
  <c r="K4347" i="2"/>
  <c r="L4347" i="2" s="1"/>
  <c r="M4347" i="2" s="1"/>
  <c r="K4348" i="2"/>
  <c r="L4348" i="2" s="1"/>
  <c r="M4348" i="2" s="1"/>
  <c r="K4349" i="2"/>
  <c r="L4349" i="2" s="1"/>
  <c r="M4349" i="2" s="1"/>
  <c r="K4350" i="2"/>
  <c r="L4350" i="2" s="1"/>
  <c r="M4350" i="2" s="1"/>
  <c r="K4351" i="2"/>
  <c r="L4351" i="2" s="1"/>
  <c r="M4351" i="2" s="1"/>
  <c r="K4352" i="2"/>
  <c r="L4352" i="2" s="1"/>
  <c r="M4352" i="2" s="1"/>
  <c r="K4353" i="2"/>
  <c r="L4353" i="2" s="1"/>
  <c r="M4353" i="2" s="1"/>
  <c r="K4354" i="2"/>
  <c r="L4354" i="2" s="1"/>
  <c r="M4354" i="2" s="1"/>
  <c r="K4355" i="2"/>
  <c r="L4355" i="2" s="1"/>
  <c r="M4355" i="2" s="1"/>
  <c r="K4356" i="2"/>
  <c r="L4356" i="2" s="1"/>
  <c r="K4357" i="2"/>
  <c r="L4357" i="2" s="1"/>
  <c r="M4357" i="2" s="1"/>
  <c r="K4358" i="2"/>
  <c r="L4358" i="2" s="1"/>
  <c r="M4358" i="2" s="1"/>
  <c r="K4359" i="2"/>
  <c r="L4359" i="2" s="1"/>
  <c r="M4359" i="2" s="1"/>
  <c r="K4360" i="2"/>
  <c r="L4360" i="2" s="1"/>
  <c r="M4360" i="2" s="1"/>
  <c r="K4361" i="2"/>
  <c r="L4361" i="2" s="1"/>
  <c r="M4361" i="2" s="1"/>
  <c r="K4362" i="2"/>
  <c r="L4362" i="2" s="1"/>
  <c r="M4362" i="2" s="1"/>
  <c r="K4363" i="2"/>
  <c r="L4363" i="2" s="1"/>
  <c r="M4363" i="2" s="1"/>
  <c r="K4364" i="2"/>
  <c r="L4364" i="2" s="1"/>
  <c r="M4364" i="2" s="1"/>
  <c r="K4365" i="2"/>
  <c r="L4365" i="2" s="1"/>
  <c r="M4365" i="2" s="1"/>
  <c r="K4366" i="2"/>
  <c r="L4366" i="2" s="1"/>
  <c r="M4366" i="2" s="1"/>
  <c r="K4367" i="2"/>
  <c r="L4367" i="2" s="1"/>
  <c r="M4367" i="2" s="1"/>
  <c r="K4368" i="2"/>
  <c r="K4369" i="2"/>
  <c r="L4369" i="2" s="1"/>
  <c r="M4369" i="2" s="1"/>
  <c r="K4370" i="2"/>
  <c r="L4370" i="2" s="1"/>
  <c r="M4370" i="2" s="1"/>
  <c r="K4371" i="2"/>
  <c r="L4371" i="2" s="1"/>
  <c r="M4371" i="2" s="1"/>
  <c r="K4372" i="2"/>
  <c r="K4373" i="2"/>
  <c r="L4373" i="2" s="1"/>
  <c r="M4373" i="2" s="1"/>
  <c r="K4374" i="2"/>
  <c r="L4374" i="2" s="1"/>
  <c r="M4374" i="2" s="1"/>
  <c r="K4375" i="2"/>
  <c r="L4375" i="2" s="1"/>
  <c r="M4375" i="2" s="1"/>
  <c r="K4376" i="2"/>
  <c r="L4376" i="2" s="1"/>
  <c r="M4376" i="2" s="1"/>
  <c r="K4377" i="2"/>
  <c r="L4377" i="2" s="1"/>
  <c r="M4377" i="2" s="1"/>
  <c r="K4378" i="2"/>
  <c r="L4378" i="2" s="1"/>
  <c r="M4378" i="2" s="1"/>
  <c r="K4379" i="2"/>
  <c r="L4379" i="2" s="1"/>
  <c r="M4379" i="2" s="1"/>
  <c r="K4380" i="2"/>
  <c r="L4380" i="2" s="1"/>
  <c r="M4380" i="2" s="1"/>
  <c r="K4381" i="2"/>
  <c r="L4381" i="2" s="1"/>
  <c r="M4381" i="2" s="1"/>
  <c r="K4382" i="2"/>
  <c r="L4382" i="2" s="1"/>
  <c r="M4382" i="2" s="1"/>
  <c r="K4383" i="2"/>
  <c r="L4383" i="2" s="1"/>
  <c r="M4383" i="2" s="1"/>
  <c r="K4384" i="2"/>
  <c r="L4384" i="2" s="1"/>
  <c r="M4384" i="2" s="1"/>
  <c r="K4385" i="2"/>
  <c r="L4385" i="2" s="1"/>
  <c r="M4385" i="2" s="1"/>
  <c r="K4386" i="2"/>
  <c r="L4386" i="2" s="1"/>
  <c r="M4386" i="2" s="1"/>
  <c r="K4387" i="2"/>
  <c r="L4387" i="2" s="1"/>
  <c r="M4387" i="2" s="1"/>
  <c r="K4388" i="2"/>
  <c r="K4389" i="2"/>
  <c r="L4389" i="2" s="1"/>
  <c r="M4389" i="2" s="1"/>
  <c r="K4390" i="2"/>
  <c r="L4390" i="2" s="1"/>
  <c r="M4390" i="2" s="1"/>
  <c r="K4391" i="2"/>
  <c r="L4391" i="2" s="1"/>
  <c r="M4391" i="2" s="1"/>
  <c r="K4392" i="2"/>
  <c r="L4392" i="2" s="1"/>
  <c r="M4392" i="2" s="1"/>
  <c r="K4393" i="2"/>
  <c r="L4393" i="2" s="1"/>
  <c r="M4393" i="2" s="1"/>
  <c r="K4394" i="2"/>
  <c r="L4394" i="2" s="1"/>
  <c r="M4394" i="2" s="1"/>
  <c r="K4395" i="2"/>
  <c r="L4395" i="2" s="1"/>
  <c r="M4395" i="2" s="1"/>
  <c r="K4396" i="2"/>
  <c r="L4396" i="2" s="1"/>
  <c r="M4396" i="2" s="1"/>
  <c r="K4397" i="2"/>
  <c r="L4397" i="2" s="1"/>
  <c r="M4397" i="2" s="1"/>
  <c r="K4398" i="2"/>
  <c r="L4398" i="2" s="1"/>
  <c r="M4398" i="2" s="1"/>
  <c r="K4399" i="2"/>
  <c r="L4399" i="2" s="1"/>
  <c r="M4399" i="2" s="1"/>
  <c r="K4400" i="2"/>
  <c r="L4400" i="2" s="1"/>
  <c r="M4400" i="2" s="1"/>
  <c r="K4401" i="2"/>
  <c r="L4401" i="2" s="1"/>
  <c r="M4401" i="2" s="1"/>
  <c r="K4402" i="2"/>
  <c r="K4403" i="2"/>
  <c r="L4403" i="2" s="1"/>
  <c r="M4403" i="2" s="1"/>
  <c r="K4404" i="2"/>
  <c r="L4404" i="2" s="1"/>
  <c r="K4405" i="2"/>
  <c r="L4405" i="2" s="1"/>
  <c r="M4405" i="2" s="1"/>
  <c r="K4406" i="2"/>
  <c r="L4406" i="2" s="1"/>
  <c r="M4406" i="2" s="1"/>
  <c r="K4407" i="2"/>
  <c r="L4407" i="2" s="1"/>
  <c r="M4407" i="2" s="1"/>
  <c r="K4408" i="2"/>
  <c r="L4408" i="2" s="1"/>
  <c r="M4408" i="2" s="1"/>
  <c r="K4409" i="2"/>
  <c r="L4409" i="2" s="1"/>
  <c r="M4409" i="2" s="1"/>
  <c r="K4410" i="2"/>
  <c r="L4410" i="2" s="1"/>
  <c r="M4410" i="2" s="1"/>
  <c r="K4411" i="2"/>
  <c r="L4411" i="2" s="1"/>
  <c r="M4411" i="2" s="1"/>
  <c r="K4412" i="2"/>
  <c r="L4412" i="2" s="1"/>
  <c r="M4412" i="2" s="1"/>
  <c r="K4413" i="2"/>
  <c r="L4413" i="2" s="1"/>
  <c r="M4413" i="2" s="1"/>
  <c r="K4414" i="2"/>
  <c r="L4414" i="2" s="1"/>
  <c r="M4414" i="2" s="1"/>
  <c r="K4415" i="2"/>
  <c r="L4415" i="2" s="1"/>
  <c r="M4415" i="2" s="1"/>
  <c r="K4416" i="2"/>
  <c r="L4416" i="2" s="1"/>
  <c r="M4416" i="2" s="1"/>
  <c r="K4417" i="2"/>
  <c r="L4417" i="2" s="1"/>
  <c r="M4417" i="2" s="1"/>
  <c r="K4418" i="2"/>
  <c r="K4419" i="2"/>
  <c r="K4420" i="2"/>
  <c r="K4421" i="2"/>
  <c r="K4422" i="2"/>
  <c r="L4422" i="2" s="1"/>
  <c r="M4422" i="2" s="1"/>
  <c r="K4423" i="2"/>
  <c r="L4423" i="2" s="1"/>
  <c r="M4423" i="2" s="1"/>
  <c r="K4424" i="2"/>
  <c r="L4424" i="2" s="1"/>
  <c r="M4424" i="2" s="1"/>
  <c r="K4425" i="2"/>
  <c r="L4425" i="2" s="1"/>
  <c r="M4425" i="2" s="1"/>
  <c r="K4426" i="2"/>
  <c r="L4426" i="2" s="1"/>
  <c r="M4426" i="2" s="1"/>
  <c r="K4427" i="2"/>
  <c r="L4427" i="2" s="1"/>
  <c r="M4427" i="2" s="1"/>
  <c r="K4428" i="2"/>
  <c r="L4428" i="2" s="1"/>
  <c r="M4428" i="2" s="1"/>
  <c r="K4429" i="2"/>
  <c r="L4429" i="2" s="1"/>
  <c r="M4429" i="2" s="1"/>
  <c r="K4430" i="2"/>
  <c r="L4430" i="2" s="1"/>
  <c r="M4430" i="2" s="1"/>
  <c r="K4431" i="2"/>
  <c r="L4431" i="2" s="1"/>
  <c r="M4431" i="2" s="1"/>
  <c r="K4432" i="2"/>
  <c r="L4432" i="2" s="1"/>
  <c r="M4432" i="2" s="1"/>
  <c r="K4433" i="2"/>
  <c r="L4433" i="2" s="1"/>
  <c r="M4433" i="2" s="1"/>
  <c r="K4434" i="2"/>
  <c r="L4434" i="2" s="1"/>
  <c r="M4434" i="2" s="1"/>
  <c r="K4435" i="2"/>
  <c r="L4435" i="2" s="1"/>
  <c r="M4435" i="2" s="1"/>
  <c r="K4436" i="2"/>
  <c r="L4436" i="2" s="1"/>
  <c r="M4436" i="2" s="1"/>
  <c r="K4437" i="2"/>
  <c r="L4437" i="2" s="1"/>
  <c r="M4437" i="2" s="1"/>
  <c r="K4438" i="2"/>
  <c r="L4438" i="2" s="1"/>
  <c r="M4438" i="2" s="1"/>
  <c r="K4439" i="2"/>
  <c r="L4439" i="2" s="1"/>
  <c r="M4439" i="2" s="1"/>
  <c r="K4440" i="2"/>
  <c r="L4440" i="2" s="1"/>
  <c r="M4440" i="2" s="1"/>
  <c r="K4441" i="2"/>
  <c r="L4441" i="2" s="1"/>
  <c r="M4441" i="2" s="1"/>
  <c r="K4442" i="2"/>
  <c r="L4442" i="2" s="1"/>
  <c r="M4442" i="2" s="1"/>
  <c r="K4443" i="2"/>
  <c r="L4443" i="2" s="1"/>
  <c r="M4443" i="2" s="1"/>
  <c r="K4444" i="2"/>
  <c r="L4444" i="2" s="1"/>
  <c r="M4444" i="2" s="1"/>
  <c r="K4445" i="2"/>
  <c r="L4445" i="2" s="1"/>
  <c r="M4445" i="2" s="1"/>
  <c r="K4446" i="2"/>
  <c r="L4446" i="2" s="1"/>
  <c r="M4446" i="2" s="1"/>
  <c r="K4447" i="2"/>
  <c r="L4447" i="2" s="1"/>
  <c r="M4447" i="2" s="1"/>
  <c r="K4448" i="2"/>
  <c r="L4448" i="2" s="1"/>
  <c r="M4448" i="2" s="1"/>
  <c r="K4449" i="2"/>
  <c r="L4449" i="2" s="1"/>
  <c r="M4449" i="2" s="1"/>
  <c r="K4450" i="2"/>
  <c r="L4450" i="2" s="1"/>
  <c r="M4450" i="2" s="1"/>
  <c r="K4451" i="2"/>
  <c r="L4451" i="2" s="1"/>
  <c r="M4451" i="2" s="1"/>
  <c r="K4452" i="2"/>
  <c r="L4452" i="2" s="1"/>
  <c r="K4453" i="2"/>
  <c r="L4453" i="2" s="1"/>
  <c r="M4453" i="2" s="1"/>
  <c r="K4454" i="2"/>
  <c r="L4454" i="2" s="1"/>
  <c r="M4454" i="2" s="1"/>
  <c r="K4455" i="2"/>
  <c r="L4455" i="2" s="1"/>
  <c r="M4455" i="2" s="1"/>
  <c r="K4456" i="2"/>
  <c r="L4456" i="2" s="1"/>
  <c r="M4456" i="2" s="1"/>
  <c r="K4457" i="2"/>
  <c r="L4457" i="2" s="1"/>
  <c r="M4457" i="2" s="1"/>
  <c r="K4458" i="2"/>
  <c r="L4458" i="2" s="1"/>
  <c r="M4458" i="2" s="1"/>
  <c r="K4459" i="2"/>
  <c r="L4459" i="2" s="1"/>
  <c r="M4459" i="2" s="1"/>
  <c r="K4460" i="2"/>
  <c r="L4460" i="2" s="1"/>
  <c r="M4460" i="2" s="1"/>
  <c r="K4461" i="2"/>
  <c r="L4461" i="2" s="1"/>
  <c r="M4461" i="2" s="1"/>
  <c r="K4462" i="2"/>
  <c r="L4462" i="2" s="1"/>
  <c r="M4462" i="2" s="1"/>
  <c r="K4463" i="2"/>
  <c r="L4463" i="2" s="1"/>
  <c r="M4463" i="2" s="1"/>
  <c r="K4464" i="2"/>
  <c r="L4464" i="2" s="1"/>
  <c r="M4464" i="2" s="1"/>
  <c r="K4465" i="2"/>
  <c r="L4465" i="2" s="1"/>
  <c r="M4465" i="2" s="1"/>
  <c r="K4466" i="2"/>
  <c r="L4466" i="2" s="1"/>
  <c r="M4466" i="2" s="1"/>
  <c r="K4467" i="2"/>
  <c r="L4467" i="2" s="1"/>
  <c r="M4467" i="2" s="1"/>
  <c r="K4468" i="2"/>
  <c r="L4468" i="2" s="1"/>
  <c r="K4469" i="2"/>
  <c r="L4469" i="2" s="1"/>
  <c r="M4469" i="2" s="1"/>
  <c r="K4470" i="2"/>
  <c r="L4470" i="2" s="1"/>
  <c r="M4470" i="2" s="1"/>
  <c r="K4471" i="2"/>
  <c r="L4471" i="2" s="1"/>
  <c r="M4471" i="2" s="1"/>
  <c r="K4472" i="2"/>
  <c r="L4472" i="2" s="1"/>
  <c r="M4472" i="2" s="1"/>
  <c r="K4473" i="2"/>
  <c r="L4473" i="2" s="1"/>
  <c r="M4473" i="2" s="1"/>
  <c r="K4474" i="2"/>
  <c r="L4474" i="2" s="1"/>
  <c r="M4474" i="2" s="1"/>
  <c r="K4475" i="2"/>
  <c r="L4475" i="2" s="1"/>
  <c r="M4475" i="2" s="1"/>
  <c r="K4476" i="2"/>
  <c r="L4476" i="2" s="1"/>
  <c r="M4476" i="2" s="1"/>
  <c r="K4477" i="2"/>
  <c r="L4477" i="2" s="1"/>
  <c r="M4477" i="2" s="1"/>
  <c r="K4478" i="2"/>
  <c r="L4478" i="2" s="1"/>
  <c r="M4478" i="2" s="1"/>
  <c r="K4479" i="2"/>
  <c r="L4479" i="2" s="1"/>
  <c r="M4479" i="2" s="1"/>
  <c r="K4480" i="2"/>
  <c r="L4480" i="2" s="1"/>
  <c r="M4480" i="2" s="1"/>
  <c r="K4481" i="2"/>
  <c r="L4481" i="2" s="1"/>
  <c r="M4481" i="2" s="1"/>
  <c r="K4482" i="2"/>
  <c r="L4482" i="2" s="1"/>
  <c r="M4482" i="2" s="1"/>
  <c r="K4483" i="2"/>
  <c r="L4483" i="2" s="1"/>
  <c r="M4483" i="2" s="1"/>
  <c r="K4484" i="2"/>
  <c r="K4485" i="2"/>
  <c r="L4485" i="2" s="1"/>
  <c r="M4485" i="2" s="1"/>
  <c r="K4486" i="2"/>
  <c r="L4486" i="2" s="1"/>
  <c r="M4486" i="2" s="1"/>
  <c r="K4487" i="2"/>
  <c r="L4487" i="2" s="1"/>
  <c r="M4487" i="2" s="1"/>
  <c r="K4488" i="2"/>
  <c r="L4488" i="2" s="1"/>
  <c r="M4488" i="2" s="1"/>
  <c r="K4489" i="2"/>
  <c r="L4489" i="2" s="1"/>
  <c r="M4489" i="2" s="1"/>
  <c r="K4490" i="2"/>
  <c r="L4490" i="2" s="1"/>
  <c r="M4490" i="2" s="1"/>
  <c r="K4491" i="2"/>
  <c r="L4491" i="2" s="1"/>
  <c r="M4491" i="2" s="1"/>
  <c r="K4492" i="2"/>
  <c r="L4492" i="2" s="1"/>
  <c r="M4492" i="2" s="1"/>
  <c r="K4493" i="2"/>
  <c r="L4493" i="2" s="1"/>
  <c r="M4493" i="2" s="1"/>
  <c r="K4494" i="2"/>
  <c r="L4494" i="2" s="1"/>
  <c r="M4494" i="2" s="1"/>
  <c r="K4495" i="2"/>
  <c r="L4495" i="2" s="1"/>
  <c r="M4495" i="2" s="1"/>
  <c r="K4496" i="2"/>
  <c r="L4496" i="2" s="1"/>
  <c r="M4496" i="2" s="1"/>
  <c r="K4497" i="2"/>
  <c r="L4497" i="2" s="1"/>
  <c r="M4497" i="2" s="1"/>
  <c r="K4498" i="2"/>
  <c r="L4498" i="2" s="1"/>
  <c r="M4498" i="2" s="1"/>
  <c r="K4499" i="2"/>
  <c r="L4499" i="2" s="1"/>
  <c r="M4499" i="2" s="1"/>
  <c r="K4500" i="2"/>
  <c r="L4500" i="2" s="1"/>
  <c r="M4500" i="2" s="1"/>
  <c r="K4501" i="2"/>
  <c r="L4501" i="2" s="1"/>
  <c r="M4501" i="2" s="1"/>
  <c r="K4502" i="2"/>
  <c r="L4502" i="2" s="1"/>
  <c r="M4502" i="2" s="1"/>
  <c r="K4503" i="2"/>
  <c r="L4503" i="2" s="1"/>
  <c r="M4503" i="2" s="1"/>
  <c r="K4504" i="2"/>
  <c r="L4504" i="2" s="1"/>
  <c r="M4504" i="2" s="1"/>
  <c r="K4505" i="2"/>
  <c r="L4505" i="2" s="1"/>
  <c r="M4505" i="2" s="1"/>
  <c r="K4506" i="2"/>
  <c r="L4506" i="2" s="1"/>
  <c r="M4506" i="2" s="1"/>
  <c r="K4507" i="2"/>
  <c r="L4507" i="2" s="1"/>
  <c r="M4507" i="2" s="1"/>
  <c r="K4508" i="2"/>
  <c r="L4508" i="2" s="1"/>
  <c r="M4508" i="2" s="1"/>
  <c r="K4509" i="2"/>
  <c r="L4509" i="2" s="1"/>
  <c r="M4509" i="2" s="1"/>
  <c r="K4510" i="2"/>
  <c r="L4510" i="2" s="1"/>
  <c r="M4510" i="2" s="1"/>
  <c r="K4511" i="2"/>
  <c r="L4511" i="2" s="1"/>
  <c r="M4511" i="2" s="1"/>
  <c r="K4512" i="2"/>
  <c r="L4512" i="2" s="1"/>
  <c r="M4512" i="2" s="1"/>
  <c r="K4513" i="2"/>
  <c r="L4513" i="2" s="1"/>
  <c r="M4513" i="2" s="1"/>
  <c r="K4514" i="2"/>
  <c r="L4514" i="2" s="1"/>
  <c r="M4514" i="2" s="1"/>
  <c r="K4515" i="2"/>
  <c r="L4515" i="2" s="1"/>
  <c r="M4515" i="2" s="1"/>
  <c r="K4516" i="2"/>
  <c r="K4517" i="2"/>
  <c r="L4517" i="2" s="1"/>
  <c r="M4517" i="2" s="1"/>
  <c r="K4518" i="2"/>
  <c r="L4518" i="2" s="1"/>
  <c r="M4518" i="2" s="1"/>
  <c r="K4519" i="2"/>
  <c r="L4519" i="2" s="1"/>
  <c r="M4519" i="2" s="1"/>
  <c r="K4520" i="2"/>
  <c r="L4520" i="2" s="1"/>
  <c r="M4520" i="2" s="1"/>
  <c r="K4521" i="2"/>
  <c r="L4521" i="2" s="1"/>
  <c r="M4521" i="2" s="1"/>
  <c r="K4522" i="2"/>
  <c r="L4522" i="2" s="1"/>
  <c r="M4522" i="2" s="1"/>
  <c r="K4523" i="2"/>
  <c r="L4523" i="2" s="1"/>
  <c r="M4523" i="2" s="1"/>
  <c r="K4524" i="2"/>
  <c r="L4524" i="2" s="1"/>
  <c r="M4524" i="2" s="1"/>
  <c r="K4525" i="2"/>
  <c r="L4525" i="2" s="1"/>
  <c r="M4525" i="2" s="1"/>
  <c r="K4526" i="2"/>
  <c r="L4526" i="2" s="1"/>
  <c r="M4526" i="2" s="1"/>
  <c r="K4527" i="2"/>
  <c r="L4527" i="2" s="1"/>
  <c r="M4527" i="2" s="1"/>
  <c r="K4528" i="2"/>
  <c r="L4528" i="2" s="1"/>
  <c r="M4528" i="2" s="1"/>
  <c r="K4529" i="2"/>
  <c r="L4529" i="2" s="1"/>
  <c r="M4529" i="2" s="1"/>
  <c r="K4530" i="2"/>
  <c r="L4530" i="2" s="1"/>
  <c r="M4530" i="2" s="1"/>
  <c r="K4531" i="2"/>
  <c r="L4531" i="2" s="1"/>
  <c r="M4531" i="2" s="1"/>
  <c r="K4532" i="2"/>
  <c r="K4533" i="2"/>
  <c r="L4533" i="2" s="1"/>
  <c r="M4533" i="2" s="1"/>
  <c r="K4534" i="2"/>
  <c r="L4534" i="2" s="1"/>
  <c r="M4534" i="2" s="1"/>
  <c r="K4535" i="2"/>
  <c r="L4535" i="2" s="1"/>
  <c r="M4535" i="2" s="1"/>
  <c r="K4536" i="2"/>
  <c r="L4536" i="2" s="1"/>
  <c r="M4536" i="2" s="1"/>
  <c r="K4537" i="2"/>
  <c r="L4537" i="2" s="1"/>
  <c r="M4537" i="2" s="1"/>
  <c r="K4538" i="2"/>
  <c r="L4538" i="2" s="1"/>
  <c r="M4538" i="2" s="1"/>
  <c r="K4539" i="2"/>
  <c r="L4539" i="2" s="1"/>
  <c r="M4539" i="2" s="1"/>
  <c r="K4540" i="2"/>
  <c r="L4540" i="2" s="1"/>
  <c r="M4540" i="2" s="1"/>
  <c r="K4541" i="2"/>
  <c r="L4541" i="2" s="1"/>
  <c r="M4541" i="2" s="1"/>
  <c r="K4542" i="2"/>
  <c r="L4542" i="2" s="1"/>
  <c r="M4542" i="2" s="1"/>
  <c r="K4543" i="2"/>
  <c r="L4543" i="2" s="1"/>
  <c r="M4543" i="2" s="1"/>
  <c r="K4544" i="2"/>
  <c r="L4544" i="2" s="1"/>
  <c r="M4544" i="2" s="1"/>
  <c r="K4545" i="2"/>
  <c r="L4545" i="2" s="1"/>
  <c r="M4545" i="2" s="1"/>
  <c r="K4546" i="2"/>
  <c r="L4546" i="2" s="1"/>
  <c r="M4546" i="2" s="1"/>
  <c r="K4547" i="2"/>
  <c r="L4547" i="2" s="1"/>
  <c r="M4547" i="2" s="1"/>
  <c r="K4548" i="2"/>
  <c r="L4548" i="2" s="1"/>
  <c r="K4549" i="2"/>
  <c r="L4549" i="2" s="1"/>
  <c r="M4549" i="2" s="1"/>
  <c r="K4550" i="2"/>
  <c r="L4550" i="2" s="1"/>
  <c r="M4550" i="2" s="1"/>
  <c r="K4551" i="2"/>
  <c r="L4551" i="2" s="1"/>
  <c r="M4551" i="2" s="1"/>
  <c r="K4552" i="2"/>
  <c r="L4552" i="2" s="1"/>
  <c r="M4552" i="2" s="1"/>
  <c r="K4553" i="2"/>
  <c r="L4553" i="2" s="1"/>
  <c r="M4553" i="2" s="1"/>
  <c r="K4554" i="2"/>
  <c r="L4554" i="2" s="1"/>
  <c r="M4554" i="2" s="1"/>
  <c r="K4555" i="2"/>
  <c r="L4555" i="2" s="1"/>
  <c r="M4555" i="2" s="1"/>
  <c r="K4556" i="2"/>
  <c r="L4556" i="2" s="1"/>
  <c r="M4556" i="2" s="1"/>
  <c r="K4557" i="2"/>
  <c r="L4557" i="2" s="1"/>
  <c r="M4557" i="2" s="1"/>
  <c r="K4558" i="2"/>
  <c r="L4558" i="2" s="1"/>
  <c r="M4558" i="2" s="1"/>
  <c r="K4559" i="2"/>
  <c r="L4559" i="2" s="1"/>
  <c r="M4559" i="2" s="1"/>
  <c r="K4560" i="2"/>
  <c r="L4560" i="2" s="1"/>
  <c r="M4560" i="2" s="1"/>
  <c r="K4561" i="2"/>
  <c r="L4561" i="2" s="1"/>
  <c r="M4561" i="2" s="1"/>
  <c r="K4562" i="2"/>
  <c r="L4562" i="2" s="1"/>
  <c r="M4562" i="2" s="1"/>
  <c r="K4563" i="2"/>
  <c r="L4563" i="2" s="1"/>
  <c r="M4563" i="2" s="1"/>
  <c r="K4564" i="2"/>
  <c r="K4565" i="2"/>
  <c r="L4565" i="2" s="1"/>
  <c r="M4565" i="2" s="1"/>
  <c r="K4566" i="2"/>
  <c r="L4566" i="2" s="1"/>
  <c r="M4566" i="2" s="1"/>
  <c r="K4567" i="2"/>
  <c r="L4567" i="2" s="1"/>
  <c r="M4567" i="2" s="1"/>
  <c r="K4568" i="2"/>
  <c r="L4568" i="2" s="1"/>
  <c r="M4568" i="2" s="1"/>
  <c r="K4569" i="2"/>
  <c r="L4569" i="2" s="1"/>
  <c r="M4569" i="2" s="1"/>
  <c r="K4570" i="2"/>
  <c r="L4570" i="2" s="1"/>
  <c r="M4570" i="2" s="1"/>
  <c r="K4571" i="2"/>
  <c r="L4571" i="2" s="1"/>
  <c r="M4571" i="2" s="1"/>
  <c r="K4572" i="2"/>
  <c r="L4572" i="2" s="1"/>
  <c r="M4572" i="2" s="1"/>
  <c r="K4573" i="2"/>
  <c r="L4573" i="2" s="1"/>
  <c r="M4573" i="2" s="1"/>
  <c r="K4574" i="2"/>
  <c r="L4574" i="2" s="1"/>
  <c r="M4574" i="2" s="1"/>
  <c r="K4575" i="2"/>
  <c r="L4575" i="2" s="1"/>
  <c r="M4575" i="2" s="1"/>
  <c r="K4576" i="2"/>
  <c r="L4576" i="2" s="1"/>
  <c r="M4576" i="2" s="1"/>
  <c r="K4577" i="2"/>
  <c r="L4577" i="2" s="1"/>
  <c r="M4577" i="2" s="1"/>
  <c r="K4578" i="2"/>
  <c r="L4578" i="2" s="1"/>
  <c r="M4578" i="2" s="1"/>
  <c r="K4579" i="2"/>
  <c r="L4579" i="2" s="1"/>
  <c r="M4579" i="2" s="1"/>
  <c r="K4580" i="2"/>
  <c r="L4580" i="2" s="1"/>
  <c r="K4581" i="2"/>
  <c r="K4582" i="2"/>
  <c r="L4582" i="2" s="1"/>
  <c r="M4582" i="2" s="1"/>
  <c r="K4583" i="2"/>
  <c r="L4583" i="2" s="1"/>
  <c r="M4583" i="2" s="1"/>
  <c r="K4584" i="2"/>
  <c r="L4584" i="2" s="1"/>
  <c r="M4584" i="2" s="1"/>
  <c r="K4585" i="2"/>
  <c r="L4585" i="2" s="1"/>
  <c r="M4585" i="2" s="1"/>
  <c r="K4586" i="2"/>
  <c r="L4586" i="2" s="1"/>
  <c r="M4586" i="2" s="1"/>
  <c r="K4587" i="2"/>
  <c r="L4587" i="2" s="1"/>
  <c r="M4587" i="2" s="1"/>
  <c r="K4588" i="2"/>
  <c r="L4588" i="2" s="1"/>
  <c r="M4588" i="2" s="1"/>
  <c r="K4589" i="2"/>
  <c r="L4589" i="2" s="1"/>
  <c r="M4589" i="2" s="1"/>
  <c r="K4590" i="2"/>
  <c r="L4590" i="2" s="1"/>
  <c r="M4590" i="2" s="1"/>
  <c r="K4591" i="2"/>
  <c r="L4591" i="2" s="1"/>
  <c r="M4591" i="2" s="1"/>
  <c r="K4592" i="2"/>
  <c r="L4592" i="2" s="1"/>
  <c r="M4592" i="2" s="1"/>
  <c r="K4593" i="2"/>
  <c r="L4593" i="2" s="1"/>
  <c r="M4593" i="2" s="1"/>
  <c r="K4594" i="2"/>
  <c r="L4594" i="2" s="1"/>
  <c r="M4594" i="2" s="1"/>
  <c r="K4595" i="2"/>
  <c r="L4595" i="2" s="1"/>
  <c r="M4595" i="2" s="1"/>
  <c r="K4596" i="2"/>
  <c r="L4596" i="2" s="1"/>
  <c r="K4597" i="2"/>
  <c r="L4597" i="2" s="1"/>
  <c r="M4597" i="2" s="1"/>
  <c r="K4598" i="2"/>
  <c r="L4598" i="2" s="1"/>
  <c r="M4598" i="2" s="1"/>
  <c r="K4599" i="2"/>
  <c r="L4599" i="2" s="1"/>
  <c r="M4599" i="2" s="1"/>
  <c r="K4600" i="2"/>
  <c r="L4600" i="2" s="1"/>
  <c r="M4600" i="2" s="1"/>
  <c r="K4601" i="2"/>
  <c r="L4601" i="2" s="1"/>
  <c r="M4601" i="2" s="1"/>
  <c r="K4602" i="2"/>
  <c r="L4602" i="2" s="1"/>
  <c r="M4602" i="2" s="1"/>
  <c r="K4603" i="2"/>
  <c r="L4603" i="2" s="1"/>
  <c r="M4603" i="2" s="1"/>
  <c r="K4604" i="2"/>
  <c r="L4604" i="2" s="1"/>
  <c r="M4604" i="2" s="1"/>
  <c r="K4605" i="2"/>
  <c r="L4605" i="2" s="1"/>
  <c r="M4605" i="2" s="1"/>
  <c r="K4606" i="2"/>
  <c r="L4606" i="2" s="1"/>
  <c r="M4606" i="2" s="1"/>
  <c r="K4607" i="2"/>
  <c r="L4607" i="2" s="1"/>
  <c r="M4607" i="2" s="1"/>
  <c r="K4608" i="2"/>
  <c r="K4609" i="2"/>
  <c r="K4610" i="2"/>
  <c r="L4610" i="2" s="1"/>
  <c r="M4610" i="2" s="1"/>
  <c r="K4611" i="2"/>
  <c r="L4611" i="2" s="1"/>
  <c r="M4611" i="2" s="1"/>
  <c r="K4612" i="2"/>
  <c r="K4613" i="2"/>
  <c r="L4613" i="2" s="1"/>
  <c r="M4613" i="2" s="1"/>
  <c r="K4614" i="2"/>
  <c r="L4614" i="2" s="1"/>
  <c r="M4614" i="2" s="1"/>
  <c r="K4615" i="2"/>
  <c r="L4615" i="2" s="1"/>
  <c r="M4615" i="2" s="1"/>
  <c r="K4616" i="2"/>
  <c r="L4616" i="2" s="1"/>
  <c r="M4616" i="2" s="1"/>
  <c r="K4617" i="2"/>
  <c r="L4617" i="2" s="1"/>
  <c r="M4617" i="2" s="1"/>
  <c r="K4618" i="2"/>
  <c r="L4618" i="2" s="1"/>
  <c r="M4618" i="2" s="1"/>
  <c r="K4619" i="2"/>
  <c r="L4619" i="2" s="1"/>
  <c r="M4619" i="2" s="1"/>
  <c r="K4620" i="2"/>
  <c r="L4620" i="2" s="1"/>
  <c r="M4620" i="2" s="1"/>
  <c r="K4621" i="2"/>
  <c r="L4621" i="2" s="1"/>
  <c r="M4621" i="2" s="1"/>
  <c r="K4622" i="2"/>
  <c r="L4622" i="2" s="1"/>
  <c r="M4622" i="2" s="1"/>
  <c r="K4623" i="2"/>
  <c r="L4623" i="2" s="1"/>
  <c r="M4623" i="2" s="1"/>
  <c r="K4624" i="2"/>
  <c r="L4624" i="2" s="1"/>
  <c r="M4624" i="2" s="1"/>
  <c r="K4625" i="2"/>
  <c r="L4625" i="2" s="1"/>
  <c r="M4625" i="2" s="1"/>
  <c r="K4626" i="2"/>
  <c r="L4626" i="2" s="1"/>
  <c r="M4626" i="2" s="1"/>
  <c r="K4627" i="2"/>
  <c r="L4627" i="2" s="1"/>
  <c r="M4627" i="2" s="1"/>
  <c r="K4628" i="2"/>
  <c r="K4629" i="2"/>
  <c r="L4629" i="2" s="1"/>
  <c r="M4629" i="2" s="1"/>
  <c r="K4630" i="2"/>
  <c r="L4630" i="2" s="1"/>
  <c r="M4630" i="2" s="1"/>
  <c r="K4631" i="2"/>
  <c r="L4631" i="2" s="1"/>
  <c r="M4631" i="2" s="1"/>
  <c r="K4632" i="2"/>
  <c r="L4632" i="2" s="1"/>
  <c r="M4632" i="2" s="1"/>
  <c r="K4633" i="2"/>
  <c r="L4633" i="2" s="1"/>
  <c r="M4633" i="2" s="1"/>
  <c r="K4634" i="2"/>
  <c r="L4634" i="2" s="1"/>
  <c r="M4634" i="2" s="1"/>
  <c r="K4635" i="2"/>
  <c r="L4635" i="2" s="1"/>
  <c r="M4635" i="2" s="1"/>
  <c r="K4636" i="2"/>
  <c r="L4636" i="2" s="1"/>
  <c r="M4636" i="2" s="1"/>
  <c r="K4637" i="2"/>
  <c r="L4637" i="2" s="1"/>
  <c r="M4637" i="2" s="1"/>
  <c r="K4638" i="2"/>
  <c r="L4638" i="2" s="1"/>
  <c r="M4638" i="2" s="1"/>
  <c r="K4639" i="2"/>
  <c r="L4639" i="2" s="1"/>
  <c r="M4639" i="2" s="1"/>
  <c r="K4640" i="2"/>
  <c r="L4640" i="2" s="1"/>
  <c r="M4640" i="2" s="1"/>
  <c r="K4641" i="2"/>
  <c r="L4641" i="2" s="1"/>
  <c r="M4641" i="2" s="1"/>
  <c r="K4642" i="2"/>
  <c r="L4642" i="2" s="1"/>
  <c r="M4642" i="2" s="1"/>
  <c r="K4643" i="2"/>
  <c r="K4644" i="2"/>
  <c r="K4645" i="2"/>
  <c r="K4646" i="2"/>
  <c r="L4646" i="2" s="1"/>
  <c r="M4646" i="2" s="1"/>
  <c r="K4647" i="2"/>
  <c r="L4647" i="2" s="1"/>
  <c r="K4648" i="2"/>
  <c r="L4648" i="2" s="1"/>
  <c r="K4649" i="2"/>
  <c r="L4649" i="2" s="1"/>
  <c r="M4649" i="2" s="1"/>
  <c r="K4650" i="2"/>
  <c r="L4650" i="2" s="1"/>
  <c r="M4650" i="2" s="1"/>
  <c r="K4651" i="2"/>
  <c r="L4651" i="2" s="1"/>
  <c r="M4651" i="2" s="1"/>
  <c r="K4652" i="2"/>
  <c r="L4652" i="2" s="1"/>
  <c r="M4652" i="2" s="1"/>
  <c r="K4653" i="2"/>
  <c r="L4653" i="2" s="1"/>
  <c r="M4653" i="2" s="1"/>
  <c r="K4654" i="2"/>
  <c r="L4654" i="2" s="1"/>
  <c r="M4654" i="2" s="1"/>
  <c r="K4655" i="2"/>
  <c r="L4655" i="2" s="1"/>
  <c r="M4655" i="2" s="1"/>
  <c r="K4656" i="2"/>
  <c r="L4656" i="2" s="1"/>
  <c r="M4656" i="2" s="1"/>
  <c r="K4657" i="2"/>
  <c r="L4657" i="2" s="1"/>
  <c r="M4657" i="2" s="1"/>
  <c r="K4658" i="2"/>
  <c r="L4658" i="2" s="1"/>
  <c r="M4658" i="2" s="1"/>
  <c r="K4659" i="2"/>
  <c r="L4659" i="2" s="1"/>
  <c r="M4659" i="2" s="1"/>
  <c r="K4660" i="2"/>
  <c r="K4661" i="2"/>
  <c r="L4661" i="2" s="1"/>
  <c r="M4661" i="2" s="1"/>
  <c r="K4662" i="2"/>
  <c r="L4662" i="2" s="1"/>
  <c r="M4662" i="2" s="1"/>
  <c r="K4663" i="2"/>
  <c r="L4663" i="2" s="1"/>
  <c r="M4663" i="2" s="1"/>
  <c r="K4664" i="2"/>
  <c r="L4664" i="2" s="1"/>
  <c r="M4664" i="2" s="1"/>
  <c r="K4665" i="2"/>
  <c r="L4665" i="2" s="1"/>
  <c r="M4665" i="2" s="1"/>
  <c r="K4666" i="2"/>
  <c r="L4666" i="2" s="1"/>
  <c r="M4666" i="2" s="1"/>
  <c r="K4667" i="2"/>
  <c r="L4667" i="2" s="1"/>
  <c r="M4667" i="2" s="1"/>
  <c r="K4668" i="2"/>
  <c r="L4668" i="2" s="1"/>
  <c r="M4668" i="2" s="1"/>
  <c r="K4669" i="2"/>
  <c r="L4669" i="2" s="1"/>
  <c r="M4669" i="2" s="1"/>
  <c r="K4670" i="2"/>
  <c r="L4670" i="2" s="1"/>
  <c r="M4670" i="2" s="1"/>
  <c r="K4671" i="2"/>
  <c r="L4671" i="2" s="1"/>
  <c r="M4671" i="2" s="1"/>
  <c r="K4672" i="2"/>
  <c r="L4672" i="2" s="1"/>
  <c r="M4672" i="2" s="1"/>
  <c r="K4673" i="2"/>
  <c r="L4673" i="2" s="1"/>
  <c r="M4673" i="2" s="1"/>
  <c r="K4674" i="2"/>
  <c r="L4674" i="2" s="1"/>
  <c r="M4674" i="2" s="1"/>
  <c r="K4675" i="2"/>
  <c r="L4675" i="2" s="1"/>
  <c r="M4675" i="2" s="1"/>
  <c r="K4676" i="2"/>
  <c r="L4676" i="2" s="1"/>
  <c r="M4676" i="2" s="1"/>
  <c r="K4677" i="2"/>
  <c r="L4677" i="2" s="1"/>
  <c r="M4677" i="2" s="1"/>
  <c r="K4678" i="2"/>
  <c r="L4678" i="2" s="1"/>
  <c r="M4678" i="2" s="1"/>
  <c r="K4679" i="2"/>
  <c r="L4679" i="2" s="1"/>
  <c r="M4679" i="2" s="1"/>
  <c r="K4680" i="2"/>
  <c r="L4680" i="2" s="1"/>
  <c r="M4680" i="2" s="1"/>
  <c r="K4681" i="2"/>
  <c r="L4681" i="2" s="1"/>
  <c r="M4681" i="2" s="1"/>
  <c r="K4682" i="2"/>
  <c r="L4682" i="2" s="1"/>
  <c r="M4682" i="2" s="1"/>
  <c r="K4683" i="2"/>
  <c r="L4683" i="2" s="1"/>
  <c r="M4683" i="2" s="1"/>
  <c r="K4684" i="2"/>
  <c r="L4684" i="2" s="1"/>
  <c r="M4684" i="2" s="1"/>
  <c r="K4685" i="2"/>
  <c r="L4685" i="2" s="1"/>
  <c r="M4685" i="2" s="1"/>
  <c r="K4686" i="2"/>
  <c r="L4686" i="2" s="1"/>
  <c r="M4686" i="2" s="1"/>
  <c r="K4687" i="2"/>
  <c r="L4687" i="2" s="1"/>
  <c r="M4687" i="2" s="1"/>
  <c r="K4688" i="2"/>
  <c r="L4688" i="2" s="1"/>
  <c r="M4688" i="2" s="1"/>
  <c r="K4689" i="2"/>
  <c r="L4689" i="2" s="1"/>
  <c r="M4689" i="2" s="1"/>
  <c r="K4690" i="2"/>
  <c r="L4690" i="2" s="1"/>
  <c r="M4690" i="2" s="1"/>
  <c r="K4691" i="2"/>
  <c r="L4691" i="2" s="1"/>
  <c r="M4691" i="2" s="1"/>
  <c r="K4692" i="2"/>
  <c r="K4693" i="2"/>
  <c r="K4694" i="2"/>
  <c r="L4694" i="2" s="1"/>
  <c r="M4694" i="2" s="1"/>
  <c r="K4695" i="2"/>
  <c r="L4695" i="2" s="1"/>
  <c r="M4695" i="2" s="1"/>
  <c r="K4696" i="2"/>
  <c r="L4696" i="2" s="1"/>
  <c r="M4696" i="2" s="1"/>
  <c r="K4697" i="2"/>
  <c r="L4697" i="2" s="1"/>
  <c r="M4697" i="2" s="1"/>
  <c r="K4698" i="2"/>
  <c r="L4698" i="2" s="1"/>
  <c r="M4698" i="2" s="1"/>
  <c r="K4699" i="2"/>
  <c r="L4699" i="2" s="1"/>
  <c r="M4699" i="2" s="1"/>
  <c r="K4700" i="2"/>
  <c r="L4700" i="2" s="1"/>
  <c r="M4700" i="2" s="1"/>
  <c r="K4701" i="2"/>
  <c r="L4701" i="2" s="1"/>
  <c r="M4701" i="2" s="1"/>
  <c r="K4702" i="2"/>
  <c r="L4702" i="2" s="1"/>
  <c r="M4702" i="2" s="1"/>
  <c r="K4703" i="2"/>
  <c r="L4703" i="2" s="1"/>
  <c r="M4703" i="2" s="1"/>
  <c r="K4704" i="2"/>
  <c r="L4704" i="2" s="1"/>
  <c r="M4704" i="2" s="1"/>
  <c r="K4705" i="2"/>
  <c r="L4705" i="2" s="1"/>
  <c r="M4705" i="2" s="1"/>
  <c r="K4706" i="2"/>
  <c r="L4706" i="2" s="1"/>
  <c r="M4706" i="2" s="1"/>
  <c r="K4707" i="2"/>
  <c r="L4707" i="2" s="1"/>
  <c r="M4707" i="2" s="1"/>
  <c r="K4708" i="2"/>
  <c r="L4708" i="2" s="1"/>
  <c r="M4708" i="2" s="1"/>
  <c r="K4709" i="2"/>
  <c r="K4710" i="2"/>
  <c r="L4710" i="2" s="1"/>
  <c r="M4710" i="2" s="1"/>
  <c r="K4711" i="2"/>
  <c r="L4711" i="2" s="1"/>
  <c r="M4711" i="2" s="1"/>
  <c r="K4712" i="2"/>
  <c r="L4712" i="2" s="1"/>
  <c r="M4712" i="2" s="1"/>
  <c r="K4713" i="2"/>
  <c r="L4713" i="2" s="1"/>
  <c r="M4713" i="2" s="1"/>
  <c r="K4714" i="2"/>
  <c r="L4714" i="2" s="1"/>
  <c r="M4714" i="2" s="1"/>
  <c r="K4715" i="2"/>
  <c r="L4715" i="2" s="1"/>
  <c r="M4715" i="2" s="1"/>
  <c r="K4716" i="2"/>
  <c r="L4716" i="2" s="1"/>
  <c r="M4716" i="2" s="1"/>
  <c r="K4717" i="2"/>
  <c r="L4717" i="2" s="1"/>
  <c r="M4717" i="2" s="1"/>
  <c r="K4718" i="2"/>
  <c r="L4718" i="2" s="1"/>
  <c r="M4718" i="2" s="1"/>
  <c r="K4719" i="2"/>
  <c r="L4719" i="2" s="1"/>
  <c r="M4719" i="2" s="1"/>
  <c r="K4720" i="2"/>
  <c r="L4720" i="2" s="1"/>
  <c r="M4720" i="2" s="1"/>
  <c r="K4721" i="2"/>
  <c r="L4721" i="2" s="1"/>
  <c r="M4721" i="2" s="1"/>
  <c r="K4722" i="2"/>
  <c r="L4722" i="2" s="1"/>
  <c r="M4722" i="2" s="1"/>
  <c r="K4723" i="2"/>
  <c r="L4723" i="2" s="1"/>
  <c r="M4723" i="2" s="1"/>
  <c r="K4724" i="2"/>
  <c r="L4724" i="2" s="1"/>
  <c r="K4725" i="2"/>
  <c r="L4725" i="2" s="1"/>
  <c r="M4725" i="2" s="1"/>
  <c r="K4726" i="2"/>
  <c r="L4726" i="2" s="1"/>
  <c r="M4726" i="2" s="1"/>
  <c r="K4727" i="2"/>
  <c r="L4727" i="2" s="1"/>
  <c r="M4727" i="2" s="1"/>
  <c r="K4728" i="2"/>
  <c r="L4728" i="2" s="1"/>
  <c r="M4728" i="2" s="1"/>
  <c r="K4729" i="2"/>
  <c r="L4729" i="2" s="1"/>
  <c r="M4729" i="2" s="1"/>
  <c r="K4730" i="2"/>
  <c r="L4730" i="2" s="1"/>
  <c r="M4730" i="2" s="1"/>
  <c r="K4731" i="2"/>
  <c r="L4731" i="2" s="1"/>
  <c r="M4731" i="2" s="1"/>
  <c r="K4732" i="2"/>
  <c r="L4732" i="2" s="1"/>
  <c r="M4732" i="2" s="1"/>
  <c r="K4733" i="2"/>
  <c r="L4733" i="2" s="1"/>
  <c r="M4733" i="2" s="1"/>
  <c r="K4734" i="2"/>
  <c r="L4734" i="2" s="1"/>
  <c r="M4734" i="2" s="1"/>
  <c r="K4735" i="2"/>
  <c r="L4735" i="2" s="1"/>
  <c r="M4735" i="2" s="1"/>
  <c r="K4736" i="2"/>
  <c r="L4736" i="2" s="1"/>
  <c r="M4736" i="2" s="1"/>
  <c r="K4737" i="2"/>
  <c r="L4737" i="2" s="1"/>
  <c r="M4737" i="2" s="1"/>
  <c r="K4738" i="2"/>
  <c r="L4738" i="2" s="1"/>
  <c r="M4738" i="2" s="1"/>
  <c r="K4739" i="2"/>
  <c r="L4739" i="2" s="1"/>
  <c r="M4739" i="2" s="1"/>
  <c r="K4740" i="2"/>
  <c r="K4741" i="2"/>
  <c r="L4741" i="2" s="1"/>
  <c r="M4741" i="2" s="1"/>
  <c r="K4742" i="2"/>
  <c r="L4742" i="2" s="1"/>
  <c r="M4742" i="2" s="1"/>
  <c r="K4743" i="2"/>
  <c r="L4743" i="2" s="1"/>
  <c r="M4743" i="2" s="1"/>
  <c r="K4744" i="2"/>
  <c r="L4744" i="2" s="1"/>
  <c r="M4744" i="2" s="1"/>
  <c r="K4745" i="2"/>
  <c r="L4745" i="2" s="1"/>
  <c r="M4745" i="2" s="1"/>
  <c r="K4746" i="2"/>
  <c r="L4746" i="2" s="1"/>
  <c r="M4746" i="2" s="1"/>
  <c r="K4747" i="2"/>
  <c r="L4747" i="2" s="1"/>
  <c r="M4747" i="2" s="1"/>
  <c r="K4748" i="2"/>
  <c r="L4748" i="2" s="1"/>
  <c r="M4748" i="2" s="1"/>
  <c r="K4749" i="2"/>
  <c r="L4749" i="2" s="1"/>
  <c r="M4749" i="2" s="1"/>
  <c r="K4750" i="2"/>
  <c r="L4750" i="2" s="1"/>
  <c r="M4750" i="2" s="1"/>
  <c r="K4751" i="2"/>
  <c r="L4751" i="2" s="1"/>
  <c r="M4751" i="2" s="1"/>
  <c r="K4752" i="2"/>
  <c r="L4752" i="2" s="1"/>
  <c r="M4752" i="2" s="1"/>
  <c r="K4753" i="2"/>
  <c r="L4753" i="2" s="1"/>
  <c r="M4753" i="2" s="1"/>
  <c r="K4754" i="2"/>
  <c r="L4754" i="2" s="1"/>
  <c r="M4754" i="2" s="1"/>
  <c r="K4755" i="2"/>
  <c r="L4755" i="2" s="1"/>
  <c r="M4755" i="2" s="1"/>
  <c r="K4756" i="2"/>
  <c r="L4756" i="2" s="1"/>
  <c r="M4756" i="2" s="1"/>
  <c r="K4757" i="2"/>
  <c r="L4757" i="2" s="1"/>
  <c r="M4757" i="2" s="1"/>
  <c r="K4758" i="2"/>
  <c r="L4758" i="2" s="1"/>
  <c r="M4758" i="2" s="1"/>
  <c r="K4759" i="2"/>
  <c r="L4759" i="2" s="1"/>
  <c r="M4759" i="2" s="1"/>
  <c r="K4760" i="2"/>
  <c r="L4760" i="2" s="1"/>
  <c r="M4760" i="2" s="1"/>
  <c r="K4761" i="2"/>
  <c r="L4761" i="2" s="1"/>
  <c r="M4761" i="2" s="1"/>
  <c r="K4762" i="2"/>
  <c r="L4762" i="2" s="1"/>
  <c r="M4762" i="2" s="1"/>
  <c r="K4763" i="2"/>
  <c r="L4763" i="2" s="1"/>
  <c r="M4763" i="2" s="1"/>
  <c r="K4764" i="2"/>
  <c r="L4764" i="2" s="1"/>
  <c r="M4764" i="2" s="1"/>
  <c r="K4765" i="2"/>
  <c r="L4765" i="2" s="1"/>
  <c r="M4765" i="2" s="1"/>
  <c r="K4766" i="2"/>
  <c r="L4766" i="2" s="1"/>
  <c r="M4766" i="2" s="1"/>
  <c r="K4767" i="2"/>
  <c r="L4767" i="2" s="1"/>
  <c r="M4767" i="2" s="1"/>
  <c r="K4768" i="2"/>
  <c r="L4768" i="2" s="1"/>
  <c r="M4768" i="2" s="1"/>
  <c r="K4769" i="2"/>
  <c r="L4769" i="2" s="1"/>
  <c r="K4770" i="2"/>
  <c r="L4770" i="2" s="1"/>
  <c r="K4771" i="2"/>
  <c r="L4771" i="2" s="1"/>
  <c r="M4771" i="2" s="1"/>
  <c r="K4772" i="2"/>
  <c r="K4773" i="2"/>
  <c r="L4773" i="2" s="1"/>
  <c r="M4773" i="2" s="1"/>
  <c r="K4774" i="2"/>
  <c r="L4774" i="2" s="1"/>
  <c r="M4774" i="2" s="1"/>
  <c r="K4775" i="2"/>
  <c r="L4775" i="2" s="1"/>
  <c r="M4775" i="2" s="1"/>
  <c r="K4776" i="2"/>
  <c r="L4776" i="2" s="1"/>
  <c r="M4776" i="2" s="1"/>
  <c r="K4777" i="2"/>
  <c r="L4777" i="2" s="1"/>
  <c r="M4777" i="2" s="1"/>
  <c r="K4778" i="2"/>
  <c r="L4778" i="2" s="1"/>
  <c r="M4778" i="2" s="1"/>
  <c r="K4779" i="2"/>
  <c r="L4779" i="2" s="1"/>
  <c r="M4779" i="2" s="1"/>
  <c r="K4780" i="2"/>
  <c r="L4780" i="2" s="1"/>
  <c r="M4780" i="2" s="1"/>
  <c r="K4781" i="2"/>
  <c r="L4781" i="2" s="1"/>
  <c r="M4781" i="2" s="1"/>
  <c r="K4782" i="2"/>
  <c r="L4782" i="2" s="1"/>
  <c r="M4782" i="2" s="1"/>
  <c r="K4783" i="2"/>
  <c r="L4783" i="2" s="1"/>
  <c r="M4783" i="2" s="1"/>
  <c r="K4784" i="2"/>
  <c r="L4784" i="2" s="1"/>
  <c r="M4784" i="2" s="1"/>
  <c r="K4785" i="2"/>
  <c r="L4785" i="2" s="1"/>
  <c r="M4785" i="2" s="1"/>
  <c r="K4786" i="2"/>
  <c r="L4786" i="2" s="1"/>
  <c r="M4786" i="2" s="1"/>
  <c r="K4787" i="2"/>
  <c r="L4787" i="2" s="1"/>
  <c r="M4787" i="2" s="1"/>
  <c r="K4788" i="2"/>
  <c r="K4789" i="2"/>
  <c r="K4790" i="2"/>
  <c r="L4790" i="2" s="1"/>
  <c r="M4790" i="2" s="1"/>
  <c r="K4791" i="2"/>
  <c r="L4791" i="2" s="1"/>
  <c r="M4791" i="2" s="1"/>
  <c r="K4792" i="2"/>
  <c r="L4792" i="2" s="1"/>
  <c r="M4792" i="2" s="1"/>
  <c r="K4793" i="2"/>
  <c r="L4793" i="2" s="1"/>
  <c r="M4793" i="2" s="1"/>
  <c r="K4794" i="2"/>
  <c r="L4794" i="2" s="1"/>
  <c r="M4794" i="2" s="1"/>
  <c r="K4795" i="2"/>
  <c r="L4795" i="2" s="1"/>
  <c r="M4795" i="2" s="1"/>
  <c r="K4796" i="2"/>
  <c r="L4796" i="2" s="1"/>
  <c r="M4796" i="2" s="1"/>
  <c r="K4797" i="2"/>
  <c r="L4797" i="2" s="1"/>
  <c r="M4797" i="2" s="1"/>
  <c r="K4798" i="2"/>
  <c r="L4798" i="2" s="1"/>
  <c r="M4798" i="2" s="1"/>
  <c r="K4799" i="2"/>
  <c r="L4799" i="2" s="1"/>
  <c r="M4799" i="2" s="1"/>
  <c r="K4800" i="2"/>
  <c r="K4801" i="2"/>
  <c r="L4801" i="2" s="1"/>
  <c r="M4801" i="2" s="1"/>
  <c r="K4802" i="2"/>
  <c r="L4802" i="2" s="1"/>
  <c r="M4802" i="2" s="1"/>
  <c r="K4803" i="2"/>
  <c r="L4803" i="2" s="1"/>
  <c r="M4803" i="2" s="1"/>
  <c r="K4804" i="2"/>
  <c r="K4805" i="2"/>
  <c r="L4805" i="2" s="1"/>
  <c r="M4805" i="2" s="1"/>
  <c r="K4806" i="2"/>
  <c r="L4806" i="2" s="1"/>
  <c r="M4806" i="2" s="1"/>
  <c r="K4807" i="2"/>
  <c r="L4807" i="2" s="1"/>
  <c r="M4807" i="2" s="1"/>
  <c r="K4808" i="2"/>
  <c r="L4808" i="2" s="1"/>
  <c r="M4808" i="2" s="1"/>
  <c r="K4809" i="2"/>
  <c r="L4809" i="2" s="1"/>
  <c r="M4809" i="2" s="1"/>
  <c r="K4810" i="2"/>
  <c r="L4810" i="2" s="1"/>
  <c r="M4810" i="2" s="1"/>
  <c r="K4811" i="2"/>
  <c r="L4811" i="2" s="1"/>
  <c r="M4811" i="2" s="1"/>
  <c r="K4812" i="2"/>
  <c r="L4812" i="2" s="1"/>
  <c r="M4812" i="2" s="1"/>
  <c r="K4813" i="2"/>
  <c r="L4813" i="2" s="1"/>
  <c r="M4813" i="2" s="1"/>
  <c r="K4814" i="2"/>
  <c r="L4814" i="2" s="1"/>
  <c r="M4814" i="2" s="1"/>
  <c r="K4815" i="2"/>
  <c r="L4815" i="2" s="1"/>
  <c r="M4815" i="2" s="1"/>
  <c r="K4816" i="2"/>
  <c r="L4816" i="2" s="1"/>
  <c r="M4816" i="2" s="1"/>
  <c r="K4817" i="2"/>
  <c r="L4817" i="2" s="1"/>
  <c r="M4817" i="2" s="1"/>
  <c r="K4818" i="2"/>
  <c r="L4818" i="2" s="1"/>
  <c r="M4818" i="2" s="1"/>
  <c r="K4819" i="2"/>
  <c r="L4819" i="2" s="1"/>
  <c r="M4819" i="2" s="1"/>
  <c r="K4820" i="2"/>
  <c r="L4820" i="2" s="1"/>
  <c r="K4821" i="2"/>
  <c r="L4821" i="2" s="1"/>
  <c r="M4821" i="2" s="1"/>
  <c r="K4822" i="2"/>
  <c r="L4822" i="2" s="1"/>
  <c r="M4822" i="2" s="1"/>
  <c r="K4823" i="2"/>
  <c r="L4823" i="2" s="1"/>
  <c r="M4823" i="2" s="1"/>
  <c r="K4824" i="2"/>
  <c r="L4824" i="2" s="1"/>
  <c r="M4824" i="2" s="1"/>
  <c r="K4825" i="2"/>
  <c r="L4825" i="2" s="1"/>
  <c r="M4825" i="2" s="1"/>
  <c r="K4826" i="2"/>
  <c r="L4826" i="2" s="1"/>
  <c r="M4826" i="2" s="1"/>
  <c r="K4827" i="2"/>
  <c r="L4827" i="2" s="1"/>
  <c r="M4827" i="2" s="1"/>
  <c r="K4828" i="2"/>
  <c r="L4828" i="2" s="1"/>
  <c r="M4828" i="2" s="1"/>
  <c r="K4829" i="2"/>
  <c r="L4829" i="2" s="1"/>
  <c r="M4829" i="2" s="1"/>
  <c r="K4830" i="2"/>
  <c r="L4830" i="2" s="1"/>
  <c r="M4830" i="2" s="1"/>
  <c r="K4831" i="2"/>
  <c r="L4831" i="2" s="1"/>
  <c r="M4831" i="2" s="1"/>
  <c r="K4832" i="2"/>
  <c r="L4832" i="2" s="1"/>
  <c r="M4832" i="2" s="1"/>
  <c r="K4833" i="2"/>
  <c r="L4833" i="2" s="1"/>
  <c r="M4833" i="2" s="1"/>
  <c r="K4834" i="2"/>
  <c r="L4834" i="2" s="1"/>
  <c r="M4834" i="2" s="1"/>
  <c r="K4835" i="2"/>
  <c r="L4835" i="2" s="1"/>
  <c r="M4835" i="2" s="1"/>
  <c r="K4836" i="2"/>
  <c r="L4836" i="2" s="1"/>
  <c r="M4836" i="2" s="1"/>
  <c r="K4837" i="2"/>
  <c r="L4837" i="2" s="1"/>
  <c r="M4837" i="2" s="1"/>
  <c r="K4838" i="2"/>
  <c r="L4838" i="2" s="1"/>
  <c r="M4838" i="2" s="1"/>
  <c r="K4839" i="2"/>
  <c r="L4839" i="2" s="1"/>
  <c r="M4839" i="2" s="1"/>
  <c r="K4840" i="2"/>
  <c r="L4840" i="2" s="1"/>
  <c r="M4840" i="2" s="1"/>
  <c r="K4841" i="2"/>
  <c r="L4841" i="2" s="1"/>
  <c r="M4841" i="2" s="1"/>
  <c r="K4842" i="2"/>
  <c r="L4842" i="2" s="1"/>
  <c r="M4842" i="2" s="1"/>
  <c r="K4843" i="2"/>
  <c r="L4843" i="2" s="1"/>
  <c r="M4843" i="2" s="1"/>
  <c r="K4844" i="2"/>
  <c r="L4844" i="2" s="1"/>
  <c r="M4844" i="2" s="1"/>
  <c r="K4845" i="2"/>
  <c r="L4845" i="2" s="1"/>
  <c r="M4845" i="2" s="1"/>
  <c r="K4846" i="2"/>
  <c r="L4846" i="2" s="1"/>
  <c r="M4846" i="2" s="1"/>
  <c r="K4847" i="2"/>
  <c r="L4847" i="2" s="1"/>
  <c r="M4847" i="2" s="1"/>
  <c r="K4848" i="2"/>
  <c r="K4849" i="2"/>
  <c r="K4850" i="2"/>
  <c r="K4851" i="2"/>
  <c r="L4851" i="2" s="1"/>
  <c r="M4851" i="2" s="1"/>
  <c r="K4852" i="2"/>
  <c r="L4852" i="2" s="1"/>
  <c r="K4853" i="2"/>
  <c r="L4853" i="2" s="1"/>
  <c r="M4853" i="2" s="1"/>
  <c r="K4854" i="2"/>
  <c r="L4854" i="2" s="1"/>
  <c r="M4854" i="2" s="1"/>
  <c r="K4855" i="2"/>
  <c r="L4855" i="2" s="1"/>
  <c r="M4855" i="2" s="1"/>
  <c r="K4856" i="2"/>
  <c r="L4856" i="2" s="1"/>
  <c r="M4856" i="2" s="1"/>
  <c r="K4857" i="2"/>
  <c r="L4857" i="2" s="1"/>
  <c r="M4857" i="2" s="1"/>
  <c r="K4858" i="2"/>
  <c r="L4858" i="2" s="1"/>
  <c r="M4858" i="2" s="1"/>
  <c r="K4859" i="2"/>
  <c r="L4859" i="2" s="1"/>
  <c r="M4859" i="2" s="1"/>
  <c r="K4860" i="2"/>
  <c r="L4860" i="2" s="1"/>
  <c r="M4860" i="2" s="1"/>
  <c r="K4861" i="2"/>
  <c r="L4861" i="2" s="1"/>
  <c r="M4861" i="2" s="1"/>
  <c r="K4862" i="2"/>
  <c r="L4862" i="2" s="1"/>
  <c r="M4862" i="2" s="1"/>
  <c r="K4863" i="2"/>
  <c r="L4863" i="2" s="1"/>
  <c r="M4863" i="2" s="1"/>
  <c r="K4864" i="2"/>
  <c r="K4865" i="2"/>
  <c r="L4865" i="2" s="1"/>
  <c r="M4865" i="2" s="1"/>
  <c r="K4866" i="2"/>
  <c r="L4866" i="2" s="1"/>
  <c r="M4866" i="2" s="1"/>
  <c r="K4867" i="2"/>
  <c r="L4867" i="2" s="1"/>
  <c r="M4867" i="2" s="1"/>
  <c r="K4868" i="2"/>
  <c r="K4869" i="2"/>
  <c r="L4869" i="2" s="1"/>
  <c r="M4869" i="2" s="1"/>
  <c r="K4870" i="2"/>
  <c r="L4870" i="2" s="1"/>
  <c r="M4870" i="2" s="1"/>
  <c r="K4871" i="2"/>
  <c r="L4871" i="2" s="1"/>
  <c r="M4871" i="2" s="1"/>
  <c r="K4872" i="2"/>
  <c r="L4872" i="2" s="1"/>
  <c r="M4872" i="2" s="1"/>
  <c r="K4873" i="2"/>
  <c r="L4873" i="2" s="1"/>
  <c r="M4873" i="2" s="1"/>
  <c r="K4874" i="2"/>
  <c r="L4874" i="2" s="1"/>
  <c r="M4874" i="2" s="1"/>
  <c r="K4875" i="2"/>
  <c r="L4875" i="2" s="1"/>
  <c r="M4875" i="2" s="1"/>
  <c r="K4876" i="2"/>
  <c r="L4876" i="2" s="1"/>
  <c r="M4876" i="2" s="1"/>
  <c r="K4877" i="2"/>
  <c r="L4877" i="2" s="1"/>
  <c r="M4877" i="2" s="1"/>
  <c r="K4878" i="2"/>
  <c r="L4878" i="2" s="1"/>
  <c r="M4878" i="2" s="1"/>
  <c r="K4879" i="2"/>
  <c r="L4879" i="2" s="1"/>
  <c r="M4879" i="2" s="1"/>
  <c r="K4880" i="2"/>
  <c r="L4880" i="2" s="1"/>
  <c r="M4880" i="2" s="1"/>
  <c r="K4881" i="2"/>
  <c r="L4881" i="2" s="1"/>
  <c r="M4881" i="2" s="1"/>
  <c r="K4882" i="2"/>
  <c r="L4882" i="2" s="1"/>
  <c r="M4882" i="2" s="1"/>
  <c r="K4883" i="2"/>
  <c r="L4883" i="2" s="1"/>
  <c r="M4883" i="2" s="1"/>
  <c r="K4884" i="2"/>
  <c r="K4885" i="2"/>
  <c r="K4886" i="2"/>
  <c r="L4886" i="2" s="1"/>
  <c r="M4886" i="2" s="1"/>
  <c r="K4887" i="2"/>
  <c r="L4887" i="2" s="1"/>
  <c r="M4887" i="2" s="1"/>
  <c r="K4888" i="2"/>
  <c r="L4888" i="2" s="1"/>
  <c r="M4888" i="2" s="1"/>
  <c r="K4889" i="2"/>
  <c r="L4889" i="2" s="1"/>
  <c r="M4889" i="2" s="1"/>
  <c r="K4890" i="2"/>
  <c r="L4890" i="2" s="1"/>
  <c r="M4890" i="2" s="1"/>
  <c r="K4891" i="2"/>
  <c r="L4891" i="2" s="1"/>
  <c r="M4891" i="2" s="1"/>
  <c r="K4892" i="2"/>
  <c r="L4892" i="2" s="1"/>
  <c r="M4892" i="2" s="1"/>
  <c r="K4893" i="2"/>
  <c r="L4893" i="2" s="1"/>
  <c r="M4893" i="2" s="1"/>
  <c r="K4894" i="2"/>
  <c r="L4894" i="2" s="1"/>
  <c r="M4894" i="2" s="1"/>
  <c r="K4895" i="2"/>
  <c r="L4895" i="2" s="1"/>
  <c r="M4895" i="2" s="1"/>
  <c r="K4896" i="2"/>
  <c r="L4896" i="2" s="1"/>
  <c r="M4896" i="2" s="1"/>
  <c r="K4897" i="2"/>
  <c r="L4897" i="2" s="1"/>
  <c r="K4898" i="2"/>
  <c r="L4898" i="2" s="1"/>
  <c r="M4898" i="2" s="1"/>
  <c r="K4899" i="2"/>
  <c r="L4899" i="2" s="1"/>
  <c r="M4899" i="2" s="1"/>
  <c r="K4900" i="2"/>
  <c r="L4900" i="2" s="1"/>
  <c r="K4901" i="2"/>
  <c r="L4901" i="2" s="1"/>
  <c r="M4901" i="2" s="1"/>
  <c r="K4902" i="2"/>
  <c r="L4902" i="2" s="1"/>
  <c r="M4902" i="2" s="1"/>
  <c r="K4903" i="2"/>
  <c r="L4903" i="2" s="1"/>
  <c r="M4903" i="2" s="1"/>
  <c r="K4904" i="2"/>
  <c r="L4904" i="2" s="1"/>
  <c r="K4905" i="2"/>
  <c r="L4905" i="2" s="1"/>
  <c r="K4906" i="2"/>
  <c r="L4906" i="2" s="1"/>
  <c r="M4906" i="2" s="1"/>
  <c r="K4907" i="2"/>
  <c r="L4907" i="2" s="1"/>
  <c r="M4907" i="2" s="1"/>
  <c r="K4908" i="2"/>
  <c r="L4908" i="2" s="1"/>
  <c r="M4908" i="2" s="1"/>
  <c r="K4909" i="2"/>
  <c r="L4909" i="2" s="1"/>
  <c r="M4909" i="2" s="1"/>
  <c r="K4910" i="2"/>
  <c r="L4910" i="2" s="1"/>
  <c r="M4910" i="2" s="1"/>
  <c r="K4911" i="2"/>
  <c r="L4911" i="2" s="1"/>
  <c r="M4911" i="2" s="1"/>
  <c r="K4912" i="2"/>
  <c r="L4912" i="2" s="1"/>
  <c r="M4912" i="2" s="1"/>
  <c r="K4913" i="2"/>
  <c r="L4913" i="2" s="1"/>
  <c r="M4913" i="2" s="1"/>
  <c r="K4914" i="2"/>
  <c r="L4914" i="2" s="1"/>
  <c r="M4914" i="2" s="1"/>
  <c r="K4915" i="2"/>
  <c r="L4915" i="2" s="1"/>
  <c r="M4915" i="2" s="1"/>
  <c r="K4916" i="2"/>
  <c r="K4917" i="2"/>
  <c r="L4917" i="2" s="1"/>
  <c r="M4917" i="2" s="1"/>
  <c r="K4918" i="2"/>
  <c r="L4918" i="2" s="1"/>
  <c r="M4918" i="2" s="1"/>
  <c r="K4919" i="2"/>
  <c r="L4919" i="2" s="1"/>
  <c r="M4919" i="2" s="1"/>
  <c r="K4920" i="2"/>
  <c r="L4920" i="2" s="1"/>
  <c r="M4920" i="2" s="1"/>
  <c r="K4921" i="2"/>
  <c r="L4921" i="2" s="1"/>
  <c r="M4921" i="2" s="1"/>
  <c r="K4922" i="2"/>
  <c r="L4922" i="2" s="1"/>
  <c r="M4922" i="2" s="1"/>
  <c r="K4923" i="2"/>
  <c r="L4923" i="2" s="1"/>
  <c r="M4923" i="2" s="1"/>
  <c r="K4924" i="2"/>
  <c r="L4924" i="2" s="1"/>
  <c r="M4924" i="2" s="1"/>
  <c r="K4925" i="2"/>
  <c r="L4925" i="2" s="1"/>
  <c r="M4925" i="2" s="1"/>
  <c r="K4926" i="2"/>
  <c r="L4926" i="2" s="1"/>
  <c r="M4926" i="2" s="1"/>
  <c r="K4927" i="2"/>
  <c r="L4927" i="2" s="1"/>
  <c r="M4927" i="2" s="1"/>
  <c r="K4928" i="2"/>
  <c r="L4928" i="2" s="1"/>
  <c r="M4928" i="2" s="1"/>
  <c r="K4929" i="2"/>
  <c r="L4929" i="2" s="1"/>
  <c r="M4929" i="2" s="1"/>
  <c r="K4930" i="2"/>
  <c r="L4930" i="2" s="1"/>
  <c r="M4930" i="2" s="1"/>
  <c r="K4931" i="2"/>
  <c r="L4931" i="2" s="1"/>
  <c r="M4931" i="2" s="1"/>
  <c r="K4932" i="2"/>
  <c r="K4933" i="2"/>
  <c r="L4933" i="2" s="1"/>
  <c r="M4933" i="2" s="1"/>
  <c r="K4934" i="2"/>
  <c r="L4934" i="2" s="1"/>
  <c r="M4934" i="2" s="1"/>
  <c r="K4935" i="2"/>
  <c r="L4935" i="2" s="1"/>
  <c r="M4935" i="2" s="1"/>
  <c r="K4936" i="2"/>
  <c r="L4936" i="2" s="1"/>
  <c r="M4936" i="2" s="1"/>
  <c r="K4937" i="2"/>
  <c r="L4937" i="2" s="1"/>
  <c r="M4937" i="2" s="1"/>
  <c r="K4938" i="2"/>
  <c r="L4938" i="2" s="1"/>
  <c r="M4938" i="2" s="1"/>
  <c r="K4939" i="2"/>
  <c r="L4939" i="2" s="1"/>
  <c r="M4939" i="2" s="1"/>
  <c r="K4940" i="2"/>
  <c r="L4940" i="2" s="1"/>
  <c r="M4940" i="2" s="1"/>
  <c r="K4941" i="2"/>
  <c r="L4941" i="2" s="1"/>
  <c r="M4941" i="2" s="1"/>
  <c r="K4942" i="2"/>
  <c r="L4942" i="2" s="1"/>
  <c r="M4942" i="2" s="1"/>
  <c r="K4943" i="2"/>
  <c r="L4943" i="2" s="1"/>
  <c r="M4943" i="2" s="1"/>
  <c r="K4944" i="2"/>
  <c r="L4944" i="2" s="1"/>
  <c r="M4944" i="2" s="1"/>
  <c r="K4945" i="2"/>
  <c r="L4945" i="2" s="1"/>
  <c r="M4945" i="2" s="1"/>
  <c r="K4946" i="2"/>
  <c r="L4946" i="2" s="1"/>
  <c r="M4946" i="2" s="1"/>
  <c r="K4947" i="2"/>
  <c r="L4947" i="2" s="1"/>
  <c r="M4947" i="2" s="1"/>
  <c r="K4948" i="2"/>
  <c r="L4948" i="2" s="1"/>
  <c r="K4949" i="2"/>
  <c r="L4949" i="2" s="1"/>
  <c r="M4949" i="2" s="1"/>
  <c r="K4950" i="2"/>
  <c r="L4950" i="2" s="1"/>
  <c r="M4950" i="2" s="1"/>
  <c r="K4951" i="2"/>
  <c r="L4951" i="2" s="1"/>
  <c r="M4951" i="2" s="1"/>
  <c r="K4952" i="2"/>
  <c r="L4952" i="2" s="1"/>
  <c r="M4952" i="2" s="1"/>
  <c r="K4953" i="2"/>
  <c r="L4953" i="2" s="1"/>
  <c r="M4953" i="2" s="1"/>
  <c r="K4954" i="2"/>
  <c r="L4954" i="2" s="1"/>
  <c r="M4954" i="2" s="1"/>
  <c r="K4955" i="2"/>
  <c r="L4955" i="2" s="1"/>
  <c r="M4955" i="2" s="1"/>
  <c r="K4956" i="2"/>
  <c r="L4956" i="2" s="1"/>
  <c r="M4956" i="2" s="1"/>
  <c r="K4957" i="2"/>
  <c r="L4957" i="2" s="1"/>
  <c r="M4957" i="2" s="1"/>
  <c r="K4958" i="2"/>
  <c r="L4958" i="2" s="1"/>
  <c r="M4958" i="2" s="1"/>
  <c r="K4959" i="2"/>
  <c r="L4959" i="2" s="1"/>
  <c r="M4959" i="2" s="1"/>
  <c r="K4960" i="2"/>
  <c r="L4960" i="2" s="1"/>
  <c r="M4960" i="2" s="1"/>
  <c r="K4961" i="2"/>
  <c r="L4961" i="2" s="1"/>
  <c r="M4961" i="2" s="1"/>
  <c r="K4962" i="2"/>
  <c r="L4962" i="2" s="1"/>
  <c r="M4962" i="2" s="1"/>
  <c r="K4963" i="2"/>
  <c r="L4963" i="2" s="1"/>
  <c r="M4963" i="2" s="1"/>
  <c r="K4964" i="2"/>
  <c r="L4964" i="2" s="1"/>
  <c r="K4965" i="2"/>
  <c r="L4965" i="2" s="1"/>
  <c r="M4965" i="2" s="1"/>
  <c r="K4966" i="2"/>
  <c r="L4966" i="2" s="1"/>
  <c r="M4966" i="2" s="1"/>
  <c r="K4967" i="2"/>
  <c r="L4967" i="2" s="1"/>
  <c r="M4967" i="2" s="1"/>
  <c r="K4968" i="2"/>
  <c r="L4968" i="2" s="1"/>
  <c r="M4968" i="2" s="1"/>
  <c r="K4969" i="2"/>
  <c r="L4969" i="2" s="1"/>
  <c r="M4969" i="2" s="1"/>
  <c r="K4970" i="2"/>
  <c r="L4970" i="2" s="1"/>
  <c r="M4970" i="2" s="1"/>
  <c r="K4971" i="2"/>
  <c r="L4971" i="2" s="1"/>
  <c r="M4971" i="2" s="1"/>
  <c r="K4972" i="2"/>
  <c r="L4972" i="2" s="1"/>
  <c r="M4972" i="2" s="1"/>
  <c r="K4973" i="2"/>
  <c r="L4973" i="2" s="1"/>
  <c r="M4973" i="2" s="1"/>
  <c r="K4974" i="2"/>
  <c r="L4974" i="2" s="1"/>
  <c r="M4974" i="2" s="1"/>
  <c r="K4975" i="2"/>
  <c r="L4975" i="2" s="1"/>
  <c r="M4975" i="2" s="1"/>
  <c r="K4976" i="2"/>
  <c r="L4976" i="2" s="1"/>
  <c r="M4976" i="2" s="1"/>
  <c r="K4977" i="2"/>
  <c r="L4977" i="2" s="1"/>
  <c r="M4977" i="2" s="1"/>
  <c r="K4978" i="2"/>
  <c r="L4978" i="2" s="1"/>
  <c r="M4978" i="2" s="1"/>
  <c r="K4979" i="2"/>
  <c r="L4979" i="2" s="1"/>
  <c r="M4979" i="2" s="1"/>
  <c r="K4980" i="2"/>
  <c r="L4980" i="2" s="1"/>
  <c r="M4980" i="2" s="1"/>
  <c r="K4981" i="2"/>
  <c r="L4981" i="2" s="1"/>
  <c r="M4981" i="2" s="1"/>
  <c r="K4982" i="2"/>
  <c r="L4982" i="2" s="1"/>
  <c r="K4983" i="2"/>
  <c r="K4984" i="2"/>
  <c r="L4984" i="2" s="1"/>
  <c r="M4984" i="2" s="1"/>
  <c r="K4985" i="2"/>
  <c r="L4985" i="2" s="1"/>
  <c r="K4986" i="2"/>
  <c r="L4986" i="2" s="1"/>
  <c r="M4986" i="2" s="1"/>
  <c r="K4987" i="2"/>
  <c r="L4987" i="2" s="1"/>
  <c r="M4987" i="2" s="1"/>
  <c r="K4988" i="2"/>
  <c r="L4988" i="2" s="1"/>
  <c r="M4988" i="2" s="1"/>
  <c r="K4989" i="2"/>
  <c r="L4989" i="2" s="1"/>
  <c r="M4989" i="2" s="1"/>
  <c r="K4990" i="2"/>
  <c r="L4990" i="2" s="1"/>
  <c r="M4990" i="2" s="1"/>
  <c r="K4991" i="2"/>
  <c r="L4991" i="2" s="1"/>
  <c r="M4991" i="2" s="1"/>
  <c r="K4992" i="2"/>
  <c r="L4992" i="2" s="1"/>
  <c r="M4992" i="2" s="1"/>
  <c r="K4993" i="2"/>
  <c r="L4993" i="2" s="1"/>
  <c r="M4993" i="2" s="1"/>
  <c r="K4994" i="2"/>
  <c r="L4994" i="2" s="1"/>
  <c r="M4994" i="2" s="1"/>
  <c r="K4995" i="2"/>
  <c r="L4995" i="2" s="1"/>
  <c r="M4995" i="2" s="1"/>
  <c r="K4996" i="2"/>
  <c r="K4997" i="2"/>
  <c r="L4997" i="2" s="1"/>
  <c r="M4997" i="2" s="1"/>
  <c r="K4998" i="2"/>
  <c r="L4998" i="2" s="1"/>
  <c r="M4998" i="2" s="1"/>
  <c r="K4999" i="2"/>
  <c r="L4999" i="2" s="1"/>
  <c r="M4999" i="2" s="1"/>
  <c r="K5000" i="2"/>
  <c r="L5000" i="2" s="1"/>
  <c r="M5000" i="2" s="1"/>
  <c r="K5001" i="2"/>
  <c r="L5001" i="2" s="1"/>
  <c r="M5001" i="2" s="1"/>
  <c r="K5002" i="2"/>
  <c r="L5002" i="2" s="1"/>
  <c r="M5002" i="2" s="1"/>
  <c r="K5003" i="2"/>
  <c r="L5003" i="2" s="1"/>
  <c r="M5003" i="2" s="1"/>
  <c r="K5004" i="2"/>
  <c r="L5004" i="2" s="1"/>
  <c r="M5004" i="2" s="1"/>
  <c r="K5005" i="2"/>
  <c r="L5005" i="2" s="1"/>
  <c r="M5005" i="2" s="1"/>
  <c r="K5006" i="2"/>
  <c r="L5006" i="2" s="1"/>
  <c r="M5006" i="2" s="1"/>
  <c r="K5007" i="2"/>
  <c r="L5007" i="2" s="1"/>
  <c r="M5007" i="2" s="1"/>
  <c r="K5008" i="2"/>
  <c r="K5009" i="2"/>
  <c r="K5010" i="2"/>
  <c r="K5011" i="2"/>
  <c r="L5011" i="2" s="1"/>
  <c r="M5011" i="2" s="1"/>
  <c r="K5012" i="2"/>
  <c r="K5013" i="2"/>
  <c r="L5013" i="2" s="1"/>
  <c r="M5013" i="2" s="1"/>
  <c r="K5014" i="2"/>
  <c r="L5014" i="2" s="1"/>
  <c r="M5014" i="2" s="1"/>
  <c r="K5015" i="2"/>
  <c r="L5015" i="2" s="1"/>
  <c r="M5015" i="2" s="1"/>
  <c r="K5016" i="2"/>
  <c r="L5016" i="2" s="1"/>
  <c r="M5016" i="2" s="1"/>
  <c r="K5017" i="2"/>
  <c r="L5017" i="2" s="1"/>
  <c r="M5017" i="2" s="1"/>
  <c r="K5018" i="2"/>
  <c r="L5018" i="2" s="1"/>
  <c r="M5018" i="2" s="1"/>
  <c r="K5019" i="2"/>
  <c r="L5019" i="2" s="1"/>
  <c r="M5019" i="2" s="1"/>
  <c r="K5020" i="2"/>
  <c r="L5020" i="2" s="1"/>
  <c r="M5020" i="2" s="1"/>
  <c r="K5021" i="2"/>
  <c r="L5021" i="2" s="1"/>
  <c r="M5021" i="2" s="1"/>
  <c r="K5022" i="2"/>
  <c r="L5022" i="2" s="1"/>
  <c r="M5022" i="2" s="1"/>
  <c r="K5023" i="2"/>
  <c r="L5023" i="2" s="1"/>
  <c r="M5023" i="2" s="1"/>
  <c r="K5024" i="2"/>
  <c r="L5024" i="2" s="1"/>
  <c r="M5024" i="2" s="1"/>
  <c r="K5025" i="2"/>
  <c r="L5025" i="2" s="1"/>
  <c r="M5025" i="2" s="1"/>
  <c r="K5026" i="2"/>
  <c r="L5026" i="2" s="1"/>
  <c r="M5026" i="2" s="1"/>
  <c r="K5027" i="2"/>
  <c r="L5027" i="2" s="1"/>
  <c r="M5027" i="2" s="1"/>
  <c r="K5028" i="2"/>
  <c r="K5029" i="2"/>
  <c r="L5029" i="2" s="1"/>
  <c r="M5029" i="2" s="1"/>
  <c r="K5030" i="2"/>
  <c r="L5030" i="2" s="1"/>
  <c r="M5030" i="2" s="1"/>
  <c r="K5031" i="2"/>
  <c r="L5031" i="2" s="1"/>
  <c r="M5031" i="2" s="1"/>
  <c r="K5032" i="2"/>
  <c r="L5032" i="2" s="1"/>
  <c r="M5032" i="2" s="1"/>
  <c r="K5033" i="2"/>
  <c r="L5033" i="2" s="1"/>
  <c r="M5033" i="2" s="1"/>
  <c r="K5034" i="2"/>
  <c r="L5034" i="2" s="1"/>
  <c r="M5034" i="2" s="1"/>
  <c r="K5035" i="2"/>
  <c r="L5035" i="2" s="1"/>
  <c r="M5035" i="2" s="1"/>
  <c r="K5036" i="2"/>
  <c r="L5036" i="2" s="1"/>
  <c r="M5036" i="2" s="1"/>
  <c r="K5037" i="2"/>
  <c r="L5037" i="2" s="1"/>
  <c r="M5037" i="2" s="1"/>
  <c r="K5038" i="2"/>
  <c r="L5038" i="2" s="1"/>
  <c r="M5038" i="2" s="1"/>
  <c r="K5039" i="2"/>
  <c r="L5039" i="2" s="1"/>
  <c r="M5039" i="2" s="1"/>
  <c r="K5040" i="2"/>
  <c r="K5041" i="2"/>
  <c r="L5041" i="2" s="1"/>
  <c r="M5041" i="2" s="1"/>
  <c r="K5042" i="2"/>
  <c r="K5043" i="2"/>
  <c r="L5043" i="2" s="1"/>
  <c r="K5044" i="2"/>
  <c r="L5044" i="2" s="1"/>
  <c r="M5044" i="2" s="1"/>
  <c r="K5045" i="2"/>
  <c r="L5045" i="2" s="1"/>
  <c r="M5045" i="2" s="1"/>
  <c r="K5046" i="2"/>
  <c r="L5046" i="2" s="1"/>
  <c r="M5046" i="2" s="1"/>
  <c r="K5047" i="2"/>
  <c r="L5047" i="2" s="1"/>
  <c r="M5047" i="2" s="1"/>
  <c r="K5048" i="2"/>
  <c r="L5048" i="2" s="1"/>
  <c r="M5048" i="2" s="1"/>
  <c r="K5049" i="2"/>
  <c r="L5049" i="2" s="1"/>
  <c r="M5049" i="2" s="1"/>
  <c r="K5050" i="2"/>
  <c r="L5050" i="2" s="1"/>
  <c r="M5050" i="2" s="1"/>
  <c r="K5051" i="2"/>
  <c r="L5051" i="2" s="1"/>
  <c r="M5051" i="2" s="1"/>
  <c r="K5052" i="2"/>
  <c r="L5052" i="2" s="1"/>
  <c r="M5052" i="2" s="1"/>
  <c r="K5053" i="2"/>
  <c r="L5053" i="2" s="1"/>
  <c r="M5053" i="2" s="1"/>
  <c r="K5054" i="2"/>
  <c r="L5054" i="2" s="1"/>
  <c r="M5054" i="2" s="1"/>
  <c r="K5055" i="2"/>
  <c r="L5055" i="2" s="1"/>
  <c r="M5055" i="2" s="1"/>
  <c r="K5056" i="2"/>
  <c r="L5056" i="2" s="1"/>
  <c r="M5056" i="2" s="1"/>
  <c r="K5057" i="2"/>
  <c r="L5057" i="2" s="1"/>
  <c r="M5057" i="2" s="1"/>
  <c r="K5058" i="2"/>
  <c r="L5058" i="2" s="1"/>
  <c r="M5058" i="2" s="1"/>
  <c r="K5059" i="2"/>
  <c r="L5059" i="2" s="1"/>
  <c r="M5059" i="2" s="1"/>
  <c r="K5060" i="2"/>
  <c r="K5061" i="2"/>
  <c r="L5061" i="2" s="1"/>
  <c r="M5061" i="2" s="1"/>
  <c r="K5062" i="2"/>
  <c r="K5063" i="2"/>
  <c r="L5063" i="2" s="1"/>
  <c r="M5063" i="2" s="1"/>
  <c r="K5064" i="2"/>
  <c r="L5064" i="2" s="1"/>
  <c r="M5064" i="2" s="1"/>
  <c r="K5065" i="2"/>
  <c r="L5065" i="2" s="1"/>
  <c r="M5065" i="2" s="1"/>
  <c r="K5066" i="2"/>
  <c r="L5066" i="2" s="1"/>
  <c r="M5066" i="2" s="1"/>
  <c r="K5067" i="2"/>
  <c r="L5067" i="2" s="1"/>
  <c r="M5067" i="2" s="1"/>
  <c r="K5068" i="2"/>
  <c r="L5068" i="2" s="1"/>
  <c r="M5068" i="2" s="1"/>
  <c r="K5069" i="2"/>
  <c r="L5069" i="2" s="1"/>
  <c r="M5069" i="2" s="1"/>
  <c r="K5070" i="2"/>
  <c r="L5070" i="2" s="1"/>
  <c r="M5070" i="2" s="1"/>
  <c r="K5071" i="2"/>
  <c r="L5071" i="2" s="1"/>
  <c r="M5071" i="2" s="1"/>
  <c r="K5072" i="2"/>
  <c r="L5072" i="2" s="1"/>
  <c r="M5072" i="2" s="1"/>
  <c r="K5073" i="2"/>
  <c r="L5073" i="2" s="1"/>
  <c r="M5073" i="2" s="1"/>
  <c r="K5074" i="2"/>
  <c r="L5074" i="2" s="1"/>
  <c r="M5074" i="2" s="1"/>
  <c r="K5075" i="2"/>
  <c r="L5075" i="2" s="1"/>
  <c r="M5075" i="2" s="1"/>
  <c r="K5076" i="2"/>
  <c r="K5077" i="2"/>
  <c r="L5077" i="2" s="1"/>
  <c r="M5077" i="2" s="1"/>
  <c r="K5078" i="2"/>
  <c r="K5079" i="2"/>
  <c r="L5079" i="2" s="1"/>
  <c r="M5079" i="2" s="1"/>
  <c r="K5080" i="2"/>
  <c r="L5080" i="2" s="1"/>
  <c r="M5080" i="2" s="1"/>
  <c r="K5081" i="2"/>
  <c r="L5081" i="2" s="1"/>
  <c r="M5081" i="2" s="1"/>
  <c r="K5082" i="2"/>
  <c r="L5082" i="2" s="1"/>
  <c r="M5082" i="2" s="1"/>
  <c r="K5083" i="2"/>
  <c r="L5083" i="2" s="1"/>
  <c r="M5083" i="2" s="1"/>
  <c r="K5084" i="2"/>
  <c r="L5084" i="2" s="1"/>
  <c r="M5084" i="2" s="1"/>
  <c r="K5085" i="2"/>
  <c r="L5085" i="2" s="1"/>
  <c r="M5085" i="2" s="1"/>
  <c r="K5086" i="2"/>
  <c r="L5086" i="2" s="1"/>
  <c r="M5086" i="2" s="1"/>
  <c r="K5087" i="2"/>
  <c r="L5087" i="2" s="1"/>
  <c r="M5087" i="2" s="1"/>
  <c r="K5088" i="2"/>
  <c r="L5088" i="2" s="1"/>
  <c r="M5088" i="2" s="1"/>
  <c r="K5089" i="2"/>
  <c r="L5089" i="2" s="1"/>
  <c r="M5089" i="2" s="1"/>
  <c r="K5090" i="2"/>
  <c r="L5090" i="2" s="1"/>
  <c r="M5090" i="2" s="1"/>
  <c r="K5091" i="2"/>
  <c r="L5091" i="2" s="1"/>
  <c r="M5091" i="2" s="1"/>
  <c r="K5092" i="2"/>
  <c r="L5092" i="2" s="1"/>
  <c r="K5093" i="2"/>
  <c r="L5093" i="2" s="1"/>
  <c r="M5093" i="2" s="1"/>
  <c r="K5094" i="2"/>
  <c r="L5094" i="2" s="1"/>
  <c r="M5094" i="2" s="1"/>
  <c r="K5095" i="2"/>
  <c r="L5095" i="2" s="1"/>
  <c r="M5095" i="2" s="1"/>
  <c r="K5096" i="2"/>
  <c r="L5096" i="2" s="1"/>
  <c r="M5096" i="2" s="1"/>
  <c r="K5097" i="2"/>
  <c r="L5097" i="2" s="1"/>
  <c r="M5097" i="2" s="1"/>
  <c r="K5098" i="2"/>
  <c r="L5098" i="2" s="1"/>
  <c r="M5098" i="2" s="1"/>
  <c r="K5099" i="2"/>
  <c r="L5099" i="2" s="1"/>
  <c r="M5099" i="2" s="1"/>
  <c r="K5100" i="2"/>
  <c r="L5100" i="2" s="1"/>
  <c r="M5100" i="2" s="1"/>
  <c r="K5101" i="2"/>
  <c r="L5101" i="2" s="1"/>
  <c r="M5101" i="2" s="1"/>
  <c r="K5102" i="2"/>
  <c r="L5102" i="2" s="1"/>
  <c r="M5102" i="2" s="1"/>
  <c r="K5103" i="2"/>
  <c r="L5103" i="2" s="1"/>
  <c r="M5103" i="2" s="1"/>
  <c r="K5104" i="2"/>
  <c r="L5104" i="2" s="1"/>
  <c r="M5104" i="2" s="1"/>
  <c r="K5105" i="2"/>
  <c r="L5105" i="2" s="1"/>
  <c r="M5105" i="2" s="1"/>
  <c r="K5106" i="2"/>
  <c r="L5106" i="2" s="1"/>
  <c r="M5106" i="2" s="1"/>
  <c r="K5107" i="2"/>
  <c r="L5107" i="2" s="1"/>
  <c r="M5107" i="2" s="1"/>
  <c r="K5108" i="2"/>
  <c r="L5108" i="2" s="1"/>
  <c r="K5109" i="2"/>
  <c r="L5109" i="2" s="1"/>
  <c r="M5109" i="2" s="1"/>
  <c r="K5110" i="2"/>
  <c r="L5110" i="2" s="1"/>
  <c r="M5110" i="2" s="1"/>
  <c r="K5111" i="2"/>
  <c r="L5111" i="2" s="1"/>
  <c r="M5111" i="2" s="1"/>
  <c r="K5112" i="2"/>
  <c r="L5112" i="2" s="1"/>
  <c r="M5112" i="2" s="1"/>
  <c r="K5113" i="2"/>
  <c r="L5113" i="2" s="1"/>
  <c r="M5113" i="2" s="1"/>
  <c r="K5114" i="2"/>
  <c r="L5114" i="2" s="1"/>
  <c r="M5114" i="2" s="1"/>
  <c r="K5115" i="2"/>
  <c r="L5115" i="2" s="1"/>
  <c r="M5115" i="2" s="1"/>
  <c r="K5116" i="2"/>
  <c r="L5116" i="2" s="1"/>
  <c r="M5116" i="2" s="1"/>
  <c r="K5117" i="2"/>
  <c r="L5117" i="2" s="1"/>
  <c r="M5117" i="2" s="1"/>
  <c r="K5118" i="2"/>
  <c r="L5118" i="2" s="1"/>
  <c r="M5118" i="2" s="1"/>
  <c r="K5119" i="2"/>
  <c r="L5119" i="2" s="1"/>
  <c r="M5119" i="2" s="1"/>
  <c r="K5120" i="2"/>
  <c r="L5120" i="2" s="1"/>
  <c r="M5120" i="2" s="1"/>
  <c r="K5121" i="2"/>
  <c r="L5121" i="2" s="1"/>
  <c r="M5121" i="2" s="1"/>
  <c r="K5122" i="2"/>
  <c r="L5122" i="2" s="1"/>
  <c r="M5122" i="2" s="1"/>
  <c r="K5123" i="2"/>
  <c r="L5123" i="2" s="1"/>
  <c r="M5123" i="2" s="1"/>
  <c r="K5124" i="2"/>
  <c r="K5125" i="2"/>
  <c r="L5125" i="2" s="1"/>
  <c r="M5125" i="2" s="1"/>
  <c r="K5126" i="2"/>
  <c r="L5126" i="2" s="1"/>
  <c r="M5126" i="2" s="1"/>
  <c r="K5127" i="2"/>
  <c r="L5127" i="2" s="1"/>
  <c r="M5127" i="2" s="1"/>
  <c r="K5128" i="2"/>
  <c r="L5128" i="2" s="1"/>
  <c r="M5128" i="2" s="1"/>
  <c r="K5129" i="2"/>
  <c r="L5129" i="2" s="1"/>
  <c r="M5129" i="2" s="1"/>
  <c r="K5130" i="2"/>
  <c r="L5130" i="2" s="1"/>
  <c r="M5130" i="2" s="1"/>
  <c r="K5131" i="2"/>
  <c r="L5131" i="2" s="1"/>
  <c r="M5131" i="2" s="1"/>
  <c r="K5132" i="2"/>
  <c r="L5132" i="2" s="1"/>
  <c r="M5132" i="2" s="1"/>
  <c r="K5133" i="2"/>
  <c r="L5133" i="2" s="1"/>
  <c r="M5133" i="2" s="1"/>
  <c r="K5134" i="2"/>
  <c r="L5134" i="2" s="1"/>
  <c r="M5134" i="2" s="1"/>
  <c r="K5135" i="2"/>
  <c r="L5135" i="2" s="1"/>
  <c r="M5135" i="2" s="1"/>
  <c r="K5136" i="2"/>
  <c r="L5136" i="2" s="1"/>
  <c r="M5136" i="2" s="1"/>
  <c r="K5137" i="2"/>
  <c r="L5137" i="2" s="1"/>
  <c r="M5137" i="2" s="1"/>
  <c r="K5138" i="2"/>
  <c r="L5138" i="2" s="1"/>
  <c r="M5138" i="2" s="1"/>
  <c r="K5139" i="2"/>
  <c r="L5139" i="2" s="1"/>
  <c r="M5139" i="2" s="1"/>
  <c r="K5140" i="2"/>
  <c r="K5141" i="2"/>
  <c r="L5141" i="2" s="1"/>
  <c r="M5141" i="2" s="1"/>
  <c r="K5142" i="2"/>
  <c r="L5142" i="2" s="1"/>
  <c r="M5142" i="2" s="1"/>
  <c r="K5143" i="2"/>
  <c r="L5143" i="2" s="1"/>
  <c r="M5143" i="2" s="1"/>
  <c r="K5144" i="2"/>
  <c r="L5144" i="2" s="1"/>
  <c r="M5144" i="2" s="1"/>
  <c r="K5145" i="2"/>
  <c r="L5145" i="2" s="1"/>
  <c r="M5145" i="2" s="1"/>
  <c r="K5146" i="2"/>
  <c r="L5146" i="2" s="1"/>
  <c r="M5146" i="2" s="1"/>
  <c r="K5147" i="2"/>
  <c r="L5147" i="2" s="1"/>
  <c r="M5147" i="2" s="1"/>
  <c r="K5148" i="2"/>
  <c r="L5148" i="2" s="1"/>
  <c r="M5148" i="2" s="1"/>
  <c r="K5149" i="2"/>
  <c r="L5149" i="2" s="1"/>
  <c r="M5149" i="2" s="1"/>
  <c r="K5150" i="2"/>
  <c r="L5150" i="2" s="1"/>
  <c r="M5150" i="2" s="1"/>
  <c r="K5151" i="2"/>
  <c r="L5151" i="2" s="1"/>
  <c r="M5151" i="2" s="1"/>
  <c r="K5152" i="2"/>
  <c r="L5152" i="2" s="1"/>
  <c r="M5152" i="2" s="1"/>
  <c r="K5153" i="2"/>
  <c r="L5153" i="2" s="1"/>
  <c r="M5153" i="2" s="1"/>
  <c r="K5154" i="2"/>
  <c r="K5155" i="2"/>
  <c r="L5155" i="2" s="1"/>
  <c r="M5155" i="2" s="1"/>
  <c r="K5156" i="2"/>
  <c r="K5157" i="2"/>
  <c r="L5157" i="2" s="1"/>
  <c r="M5157" i="2" s="1"/>
  <c r="K5158" i="2"/>
  <c r="L5158" i="2" s="1"/>
  <c r="M5158" i="2" s="1"/>
  <c r="K5159" i="2"/>
  <c r="L5159" i="2" s="1"/>
  <c r="M5159" i="2" s="1"/>
  <c r="K5160" i="2"/>
  <c r="L5160" i="2" s="1"/>
  <c r="M5160" i="2" s="1"/>
  <c r="K5161" i="2"/>
  <c r="L5161" i="2" s="1"/>
  <c r="M5161" i="2" s="1"/>
  <c r="K5162" i="2"/>
  <c r="L5162" i="2" s="1"/>
  <c r="M5162" i="2" s="1"/>
  <c r="K5163" i="2"/>
  <c r="L5163" i="2" s="1"/>
  <c r="M5163" i="2" s="1"/>
  <c r="K5164" i="2"/>
  <c r="L5164" i="2" s="1"/>
  <c r="M5164" i="2" s="1"/>
  <c r="K5165" i="2"/>
  <c r="L5165" i="2" s="1"/>
  <c r="M5165" i="2" s="1"/>
  <c r="K5166" i="2"/>
  <c r="L5166" i="2" s="1"/>
  <c r="M5166" i="2" s="1"/>
  <c r="K5167" i="2"/>
  <c r="L5167" i="2" s="1"/>
  <c r="M5167" i="2" s="1"/>
  <c r="K5168" i="2"/>
  <c r="K5169" i="2"/>
  <c r="L5169" i="2" s="1"/>
  <c r="M5169" i="2" s="1"/>
  <c r="K5170" i="2"/>
  <c r="L5170" i="2" s="1"/>
  <c r="M5170" i="2" s="1"/>
  <c r="K5171" i="2"/>
  <c r="L5171" i="2" s="1"/>
  <c r="M5171" i="2" s="1"/>
  <c r="K5172" i="2"/>
  <c r="L5172" i="2" s="1"/>
  <c r="M5172" i="2" s="1"/>
  <c r="K5173" i="2"/>
  <c r="L5173" i="2" s="1"/>
  <c r="M5173" i="2" s="1"/>
  <c r="K5174" i="2"/>
  <c r="L5174" i="2" s="1"/>
  <c r="M5174" i="2" s="1"/>
  <c r="K5175" i="2"/>
  <c r="L5175" i="2" s="1"/>
  <c r="M5175" i="2" s="1"/>
  <c r="K5176" i="2"/>
  <c r="L5176" i="2" s="1"/>
  <c r="M5176" i="2" s="1"/>
  <c r="K5177" i="2"/>
  <c r="L5177" i="2" s="1"/>
  <c r="M5177" i="2" s="1"/>
  <c r="K5178" i="2"/>
  <c r="L5178" i="2" s="1"/>
  <c r="M5178" i="2" s="1"/>
  <c r="K5179" i="2"/>
  <c r="L5179" i="2" s="1"/>
  <c r="M5179" i="2" s="1"/>
  <c r="K5180" i="2"/>
  <c r="L5180" i="2" s="1"/>
  <c r="M5180" i="2" s="1"/>
  <c r="K5181" i="2"/>
  <c r="L5181" i="2" s="1"/>
  <c r="M5181" i="2" s="1"/>
  <c r="K5182" i="2"/>
  <c r="L5182" i="2" s="1"/>
  <c r="M5182" i="2" s="1"/>
  <c r="K5183" i="2"/>
  <c r="L5183" i="2" s="1"/>
  <c r="M5183" i="2" s="1"/>
  <c r="K5184" i="2"/>
  <c r="L5184" i="2" s="1"/>
  <c r="M5184" i="2" s="1"/>
  <c r="K5185" i="2"/>
  <c r="L5185" i="2" s="1"/>
  <c r="M5185" i="2" s="1"/>
  <c r="K5186" i="2"/>
  <c r="L5186" i="2" s="1"/>
  <c r="M5186" i="2" s="1"/>
  <c r="K5187" i="2"/>
  <c r="L5187" i="2" s="1"/>
  <c r="M5187" i="2" s="1"/>
  <c r="K5188" i="2"/>
  <c r="K5189" i="2"/>
  <c r="L5189" i="2" s="1"/>
  <c r="M5189" i="2" s="1"/>
  <c r="K5190" i="2"/>
  <c r="L5190" i="2" s="1"/>
  <c r="M5190" i="2" s="1"/>
  <c r="K5191" i="2"/>
  <c r="L5191" i="2" s="1"/>
  <c r="M5191" i="2" s="1"/>
  <c r="K5192" i="2"/>
  <c r="L5192" i="2" s="1"/>
  <c r="M5192" i="2" s="1"/>
  <c r="K5193" i="2"/>
  <c r="L5193" i="2" s="1"/>
  <c r="M5193" i="2" s="1"/>
  <c r="K5194" i="2"/>
  <c r="L5194" i="2" s="1"/>
  <c r="M5194" i="2" s="1"/>
  <c r="K5195" i="2"/>
  <c r="L5195" i="2" s="1"/>
  <c r="M5195" i="2" s="1"/>
  <c r="K5196" i="2"/>
  <c r="L5196" i="2" s="1"/>
  <c r="M5196" i="2" s="1"/>
  <c r="K5197" i="2"/>
  <c r="L5197" i="2" s="1"/>
  <c r="M5197" i="2" s="1"/>
  <c r="K5198" i="2"/>
  <c r="L5198" i="2" s="1"/>
  <c r="M5198" i="2" s="1"/>
  <c r="K5199" i="2"/>
  <c r="L5199" i="2" s="1"/>
  <c r="M5199" i="2" s="1"/>
  <c r="K5200" i="2"/>
  <c r="L5200" i="2" s="1"/>
  <c r="M5200" i="2" s="1"/>
  <c r="K5201" i="2"/>
  <c r="L5201" i="2" s="1"/>
  <c r="M5201" i="2" s="1"/>
  <c r="K5202" i="2"/>
  <c r="L5202" i="2" s="1"/>
  <c r="M5202" i="2" s="1"/>
  <c r="K5203" i="2"/>
  <c r="L5203" i="2" s="1"/>
  <c r="M5203" i="2" s="1"/>
  <c r="K5204" i="2"/>
  <c r="L5204" i="2" s="1"/>
  <c r="K5205" i="2"/>
  <c r="L5205" i="2" s="1"/>
  <c r="M5205" i="2" s="1"/>
  <c r="K5206" i="2"/>
  <c r="L5206" i="2" s="1"/>
  <c r="M5206" i="2" s="1"/>
  <c r="K5207" i="2"/>
  <c r="L5207" i="2" s="1"/>
  <c r="M5207" i="2" s="1"/>
  <c r="K5208" i="2"/>
  <c r="L5208" i="2" s="1"/>
  <c r="M5208" i="2" s="1"/>
  <c r="K5209" i="2"/>
  <c r="L5209" i="2" s="1"/>
  <c r="M5209" i="2" s="1"/>
  <c r="K5210" i="2"/>
  <c r="L5210" i="2" s="1"/>
  <c r="M5210" i="2" s="1"/>
  <c r="K5211" i="2"/>
  <c r="L5211" i="2" s="1"/>
  <c r="M5211" i="2" s="1"/>
  <c r="K5212" i="2"/>
  <c r="L5212" i="2" s="1"/>
  <c r="M5212" i="2" s="1"/>
  <c r="K5213" i="2"/>
  <c r="L5213" i="2" s="1"/>
  <c r="M5213" i="2" s="1"/>
  <c r="K5214" i="2"/>
  <c r="L5214" i="2" s="1"/>
  <c r="M5214" i="2" s="1"/>
  <c r="K5215" i="2"/>
  <c r="L5215" i="2" s="1"/>
  <c r="M5215" i="2" s="1"/>
  <c r="K5216" i="2"/>
  <c r="L5216" i="2" s="1"/>
  <c r="M5216" i="2" s="1"/>
  <c r="K5217" i="2"/>
  <c r="L5217" i="2" s="1"/>
  <c r="M5217" i="2" s="1"/>
  <c r="K5218" i="2"/>
  <c r="L5218" i="2" s="1"/>
  <c r="M5218" i="2" s="1"/>
  <c r="K5219" i="2"/>
  <c r="L5219" i="2" s="1"/>
  <c r="M5219" i="2" s="1"/>
  <c r="K5220" i="2"/>
  <c r="L5220" i="2" s="1"/>
  <c r="K5221" i="2"/>
  <c r="L5221" i="2" s="1"/>
  <c r="M5221" i="2" s="1"/>
  <c r="K5222" i="2"/>
  <c r="L5222" i="2" s="1"/>
  <c r="M5222" i="2" s="1"/>
  <c r="K5223" i="2"/>
  <c r="L5223" i="2" s="1"/>
  <c r="M5223" i="2" s="1"/>
  <c r="K5224" i="2"/>
  <c r="L5224" i="2" s="1"/>
  <c r="M5224" i="2" s="1"/>
  <c r="K5225" i="2"/>
  <c r="L5225" i="2" s="1"/>
  <c r="M5225" i="2" s="1"/>
  <c r="K5226" i="2"/>
  <c r="L5226" i="2" s="1"/>
  <c r="M5226" i="2" s="1"/>
  <c r="K5227" i="2"/>
  <c r="L5227" i="2" s="1"/>
  <c r="M5227" i="2" s="1"/>
  <c r="K5228" i="2"/>
  <c r="L5228" i="2" s="1"/>
  <c r="M5228" i="2" s="1"/>
  <c r="K5229" i="2"/>
  <c r="L5229" i="2" s="1"/>
  <c r="M5229" i="2" s="1"/>
  <c r="K5230" i="2"/>
  <c r="L5230" i="2" s="1"/>
  <c r="M5230" i="2" s="1"/>
  <c r="K5231" i="2"/>
  <c r="L5231" i="2" s="1"/>
  <c r="M5231" i="2" s="1"/>
  <c r="K5232" i="2"/>
  <c r="L5232" i="2" s="1"/>
  <c r="K5233" i="2"/>
  <c r="L5233" i="2" s="1"/>
  <c r="K5234" i="2"/>
  <c r="L5234" i="2" s="1"/>
  <c r="K5235" i="2"/>
  <c r="L5235" i="2" s="1"/>
  <c r="M5235" i="2" s="1"/>
  <c r="K5236" i="2"/>
  <c r="L5236" i="2" s="1"/>
  <c r="K5237" i="2"/>
  <c r="L5237" i="2" s="1"/>
  <c r="M5237" i="2" s="1"/>
  <c r="K5238" i="2"/>
  <c r="L5238" i="2" s="1"/>
  <c r="M5238" i="2" s="1"/>
  <c r="K5239" i="2"/>
  <c r="L5239" i="2" s="1"/>
  <c r="M5239" i="2" s="1"/>
  <c r="K5240" i="2"/>
  <c r="L5240" i="2" s="1"/>
  <c r="M5240" i="2" s="1"/>
  <c r="K5241" i="2"/>
  <c r="L5241" i="2" s="1"/>
  <c r="M5241" i="2" s="1"/>
  <c r="K5242" i="2"/>
  <c r="L5242" i="2" s="1"/>
  <c r="M5242" i="2" s="1"/>
  <c r="K5243" i="2"/>
  <c r="L5243" i="2" s="1"/>
  <c r="M5243" i="2" s="1"/>
  <c r="K5244" i="2"/>
  <c r="L5244" i="2" s="1"/>
  <c r="M5244" i="2" s="1"/>
  <c r="K5245" i="2"/>
  <c r="L5245" i="2" s="1"/>
  <c r="M5245" i="2" s="1"/>
  <c r="K5246" i="2"/>
  <c r="L5246" i="2" s="1"/>
  <c r="M5246" i="2" s="1"/>
  <c r="K5247" i="2"/>
  <c r="L5247" i="2" s="1"/>
  <c r="M5247" i="2" s="1"/>
  <c r="K5248" i="2"/>
  <c r="L5248" i="2" s="1"/>
  <c r="M5248" i="2" s="1"/>
  <c r="K5249" i="2"/>
  <c r="L5249" i="2" s="1"/>
  <c r="M5249" i="2" s="1"/>
  <c r="K5250" i="2"/>
  <c r="L5250" i="2" s="1"/>
  <c r="M5250" i="2" s="1"/>
  <c r="K5251" i="2"/>
  <c r="L5251" i="2" s="1"/>
  <c r="M5251" i="2" s="1"/>
  <c r="K5252" i="2"/>
  <c r="L5252" i="2" s="1"/>
  <c r="M5252" i="2" s="1"/>
  <c r="K5253" i="2"/>
  <c r="L5253" i="2" s="1"/>
  <c r="M5253" i="2" s="1"/>
  <c r="K5254" i="2"/>
  <c r="L5254" i="2" s="1"/>
  <c r="M5254" i="2" s="1"/>
  <c r="K5255" i="2"/>
  <c r="L5255" i="2" s="1"/>
  <c r="M5255" i="2" s="1"/>
  <c r="K5256" i="2"/>
  <c r="L5256" i="2" s="1"/>
  <c r="M5256" i="2" s="1"/>
  <c r="K5257" i="2"/>
  <c r="L5257" i="2" s="1"/>
  <c r="M5257" i="2" s="1"/>
  <c r="K5258" i="2"/>
  <c r="L5258" i="2" s="1"/>
  <c r="M5258" i="2" s="1"/>
  <c r="K5259" i="2"/>
  <c r="L5259" i="2" s="1"/>
  <c r="M5259" i="2" s="1"/>
  <c r="K5260" i="2"/>
  <c r="L5260" i="2" s="1"/>
  <c r="M5260" i="2" s="1"/>
  <c r="K5261" i="2"/>
  <c r="L5261" i="2" s="1"/>
  <c r="M5261" i="2" s="1"/>
  <c r="K5262" i="2"/>
  <c r="L5262" i="2" s="1"/>
  <c r="M5262" i="2" s="1"/>
  <c r="K5263" i="2"/>
  <c r="L5263" i="2" s="1"/>
  <c r="M5263" i="2" s="1"/>
  <c r="K5264" i="2"/>
  <c r="L5264" i="2" s="1"/>
  <c r="M5264" i="2" s="1"/>
  <c r="K5265" i="2"/>
  <c r="K5266" i="2"/>
  <c r="L5266" i="2" s="1"/>
  <c r="M5266" i="2" s="1"/>
  <c r="K5267" i="2"/>
  <c r="K5268" i="2"/>
  <c r="K5269" i="2"/>
  <c r="L5269" i="2" s="1"/>
  <c r="M5269" i="2" s="1"/>
  <c r="K5270" i="2"/>
  <c r="L5270" i="2" s="1"/>
  <c r="M5270" i="2" s="1"/>
  <c r="K5271" i="2"/>
  <c r="L5271" i="2" s="1"/>
  <c r="M5271" i="2" s="1"/>
  <c r="K5272" i="2"/>
  <c r="L5272" i="2" s="1"/>
  <c r="M5272" i="2" s="1"/>
  <c r="K5273" i="2"/>
  <c r="L5273" i="2" s="1"/>
  <c r="M5273" i="2" s="1"/>
  <c r="K5274" i="2"/>
  <c r="L5274" i="2" s="1"/>
  <c r="M5274" i="2" s="1"/>
  <c r="K5275" i="2"/>
  <c r="L5275" i="2" s="1"/>
  <c r="M5275" i="2" s="1"/>
  <c r="K5276" i="2"/>
  <c r="L5276" i="2" s="1"/>
  <c r="M5276" i="2" s="1"/>
  <c r="K5277" i="2"/>
  <c r="L5277" i="2" s="1"/>
  <c r="M5277" i="2" s="1"/>
  <c r="K5278" i="2"/>
  <c r="L5278" i="2" s="1"/>
  <c r="M5278" i="2" s="1"/>
  <c r="K5279" i="2"/>
  <c r="L5279" i="2" s="1"/>
  <c r="M5279" i="2" s="1"/>
  <c r="K5280" i="2"/>
  <c r="L5280" i="2" s="1"/>
  <c r="M5280" i="2" s="1"/>
  <c r="K5281" i="2"/>
  <c r="L5281" i="2" s="1"/>
  <c r="M5281" i="2" s="1"/>
  <c r="K5282" i="2"/>
  <c r="L5282" i="2" s="1"/>
  <c r="M5282" i="2" s="1"/>
  <c r="K5283" i="2"/>
  <c r="L5283" i="2" s="1"/>
  <c r="M5283" i="2" s="1"/>
  <c r="K5284" i="2"/>
  <c r="K5285" i="2"/>
  <c r="L5285" i="2" s="1"/>
  <c r="M5285" i="2" s="1"/>
  <c r="K5286" i="2"/>
  <c r="L5286" i="2" s="1"/>
  <c r="M5286" i="2" s="1"/>
  <c r="K5287" i="2"/>
  <c r="L5287" i="2" s="1"/>
  <c r="M5287" i="2" s="1"/>
  <c r="K5288" i="2"/>
  <c r="L5288" i="2" s="1"/>
  <c r="M5288" i="2" s="1"/>
  <c r="K5289" i="2"/>
  <c r="L5289" i="2" s="1"/>
  <c r="M5289" i="2" s="1"/>
  <c r="K5290" i="2"/>
  <c r="L5290" i="2" s="1"/>
  <c r="M5290" i="2" s="1"/>
  <c r="K5291" i="2"/>
  <c r="L5291" i="2" s="1"/>
  <c r="M5291" i="2" s="1"/>
  <c r="K5292" i="2"/>
  <c r="L5292" i="2" s="1"/>
  <c r="M5292" i="2" s="1"/>
  <c r="K5293" i="2"/>
  <c r="L5293" i="2" s="1"/>
  <c r="M5293" i="2" s="1"/>
  <c r="K5294" i="2"/>
  <c r="L5294" i="2" s="1"/>
  <c r="M5294" i="2" s="1"/>
  <c r="K5295" i="2"/>
  <c r="L5295" i="2" s="1"/>
  <c r="M5295" i="2" s="1"/>
  <c r="K5296" i="2"/>
  <c r="L5296" i="2" s="1"/>
  <c r="M5296" i="2" s="1"/>
  <c r="K5297" i="2"/>
  <c r="L5297" i="2" s="1"/>
  <c r="M5297" i="2" s="1"/>
  <c r="K5298" i="2"/>
  <c r="L5298" i="2" s="1"/>
  <c r="M5298" i="2" s="1"/>
  <c r="K5299" i="2"/>
  <c r="L5299" i="2" s="1"/>
  <c r="M5299" i="2" s="1"/>
  <c r="K5300" i="2"/>
  <c r="L5300" i="2" s="1"/>
  <c r="K5301" i="2"/>
  <c r="L5301" i="2" s="1"/>
  <c r="M5301" i="2" s="1"/>
  <c r="K5302" i="2"/>
  <c r="L5302" i="2" s="1"/>
  <c r="M5302" i="2" s="1"/>
  <c r="K5303" i="2"/>
  <c r="L5303" i="2" s="1"/>
  <c r="M5303" i="2" s="1"/>
  <c r="K5304" i="2"/>
  <c r="L5304" i="2" s="1"/>
  <c r="M5304" i="2" s="1"/>
  <c r="K5305" i="2"/>
  <c r="L5305" i="2" s="1"/>
  <c r="M5305" i="2" s="1"/>
  <c r="K5306" i="2"/>
  <c r="L5306" i="2" s="1"/>
  <c r="M5306" i="2" s="1"/>
  <c r="K5307" i="2"/>
  <c r="L5307" i="2" s="1"/>
  <c r="M5307" i="2" s="1"/>
  <c r="K5308" i="2"/>
  <c r="L5308" i="2" s="1"/>
  <c r="M5308" i="2" s="1"/>
  <c r="K5309" i="2"/>
  <c r="L5309" i="2" s="1"/>
  <c r="M5309" i="2" s="1"/>
  <c r="K5310" i="2"/>
  <c r="L5310" i="2" s="1"/>
  <c r="M5310" i="2" s="1"/>
  <c r="K5311" i="2"/>
  <c r="L5311" i="2" s="1"/>
  <c r="M5311" i="2" s="1"/>
  <c r="K5312" i="2"/>
  <c r="L5312" i="2" s="1"/>
  <c r="M5312" i="2" s="1"/>
  <c r="K5313" i="2"/>
  <c r="L5313" i="2" s="1"/>
  <c r="M5313" i="2" s="1"/>
  <c r="K5314" i="2"/>
  <c r="L5314" i="2" s="1"/>
  <c r="M5314" i="2" s="1"/>
  <c r="K5315" i="2"/>
  <c r="L5315" i="2" s="1"/>
  <c r="M5315" i="2" s="1"/>
  <c r="K5316" i="2"/>
  <c r="K5317" i="2"/>
  <c r="L5317" i="2" s="1"/>
  <c r="M5317" i="2" s="1"/>
  <c r="K5318" i="2"/>
  <c r="L5318" i="2" s="1"/>
  <c r="M5318" i="2" s="1"/>
  <c r="K5319" i="2"/>
  <c r="L5319" i="2" s="1"/>
  <c r="M5319" i="2" s="1"/>
  <c r="K5320" i="2"/>
  <c r="L5320" i="2" s="1"/>
  <c r="M5320" i="2" s="1"/>
  <c r="K5321" i="2"/>
  <c r="L5321" i="2" s="1"/>
  <c r="M5321" i="2" s="1"/>
  <c r="K5322" i="2"/>
  <c r="L5322" i="2" s="1"/>
  <c r="M5322" i="2" s="1"/>
  <c r="K5323" i="2"/>
  <c r="L5323" i="2" s="1"/>
  <c r="M5323" i="2" s="1"/>
  <c r="K5324" i="2"/>
  <c r="L5324" i="2" s="1"/>
  <c r="M5324" i="2" s="1"/>
  <c r="K5325" i="2"/>
  <c r="L5325" i="2" s="1"/>
  <c r="M5325" i="2" s="1"/>
  <c r="K5326" i="2"/>
  <c r="L5326" i="2" s="1"/>
  <c r="M5326" i="2" s="1"/>
  <c r="K5327" i="2"/>
  <c r="L5327" i="2" s="1"/>
  <c r="M5327" i="2" s="1"/>
  <c r="K5328" i="2"/>
  <c r="L5328" i="2" s="1"/>
  <c r="M5328" i="2" s="1"/>
  <c r="K5329" i="2"/>
  <c r="L5329" i="2" s="1"/>
  <c r="M5329" i="2" s="1"/>
  <c r="K5330" i="2"/>
  <c r="K5331" i="2"/>
  <c r="L5331" i="2" s="1"/>
  <c r="M5331" i="2" s="1"/>
  <c r="K5332" i="2"/>
  <c r="K5333" i="2"/>
  <c r="K5334" i="2"/>
  <c r="L5334" i="2" s="1"/>
  <c r="M5334" i="2" s="1"/>
  <c r="K5335" i="2"/>
  <c r="L5335" i="2" s="1"/>
  <c r="M5335" i="2" s="1"/>
  <c r="K5336" i="2"/>
  <c r="L5336" i="2" s="1"/>
  <c r="M5336" i="2" s="1"/>
  <c r="K5337" i="2"/>
  <c r="L5337" i="2" s="1"/>
  <c r="M5337" i="2" s="1"/>
  <c r="K5338" i="2"/>
  <c r="L5338" i="2" s="1"/>
  <c r="M5338" i="2" s="1"/>
  <c r="K5339" i="2"/>
  <c r="L5339" i="2" s="1"/>
  <c r="M5339" i="2" s="1"/>
  <c r="K5340" i="2"/>
  <c r="L5340" i="2" s="1"/>
  <c r="M5340" i="2" s="1"/>
  <c r="K5341" i="2"/>
  <c r="L5341" i="2" s="1"/>
  <c r="M5341" i="2" s="1"/>
  <c r="K5342" i="2"/>
  <c r="L5342" i="2" s="1"/>
  <c r="M5342" i="2" s="1"/>
  <c r="K5343" i="2"/>
  <c r="L5343" i="2" s="1"/>
  <c r="M5343" i="2" s="1"/>
  <c r="K5344" i="2"/>
  <c r="L5344" i="2" s="1"/>
  <c r="M5344" i="2" s="1"/>
  <c r="K5345" i="2"/>
  <c r="L5345" i="2" s="1"/>
  <c r="M5345" i="2" s="1"/>
  <c r="K5346" i="2"/>
  <c r="L5346" i="2" s="1"/>
  <c r="M5346" i="2" s="1"/>
  <c r="K5347" i="2"/>
  <c r="L5347" i="2" s="1"/>
  <c r="M5347" i="2" s="1"/>
  <c r="K5348" i="2"/>
  <c r="L5348" i="2" s="1"/>
  <c r="K5349" i="2"/>
  <c r="L5349" i="2" s="1"/>
  <c r="M5349" i="2" s="1"/>
  <c r="K5350" i="2"/>
  <c r="L5350" i="2" s="1"/>
  <c r="M5350" i="2" s="1"/>
  <c r="K5351" i="2"/>
  <c r="L5351" i="2" s="1"/>
  <c r="M5351" i="2" s="1"/>
  <c r="K5352" i="2"/>
  <c r="L5352" i="2" s="1"/>
  <c r="M5352" i="2" s="1"/>
  <c r="K5353" i="2"/>
  <c r="L5353" i="2" s="1"/>
  <c r="M5353" i="2" s="1"/>
  <c r="K5354" i="2"/>
  <c r="L5354" i="2" s="1"/>
  <c r="M5354" i="2" s="1"/>
  <c r="K5355" i="2"/>
  <c r="L5355" i="2" s="1"/>
  <c r="M5355" i="2" s="1"/>
  <c r="K5356" i="2"/>
  <c r="L5356" i="2" s="1"/>
  <c r="M5356" i="2" s="1"/>
  <c r="K5357" i="2"/>
  <c r="L5357" i="2" s="1"/>
  <c r="M5357" i="2" s="1"/>
  <c r="K5358" i="2"/>
  <c r="L5358" i="2" s="1"/>
  <c r="M5358" i="2" s="1"/>
  <c r="K5359" i="2"/>
  <c r="L5359" i="2" s="1"/>
  <c r="M5359" i="2" s="1"/>
  <c r="K5360" i="2"/>
  <c r="L5360" i="2" s="1"/>
  <c r="M5360" i="2" s="1"/>
  <c r="K5361" i="2"/>
  <c r="L5361" i="2" s="1"/>
  <c r="M5361" i="2" s="1"/>
  <c r="K5362" i="2"/>
  <c r="L5362" i="2" s="1"/>
  <c r="M5362" i="2" s="1"/>
  <c r="K5363" i="2"/>
  <c r="L5363" i="2" s="1"/>
  <c r="M5363" i="2" s="1"/>
  <c r="K5364" i="2"/>
  <c r="L5364" i="2" s="1"/>
  <c r="K5365" i="2"/>
  <c r="L5365" i="2" s="1"/>
  <c r="M5365" i="2" s="1"/>
  <c r="K5366" i="2"/>
  <c r="L5366" i="2" s="1"/>
  <c r="M5366" i="2" s="1"/>
  <c r="K5367" i="2"/>
  <c r="L5367" i="2" s="1"/>
  <c r="M5367" i="2" s="1"/>
  <c r="K5368" i="2"/>
  <c r="L5368" i="2" s="1"/>
  <c r="M5368" i="2" s="1"/>
  <c r="K5369" i="2"/>
  <c r="L5369" i="2" s="1"/>
  <c r="M5369" i="2" s="1"/>
  <c r="K5370" i="2"/>
  <c r="L5370" i="2" s="1"/>
  <c r="M5370" i="2" s="1"/>
  <c r="K5371" i="2"/>
  <c r="L5371" i="2" s="1"/>
  <c r="M5371" i="2" s="1"/>
  <c r="K5372" i="2"/>
  <c r="L5372" i="2" s="1"/>
  <c r="M5372" i="2" s="1"/>
  <c r="K5373" i="2"/>
  <c r="L5373" i="2" s="1"/>
  <c r="M5373" i="2" s="1"/>
  <c r="K5374" i="2"/>
  <c r="L5374" i="2" s="1"/>
  <c r="M5374" i="2" s="1"/>
  <c r="K5375" i="2"/>
  <c r="L5375" i="2" s="1"/>
  <c r="M5375" i="2" s="1"/>
  <c r="K5376" i="2"/>
  <c r="L5376" i="2" s="1"/>
  <c r="M5376" i="2" s="1"/>
  <c r="K5377" i="2"/>
  <c r="L5377" i="2" s="1"/>
  <c r="M5377" i="2" s="1"/>
  <c r="K5378" i="2"/>
  <c r="L5378" i="2" s="1"/>
  <c r="M5378" i="2" s="1"/>
  <c r="K5379" i="2"/>
  <c r="L5379" i="2" s="1"/>
  <c r="M5379" i="2" s="1"/>
  <c r="K5380" i="2"/>
  <c r="K5381" i="2"/>
  <c r="L5381" i="2" s="1"/>
  <c r="M5381" i="2" s="1"/>
  <c r="K5382" i="2"/>
  <c r="L5382" i="2" s="1"/>
  <c r="M5382" i="2" s="1"/>
  <c r="K5383" i="2"/>
  <c r="L5383" i="2" s="1"/>
  <c r="M5383" i="2" s="1"/>
  <c r="K5384" i="2"/>
  <c r="L5384" i="2" s="1"/>
  <c r="M5384" i="2" s="1"/>
  <c r="K5385" i="2"/>
  <c r="L5385" i="2" s="1"/>
  <c r="M5385" i="2" s="1"/>
  <c r="K5386" i="2"/>
  <c r="L5386" i="2" s="1"/>
  <c r="M5386" i="2" s="1"/>
  <c r="K5387" i="2"/>
  <c r="L5387" i="2" s="1"/>
  <c r="M5387" i="2" s="1"/>
  <c r="K5388" i="2"/>
  <c r="L5388" i="2" s="1"/>
  <c r="M5388" i="2" s="1"/>
  <c r="K5389" i="2"/>
  <c r="L5389" i="2" s="1"/>
  <c r="M5389" i="2" s="1"/>
  <c r="K5390" i="2"/>
  <c r="L5390" i="2" s="1"/>
  <c r="M5390" i="2" s="1"/>
  <c r="K5391" i="2"/>
  <c r="L5391" i="2" s="1"/>
  <c r="M5391" i="2" s="1"/>
  <c r="K5392" i="2"/>
  <c r="L5392" i="2" s="1"/>
  <c r="M5392" i="2" s="1"/>
  <c r="K5393" i="2"/>
  <c r="L5393" i="2" s="1"/>
  <c r="M5393" i="2" s="1"/>
  <c r="K5394" i="2"/>
  <c r="L5394" i="2" s="1"/>
  <c r="M5394" i="2" s="1"/>
  <c r="K5395" i="2"/>
  <c r="L5395" i="2" s="1"/>
  <c r="M5395" i="2" s="1"/>
  <c r="K5396" i="2"/>
  <c r="K5397" i="2"/>
  <c r="L5397" i="2" s="1"/>
  <c r="M5397" i="2" s="1"/>
  <c r="K5398" i="2"/>
  <c r="L5398" i="2" s="1"/>
  <c r="M5398" i="2" s="1"/>
  <c r="K5399" i="2"/>
  <c r="L5399" i="2" s="1"/>
  <c r="M5399" i="2" s="1"/>
  <c r="K5400" i="2"/>
  <c r="L5400" i="2" s="1"/>
  <c r="M5400" i="2" s="1"/>
  <c r="K5401" i="2"/>
  <c r="L5401" i="2" s="1"/>
  <c r="M5401" i="2" s="1"/>
  <c r="K5402" i="2"/>
  <c r="L5402" i="2" s="1"/>
  <c r="M5402" i="2" s="1"/>
  <c r="K5403" i="2"/>
  <c r="L5403" i="2" s="1"/>
  <c r="M5403" i="2" s="1"/>
  <c r="K5404" i="2"/>
  <c r="L5404" i="2" s="1"/>
  <c r="M5404" i="2" s="1"/>
  <c r="K5405" i="2"/>
  <c r="L5405" i="2" s="1"/>
  <c r="M5405" i="2" s="1"/>
  <c r="K5406" i="2"/>
  <c r="L5406" i="2" s="1"/>
  <c r="M5406" i="2" s="1"/>
  <c r="K5407" i="2"/>
  <c r="L5407" i="2" s="1"/>
  <c r="M5407" i="2" s="1"/>
  <c r="K5408" i="2"/>
  <c r="L5408" i="2" s="1"/>
  <c r="M5408" i="2" s="1"/>
  <c r="K5409" i="2"/>
  <c r="L5409" i="2" s="1"/>
  <c r="M5409" i="2" s="1"/>
  <c r="K5410" i="2"/>
  <c r="L5410" i="2" s="1"/>
  <c r="M5410" i="2" s="1"/>
  <c r="K5411" i="2"/>
  <c r="L5411" i="2" s="1"/>
  <c r="M5411" i="2" s="1"/>
  <c r="K5412" i="2"/>
  <c r="L5412" i="2" s="1"/>
  <c r="M5412" i="2" s="1"/>
  <c r="K5413" i="2"/>
  <c r="K5414" i="2"/>
  <c r="L5414" i="2" s="1"/>
  <c r="M5414" i="2" s="1"/>
  <c r="K5415" i="2"/>
  <c r="L5415" i="2" s="1"/>
  <c r="M5415" i="2" s="1"/>
  <c r="K5416" i="2"/>
  <c r="L5416" i="2" s="1"/>
  <c r="M5416" i="2" s="1"/>
  <c r="K5417" i="2"/>
  <c r="L5417" i="2" s="1"/>
  <c r="M5417" i="2" s="1"/>
  <c r="K5418" i="2"/>
  <c r="L5418" i="2" s="1"/>
  <c r="M5418" i="2" s="1"/>
  <c r="K5419" i="2"/>
  <c r="L5419" i="2" s="1"/>
  <c r="M5419" i="2" s="1"/>
  <c r="K5420" i="2"/>
  <c r="L5420" i="2" s="1"/>
  <c r="M5420" i="2" s="1"/>
  <c r="K5421" i="2"/>
  <c r="L5421" i="2" s="1"/>
  <c r="M5421" i="2" s="1"/>
  <c r="K5422" i="2"/>
  <c r="L5422" i="2" s="1"/>
  <c r="M5422" i="2" s="1"/>
  <c r="K5423" i="2"/>
  <c r="L5423" i="2" s="1"/>
  <c r="M5423" i="2" s="1"/>
  <c r="K5424" i="2"/>
  <c r="L5424" i="2" s="1"/>
  <c r="M5424" i="2" s="1"/>
  <c r="K5425" i="2"/>
  <c r="L5425" i="2" s="1"/>
  <c r="M5425" i="2" s="1"/>
  <c r="K5426" i="2"/>
  <c r="L5426" i="2" s="1"/>
  <c r="M5426" i="2" s="1"/>
  <c r="K5427" i="2"/>
  <c r="L5427" i="2" s="1"/>
  <c r="M5427" i="2" s="1"/>
  <c r="K5428" i="2"/>
  <c r="K5429" i="2"/>
  <c r="K5430" i="2"/>
  <c r="L5430" i="2" s="1"/>
  <c r="M5430" i="2" s="1"/>
  <c r="K5431" i="2"/>
  <c r="L5431" i="2" s="1"/>
  <c r="M5431" i="2" s="1"/>
  <c r="K5432" i="2"/>
  <c r="L5432" i="2" s="1"/>
  <c r="M5432" i="2" s="1"/>
  <c r="K5433" i="2"/>
  <c r="L5433" i="2" s="1"/>
  <c r="M5433" i="2" s="1"/>
  <c r="K5434" i="2"/>
  <c r="L5434" i="2" s="1"/>
  <c r="M5434" i="2" s="1"/>
  <c r="K5435" i="2"/>
  <c r="L5435" i="2" s="1"/>
  <c r="M5435" i="2" s="1"/>
  <c r="K5436" i="2"/>
  <c r="L5436" i="2" s="1"/>
  <c r="M5436" i="2" s="1"/>
  <c r="K5437" i="2"/>
  <c r="L5437" i="2" s="1"/>
  <c r="M5437" i="2" s="1"/>
  <c r="K5438" i="2"/>
  <c r="L5438" i="2" s="1"/>
  <c r="M5438" i="2" s="1"/>
  <c r="K5439" i="2"/>
  <c r="L5439" i="2" s="1"/>
  <c r="M5439" i="2" s="1"/>
  <c r="K5440" i="2"/>
  <c r="K5441" i="2"/>
  <c r="L5441" i="2" s="1"/>
  <c r="M5441" i="2" s="1"/>
  <c r="K5442" i="2"/>
  <c r="L5442" i="2" s="1"/>
  <c r="M5442" i="2" s="1"/>
  <c r="K5443" i="2"/>
  <c r="L5443" i="2" s="1"/>
  <c r="M5443" i="2" s="1"/>
  <c r="K5444" i="2"/>
  <c r="L5444" i="2" s="1"/>
  <c r="M5444" i="2" s="1"/>
  <c r="K5445" i="2"/>
  <c r="L5445" i="2" s="1"/>
  <c r="M5445" i="2" s="1"/>
  <c r="K5446" i="2"/>
  <c r="L5446" i="2" s="1"/>
  <c r="M5446" i="2" s="1"/>
  <c r="K5447" i="2"/>
  <c r="L5447" i="2" s="1"/>
  <c r="M5447" i="2" s="1"/>
  <c r="K5448" i="2"/>
  <c r="L5448" i="2" s="1"/>
  <c r="M5448" i="2" s="1"/>
  <c r="K5449" i="2"/>
  <c r="L5449" i="2" s="1"/>
  <c r="M5449" i="2" s="1"/>
  <c r="K5450" i="2"/>
  <c r="L5450" i="2" s="1"/>
  <c r="M5450" i="2" s="1"/>
  <c r="K5451" i="2"/>
  <c r="L5451" i="2" s="1"/>
  <c r="M5451" i="2" s="1"/>
  <c r="K5452" i="2"/>
  <c r="L5452" i="2" s="1"/>
  <c r="M5452" i="2" s="1"/>
  <c r="K5453" i="2"/>
  <c r="L5453" i="2" s="1"/>
  <c r="M5453" i="2" s="1"/>
  <c r="K5454" i="2"/>
  <c r="L5454" i="2" s="1"/>
  <c r="M5454" i="2" s="1"/>
  <c r="K5455" i="2"/>
  <c r="L5455" i="2" s="1"/>
  <c r="M5455" i="2" s="1"/>
  <c r="K5456" i="2"/>
  <c r="L5456" i="2" s="1"/>
  <c r="M5456" i="2" s="1"/>
  <c r="K5457" i="2"/>
  <c r="L5457" i="2" s="1"/>
  <c r="M5457" i="2" s="1"/>
  <c r="K5458" i="2"/>
  <c r="L5458" i="2" s="1"/>
  <c r="M5458" i="2" s="1"/>
  <c r="K5459" i="2"/>
  <c r="L5459" i="2" s="1"/>
  <c r="M5459" i="2" s="1"/>
  <c r="K5460" i="2"/>
  <c r="K5461" i="2"/>
  <c r="L5461" i="2" s="1"/>
  <c r="M5461" i="2" s="1"/>
  <c r="K5462" i="2"/>
  <c r="L5462" i="2" s="1"/>
  <c r="M5462" i="2" s="1"/>
  <c r="K5463" i="2"/>
  <c r="L5463" i="2" s="1"/>
  <c r="M5463" i="2" s="1"/>
  <c r="K5464" i="2"/>
  <c r="L5464" i="2" s="1"/>
  <c r="M5464" i="2" s="1"/>
  <c r="K5465" i="2"/>
  <c r="L5465" i="2" s="1"/>
  <c r="M5465" i="2" s="1"/>
  <c r="K5466" i="2"/>
  <c r="L5466" i="2" s="1"/>
  <c r="M5466" i="2" s="1"/>
  <c r="K5467" i="2"/>
  <c r="L5467" i="2" s="1"/>
  <c r="M5467" i="2" s="1"/>
  <c r="K5468" i="2"/>
  <c r="L5468" i="2" s="1"/>
  <c r="M5468" i="2" s="1"/>
  <c r="K5469" i="2"/>
  <c r="L5469" i="2" s="1"/>
  <c r="M5469" i="2" s="1"/>
  <c r="K5470" i="2"/>
  <c r="L5470" i="2" s="1"/>
  <c r="M5470" i="2" s="1"/>
  <c r="K5471" i="2"/>
  <c r="L5471" i="2" s="1"/>
  <c r="M5471" i="2" s="1"/>
  <c r="K5472" i="2"/>
  <c r="L5472" i="2" s="1"/>
  <c r="M5472" i="2" s="1"/>
  <c r="K5473" i="2"/>
  <c r="L5473" i="2" s="1"/>
  <c r="M5473" i="2" s="1"/>
  <c r="K5474" i="2"/>
  <c r="L5474" i="2" s="1"/>
  <c r="M5474" i="2" s="1"/>
  <c r="K5475" i="2"/>
  <c r="L5475" i="2" s="1"/>
  <c r="M5475" i="2" s="1"/>
  <c r="K5476" i="2"/>
  <c r="L5476" i="2" s="1"/>
  <c r="M5476" i="2" s="1"/>
  <c r="K5477" i="2"/>
  <c r="L5477" i="2" s="1"/>
  <c r="M5477" i="2" s="1"/>
  <c r="K5478" i="2"/>
  <c r="L5478" i="2" s="1"/>
  <c r="M5478" i="2" s="1"/>
  <c r="K5479" i="2"/>
  <c r="L5479" i="2" s="1"/>
  <c r="M5479" i="2" s="1"/>
  <c r="K5480" i="2"/>
  <c r="L5480" i="2" s="1"/>
  <c r="M5480" i="2" s="1"/>
  <c r="K5481" i="2"/>
  <c r="L5481" i="2" s="1"/>
  <c r="M5481" i="2" s="1"/>
  <c r="K5482" i="2"/>
  <c r="L5482" i="2" s="1"/>
  <c r="M5482" i="2" s="1"/>
  <c r="K5483" i="2"/>
  <c r="L5483" i="2" s="1"/>
  <c r="M5483" i="2" s="1"/>
  <c r="K5484" i="2"/>
  <c r="L5484" i="2" s="1"/>
  <c r="M5484" i="2" s="1"/>
  <c r="K5485" i="2"/>
  <c r="L5485" i="2" s="1"/>
  <c r="M5485" i="2" s="1"/>
  <c r="K5486" i="2"/>
  <c r="L5486" i="2" s="1"/>
  <c r="M5486" i="2" s="1"/>
  <c r="K5487" i="2"/>
  <c r="L5487" i="2" s="1"/>
  <c r="M5487" i="2" s="1"/>
  <c r="K5488" i="2"/>
  <c r="L5488" i="2" s="1"/>
  <c r="M5488" i="2" s="1"/>
  <c r="K5489" i="2"/>
  <c r="L5489" i="2" s="1"/>
  <c r="M5489" i="2" s="1"/>
  <c r="K5490" i="2"/>
  <c r="L5490" i="2" s="1"/>
  <c r="M5490" i="2" s="1"/>
  <c r="K5491" i="2"/>
  <c r="L5491" i="2" s="1"/>
  <c r="M5491" i="2" s="1"/>
  <c r="K5492" i="2"/>
  <c r="L5492" i="2" s="1"/>
  <c r="K5493" i="2"/>
  <c r="L5493" i="2" s="1"/>
  <c r="M5493" i="2" s="1"/>
  <c r="K5494" i="2"/>
  <c r="L5494" i="2" s="1"/>
  <c r="M5494" i="2" s="1"/>
  <c r="K5495" i="2"/>
  <c r="L5495" i="2" s="1"/>
  <c r="K5496" i="2"/>
  <c r="L5496" i="2" s="1"/>
  <c r="M5496" i="2" s="1"/>
  <c r="K5497" i="2"/>
  <c r="L5497" i="2" s="1"/>
  <c r="M5497" i="2" s="1"/>
  <c r="K5498" i="2"/>
  <c r="L5498" i="2" s="1"/>
  <c r="M5498" i="2" s="1"/>
  <c r="K5499" i="2"/>
  <c r="L5499" i="2" s="1"/>
  <c r="M5499" i="2" s="1"/>
  <c r="K5500" i="2"/>
  <c r="L5500" i="2" s="1"/>
  <c r="M5500" i="2" s="1"/>
  <c r="K5501" i="2"/>
  <c r="L5501" i="2" s="1"/>
  <c r="M5501" i="2" s="1"/>
  <c r="K5502" i="2"/>
  <c r="L5502" i="2" s="1"/>
  <c r="M5502" i="2" s="1"/>
  <c r="K5503" i="2"/>
  <c r="L5503" i="2" s="1"/>
  <c r="M5503" i="2" s="1"/>
  <c r="K5504" i="2"/>
  <c r="L5504" i="2" s="1"/>
  <c r="M5504" i="2" s="1"/>
  <c r="K5505" i="2"/>
  <c r="K5506" i="2"/>
  <c r="K5507" i="2"/>
  <c r="L5507" i="2" s="1"/>
  <c r="M5507" i="2" s="1"/>
  <c r="K5508" i="2"/>
  <c r="L5508" i="2" s="1"/>
  <c r="K5509" i="2"/>
  <c r="L5509" i="2" s="1"/>
  <c r="M5509" i="2" s="1"/>
  <c r="K5510" i="2"/>
  <c r="L5510" i="2" s="1"/>
  <c r="M5510" i="2" s="1"/>
  <c r="K5511" i="2"/>
  <c r="L5511" i="2" s="1"/>
  <c r="M5511" i="2" s="1"/>
  <c r="K5512" i="2"/>
  <c r="L5512" i="2" s="1"/>
  <c r="M5512" i="2" s="1"/>
  <c r="K5513" i="2"/>
  <c r="L5513" i="2" s="1"/>
  <c r="M5513" i="2" s="1"/>
  <c r="K5514" i="2"/>
  <c r="L5514" i="2" s="1"/>
  <c r="M5514" i="2" s="1"/>
  <c r="K5515" i="2"/>
  <c r="L5515" i="2" s="1"/>
  <c r="M5515" i="2" s="1"/>
  <c r="K5516" i="2"/>
  <c r="L5516" i="2" s="1"/>
  <c r="M5516" i="2" s="1"/>
  <c r="K5517" i="2"/>
  <c r="L5517" i="2" s="1"/>
  <c r="M5517" i="2" s="1"/>
  <c r="K5518" i="2"/>
  <c r="L5518" i="2" s="1"/>
  <c r="M5518" i="2" s="1"/>
  <c r="K5519" i="2"/>
  <c r="L5519" i="2" s="1"/>
  <c r="M5519" i="2" s="1"/>
  <c r="K5520" i="2"/>
  <c r="L5520" i="2" s="1"/>
  <c r="M5520" i="2" s="1"/>
  <c r="K5521" i="2"/>
  <c r="L5521" i="2" s="1"/>
  <c r="M5521" i="2" s="1"/>
  <c r="K5522" i="2"/>
  <c r="L5522" i="2" s="1"/>
  <c r="M5522" i="2" s="1"/>
  <c r="K5523" i="2"/>
  <c r="L5523" i="2" s="1"/>
  <c r="M5523" i="2" s="1"/>
  <c r="K5524" i="2"/>
  <c r="K5525" i="2"/>
  <c r="L5525" i="2" s="1"/>
  <c r="M5525" i="2" s="1"/>
  <c r="K5526" i="2"/>
  <c r="L5526" i="2" s="1"/>
  <c r="M5526" i="2" s="1"/>
  <c r="K5527" i="2"/>
  <c r="L5527" i="2" s="1"/>
  <c r="M5527" i="2" s="1"/>
  <c r="K5528" i="2"/>
  <c r="L5528" i="2" s="1"/>
  <c r="M5528" i="2" s="1"/>
  <c r="K5529" i="2"/>
  <c r="L5529" i="2" s="1"/>
  <c r="M5529" i="2" s="1"/>
  <c r="K5530" i="2"/>
  <c r="L5530" i="2" s="1"/>
  <c r="M5530" i="2" s="1"/>
  <c r="K5531" i="2"/>
  <c r="L5531" i="2" s="1"/>
  <c r="M5531" i="2" s="1"/>
  <c r="K5532" i="2"/>
  <c r="L5532" i="2" s="1"/>
  <c r="M5532" i="2" s="1"/>
  <c r="K5533" i="2"/>
  <c r="L5533" i="2" s="1"/>
  <c r="M5533" i="2" s="1"/>
  <c r="K5534" i="2"/>
  <c r="L5534" i="2" s="1"/>
  <c r="M5534" i="2" s="1"/>
  <c r="K5535" i="2"/>
  <c r="L5535" i="2" s="1"/>
  <c r="M5535" i="2" s="1"/>
  <c r="K5536" i="2"/>
  <c r="L5536" i="2" s="1"/>
  <c r="M5536" i="2" s="1"/>
  <c r="K5537" i="2"/>
  <c r="L5537" i="2" s="1"/>
  <c r="M5537" i="2" s="1"/>
  <c r="K5538" i="2"/>
  <c r="L5538" i="2" s="1"/>
  <c r="M5538" i="2" s="1"/>
  <c r="K5539" i="2"/>
  <c r="L5539" i="2" s="1"/>
  <c r="M5539" i="2" s="1"/>
  <c r="K5540" i="2"/>
  <c r="K5541" i="2"/>
  <c r="K5542" i="2"/>
  <c r="L5542" i="2" s="1"/>
  <c r="M5542" i="2" s="1"/>
  <c r="K5543" i="2"/>
  <c r="L5543" i="2" s="1"/>
  <c r="M5543" i="2" s="1"/>
  <c r="K5544" i="2"/>
  <c r="L5544" i="2" s="1"/>
  <c r="M5544" i="2" s="1"/>
  <c r="K5545" i="2"/>
  <c r="L5545" i="2" s="1"/>
  <c r="M5545" i="2" s="1"/>
  <c r="K5546" i="2"/>
  <c r="L5546" i="2" s="1"/>
  <c r="M5546" i="2" s="1"/>
  <c r="K5547" i="2"/>
  <c r="L5547" i="2" s="1"/>
  <c r="M5547" i="2" s="1"/>
  <c r="K5548" i="2"/>
  <c r="L5548" i="2" s="1"/>
  <c r="M5548" i="2" s="1"/>
  <c r="K5549" i="2"/>
  <c r="L5549" i="2" s="1"/>
  <c r="M5549" i="2" s="1"/>
  <c r="K5550" i="2"/>
  <c r="L5550" i="2" s="1"/>
  <c r="M5550" i="2" s="1"/>
  <c r="K5551" i="2"/>
  <c r="L5551" i="2" s="1"/>
  <c r="M5551" i="2" s="1"/>
  <c r="K5552" i="2"/>
  <c r="L5552" i="2" s="1"/>
  <c r="M5552" i="2" s="1"/>
  <c r="K5553" i="2"/>
  <c r="L5553" i="2" s="1"/>
  <c r="M5553" i="2" s="1"/>
  <c r="K5554" i="2"/>
  <c r="L5554" i="2" s="1"/>
  <c r="M5554" i="2" s="1"/>
  <c r="K5555" i="2"/>
  <c r="L5555" i="2" s="1"/>
  <c r="M5555" i="2" s="1"/>
  <c r="K5556" i="2"/>
  <c r="L5556" i="2" s="1"/>
  <c r="K5557" i="2"/>
  <c r="L5557" i="2" s="1"/>
  <c r="M5557" i="2" s="1"/>
  <c r="K5558" i="2"/>
  <c r="L5558" i="2" s="1"/>
  <c r="M5558" i="2" s="1"/>
  <c r="K5559" i="2"/>
  <c r="L5559" i="2" s="1"/>
  <c r="M5559" i="2" s="1"/>
  <c r="K5560" i="2"/>
  <c r="L5560" i="2" s="1"/>
  <c r="M5560" i="2" s="1"/>
  <c r="K5561" i="2"/>
  <c r="L5561" i="2" s="1"/>
  <c r="M5561" i="2" s="1"/>
  <c r="K5562" i="2"/>
  <c r="L5562" i="2" s="1"/>
  <c r="M5562" i="2" s="1"/>
  <c r="K5563" i="2"/>
  <c r="L5563" i="2" s="1"/>
  <c r="M5563" i="2" s="1"/>
  <c r="K5564" i="2"/>
  <c r="L5564" i="2" s="1"/>
  <c r="M5564" i="2" s="1"/>
  <c r="K5565" i="2"/>
  <c r="L5565" i="2" s="1"/>
  <c r="M5565" i="2" s="1"/>
  <c r="K5566" i="2"/>
  <c r="L5566" i="2" s="1"/>
  <c r="M5566" i="2" s="1"/>
  <c r="K5567" i="2"/>
  <c r="L5567" i="2" s="1"/>
  <c r="M5567" i="2" s="1"/>
  <c r="K5568" i="2"/>
  <c r="L5568" i="2" s="1"/>
  <c r="M5568" i="2" s="1"/>
  <c r="K5569" i="2"/>
  <c r="L5569" i="2" s="1"/>
  <c r="M5569" i="2" s="1"/>
  <c r="K5570" i="2"/>
  <c r="L5570" i="2" s="1"/>
  <c r="M5570" i="2" s="1"/>
  <c r="K5571" i="2"/>
  <c r="L5571" i="2" s="1"/>
  <c r="M5571" i="2" s="1"/>
  <c r="K5572" i="2"/>
  <c r="K5573" i="2"/>
  <c r="L5573" i="2" s="1"/>
  <c r="M5573" i="2" s="1"/>
  <c r="K5574" i="2"/>
  <c r="L5574" i="2" s="1"/>
  <c r="M5574" i="2" s="1"/>
  <c r="K5575" i="2"/>
  <c r="L5575" i="2" s="1"/>
  <c r="M5575" i="2" s="1"/>
  <c r="K5576" i="2"/>
  <c r="L5576" i="2" s="1"/>
  <c r="M5576" i="2" s="1"/>
  <c r="K5577" i="2"/>
  <c r="L5577" i="2" s="1"/>
  <c r="M5577" i="2" s="1"/>
  <c r="K5578" i="2"/>
  <c r="L5578" i="2" s="1"/>
  <c r="M5578" i="2" s="1"/>
  <c r="K5579" i="2"/>
  <c r="L5579" i="2" s="1"/>
  <c r="M5579" i="2" s="1"/>
  <c r="K5580" i="2"/>
  <c r="L5580" i="2" s="1"/>
  <c r="M5580" i="2" s="1"/>
  <c r="K5581" i="2"/>
  <c r="L5581" i="2" s="1"/>
  <c r="M5581" i="2" s="1"/>
  <c r="K5582" i="2"/>
  <c r="L5582" i="2" s="1"/>
  <c r="M5582" i="2" s="1"/>
  <c r="K5583" i="2"/>
  <c r="L5583" i="2" s="1"/>
  <c r="M5583" i="2" s="1"/>
  <c r="K5584" i="2"/>
  <c r="L5584" i="2" s="1"/>
  <c r="M5584" i="2" s="1"/>
  <c r="K5585" i="2"/>
  <c r="L5585" i="2" s="1"/>
  <c r="M5585" i="2" s="1"/>
  <c r="K5586" i="2"/>
  <c r="K5587" i="2"/>
  <c r="L5587" i="2" s="1"/>
  <c r="M5587" i="2" s="1"/>
  <c r="K5588" i="2"/>
  <c r="K5589" i="2"/>
  <c r="K5590" i="2"/>
  <c r="L5590" i="2" s="1"/>
  <c r="M5590" i="2" s="1"/>
  <c r="K5591" i="2"/>
  <c r="L5591" i="2" s="1"/>
  <c r="M5591" i="2" s="1"/>
  <c r="K5592" i="2"/>
  <c r="L5592" i="2" s="1"/>
  <c r="M5592" i="2" s="1"/>
  <c r="K5593" i="2"/>
  <c r="L5593" i="2" s="1"/>
  <c r="M5593" i="2" s="1"/>
  <c r="K5594" i="2"/>
  <c r="L5594" i="2" s="1"/>
  <c r="M5594" i="2" s="1"/>
  <c r="K5595" i="2"/>
  <c r="L5595" i="2" s="1"/>
  <c r="M5595" i="2" s="1"/>
  <c r="K5596" i="2"/>
  <c r="L5596" i="2" s="1"/>
  <c r="M5596" i="2" s="1"/>
  <c r="K5597" i="2"/>
  <c r="L5597" i="2" s="1"/>
  <c r="M5597" i="2" s="1"/>
  <c r="K5598" i="2"/>
  <c r="L5598" i="2" s="1"/>
  <c r="M5598" i="2" s="1"/>
  <c r="K5599" i="2"/>
  <c r="L5599" i="2" s="1"/>
  <c r="M5599" i="2" s="1"/>
  <c r="K5600" i="2"/>
  <c r="L5600" i="2" s="1"/>
  <c r="M5600" i="2" s="1"/>
  <c r="K5601" i="2"/>
  <c r="L5601" i="2" s="1"/>
  <c r="M5601" i="2" s="1"/>
  <c r="K5602" i="2"/>
  <c r="L5602" i="2" s="1"/>
  <c r="M5602" i="2" s="1"/>
  <c r="K5603" i="2"/>
  <c r="L5603" i="2" s="1"/>
  <c r="M5603" i="2" s="1"/>
  <c r="K5604" i="2"/>
  <c r="L5604" i="2" s="1"/>
  <c r="K5605" i="2"/>
  <c r="L5605" i="2" s="1"/>
  <c r="M5605" i="2" s="1"/>
  <c r="K5606" i="2"/>
  <c r="L5606" i="2" s="1"/>
  <c r="M5606" i="2" s="1"/>
  <c r="K5607" i="2"/>
  <c r="L5607" i="2" s="1"/>
  <c r="M5607" i="2" s="1"/>
  <c r="K5608" i="2"/>
  <c r="L5608" i="2" s="1"/>
  <c r="M5608" i="2" s="1"/>
  <c r="K5609" i="2"/>
  <c r="L5609" i="2" s="1"/>
  <c r="M5609" i="2" s="1"/>
  <c r="K5610" i="2"/>
  <c r="L5610" i="2" s="1"/>
  <c r="M5610" i="2" s="1"/>
  <c r="K5611" i="2"/>
  <c r="L5611" i="2" s="1"/>
  <c r="M5611" i="2" s="1"/>
  <c r="K5612" i="2"/>
  <c r="L5612" i="2" s="1"/>
  <c r="M5612" i="2" s="1"/>
  <c r="K5613" i="2"/>
  <c r="L5613" i="2" s="1"/>
  <c r="M5613" i="2" s="1"/>
  <c r="K5614" i="2"/>
  <c r="L5614" i="2" s="1"/>
  <c r="M5614" i="2" s="1"/>
  <c r="K5615" i="2"/>
  <c r="L5615" i="2" s="1"/>
  <c r="M5615" i="2" s="1"/>
  <c r="K5616" i="2"/>
  <c r="L5616" i="2" s="1"/>
  <c r="M5616" i="2" s="1"/>
  <c r="K5617" i="2"/>
  <c r="L5617" i="2" s="1"/>
  <c r="M5617" i="2" s="1"/>
  <c r="K5618" i="2"/>
  <c r="L5618" i="2" s="1"/>
  <c r="M5618" i="2" s="1"/>
  <c r="K5619" i="2"/>
  <c r="L5619" i="2" s="1"/>
  <c r="M5619" i="2" s="1"/>
  <c r="K5620" i="2"/>
  <c r="L5620" i="2" s="1"/>
  <c r="K5621" i="2"/>
  <c r="L5621" i="2" s="1"/>
  <c r="M5621" i="2" s="1"/>
  <c r="K5622" i="2"/>
  <c r="L5622" i="2" s="1"/>
  <c r="M5622" i="2" s="1"/>
  <c r="K5623" i="2"/>
  <c r="L5623" i="2" s="1"/>
  <c r="M5623" i="2" s="1"/>
  <c r="K5624" i="2"/>
  <c r="L5624" i="2" s="1"/>
  <c r="M5624" i="2" s="1"/>
  <c r="K5625" i="2"/>
  <c r="L5625" i="2" s="1"/>
  <c r="M5625" i="2" s="1"/>
  <c r="K5626" i="2"/>
  <c r="L5626" i="2" s="1"/>
  <c r="M5626" i="2" s="1"/>
  <c r="K5627" i="2"/>
  <c r="L5627" i="2" s="1"/>
  <c r="M5627" i="2" s="1"/>
  <c r="K5628" i="2"/>
  <c r="L5628" i="2" s="1"/>
  <c r="M5628" i="2" s="1"/>
  <c r="K5629" i="2"/>
  <c r="L5629" i="2" s="1"/>
  <c r="M5629" i="2" s="1"/>
  <c r="K5630" i="2"/>
  <c r="L5630" i="2" s="1"/>
  <c r="M5630" i="2" s="1"/>
  <c r="K5631" i="2"/>
  <c r="L5631" i="2" s="1"/>
  <c r="M5631" i="2" s="1"/>
  <c r="K5632" i="2"/>
  <c r="L5632" i="2" s="1"/>
  <c r="M5632" i="2" s="1"/>
  <c r="K5633" i="2"/>
  <c r="L5633" i="2" s="1"/>
  <c r="M5633" i="2" s="1"/>
  <c r="K5634" i="2"/>
  <c r="K5635" i="2"/>
  <c r="K5636" i="2"/>
  <c r="K5637" i="2"/>
  <c r="L5637" i="2" s="1"/>
  <c r="M5637" i="2" s="1"/>
  <c r="K5638" i="2"/>
  <c r="L5638" i="2" s="1"/>
  <c r="M5638" i="2" s="1"/>
  <c r="K5639" i="2"/>
  <c r="L5639" i="2" s="1"/>
  <c r="M5639" i="2" s="1"/>
  <c r="K5640" i="2"/>
  <c r="L5640" i="2" s="1"/>
  <c r="M5640" i="2" s="1"/>
  <c r="K5641" i="2"/>
  <c r="L5641" i="2" s="1"/>
  <c r="M5641" i="2" s="1"/>
  <c r="K5642" i="2"/>
  <c r="L5642" i="2" s="1"/>
  <c r="M5642" i="2" s="1"/>
  <c r="K5643" i="2"/>
  <c r="L5643" i="2" s="1"/>
  <c r="M5643" i="2" s="1"/>
  <c r="K5644" i="2"/>
  <c r="L5644" i="2" s="1"/>
  <c r="K5645" i="2"/>
  <c r="L5645" i="2" s="1"/>
  <c r="M5645" i="2" s="1"/>
  <c r="K5646" i="2"/>
  <c r="L5646" i="2" s="1"/>
  <c r="M5646" i="2" s="1"/>
  <c r="K5647" i="2"/>
  <c r="L5647" i="2" s="1"/>
  <c r="M5647" i="2" s="1"/>
  <c r="K5648" i="2"/>
  <c r="L5648" i="2" s="1"/>
  <c r="M5648" i="2" s="1"/>
  <c r="K5649" i="2"/>
  <c r="L5649" i="2" s="1"/>
  <c r="M5649" i="2" s="1"/>
  <c r="K5650" i="2"/>
  <c r="L5650" i="2" s="1"/>
  <c r="M5650" i="2" s="1"/>
  <c r="K5651" i="2"/>
  <c r="L5651" i="2" s="1"/>
  <c r="M5651" i="2" s="1"/>
  <c r="K5652" i="2"/>
  <c r="L5652" i="2" s="1"/>
  <c r="M5652" i="2" s="1"/>
  <c r="K5653" i="2"/>
  <c r="L5653" i="2" s="1"/>
  <c r="M5653" i="2" s="1"/>
  <c r="K5654" i="2"/>
  <c r="L5654" i="2" s="1"/>
  <c r="M5654" i="2" s="1"/>
  <c r="K5655" i="2"/>
  <c r="L5655" i="2" s="1"/>
  <c r="M5655" i="2" s="1"/>
  <c r="K5656" i="2"/>
  <c r="L5656" i="2" s="1"/>
  <c r="M5656" i="2" s="1"/>
  <c r="K5657" i="2"/>
  <c r="L5657" i="2" s="1"/>
  <c r="M5657" i="2" s="1"/>
  <c r="K5658" i="2"/>
  <c r="L5658" i="2" s="1"/>
  <c r="M5658" i="2" s="1"/>
  <c r="K5659" i="2"/>
  <c r="L5659" i="2" s="1"/>
  <c r="M5659" i="2" s="1"/>
  <c r="K5660" i="2"/>
  <c r="L5660" i="2" s="1"/>
  <c r="M5660" i="2" s="1"/>
  <c r="K5661" i="2"/>
  <c r="L5661" i="2" s="1"/>
  <c r="M5661" i="2" s="1"/>
  <c r="K5662" i="2"/>
  <c r="L5662" i="2" s="1"/>
  <c r="M5662" i="2" s="1"/>
  <c r="K5663" i="2"/>
  <c r="L5663" i="2" s="1"/>
  <c r="M5663" i="2" s="1"/>
  <c r="K5664" i="2"/>
  <c r="L5664" i="2" s="1"/>
  <c r="M5664" i="2" s="1"/>
  <c r="K5665" i="2"/>
  <c r="L5665" i="2" s="1"/>
  <c r="M5665" i="2" s="1"/>
  <c r="K5666" i="2"/>
  <c r="L5666" i="2" s="1"/>
  <c r="M5666" i="2" s="1"/>
  <c r="K5667" i="2"/>
  <c r="L5667" i="2" s="1"/>
  <c r="M5667" i="2" s="1"/>
  <c r="K5668" i="2"/>
  <c r="K5669" i="2"/>
  <c r="L5669" i="2" s="1"/>
  <c r="M5669" i="2" s="1"/>
  <c r="K5670" i="2"/>
  <c r="L5670" i="2" s="1"/>
  <c r="M5670" i="2" s="1"/>
  <c r="K5671" i="2"/>
  <c r="L5671" i="2" s="1"/>
  <c r="M5671" i="2" s="1"/>
  <c r="K5672" i="2"/>
  <c r="L5672" i="2" s="1"/>
  <c r="M5672" i="2" s="1"/>
  <c r="K5673" i="2"/>
  <c r="L5673" i="2" s="1"/>
  <c r="M5673" i="2" s="1"/>
  <c r="K5674" i="2"/>
  <c r="L5674" i="2" s="1"/>
  <c r="M5674" i="2" s="1"/>
  <c r="K5675" i="2"/>
  <c r="L5675" i="2" s="1"/>
  <c r="M5675" i="2" s="1"/>
  <c r="K5676" i="2"/>
  <c r="L5676" i="2" s="1"/>
  <c r="M5676" i="2" s="1"/>
  <c r="K5677" i="2"/>
  <c r="L5677" i="2" s="1"/>
  <c r="M5677" i="2" s="1"/>
  <c r="K5678" i="2"/>
  <c r="L5678" i="2" s="1"/>
  <c r="M5678" i="2" s="1"/>
  <c r="K5679" i="2"/>
  <c r="L5679" i="2" s="1"/>
  <c r="M5679" i="2" s="1"/>
  <c r="K5680" i="2"/>
  <c r="L5680" i="2" s="1"/>
  <c r="M5680" i="2" s="1"/>
  <c r="K5681" i="2"/>
  <c r="L5681" i="2" s="1"/>
  <c r="M5681" i="2" s="1"/>
  <c r="K5682" i="2"/>
  <c r="L5682" i="2" s="1"/>
  <c r="M5682" i="2" s="1"/>
  <c r="K5683" i="2"/>
  <c r="L5683" i="2" s="1"/>
  <c r="M5683" i="2" s="1"/>
  <c r="K5684" i="2"/>
  <c r="K5685" i="2"/>
  <c r="L5685" i="2" s="1"/>
  <c r="M5685" i="2" s="1"/>
  <c r="K5686" i="2"/>
  <c r="L5686" i="2" s="1"/>
  <c r="M5686" i="2" s="1"/>
  <c r="K5687" i="2"/>
  <c r="L5687" i="2" s="1"/>
  <c r="M5687" i="2" s="1"/>
  <c r="K5688" i="2"/>
  <c r="L5688" i="2" s="1"/>
  <c r="M5688" i="2" s="1"/>
  <c r="K5689" i="2"/>
  <c r="L5689" i="2" s="1"/>
  <c r="M5689" i="2" s="1"/>
  <c r="K5690" i="2"/>
  <c r="L5690" i="2" s="1"/>
  <c r="M5690" i="2" s="1"/>
  <c r="K5691" i="2"/>
  <c r="L5691" i="2" s="1"/>
  <c r="M5691" i="2" s="1"/>
  <c r="K5692" i="2"/>
  <c r="L5692" i="2" s="1"/>
  <c r="M5692" i="2" s="1"/>
  <c r="K5693" i="2"/>
  <c r="L5693" i="2" s="1"/>
  <c r="M5693" i="2" s="1"/>
  <c r="K5694" i="2"/>
  <c r="L5694" i="2" s="1"/>
  <c r="M5694" i="2" s="1"/>
  <c r="K5695" i="2"/>
  <c r="L5695" i="2" s="1"/>
  <c r="M5695" i="2" s="1"/>
  <c r="K5696" i="2"/>
  <c r="L5696" i="2" s="1"/>
  <c r="M5696" i="2" s="1"/>
  <c r="K5697" i="2"/>
  <c r="L5697" i="2" s="1"/>
  <c r="M5697" i="2" s="1"/>
  <c r="K5698" i="2"/>
  <c r="L5698" i="2" s="1"/>
  <c r="M5698" i="2" s="1"/>
  <c r="K5699" i="2"/>
  <c r="L5699" i="2" s="1"/>
  <c r="M5699" i="2" s="1"/>
  <c r="K5700" i="2"/>
  <c r="L5700" i="2" s="1"/>
  <c r="M5700" i="2" s="1"/>
  <c r="K5701" i="2"/>
  <c r="L5701" i="2" s="1"/>
  <c r="M5701" i="2" s="1"/>
  <c r="K5702" i="2"/>
  <c r="L5702" i="2" s="1"/>
  <c r="M5702" i="2" s="1"/>
  <c r="K5703" i="2"/>
  <c r="L5703" i="2" s="1"/>
  <c r="M5703" i="2" s="1"/>
  <c r="K5704" i="2"/>
  <c r="L5704" i="2" s="1"/>
  <c r="M5704" i="2" s="1"/>
  <c r="K5705" i="2"/>
  <c r="L5705" i="2" s="1"/>
  <c r="M5705" i="2" s="1"/>
  <c r="K5706" i="2"/>
  <c r="L5706" i="2" s="1"/>
  <c r="M5706" i="2" s="1"/>
  <c r="K5707" i="2"/>
  <c r="L5707" i="2" s="1"/>
  <c r="M5707" i="2" s="1"/>
  <c r="K5708" i="2"/>
  <c r="L5708" i="2" s="1"/>
  <c r="M5708" i="2" s="1"/>
  <c r="K5709" i="2"/>
  <c r="L5709" i="2" s="1"/>
  <c r="M5709" i="2" s="1"/>
  <c r="K5710" i="2"/>
  <c r="L5710" i="2" s="1"/>
  <c r="M5710" i="2" s="1"/>
  <c r="K5711" i="2"/>
  <c r="L5711" i="2" s="1"/>
  <c r="M5711" i="2" s="1"/>
  <c r="K5712" i="2"/>
  <c r="L5712" i="2" s="1"/>
  <c r="M5712" i="2" s="1"/>
  <c r="K5713" i="2"/>
  <c r="L5713" i="2" s="1"/>
  <c r="M5713" i="2" s="1"/>
  <c r="K5714" i="2"/>
  <c r="L5714" i="2" s="1"/>
  <c r="M5714" i="2" s="1"/>
  <c r="K5715" i="2"/>
  <c r="L5715" i="2" s="1"/>
  <c r="M5715" i="2" s="1"/>
  <c r="K5716" i="2"/>
  <c r="K5717" i="2"/>
  <c r="L5717" i="2" s="1"/>
  <c r="M5717" i="2" s="1"/>
  <c r="K5718" i="2"/>
  <c r="L5718" i="2" s="1"/>
  <c r="M5718" i="2" s="1"/>
  <c r="K5719" i="2"/>
  <c r="L5719" i="2" s="1"/>
  <c r="M5719" i="2" s="1"/>
  <c r="K5720" i="2"/>
  <c r="L5720" i="2" s="1"/>
  <c r="M5720" i="2" s="1"/>
  <c r="K5721" i="2"/>
  <c r="L5721" i="2" s="1"/>
  <c r="M5721" i="2" s="1"/>
  <c r="K5722" i="2"/>
  <c r="L5722" i="2" s="1"/>
  <c r="M5722" i="2" s="1"/>
  <c r="K5723" i="2"/>
  <c r="L5723" i="2" s="1"/>
  <c r="M5723" i="2" s="1"/>
  <c r="K5724" i="2"/>
  <c r="L5724" i="2" s="1"/>
  <c r="M5724" i="2" s="1"/>
  <c r="K5725" i="2"/>
  <c r="L5725" i="2" s="1"/>
  <c r="M5725" i="2" s="1"/>
  <c r="K5726" i="2"/>
  <c r="L5726" i="2" s="1"/>
  <c r="M5726" i="2" s="1"/>
  <c r="K5727" i="2"/>
  <c r="L5727" i="2" s="1"/>
  <c r="M5727" i="2" s="1"/>
  <c r="K5728" i="2"/>
  <c r="L5728" i="2" s="1"/>
  <c r="M5728" i="2" s="1"/>
  <c r="K5729" i="2"/>
  <c r="L5729" i="2" s="1"/>
  <c r="M5729" i="2" s="1"/>
  <c r="K5730" i="2"/>
  <c r="L5730" i="2" s="1"/>
  <c r="M5730" i="2" s="1"/>
  <c r="K5731" i="2"/>
  <c r="L5731" i="2" s="1"/>
  <c r="M5731" i="2" s="1"/>
  <c r="K5732" i="2"/>
  <c r="L5732" i="2" s="1"/>
  <c r="K5733" i="2"/>
  <c r="L5733" i="2" s="1"/>
  <c r="M5733" i="2" s="1"/>
  <c r="K5734" i="2"/>
  <c r="L5734" i="2" s="1"/>
  <c r="M5734" i="2" s="1"/>
  <c r="K5735" i="2"/>
  <c r="L5735" i="2" s="1"/>
  <c r="M5735" i="2" s="1"/>
  <c r="K5736" i="2"/>
  <c r="L5736" i="2" s="1"/>
  <c r="M5736" i="2" s="1"/>
  <c r="K5737" i="2"/>
  <c r="L5737" i="2" s="1"/>
  <c r="M5737" i="2" s="1"/>
  <c r="K5738" i="2"/>
  <c r="L5738" i="2" s="1"/>
  <c r="M5738" i="2" s="1"/>
  <c r="K5739" i="2"/>
  <c r="L5739" i="2" s="1"/>
  <c r="M5739" i="2" s="1"/>
  <c r="K5740" i="2"/>
  <c r="L5740" i="2" s="1"/>
  <c r="M5740" i="2" s="1"/>
  <c r="K5741" i="2"/>
  <c r="L5741" i="2" s="1"/>
  <c r="M5741" i="2" s="1"/>
  <c r="K5742" i="2"/>
  <c r="L5742" i="2" s="1"/>
  <c r="M5742" i="2" s="1"/>
  <c r="K5743" i="2"/>
  <c r="L5743" i="2" s="1"/>
  <c r="M5743" i="2" s="1"/>
  <c r="K5744" i="2"/>
  <c r="L5744" i="2" s="1"/>
  <c r="M5744" i="2" s="1"/>
  <c r="K5745" i="2"/>
  <c r="L5745" i="2" s="1"/>
  <c r="M5745" i="2" s="1"/>
  <c r="K5746" i="2"/>
  <c r="L5746" i="2" s="1"/>
  <c r="M5746" i="2" s="1"/>
  <c r="K5747" i="2"/>
  <c r="L5747" i="2" s="1"/>
  <c r="M5747" i="2" s="1"/>
  <c r="K5748" i="2"/>
  <c r="L5748" i="2" s="1"/>
  <c r="K5749" i="2"/>
  <c r="L5749" i="2" s="1"/>
  <c r="M5749" i="2" s="1"/>
  <c r="K5750" i="2"/>
  <c r="L5750" i="2" s="1"/>
  <c r="M5750" i="2" s="1"/>
  <c r="K5751" i="2"/>
  <c r="L5751" i="2" s="1"/>
  <c r="M5751" i="2" s="1"/>
  <c r="K5752" i="2"/>
  <c r="L5752" i="2" s="1"/>
  <c r="M5752" i="2" s="1"/>
  <c r="K5753" i="2"/>
  <c r="L5753" i="2" s="1"/>
  <c r="M5753" i="2" s="1"/>
  <c r="K5754" i="2"/>
  <c r="L5754" i="2" s="1"/>
  <c r="M5754" i="2" s="1"/>
  <c r="K5755" i="2"/>
  <c r="L5755" i="2" s="1"/>
  <c r="M5755" i="2" s="1"/>
  <c r="K5756" i="2"/>
  <c r="L5756" i="2" s="1"/>
  <c r="M5756" i="2" s="1"/>
  <c r="K5757" i="2"/>
  <c r="L5757" i="2" s="1"/>
  <c r="M5757" i="2" s="1"/>
  <c r="K5758" i="2"/>
  <c r="L5758" i="2" s="1"/>
  <c r="M5758" i="2" s="1"/>
  <c r="K5759" i="2"/>
  <c r="L5759" i="2" s="1"/>
  <c r="M5759" i="2" s="1"/>
  <c r="K5760" i="2"/>
  <c r="L5760" i="2" s="1"/>
  <c r="K5761" i="2"/>
  <c r="L5761" i="2" s="1"/>
  <c r="M5761" i="2" s="1"/>
  <c r="K5762" i="2"/>
  <c r="L5762" i="2" s="1"/>
  <c r="M5762" i="2" s="1"/>
  <c r="K5763" i="2"/>
  <c r="L5763" i="2" s="1"/>
  <c r="M5763" i="2" s="1"/>
  <c r="K5764" i="2"/>
  <c r="K5765" i="2"/>
  <c r="L5765" i="2" s="1"/>
  <c r="M5765" i="2" s="1"/>
  <c r="K5766" i="2"/>
  <c r="L5766" i="2" s="1"/>
  <c r="M5766" i="2" s="1"/>
  <c r="K5767" i="2"/>
  <c r="L5767" i="2" s="1"/>
  <c r="M5767" i="2" s="1"/>
  <c r="K5768" i="2"/>
  <c r="L5768" i="2" s="1"/>
  <c r="M5768" i="2" s="1"/>
  <c r="K5769" i="2"/>
  <c r="L5769" i="2" s="1"/>
  <c r="M5769" i="2" s="1"/>
  <c r="K5770" i="2"/>
  <c r="L5770" i="2" s="1"/>
  <c r="M5770" i="2" s="1"/>
  <c r="K5771" i="2"/>
  <c r="L5771" i="2" s="1"/>
  <c r="M5771" i="2" s="1"/>
  <c r="K5772" i="2"/>
  <c r="L5772" i="2" s="1"/>
  <c r="M5772" i="2" s="1"/>
  <c r="K5773" i="2"/>
  <c r="L5773" i="2" s="1"/>
  <c r="M5773" i="2" s="1"/>
  <c r="K5774" i="2"/>
  <c r="L5774" i="2" s="1"/>
  <c r="M5774" i="2" s="1"/>
  <c r="K5775" i="2"/>
  <c r="L5775" i="2" s="1"/>
  <c r="M5775" i="2" s="1"/>
  <c r="K5776" i="2"/>
  <c r="L5776" i="2" s="1"/>
  <c r="M5776" i="2" s="1"/>
  <c r="K5777" i="2"/>
  <c r="K5778" i="2"/>
  <c r="L5778" i="2" s="1"/>
  <c r="M5778" i="2" s="1"/>
  <c r="K5779" i="2"/>
  <c r="L5779" i="2" s="1"/>
  <c r="M5779" i="2" s="1"/>
  <c r="K5780" i="2"/>
  <c r="K5781" i="2"/>
  <c r="L5781" i="2" s="1"/>
  <c r="M5781" i="2" s="1"/>
  <c r="K5782" i="2"/>
  <c r="L5782" i="2" s="1"/>
  <c r="M5782" i="2" s="1"/>
  <c r="K5783" i="2"/>
  <c r="L5783" i="2" s="1"/>
  <c r="M5783" i="2" s="1"/>
  <c r="K5784" i="2"/>
  <c r="L5784" i="2" s="1"/>
  <c r="M5784" i="2" s="1"/>
  <c r="K5785" i="2"/>
  <c r="L5785" i="2" s="1"/>
  <c r="M5785" i="2" s="1"/>
  <c r="K5786" i="2"/>
  <c r="L5786" i="2" s="1"/>
  <c r="M5786" i="2" s="1"/>
  <c r="K5787" i="2"/>
  <c r="L5787" i="2" s="1"/>
  <c r="M5787" i="2" s="1"/>
  <c r="K5788" i="2"/>
  <c r="L5788" i="2" s="1"/>
  <c r="M5788" i="2" s="1"/>
  <c r="K5789" i="2"/>
  <c r="L5789" i="2" s="1"/>
  <c r="M5789" i="2" s="1"/>
  <c r="K5790" i="2"/>
  <c r="L5790" i="2" s="1"/>
  <c r="M5790" i="2" s="1"/>
  <c r="K5791" i="2"/>
  <c r="L5791" i="2" s="1"/>
  <c r="M5791" i="2" s="1"/>
  <c r="K5792" i="2"/>
  <c r="L5792" i="2" s="1"/>
  <c r="M5792" i="2" s="1"/>
  <c r="K5793" i="2"/>
  <c r="L5793" i="2" s="1"/>
  <c r="M5793" i="2" s="1"/>
  <c r="K5794" i="2"/>
  <c r="L5794" i="2" s="1"/>
  <c r="M5794" i="2" s="1"/>
  <c r="K5795" i="2"/>
  <c r="L5795" i="2" s="1"/>
  <c r="M5795" i="2" s="1"/>
  <c r="K5796" i="2"/>
  <c r="L5796" i="2" s="1"/>
  <c r="M5796" i="2" s="1"/>
  <c r="K5797" i="2"/>
  <c r="L5797" i="2" s="1"/>
  <c r="M5797" i="2" s="1"/>
  <c r="K5798" i="2"/>
  <c r="L5798" i="2" s="1"/>
  <c r="M5798" i="2" s="1"/>
  <c r="K5799" i="2"/>
  <c r="L5799" i="2" s="1"/>
  <c r="M5799" i="2" s="1"/>
  <c r="K5800" i="2"/>
  <c r="L5800" i="2" s="1"/>
  <c r="M5800" i="2" s="1"/>
  <c r="K5801" i="2"/>
  <c r="L5801" i="2" s="1"/>
  <c r="M5801" i="2" s="1"/>
  <c r="K5802" i="2"/>
  <c r="L5802" i="2" s="1"/>
  <c r="M5802" i="2" s="1"/>
  <c r="K5803" i="2"/>
  <c r="L5803" i="2" s="1"/>
  <c r="M5803" i="2" s="1"/>
  <c r="K5804" i="2"/>
  <c r="L5804" i="2" s="1"/>
  <c r="M5804" i="2" s="1"/>
  <c r="K5805" i="2"/>
  <c r="L5805" i="2" s="1"/>
  <c r="M5805" i="2" s="1"/>
  <c r="K5806" i="2"/>
  <c r="L5806" i="2" s="1"/>
  <c r="M5806" i="2" s="1"/>
  <c r="K5807" i="2"/>
  <c r="L5807" i="2" s="1"/>
  <c r="M5807" i="2" s="1"/>
  <c r="K5808" i="2"/>
  <c r="L5808" i="2" s="1"/>
  <c r="M5808" i="2" s="1"/>
  <c r="K5809" i="2"/>
  <c r="L5809" i="2" s="1"/>
  <c r="M5809" i="2" s="1"/>
  <c r="K5810" i="2"/>
  <c r="K5811" i="2"/>
  <c r="L5811" i="2" s="1"/>
  <c r="M5811" i="2" s="1"/>
  <c r="K5812" i="2"/>
  <c r="K5813" i="2"/>
  <c r="L5813" i="2" s="1"/>
  <c r="M5813" i="2" s="1"/>
  <c r="K5814" i="2"/>
  <c r="L5814" i="2" s="1"/>
  <c r="M5814" i="2" s="1"/>
  <c r="K5815" i="2"/>
  <c r="L5815" i="2" s="1"/>
  <c r="M5815" i="2" s="1"/>
  <c r="K5816" i="2"/>
  <c r="L5816" i="2" s="1"/>
  <c r="M5816" i="2" s="1"/>
  <c r="K5817" i="2"/>
  <c r="L5817" i="2" s="1"/>
  <c r="M5817" i="2" s="1"/>
  <c r="K5818" i="2"/>
  <c r="L5818" i="2" s="1"/>
  <c r="M5818" i="2" s="1"/>
  <c r="K5819" i="2"/>
  <c r="L5819" i="2" s="1"/>
  <c r="M5819" i="2" s="1"/>
  <c r="K5820" i="2"/>
  <c r="L5820" i="2" s="1"/>
  <c r="M5820" i="2" s="1"/>
  <c r="K5821" i="2"/>
  <c r="L5821" i="2" s="1"/>
  <c r="M5821" i="2" s="1"/>
  <c r="K5822" i="2"/>
  <c r="L5822" i="2" s="1"/>
  <c r="M5822" i="2" s="1"/>
  <c r="K5823" i="2"/>
  <c r="L5823" i="2" s="1"/>
  <c r="M5823" i="2" s="1"/>
  <c r="K5824" i="2"/>
  <c r="L5824" i="2" s="1"/>
  <c r="M5824" i="2" s="1"/>
  <c r="K5825" i="2"/>
  <c r="L5825" i="2" s="1"/>
  <c r="M5825" i="2" s="1"/>
  <c r="K5826" i="2"/>
  <c r="L5826" i="2" s="1"/>
  <c r="M5826" i="2" s="1"/>
  <c r="K5827" i="2"/>
  <c r="L5827" i="2" s="1"/>
  <c r="M5827" i="2" s="1"/>
  <c r="K5828" i="2"/>
  <c r="K5829" i="2"/>
  <c r="L5829" i="2" s="1"/>
  <c r="M5829" i="2" s="1"/>
  <c r="K5830" i="2"/>
  <c r="L5830" i="2" s="1"/>
  <c r="M5830" i="2" s="1"/>
  <c r="K5831" i="2"/>
  <c r="L5831" i="2" s="1"/>
  <c r="M5831" i="2" s="1"/>
  <c r="K5832" i="2"/>
  <c r="L5832" i="2" s="1"/>
  <c r="M5832" i="2" s="1"/>
  <c r="K5833" i="2"/>
  <c r="L5833" i="2" s="1"/>
  <c r="M5833" i="2" s="1"/>
  <c r="K5834" i="2"/>
  <c r="L5834" i="2" s="1"/>
  <c r="M5834" i="2" s="1"/>
  <c r="K5835" i="2"/>
  <c r="L5835" i="2" s="1"/>
  <c r="M5835" i="2" s="1"/>
  <c r="K5836" i="2"/>
  <c r="L5836" i="2" s="1"/>
  <c r="M5836" i="2" s="1"/>
  <c r="K5837" i="2"/>
  <c r="L5837" i="2" s="1"/>
  <c r="M5837" i="2" s="1"/>
  <c r="K5838" i="2"/>
  <c r="L5838" i="2" s="1"/>
  <c r="M5838" i="2" s="1"/>
  <c r="K5839" i="2"/>
  <c r="L5839" i="2" s="1"/>
  <c r="M5839" i="2" s="1"/>
  <c r="K5840" i="2"/>
  <c r="L5840" i="2" s="1"/>
  <c r="M5840" i="2" s="1"/>
  <c r="K5841" i="2"/>
  <c r="K5842" i="2"/>
  <c r="L5842" i="2" s="1"/>
  <c r="M5842" i="2" s="1"/>
  <c r="K5843" i="2"/>
  <c r="L5843" i="2" s="1"/>
  <c r="M5843" i="2" s="1"/>
  <c r="K5844" i="2"/>
  <c r="K5845" i="2"/>
  <c r="L5845" i="2" s="1"/>
  <c r="M5845" i="2" s="1"/>
  <c r="K5846" i="2"/>
  <c r="L5846" i="2" s="1"/>
  <c r="M5846" i="2" s="1"/>
  <c r="K5847" i="2"/>
  <c r="L5847" i="2" s="1"/>
  <c r="M5847" i="2" s="1"/>
  <c r="K5848" i="2"/>
  <c r="L5848" i="2" s="1"/>
  <c r="M5848" i="2" s="1"/>
  <c r="K5849" i="2"/>
  <c r="L5849" i="2" s="1"/>
  <c r="M5849" i="2" s="1"/>
  <c r="K5850" i="2"/>
  <c r="L5850" i="2" s="1"/>
  <c r="M5850" i="2" s="1"/>
  <c r="K5851" i="2"/>
  <c r="L5851" i="2" s="1"/>
  <c r="M5851" i="2" s="1"/>
  <c r="K5852" i="2"/>
  <c r="L5852" i="2" s="1"/>
  <c r="M5852" i="2" s="1"/>
  <c r="K5853" i="2"/>
  <c r="L5853" i="2" s="1"/>
  <c r="M5853" i="2" s="1"/>
  <c r="K5854" i="2"/>
  <c r="L5854" i="2" s="1"/>
  <c r="M5854" i="2" s="1"/>
  <c r="K5855" i="2"/>
  <c r="L5855" i="2" s="1"/>
  <c r="M5855" i="2" s="1"/>
  <c r="K5856" i="2"/>
  <c r="L5856" i="2" s="1"/>
  <c r="M5856" i="2" s="1"/>
  <c r="K5857" i="2"/>
  <c r="L5857" i="2" s="1"/>
  <c r="M5857" i="2" s="1"/>
  <c r="K5858" i="2"/>
  <c r="L5858" i="2" s="1"/>
  <c r="M5858" i="2" s="1"/>
  <c r="K5859" i="2"/>
  <c r="L5859" i="2" s="1"/>
  <c r="M5859" i="2" s="1"/>
  <c r="K5860" i="2"/>
  <c r="L5860" i="2" s="1"/>
  <c r="K5861" i="2"/>
  <c r="L5861" i="2" s="1"/>
  <c r="K5862" i="2"/>
  <c r="L5862" i="2" s="1"/>
  <c r="M5862" i="2" s="1"/>
  <c r="K5863" i="2"/>
  <c r="L5863" i="2" s="1"/>
  <c r="M5863" i="2" s="1"/>
  <c r="K5864" i="2"/>
  <c r="L5864" i="2" s="1"/>
  <c r="M5864" i="2" s="1"/>
  <c r="K5865" i="2"/>
  <c r="L5865" i="2" s="1"/>
  <c r="M5865" i="2" s="1"/>
  <c r="K5866" i="2"/>
  <c r="L5866" i="2" s="1"/>
  <c r="M5866" i="2" s="1"/>
  <c r="K5867" i="2"/>
  <c r="L5867" i="2" s="1"/>
  <c r="M5867" i="2" s="1"/>
  <c r="K5868" i="2"/>
  <c r="L5868" i="2" s="1"/>
  <c r="M5868" i="2" s="1"/>
  <c r="K5869" i="2"/>
  <c r="L5869" i="2" s="1"/>
  <c r="M5869" i="2" s="1"/>
  <c r="K5870" i="2"/>
  <c r="L5870" i="2" s="1"/>
  <c r="M5870" i="2" s="1"/>
  <c r="K5871" i="2"/>
  <c r="L5871" i="2" s="1"/>
  <c r="M5871" i="2" s="1"/>
  <c r="K5872" i="2"/>
  <c r="L5872" i="2" s="1"/>
  <c r="M5872" i="2" s="1"/>
  <c r="K5873" i="2"/>
  <c r="L5873" i="2" s="1"/>
  <c r="M5873" i="2" s="1"/>
  <c r="K5874" i="2"/>
  <c r="L5874" i="2" s="1"/>
  <c r="M5874" i="2" s="1"/>
  <c r="K5875" i="2"/>
  <c r="L5875" i="2" s="1"/>
  <c r="M5875" i="2" s="1"/>
  <c r="K5876" i="2"/>
  <c r="L5876" i="2" s="1"/>
  <c r="K5877" i="2"/>
  <c r="L5877" i="2" s="1"/>
  <c r="M5877" i="2" s="1"/>
  <c r="K5878" i="2"/>
  <c r="L5878" i="2" s="1"/>
  <c r="M5878" i="2" s="1"/>
  <c r="K5879" i="2"/>
  <c r="L5879" i="2" s="1"/>
  <c r="M5879" i="2" s="1"/>
  <c r="K5880" i="2"/>
  <c r="L5880" i="2" s="1"/>
  <c r="M5880" i="2" s="1"/>
  <c r="K5881" i="2"/>
  <c r="L5881" i="2" s="1"/>
  <c r="M5881" i="2" s="1"/>
  <c r="K5882" i="2"/>
  <c r="L5882" i="2" s="1"/>
  <c r="M5882" i="2" s="1"/>
  <c r="K5883" i="2"/>
  <c r="L5883" i="2" s="1"/>
  <c r="M5883" i="2" s="1"/>
  <c r="K5884" i="2"/>
  <c r="L5884" i="2" s="1"/>
  <c r="M5884" i="2" s="1"/>
  <c r="K5885" i="2"/>
  <c r="L5885" i="2" s="1"/>
  <c r="M5885" i="2" s="1"/>
  <c r="K5886" i="2"/>
  <c r="L5886" i="2" s="1"/>
  <c r="M5886" i="2" s="1"/>
  <c r="K5887" i="2"/>
  <c r="L5887" i="2" s="1"/>
  <c r="M5887" i="2" s="1"/>
  <c r="K5888" i="2"/>
  <c r="L5888" i="2" s="1"/>
  <c r="M5888" i="2" s="1"/>
  <c r="K5889" i="2"/>
  <c r="L5889" i="2" s="1"/>
  <c r="M5889" i="2" s="1"/>
  <c r="K5890" i="2"/>
  <c r="L5890" i="2" s="1"/>
  <c r="M5890" i="2" s="1"/>
  <c r="K5891" i="2"/>
  <c r="L5891" i="2" s="1"/>
  <c r="M5891" i="2" s="1"/>
  <c r="K5892" i="2"/>
  <c r="K5893" i="2"/>
  <c r="L5893" i="2" s="1"/>
  <c r="M5893" i="2" s="1"/>
  <c r="K5894" i="2"/>
  <c r="L5894" i="2" s="1"/>
  <c r="M5894" i="2" s="1"/>
  <c r="K5895" i="2"/>
  <c r="L5895" i="2" s="1"/>
  <c r="M5895" i="2" s="1"/>
  <c r="K5896" i="2"/>
  <c r="L5896" i="2" s="1"/>
  <c r="M5896" i="2" s="1"/>
  <c r="K5897" i="2"/>
  <c r="L5897" i="2" s="1"/>
  <c r="M5897" i="2" s="1"/>
  <c r="K5898" i="2"/>
  <c r="L5898" i="2" s="1"/>
  <c r="M5898" i="2" s="1"/>
  <c r="K5899" i="2"/>
  <c r="L5899" i="2" s="1"/>
  <c r="M5899" i="2" s="1"/>
  <c r="K5900" i="2"/>
  <c r="L5900" i="2" s="1"/>
  <c r="M5900" i="2" s="1"/>
  <c r="K5901" i="2"/>
  <c r="L5901" i="2" s="1"/>
  <c r="M5901" i="2" s="1"/>
  <c r="K5902" i="2"/>
  <c r="L5902" i="2" s="1"/>
  <c r="M5902" i="2" s="1"/>
  <c r="K5903" i="2"/>
  <c r="L5903" i="2" s="1"/>
  <c r="M5903" i="2" s="1"/>
  <c r="K5904" i="2"/>
  <c r="L5904" i="2" s="1"/>
  <c r="K5905" i="2"/>
  <c r="L5905" i="2" s="1"/>
  <c r="M5905" i="2" s="1"/>
  <c r="K5906" i="2"/>
  <c r="L5906" i="2" s="1"/>
  <c r="M5906" i="2" s="1"/>
  <c r="K5907" i="2"/>
  <c r="L5907" i="2" s="1"/>
  <c r="M5907" i="2" s="1"/>
  <c r="K5908" i="2"/>
  <c r="K5909" i="2"/>
  <c r="L5909" i="2" s="1"/>
  <c r="M5909" i="2" s="1"/>
  <c r="K5910" i="2"/>
  <c r="L5910" i="2" s="1"/>
  <c r="M5910" i="2" s="1"/>
  <c r="K5911" i="2"/>
  <c r="L5911" i="2" s="1"/>
  <c r="M5911" i="2" s="1"/>
  <c r="K5912" i="2"/>
  <c r="L5912" i="2" s="1"/>
  <c r="M5912" i="2" s="1"/>
  <c r="K5913" i="2"/>
  <c r="L5913" i="2" s="1"/>
  <c r="M5913" i="2" s="1"/>
  <c r="K5914" i="2"/>
  <c r="L5914" i="2" s="1"/>
  <c r="M5914" i="2" s="1"/>
  <c r="K5915" i="2"/>
  <c r="L5915" i="2" s="1"/>
  <c r="M5915" i="2" s="1"/>
  <c r="K5916" i="2"/>
  <c r="L5916" i="2" s="1"/>
  <c r="M5916" i="2" s="1"/>
  <c r="K5917" i="2"/>
  <c r="L5917" i="2" s="1"/>
  <c r="M5917" i="2" s="1"/>
  <c r="K5918" i="2"/>
  <c r="L5918" i="2" s="1"/>
  <c r="M5918" i="2" s="1"/>
  <c r="K5919" i="2"/>
  <c r="L5919" i="2" s="1"/>
  <c r="M5919" i="2" s="1"/>
  <c r="K5920" i="2"/>
  <c r="K5921" i="2"/>
  <c r="L5921" i="2" s="1"/>
  <c r="M5921" i="2" s="1"/>
  <c r="K5922" i="2"/>
  <c r="L5922" i="2" s="1"/>
  <c r="M5922" i="2" s="1"/>
  <c r="K5923" i="2"/>
  <c r="L5923" i="2" s="1"/>
  <c r="M5923" i="2" s="1"/>
  <c r="K5924" i="2"/>
  <c r="K5925" i="2"/>
  <c r="L5925" i="2" s="1"/>
  <c r="M5925" i="2" s="1"/>
  <c r="K5926" i="2"/>
  <c r="L5926" i="2" s="1"/>
  <c r="M5926" i="2" s="1"/>
  <c r="K5927" i="2"/>
  <c r="L5927" i="2" s="1"/>
  <c r="M5927" i="2" s="1"/>
  <c r="K5928" i="2"/>
  <c r="L5928" i="2" s="1"/>
  <c r="M5928" i="2" s="1"/>
  <c r="K5929" i="2"/>
  <c r="L5929" i="2" s="1"/>
  <c r="M5929" i="2" s="1"/>
  <c r="K5930" i="2"/>
  <c r="L5930" i="2" s="1"/>
  <c r="M5930" i="2" s="1"/>
  <c r="K5931" i="2"/>
  <c r="L5931" i="2" s="1"/>
  <c r="M5931" i="2" s="1"/>
  <c r="K5932" i="2"/>
  <c r="L5932" i="2" s="1"/>
  <c r="M5932" i="2" s="1"/>
  <c r="K5933" i="2"/>
  <c r="L5933" i="2" s="1"/>
  <c r="M5933" i="2" s="1"/>
  <c r="K5934" i="2"/>
  <c r="L5934" i="2" s="1"/>
  <c r="M5934" i="2" s="1"/>
  <c r="K5935" i="2"/>
  <c r="L5935" i="2" s="1"/>
  <c r="M5935" i="2" s="1"/>
  <c r="K5936" i="2"/>
  <c r="L5936" i="2" s="1"/>
  <c r="M5936" i="2" s="1"/>
  <c r="K5937" i="2"/>
  <c r="L5937" i="2" s="1"/>
  <c r="M5937" i="2" s="1"/>
  <c r="K5938" i="2"/>
  <c r="L5938" i="2" s="1"/>
  <c r="M5938" i="2" s="1"/>
  <c r="K5939" i="2"/>
  <c r="L5939" i="2" s="1"/>
  <c r="M5939" i="2" s="1"/>
  <c r="K5940" i="2"/>
  <c r="K5941" i="2"/>
  <c r="L5941" i="2" s="1"/>
  <c r="M5941" i="2" s="1"/>
  <c r="K5942" i="2"/>
  <c r="L5942" i="2" s="1"/>
  <c r="M5942" i="2" s="1"/>
  <c r="K5943" i="2"/>
  <c r="K5944" i="2"/>
  <c r="K5945" i="2"/>
  <c r="L5945" i="2" s="1"/>
  <c r="M5945" i="2" s="1"/>
  <c r="K5946" i="2"/>
  <c r="L5946" i="2" s="1"/>
  <c r="M5946" i="2" s="1"/>
  <c r="K5947" i="2"/>
  <c r="L5947" i="2" s="1"/>
  <c r="M5947" i="2" s="1"/>
  <c r="K5948" i="2"/>
  <c r="L5948" i="2" s="1"/>
  <c r="M5948" i="2" s="1"/>
  <c r="K5949" i="2"/>
  <c r="L5949" i="2" s="1"/>
  <c r="M5949" i="2" s="1"/>
  <c r="K5950" i="2"/>
  <c r="L5950" i="2" s="1"/>
  <c r="M5950" i="2" s="1"/>
  <c r="K5951" i="2"/>
  <c r="L5951" i="2" s="1"/>
  <c r="M5951" i="2" s="1"/>
  <c r="K5952" i="2"/>
  <c r="K5953" i="2"/>
  <c r="L5953" i="2" s="1"/>
  <c r="M5953" i="2" s="1"/>
  <c r="K5954" i="2"/>
  <c r="L5954" i="2" s="1"/>
  <c r="M5954" i="2" s="1"/>
  <c r="K5955" i="2"/>
  <c r="L5955" i="2" s="1"/>
  <c r="M5955" i="2" s="1"/>
  <c r="K5956" i="2"/>
  <c r="K5957" i="2"/>
  <c r="L5957" i="2" s="1"/>
  <c r="M5957" i="2" s="1"/>
  <c r="K5958" i="2"/>
  <c r="L5958" i="2" s="1"/>
  <c r="M5958" i="2" s="1"/>
  <c r="K5959" i="2"/>
  <c r="L5959" i="2" s="1"/>
  <c r="M5959" i="2" s="1"/>
  <c r="K5960" i="2"/>
  <c r="L5960" i="2" s="1"/>
  <c r="M5960" i="2" s="1"/>
  <c r="K5961" i="2"/>
  <c r="L5961" i="2" s="1"/>
  <c r="M5961" i="2" s="1"/>
  <c r="K5962" i="2"/>
  <c r="L5962" i="2" s="1"/>
  <c r="M5962" i="2" s="1"/>
  <c r="K5963" i="2"/>
  <c r="L5963" i="2" s="1"/>
  <c r="M5963" i="2" s="1"/>
  <c r="K5964" i="2"/>
  <c r="L5964" i="2" s="1"/>
  <c r="M5964" i="2" s="1"/>
  <c r="K5965" i="2"/>
  <c r="L5965" i="2" s="1"/>
  <c r="M5965" i="2" s="1"/>
  <c r="K5966" i="2"/>
  <c r="L5966" i="2" s="1"/>
  <c r="M5966" i="2" s="1"/>
  <c r="K5967" i="2"/>
  <c r="L5967" i="2" s="1"/>
  <c r="M5967" i="2" s="1"/>
  <c r="K5968" i="2"/>
  <c r="L5968" i="2" s="1"/>
  <c r="M5968" i="2" s="1"/>
  <c r="K5969" i="2"/>
  <c r="L5969" i="2" s="1"/>
  <c r="M5969" i="2" s="1"/>
  <c r="K5970" i="2"/>
  <c r="L5970" i="2" s="1"/>
  <c r="M5970" i="2" s="1"/>
  <c r="K5971" i="2"/>
  <c r="L5971" i="2" s="1"/>
  <c r="M5971" i="2" s="1"/>
  <c r="K5972" i="2"/>
  <c r="K5973" i="2"/>
  <c r="L5973" i="2" s="1"/>
  <c r="M5973" i="2" s="1"/>
  <c r="K5974" i="2"/>
  <c r="L5974" i="2" s="1"/>
  <c r="M5974" i="2" s="1"/>
  <c r="K5975" i="2"/>
  <c r="L5975" i="2" s="1"/>
  <c r="M5975" i="2" s="1"/>
  <c r="K5976" i="2"/>
  <c r="L5976" i="2" s="1"/>
  <c r="M5976" i="2" s="1"/>
  <c r="K5977" i="2"/>
  <c r="L5977" i="2" s="1"/>
  <c r="M5977" i="2" s="1"/>
  <c r="K5978" i="2"/>
  <c r="L5978" i="2" s="1"/>
  <c r="M5978" i="2" s="1"/>
  <c r="K5979" i="2"/>
  <c r="L5979" i="2" s="1"/>
  <c r="M5979" i="2" s="1"/>
  <c r="K5980" i="2"/>
  <c r="L5980" i="2" s="1"/>
  <c r="M5980" i="2" s="1"/>
  <c r="K5981" i="2"/>
  <c r="L5981" i="2" s="1"/>
  <c r="M5981" i="2" s="1"/>
  <c r="K5982" i="2"/>
  <c r="L5982" i="2" s="1"/>
  <c r="M5982" i="2" s="1"/>
  <c r="K5983" i="2"/>
  <c r="L5983" i="2" s="1"/>
  <c r="M5983" i="2" s="1"/>
  <c r="K5984" i="2"/>
  <c r="L5984" i="2" s="1"/>
  <c r="M5984" i="2" s="1"/>
  <c r="K5985" i="2"/>
  <c r="L5985" i="2" s="1"/>
  <c r="M5985" i="2" s="1"/>
  <c r="K5986" i="2"/>
  <c r="L5986" i="2" s="1"/>
  <c r="M5986" i="2" s="1"/>
  <c r="K5987" i="2"/>
  <c r="L5987" i="2" s="1"/>
  <c r="M5987" i="2" s="1"/>
  <c r="K5988" i="2"/>
  <c r="L5988" i="2" s="1"/>
  <c r="M5988" i="2" s="1"/>
  <c r="K5989" i="2"/>
  <c r="L5989" i="2" s="1"/>
  <c r="M5989" i="2" s="1"/>
  <c r="K5990" i="2"/>
  <c r="L5990" i="2" s="1"/>
  <c r="M5990" i="2" s="1"/>
  <c r="K5991" i="2"/>
  <c r="L5991" i="2" s="1"/>
  <c r="M5991" i="2" s="1"/>
  <c r="K5992" i="2"/>
  <c r="L5992" i="2" s="1"/>
  <c r="M5992" i="2" s="1"/>
  <c r="K5993" i="2"/>
  <c r="L5993" i="2" s="1"/>
  <c r="M5993" i="2" s="1"/>
  <c r="K5994" i="2"/>
  <c r="L5994" i="2" s="1"/>
  <c r="M5994" i="2" s="1"/>
  <c r="K5995" i="2"/>
  <c r="L5995" i="2" s="1"/>
  <c r="M5995" i="2" s="1"/>
  <c r="K5996" i="2"/>
  <c r="L5996" i="2" s="1"/>
  <c r="M5996" i="2" s="1"/>
  <c r="K5997" i="2"/>
  <c r="L5997" i="2" s="1"/>
  <c r="M5997" i="2" s="1"/>
  <c r="K5998" i="2"/>
  <c r="L5998" i="2" s="1"/>
  <c r="M5998" i="2" s="1"/>
  <c r="K5999" i="2"/>
  <c r="L5999" i="2" s="1"/>
  <c r="M5999" i="2" s="1"/>
  <c r="K6000" i="2"/>
  <c r="L6000" i="2" s="1"/>
  <c r="M6000" i="2" s="1"/>
  <c r="K6001" i="2"/>
  <c r="L6001" i="2" s="1"/>
  <c r="M6001" i="2" s="1"/>
  <c r="K6002" i="2"/>
  <c r="L6002" i="2" s="1"/>
  <c r="M6002" i="2" s="1"/>
  <c r="K6003" i="2"/>
  <c r="L6003" i="2" s="1"/>
  <c r="M6003" i="2" s="1"/>
  <c r="K6004" i="2"/>
  <c r="L6004" i="2" s="1"/>
  <c r="K6005" i="2"/>
  <c r="L6005" i="2" s="1"/>
  <c r="M6005" i="2" s="1"/>
  <c r="K6006" i="2"/>
  <c r="L6006" i="2" s="1"/>
  <c r="M6006" i="2" s="1"/>
  <c r="K6007" i="2"/>
  <c r="L6007" i="2" s="1"/>
  <c r="M6007" i="2" s="1"/>
  <c r="K6008" i="2"/>
  <c r="L6008" i="2" s="1"/>
  <c r="M6008" i="2" s="1"/>
  <c r="K6009" i="2"/>
  <c r="L6009" i="2" s="1"/>
  <c r="M6009" i="2" s="1"/>
  <c r="K6010" i="2"/>
  <c r="L6010" i="2" s="1"/>
  <c r="M6010" i="2" s="1"/>
  <c r="K6011" i="2"/>
  <c r="L6011" i="2" s="1"/>
  <c r="M6011" i="2" s="1"/>
  <c r="K6012" i="2"/>
  <c r="L6012" i="2" s="1"/>
  <c r="M6012" i="2" s="1"/>
  <c r="K6013" i="2"/>
  <c r="L6013" i="2" s="1"/>
  <c r="M6013" i="2" s="1"/>
  <c r="K6014" i="2"/>
  <c r="L6014" i="2" s="1"/>
  <c r="M6014" i="2" s="1"/>
  <c r="K6015" i="2"/>
  <c r="L6015" i="2" s="1"/>
  <c r="M6015" i="2" s="1"/>
  <c r="K6016" i="2"/>
  <c r="L6016" i="2" s="1"/>
  <c r="M6016" i="2" s="1"/>
  <c r="K6017" i="2"/>
  <c r="L6017" i="2" s="1"/>
  <c r="M6017" i="2" s="1"/>
  <c r="K6018" i="2"/>
  <c r="L6018" i="2" s="1"/>
  <c r="M6018" i="2" s="1"/>
  <c r="K6019" i="2"/>
  <c r="L6019" i="2" s="1"/>
  <c r="M6019" i="2" s="1"/>
  <c r="K6020" i="2"/>
  <c r="K6021" i="2"/>
  <c r="L6021" i="2" s="1"/>
  <c r="M6021" i="2" s="1"/>
  <c r="K6022" i="2"/>
  <c r="L6022" i="2" s="1"/>
  <c r="M6022" i="2" s="1"/>
  <c r="K6023" i="2"/>
  <c r="L6023" i="2" s="1"/>
  <c r="M6023" i="2" s="1"/>
  <c r="K6024" i="2"/>
  <c r="L6024" i="2" s="1"/>
  <c r="M6024" i="2" s="1"/>
  <c r="K6025" i="2"/>
  <c r="L6025" i="2" s="1"/>
  <c r="M6025" i="2" s="1"/>
  <c r="K6026" i="2"/>
  <c r="L6026" i="2" s="1"/>
  <c r="M6026" i="2" s="1"/>
  <c r="K6027" i="2"/>
  <c r="L6027" i="2" s="1"/>
  <c r="M6027" i="2" s="1"/>
  <c r="K6028" i="2"/>
  <c r="L6028" i="2" s="1"/>
  <c r="M6028" i="2" s="1"/>
  <c r="K6029" i="2"/>
  <c r="L6029" i="2" s="1"/>
  <c r="M6029" i="2" s="1"/>
  <c r="K6030" i="2"/>
  <c r="L6030" i="2" s="1"/>
  <c r="M6030" i="2" s="1"/>
  <c r="K6031" i="2"/>
  <c r="L6031" i="2" s="1"/>
  <c r="M6031" i="2" s="1"/>
  <c r="K6032" i="2"/>
  <c r="L6032" i="2" s="1"/>
  <c r="M6032" i="2" s="1"/>
  <c r="K6033" i="2"/>
  <c r="K6034" i="2"/>
  <c r="K6035" i="2"/>
  <c r="L6035" i="2" s="1"/>
  <c r="M6035" i="2" s="1"/>
  <c r="K6036" i="2"/>
  <c r="K6037" i="2"/>
  <c r="L6037" i="2" s="1"/>
  <c r="M6037" i="2" s="1"/>
  <c r="K6038" i="2"/>
  <c r="K6039" i="2"/>
  <c r="L6039" i="2" s="1"/>
  <c r="M6039" i="2" s="1"/>
  <c r="K6040" i="2"/>
  <c r="L6040" i="2" s="1"/>
  <c r="M6040" i="2" s="1"/>
  <c r="K6041" i="2"/>
  <c r="L6041" i="2" s="1"/>
  <c r="M6041" i="2" s="1"/>
  <c r="K6042" i="2"/>
  <c r="L6042" i="2" s="1"/>
  <c r="M6042" i="2" s="1"/>
  <c r="K6043" i="2"/>
  <c r="L6043" i="2" s="1"/>
  <c r="M6043" i="2" s="1"/>
  <c r="K6044" i="2"/>
  <c r="L6044" i="2" s="1"/>
  <c r="M6044" i="2" s="1"/>
  <c r="K6045" i="2"/>
  <c r="L6045" i="2" s="1"/>
  <c r="M6045" i="2" s="1"/>
  <c r="K6046" i="2"/>
  <c r="L6046" i="2" s="1"/>
  <c r="M6046" i="2" s="1"/>
  <c r="K6047" i="2"/>
  <c r="L6047" i="2" s="1"/>
  <c r="M6047" i="2" s="1"/>
  <c r="K6048" i="2"/>
  <c r="L6048" i="2" s="1"/>
  <c r="M6048" i="2" s="1"/>
  <c r="K6049" i="2"/>
  <c r="L6049" i="2" s="1"/>
  <c r="M6049" i="2" s="1"/>
  <c r="K6050" i="2"/>
  <c r="L6050" i="2" s="1"/>
  <c r="M6050" i="2" s="1"/>
  <c r="K6051" i="2"/>
  <c r="L6051" i="2" s="1"/>
  <c r="M6051" i="2" s="1"/>
  <c r="K6052" i="2"/>
  <c r="L6052" i="2" s="1"/>
  <c r="K6053" i="2"/>
  <c r="L6053" i="2" s="1"/>
  <c r="M6053" i="2" s="1"/>
  <c r="K6054" i="2"/>
  <c r="L6054" i="2" s="1"/>
  <c r="M6054" i="2" s="1"/>
  <c r="K6055" i="2"/>
  <c r="L6055" i="2" s="1"/>
  <c r="M6055" i="2" s="1"/>
  <c r="K6056" i="2"/>
  <c r="L6056" i="2" s="1"/>
  <c r="M6056" i="2" s="1"/>
  <c r="K6057" i="2"/>
  <c r="L6057" i="2" s="1"/>
  <c r="M6057" i="2" s="1"/>
  <c r="K6058" i="2"/>
  <c r="L6058" i="2" s="1"/>
  <c r="M6058" i="2" s="1"/>
  <c r="K6059" i="2"/>
  <c r="L6059" i="2" s="1"/>
  <c r="M6059" i="2" s="1"/>
  <c r="K6060" i="2"/>
  <c r="L6060" i="2" s="1"/>
  <c r="M6060" i="2" s="1"/>
  <c r="K6061" i="2"/>
  <c r="L6061" i="2" s="1"/>
  <c r="M6061" i="2" s="1"/>
  <c r="K6062" i="2"/>
  <c r="L6062" i="2" s="1"/>
  <c r="M6062" i="2" s="1"/>
  <c r="K6063" i="2"/>
  <c r="L6063" i="2" s="1"/>
  <c r="M6063" i="2" s="1"/>
  <c r="K6064" i="2"/>
  <c r="L6064" i="2" s="1"/>
  <c r="M6064" i="2" s="1"/>
  <c r="K6065" i="2"/>
  <c r="L6065" i="2" s="1"/>
  <c r="M6065" i="2" s="1"/>
  <c r="K6066" i="2"/>
  <c r="L6066" i="2" s="1"/>
  <c r="M6066" i="2" s="1"/>
  <c r="K6067" i="2"/>
  <c r="L6067" i="2" s="1"/>
  <c r="M6067" i="2" s="1"/>
  <c r="K6068" i="2"/>
  <c r="K6069" i="2"/>
  <c r="L6069" i="2" s="1"/>
  <c r="M6069" i="2" s="1"/>
  <c r="K6070" i="2"/>
  <c r="L6070" i="2" s="1"/>
  <c r="M6070" i="2" s="1"/>
  <c r="K6071" i="2"/>
  <c r="L6071" i="2" s="1"/>
  <c r="M6071" i="2" s="1"/>
  <c r="K6072" i="2"/>
  <c r="L6072" i="2" s="1"/>
  <c r="M6072" i="2" s="1"/>
  <c r="K6073" i="2"/>
  <c r="L6073" i="2" s="1"/>
  <c r="M6073" i="2" s="1"/>
  <c r="K6074" i="2"/>
  <c r="L6074" i="2" s="1"/>
  <c r="M6074" i="2" s="1"/>
  <c r="K6075" i="2"/>
  <c r="L6075" i="2" s="1"/>
  <c r="M6075" i="2" s="1"/>
  <c r="K6076" i="2"/>
  <c r="L6076" i="2" s="1"/>
  <c r="M6076" i="2" s="1"/>
  <c r="K6077" i="2"/>
  <c r="L6077" i="2" s="1"/>
  <c r="M6077" i="2" s="1"/>
  <c r="K6078" i="2"/>
  <c r="L6078" i="2" s="1"/>
  <c r="M6078" i="2" s="1"/>
  <c r="K6079" i="2"/>
  <c r="L6079" i="2" s="1"/>
  <c r="M6079" i="2" s="1"/>
  <c r="K6080" i="2"/>
  <c r="L6080" i="2" s="1"/>
  <c r="M6080" i="2" s="1"/>
  <c r="K6081" i="2"/>
  <c r="L6081" i="2" s="1"/>
  <c r="M6081" i="2" s="1"/>
  <c r="K6082" i="2"/>
  <c r="L6082" i="2" s="1"/>
  <c r="M6082" i="2" s="1"/>
  <c r="K6083" i="2"/>
  <c r="L6083" i="2" s="1"/>
  <c r="M6083" i="2" s="1"/>
  <c r="K6084" i="2"/>
  <c r="K6085" i="2"/>
  <c r="L6085" i="2" s="1"/>
  <c r="M6085" i="2" s="1"/>
  <c r="K6086" i="2"/>
  <c r="L6086" i="2" s="1"/>
  <c r="M6086" i="2" s="1"/>
  <c r="K6087" i="2"/>
  <c r="L6087" i="2" s="1"/>
  <c r="M6087" i="2" s="1"/>
  <c r="K6088" i="2"/>
  <c r="L6088" i="2" s="1"/>
  <c r="M6088" i="2" s="1"/>
  <c r="K6089" i="2"/>
  <c r="L6089" i="2" s="1"/>
  <c r="M6089" i="2" s="1"/>
  <c r="K6090" i="2"/>
  <c r="L6090" i="2" s="1"/>
  <c r="M6090" i="2" s="1"/>
  <c r="K6091" i="2"/>
  <c r="L6091" i="2" s="1"/>
  <c r="M6091" i="2" s="1"/>
  <c r="K6092" i="2"/>
  <c r="L6092" i="2" s="1"/>
  <c r="M6092" i="2" s="1"/>
  <c r="K6093" i="2"/>
  <c r="L6093" i="2" s="1"/>
  <c r="M6093" i="2" s="1"/>
  <c r="K6094" i="2"/>
  <c r="L6094" i="2" s="1"/>
  <c r="M6094" i="2" s="1"/>
  <c r="K6095" i="2"/>
  <c r="L6095" i="2" s="1"/>
  <c r="M6095" i="2" s="1"/>
  <c r="K6096" i="2"/>
  <c r="L6096" i="2" s="1"/>
  <c r="M6096" i="2" s="1"/>
  <c r="K6097" i="2"/>
  <c r="L6097" i="2" s="1"/>
  <c r="M6097" i="2" s="1"/>
  <c r="K6098" i="2"/>
  <c r="L6098" i="2" s="1"/>
  <c r="M6098" i="2" s="1"/>
  <c r="K6099" i="2"/>
  <c r="L6099" i="2" s="1"/>
  <c r="M6099" i="2" s="1"/>
  <c r="K6100" i="2"/>
  <c r="L6100" i="2" s="1"/>
  <c r="K6101" i="2"/>
  <c r="L6101" i="2" s="1"/>
  <c r="M6101" i="2" s="1"/>
  <c r="K6102" i="2"/>
  <c r="L6102" i="2" s="1"/>
  <c r="M6102" i="2" s="1"/>
  <c r="K6103" i="2"/>
  <c r="L6103" i="2" s="1"/>
  <c r="M6103" i="2" s="1"/>
  <c r="K6104" i="2"/>
  <c r="L6104" i="2" s="1"/>
  <c r="M6104" i="2" s="1"/>
  <c r="K6105" i="2"/>
  <c r="L6105" i="2" s="1"/>
  <c r="M6105" i="2" s="1"/>
  <c r="K6106" i="2"/>
  <c r="L6106" i="2" s="1"/>
  <c r="M6106" i="2" s="1"/>
  <c r="K6107" i="2"/>
  <c r="L6107" i="2" s="1"/>
  <c r="M6107" i="2" s="1"/>
  <c r="K6108" i="2"/>
  <c r="L6108" i="2" s="1"/>
  <c r="M6108" i="2" s="1"/>
  <c r="K6109" i="2"/>
  <c r="L6109" i="2" s="1"/>
  <c r="M6109" i="2" s="1"/>
  <c r="K6110" i="2"/>
  <c r="L6110" i="2" s="1"/>
  <c r="M6110" i="2" s="1"/>
  <c r="K6111" i="2"/>
  <c r="L6111" i="2" s="1"/>
  <c r="M6111" i="2" s="1"/>
  <c r="K6112" i="2"/>
  <c r="L6112" i="2" s="1"/>
  <c r="M6112" i="2" s="1"/>
  <c r="K6113" i="2"/>
  <c r="L6113" i="2" s="1"/>
  <c r="M6113" i="2" s="1"/>
  <c r="K6114" i="2"/>
  <c r="L6114" i="2" s="1"/>
  <c r="M6114" i="2" s="1"/>
  <c r="K6115" i="2"/>
  <c r="L6115" i="2" s="1"/>
  <c r="M6115" i="2" s="1"/>
  <c r="K6116" i="2"/>
  <c r="L6116" i="2" s="1"/>
  <c r="K6117" i="2"/>
  <c r="L6117" i="2" s="1"/>
  <c r="M6117" i="2" s="1"/>
  <c r="K6118" i="2"/>
  <c r="L6118" i="2" s="1"/>
  <c r="M6118" i="2" s="1"/>
  <c r="K6119" i="2"/>
  <c r="L6119" i="2" s="1"/>
  <c r="M6119" i="2" s="1"/>
  <c r="K6120" i="2"/>
  <c r="L6120" i="2" s="1"/>
  <c r="M6120" i="2" s="1"/>
  <c r="K6121" i="2"/>
  <c r="L6121" i="2" s="1"/>
  <c r="M6121" i="2" s="1"/>
  <c r="K6122" i="2"/>
  <c r="L6122" i="2" s="1"/>
  <c r="M6122" i="2" s="1"/>
  <c r="K6123" i="2"/>
  <c r="L6123" i="2" s="1"/>
  <c r="M6123" i="2" s="1"/>
  <c r="K6124" i="2"/>
  <c r="L6124" i="2" s="1"/>
  <c r="M6124" i="2" s="1"/>
  <c r="K6125" i="2"/>
  <c r="L6125" i="2" s="1"/>
  <c r="M6125" i="2" s="1"/>
  <c r="K6126" i="2"/>
  <c r="L6126" i="2" s="1"/>
  <c r="M6126" i="2" s="1"/>
  <c r="K6127" i="2"/>
  <c r="L6127" i="2" s="1"/>
  <c r="M6127" i="2" s="1"/>
  <c r="K6128" i="2"/>
  <c r="L6128" i="2" s="1"/>
  <c r="M6128" i="2" s="1"/>
  <c r="K6129" i="2"/>
  <c r="L6129" i="2" s="1"/>
  <c r="M6129" i="2" s="1"/>
  <c r="K6130" i="2"/>
  <c r="L6130" i="2" s="1"/>
  <c r="K6131" i="2"/>
  <c r="L6131" i="2" s="1"/>
  <c r="M6131" i="2" s="1"/>
  <c r="K6132" i="2"/>
  <c r="L6132" i="2" s="1"/>
  <c r="M6132" i="2" s="1"/>
  <c r="K6133" i="2"/>
  <c r="L6133" i="2" s="1"/>
  <c r="M6133" i="2" s="1"/>
  <c r="K6134" i="2"/>
  <c r="L6134" i="2" s="1"/>
  <c r="M6134" i="2" s="1"/>
  <c r="K6135" i="2"/>
  <c r="L6135" i="2" s="1"/>
  <c r="M6135" i="2" s="1"/>
  <c r="K6136" i="2"/>
  <c r="L6136" i="2" s="1"/>
  <c r="M6136" i="2" s="1"/>
  <c r="K6137" i="2"/>
  <c r="L6137" i="2" s="1"/>
  <c r="M6137" i="2" s="1"/>
  <c r="K6138" i="2"/>
  <c r="L6138" i="2" s="1"/>
  <c r="M6138" i="2" s="1"/>
  <c r="K6139" i="2"/>
  <c r="L6139" i="2" s="1"/>
  <c r="M6139" i="2" s="1"/>
  <c r="K6140" i="2"/>
  <c r="L6140" i="2" s="1"/>
  <c r="M6140" i="2" s="1"/>
  <c r="K6141" i="2"/>
  <c r="L6141" i="2" s="1"/>
  <c r="M6141" i="2" s="1"/>
  <c r="K6142" i="2"/>
  <c r="L6142" i="2" s="1"/>
  <c r="M6142" i="2" s="1"/>
  <c r="K6143" i="2"/>
  <c r="L6143" i="2" s="1"/>
  <c r="M6143" i="2" s="1"/>
  <c r="K6144" i="2"/>
  <c r="L6144" i="2" s="1"/>
  <c r="M6144" i="2" s="1"/>
  <c r="K6145" i="2"/>
  <c r="L6145" i="2" s="1"/>
  <c r="M6145" i="2" s="1"/>
  <c r="K6146" i="2"/>
  <c r="L6146" i="2" s="1"/>
  <c r="M6146" i="2" s="1"/>
  <c r="K6147" i="2"/>
  <c r="L6147" i="2" s="1"/>
  <c r="M6147" i="2" s="1"/>
  <c r="K6148" i="2"/>
  <c r="K6149" i="2"/>
  <c r="L6149" i="2" s="1"/>
  <c r="M6149" i="2" s="1"/>
  <c r="K6150" i="2"/>
  <c r="L6150" i="2" s="1"/>
  <c r="M6150" i="2" s="1"/>
  <c r="K6151" i="2"/>
  <c r="L6151" i="2" s="1"/>
  <c r="M6151" i="2" s="1"/>
  <c r="K6152" i="2"/>
  <c r="L6152" i="2" s="1"/>
  <c r="M6152" i="2" s="1"/>
  <c r="K6153" i="2"/>
  <c r="L6153" i="2" s="1"/>
  <c r="M6153" i="2" s="1"/>
  <c r="K6154" i="2"/>
  <c r="L6154" i="2" s="1"/>
  <c r="M6154" i="2" s="1"/>
  <c r="K6155" i="2"/>
  <c r="L6155" i="2" s="1"/>
  <c r="M6155" i="2" s="1"/>
  <c r="K6156" i="2"/>
  <c r="L6156" i="2" s="1"/>
  <c r="M6156" i="2" s="1"/>
  <c r="K6157" i="2"/>
  <c r="L6157" i="2" s="1"/>
  <c r="M6157" i="2" s="1"/>
  <c r="K6158" i="2"/>
  <c r="L6158" i="2" s="1"/>
  <c r="M6158" i="2" s="1"/>
  <c r="K6159" i="2"/>
  <c r="L6159" i="2" s="1"/>
  <c r="M6159" i="2" s="1"/>
  <c r="K6160" i="2"/>
  <c r="L6160" i="2" s="1"/>
  <c r="M6160" i="2" s="1"/>
  <c r="K6161" i="2"/>
  <c r="L6161" i="2" s="1"/>
  <c r="M6161" i="2" s="1"/>
  <c r="K6162" i="2"/>
  <c r="L6162" i="2" s="1"/>
  <c r="M6162" i="2" s="1"/>
  <c r="K6163" i="2"/>
  <c r="L6163" i="2" s="1"/>
  <c r="M6163" i="2" s="1"/>
  <c r="K6164" i="2"/>
  <c r="K6165" i="2"/>
  <c r="L6165" i="2" s="1"/>
  <c r="K6166" i="2"/>
  <c r="L6166" i="2" s="1"/>
  <c r="K6167" i="2"/>
  <c r="L6167" i="2" s="1"/>
  <c r="M6167" i="2" s="1"/>
  <c r="K6168" i="2"/>
  <c r="L6168" i="2" s="1"/>
  <c r="M6168" i="2" s="1"/>
  <c r="K6169" i="2"/>
  <c r="L6169" i="2" s="1"/>
  <c r="M6169" i="2" s="1"/>
  <c r="K6170" i="2"/>
  <c r="L6170" i="2" s="1"/>
  <c r="M6170" i="2" s="1"/>
  <c r="K6171" i="2"/>
  <c r="L6171" i="2" s="1"/>
  <c r="M6171" i="2" s="1"/>
  <c r="K6172" i="2"/>
  <c r="L6172" i="2" s="1"/>
  <c r="M6172" i="2" s="1"/>
  <c r="K6173" i="2"/>
  <c r="L6173" i="2" s="1"/>
  <c r="M6173" i="2" s="1"/>
  <c r="K6174" i="2"/>
  <c r="L6174" i="2" s="1"/>
  <c r="M6174" i="2" s="1"/>
  <c r="K6175" i="2"/>
  <c r="L6175" i="2" s="1"/>
  <c r="M6175" i="2" s="1"/>
  <c r="K6176" i="2"/>
  <c r="L6176" i="2" s="1"/>
  <c r="M6176" i="2" s="1"/>
  <c r="K6177" i="2"/>
  <c r="K6178" i="2"/>
  <c r="L6178" i="2" s="1"/>
  <c r="M6178" i="2" s="1"/>
  <c r="K6179" i="2"/>
  <c r="L6179" i="2" s="1"/>
  <c r="M6179" i="2" s="1"/>
  <c r="K6180" i="2"/>
  <c r="K6181" i="2"/>
  <c r="L6181" i="2" s="1"/>
  <c r="M6181" i="2" s="1"/>
  <c r="K6182" i="2"/>
  <c r="L6182" i="2" s="1"/>
  <c r="M6182" i="2" s="1"/>
  <c r="K6183" i="2"/>
  <c r="L6183" i="2" s="1"/>
  <c r="M6183" i="2" s="1"/>
  <c r="K6184" i="2"/>
  <c r="L6184" i="2" s="1"/>
  <c r="M6184" i="2" s="1"/>
  <c r="K6185" i="2"/>
  <c r="L6185" i="2" s="1"/>
  <c r="M6185" i="2" s="1"/>
  <c r="K6186" i="2"/>
  <c r="L6186" i="2" s="1"/>
  <c r="M6186" i="2" s="1"/>
  <c r="K6187" i="2"/>
  <c r="L6187" i="2" s="1"/>
  <c r="M6187" i="2" s="1"/>
  <c r="K6188" i="2"/>
  <c r="L6188" i="2" s="1"/>
  <c r="M6188" i="2" s="1"/>
  <c r="K6189" i="2"/>
  <c r="L6189" i="2" s="1"/>
  <c r="M6189" i="2" s="1"/>
  <c r="K6190" i="2"/>
  <c r="L6190" i="2" s="1"/>
  <c r="M6190" i="2" s="1"/>
  <c r="K6191" i="2"/>
  <c r="L6191" i="2" s="1"/>
  <c r="M6191" i="2" s="1"/>
  <c r="K6192" i="2"/>
  <c r="K6193" i="2"/>
  <c r="L6193" i="2" s="1"/>
  <c r="M6193" i="2" s="1"/>
  <c r="K6194" i="2"/>
  <c r="K6195" i="2"/>
  <c r="L6195" i="2" s="1"/>
  <c r="M6195" i="2" s="1"/>
  <c r="K6196" i="2"/>
  <c r="K6197" i="2"/>
  <c r="L6197" i="2" s="1"/>
  <c r="M6197" i="2" s="1"/>
  <c r="K6198" i="2"/>
  <c r="L6198" i="2" s="1"/>
  <c r="M6198" i="2" s="1"/>
  <c r="K6199" i="2"/>
  <c r="L6199" i="2" s="1"/>
  <c r="M6199" i="2" s="1"/>
  <c r="K6200" i="2"/>
  <c r="L6200" i="2" s="1"/>
  <c r="M6200" i="2" s="1"/>
  <c r="K6201" i="2"/>
  <c r="L6201" i="2" s="1"/>
  <c r="M6201" i="2" s="1"/>
  <c r="K6202" i="2"/>
  <c r="L6202" i="2" s="1"/>
  <c r="M6202" i="2" s="1"/>
  <c r="K6203" i="2"/>
  <c r="L6203" i="2" s="1"/>
  <c r="M6203" i="2" s="1"/>
  <c r="K6204" i="2"/>
  <c r="L6204" i="2" s="1"/>
  <c r="M6204" i="2" s="1"/>
  <c r="K6205" i="2"/>
  <c r="L6205" i="2" s="1"/>
  <c r="M6205" i="2" s="1"/>
  <c r="K6206" i="2"/>
  <c r="L6206" i="2" s="1"/>
  <c r="M6206" i="2" s="1"/>
  <c r="K6207" i="2"/>
  <c r="L6207" i="2" s="1"/>
  <c r="M6207" i="2" s="1"/>
  <c r="K6208" i="2"/>
  <c r="L6208" i="2" s="1"/>
  <c r="M6208" i="2" s="1"/>
  <c r="K6209" i="2"/>
  <c r="K6210" i="2"/>
  <c r="K6211" i="2"/>
  <c r="L6211" i="2" s="1"/>
  <c r="M6211" i="2" s="1"/>
  <c r="K6212" i="2"/>
  <c r="L6212" i="2" s="1"/>
  <c r="M6212" i="2" s="1"/>
  <c r="K6213" i="2"/>
  <c r="L6213" i="2" s="1"/>
  <c r="K6214" i="2"/>
  <c r="L6214" i="2" s="1"/>
  <c r="M6214" i="2" s="1"/>
  <c r="K6215" i="2"/>
  <c r="L6215" i="2" s="1"/>
  <c r="M6215" i="2" s="1"/>
  <c r="K6216" i="2"/>
  <c r="L6216" i="2" s="1"/>
  <c r="M6216" i="2" s="1"/>
  <c r="K6217" i="2"/>
  <c r="L6217" i="2" s="1"/>
  <c r="M6217" i="2" s="1"/>
  <c r="K6218" i="2"/>
  <c r="L6218" i="2" s="1"/>
  <c r="M6218" i="2" s="1"/>
  <c r="K6219" i="2"/>
  <c r="L6219" i="2" s="1"/>
  <c r="M6219" i="2" s="1"/>
  <c r="K6220" i="2"/>
  <c r="L6220" i="2" s="1"/>
  <c r="M6220" i="2" s="1"/>
  <c r="K6221" i="2"/>
  <c r="L6221" i="2" s="1"/>
  <c r="M6221" i="2" s="1"/>
  <c r="K6222" i="2"/>
  <c r="L6222" i="2" s="1"/>
  <c r="M6222" i="2" s="1"/>
  <c r="K6223" i="2"/>
  <c r="L6223" i="2" s="1"/>
  <c r="M6223" i="2" s="1"/>
  <c r="K6224" i="2"/>
  <c r="L6224" i="2" s="1"/>
  <c r="M6224" i="2" s="1"/>
  <c r="K6225" i="2"/>
  <c r="L6225" i="2" s="1"/>
  <c r="M6225" i="2" s="1"/>
  <c r="K6226" i="2"/>
  <c r="L6226" i="2" s="1"/>
  <c r="M6226" i="2" s="1"/>
  <c r="K6227" i="2"/>
  <c r="L6227" i="2" s="1"/>
  <c r="M6227" i="2" s="1"/>
  <c r="K6228" i="2"/>
  <c r="L6228" i="2" s="1"/>
  <c r="M6228" i="2" s="1"/>
  <c r="K6229" i="2"/>
  <c r="L6229" i="2" s="1"/>
  <c r="M6229" i="2" s="1"/>
  <c r="K6230" i="2"/>
  <c r="L6230" i="2" s="1"/>
  <c r="M6230" i="2" s="1"/>
  <c r="K6231" i="2"/>
  <c r="L6231" i="2" s="1"/>
  <c r="M6231" i="2" s="1"/>
  <c r="K6232" i="2"/>
  <c r="L6232" i="2" s="1"/>
  <c r="M6232" i="2" s="1"/>
  <c r="K6233" i="2"/>
  <c r="L6233" i="2" s="1"/>
  <c r="M6233" i="2" s="1"/>
  <c r="K6234" i="2"/>
  <c r="L6234" i="2" s="1"/>
  <c r="M6234" i="2" s="1"/>
  <c r="K6235" i="2"/>
  <c r="L6235" i="2" s="1"/>
  <c r="M6235" i="2" s="1"/>
  <c r="K6236" i="2"/>
  <c r="L6236" i="2" s="1"/>
  <c r="M6236" i="2" s="1"/>
  <c r="K6237" i="2"/>
  <c r="L6237" i="2" s="1"/>
  <c r="M6237" i="2" s="1"/>
  <c r="K6238" i="2"/>
  <c r="L6238" i="2" s="1"/>
  <c r="M6238" i="2" s="1"/>
  <c r="K6239" i="2"/>
  <c r="L6239" i="2" s="1"/>
  <c r="M6239" i="2" s="1"/>
  <c r="K6240" i="2"/>
  <c r="L6240" i="2" s="1"/>
  <c r="M6240" i="2" s="1"/>
  <c r="K6241" i="2"/>
  <c r="L6241" i="2" s="1"/>
  <c r="M6241" i="2" s="1"/>
  <c r="K6242" i="2"/>
  <c r="L6242" i="2" s="1"/>
  <c r="M6242" i="2" s="1"/>
  <c r="K6243" i="2"/>
  <c r="L6243" i="2" s="1"/>
  <c r="M6243" i="2" s="1"/>
  <c r="K6244" i="2"/>
  <c r="L6244" i="2" s="1"/>
  <c r="M6244" i="2" s="1"/>
  <c r="K6245" i="2"/>
  <c r="L6245" i="2" s="1"/>
  <c r="M6245" i="2" s="1"/>
  <c r="K6246" i="2"/>
  <c r="L6246" i="2" s="1"/>
  <c r="M6246" i="2" s="1"/>
  <c r="K6247" i="2"/>
  <c r="L6247" i="2" s="1"/>
  <c r="M6247" i="2" s="1"/>
  <c r="K6248" i="2"/>
  <c r="L6248" i="2" s="1"/>
  <c r="M6248" i="2" s="1"/>
  <c r="K6249" i="2"/>
  <c r="L6249" i="2" s="1"/>
  <c r="M6249" i="2" s="1"/>
  <c r="K6250" i="2"/>
  <c r="L6250" i="2" s="1"/>
  <c r="M6250" i="2" s="1"/>
  <c r="K6251" i="2"/>
  <c r="L6251" i="2" s="1"/>
  <c r="M6251" i="2" s="1"/>
  <c r="K6252" i="2"/>
  <c r="L6252" i="2" s="1"/>
  <c r="M6252" i="2" s="1"/>
  <c r="K6253" i="2"/>
  <c r="L6253" i="2" s="1"/>
  <c r="M6253" i="2" s="1"/>
  <c r="K6254" i="2"/>
  <c r="L6254" i="2" s="1"/>
  <c r="M6254" i="2" s="1"/>
  <c r="K6255" i="2"/>
  <c r="L6255" i="2" s="1"/>
  <c r="M6255" i="2" s="1"/>
  <c r="K6256" i="2"/>
  <c r="L6256" i="2" s="1"/>
  <c r="M6256" i="2" s="1"/>
  <c r="K6257" i="2"/>
  <c r="L6257" i="2" s="1"/>
  <c r="M6257" i="2" s="1"/>
  <c r="K6258" i="2"/>
  <c r="L6258" i="2" s="1"/>
  <c r="M6258" i="2" s="1"/>
  <c r="K6259" i="2"/>
  <c r="L6259" i="2" s="1"/>
  <c r="M6259" i="2" s="1"/>
  <c r="K6260" i="2"/>
  <c r="L6260" i="2" s="1"/>
  <c r="M6260" i="2" s="1"/>
  <c r="K6261" i="2"/>
  <c r="K6262" i="2"/>
  <c r="K6263" i="2"/>
  <c r="L6263" i="2" s="1"/>
  <c r="M6263" i="2" s="1"/>
  <c r="K6264" i="2"/>
  <c r="L6264" i="2" s="1"/>
  <c r="M6264" i="2" s="1"/>
  <c r="K6265" i="2"/>
  <c r="L6265" i="2" s="1"/>
  <c r="M6265" i="2" s="1"/>
  <c r="K6266" i="2"/>
  <c r="L6266" i="2" s="1"/>
  <c r="M6266" i="2" s="1"/>
  <c r="K6267" i="2"/>
  <c r="L6267" i="2" s="1"/>
  <c r="M6267" i="2" s="1"/>
  <c r="K6268" i="2"/>
  <c r="L6268" i="2" s="1"/>
  <c r="M6268" i="2" s="1"/>
  <c r="K6269" i="2"/>
  <c r="L6269" i="2" s="1"/>
  <c r="M6269" i="2" s="1"/>
  <c r="K6270" i="2"/>
  <c r="L6270" i="2" s="1"/>
  <c r="M6270" i="2" s="1"/>
  <c r="K6271" i="2"/>
  <c r="L6271" i="2" s="1"/>
  <c r="M6271" i="2" s="1"/>
  <c r="K6272" i="2"/>
  <c r="L6272" i="2" s="1"/>
  <c r="M6272" i="2" s="1"/>
  <c r="K6273" i="2"/>
  <c r="L6273" i="2" s="1"/>
  <c r="M6273" i="2" s="1"/>
  <c r="K6274" i="2"/>
  <c r="L6274" i="2" s="1"/>
  <c r="M6274" i="2" s="1"/>
  <c r="K6275" i="2"/>
  <c r="L6275" i="2" s="1"/>
  <c r="M6275" i="2" s="1"/>
  <c r="K6276" i="2"/>
  <c r="L6276" i="2" s="1"/>
  <c r="K6277" i="2"/>
  <c r="L6277" i="2" s="1"/>
  <c r="M6277" i="2" s="1"/>
  <c r="K6278" i="2"/>
  <c r="L6278" i="2" s="1"/>
  <c r="M6278" i="2" s="1"/>
  <c r="K6279" i="2"/>
  <c r="L6279" i="2" s="1"/>
  <c r="M6279" i="2" s="1"/>
  <c r="K6280" i="2"/>
  <c r="L6280" i="2" s="1"/>
  <c r="M6280" i="2" s="1"/>
  <c r="K6281" i="2"/>
  <c r="L6281" i="2" s="1"/>
  <c r="M6281" i="2" s="1"/>
  <c r="K6282" i="2"/>
  <c r="L6282" i="2" s="1"/>
  <c r="M6282" i="2" s="1"/>
  <c r="K6283" i="2"/>
  <c r="L6283" i="2" s="1"/>
  <c r="M6283" i="2" s="1"/>
  <c r="K6284" i="2"/>
  <c r="L6284" i="2" s="1"/>
  <c r="M6284" i="2" s="1"/>
  <c r="K6285" i="2"/>
  <c r="L6285" i="2" s="1"/>
  <c r="M6285" i="2" s="1"/>
  <c r="K6286" i="2"/>
  <c r="L6286" i="2" s="1"/>
  <c r="M6286" i="2" s="1"/>
  <c r="K6287" i="2"/>
  <c r="K6288" i="2"/>
  <c r="L6288" i="2" s="1"/>
  <c r="M6288" i="2" s="1"/>
  <c r="K6289" i="2"/>
  <c r="L6289" i="2" s="1"/>
  <c r="M6289" i="2" s="1"/>
  <c r="K6290" i="2"/>
  <c r="L6290" i="2" s="1"/>
  <c r="M6290" i="2" s="1"/>
  <c r="K6291" i="2"/>
  <c r="L6291" i="2" s="1"/>
  <c r="M6291" i="2" s="1"/>
  <c r="K6292" i="2"/>
  <c r="K6293" i="2"/>
  <c r="L6293" i="2" s="1"/>
  <c r="K6294" i="2"/>
  <c r="L6294" i="2" s="1"/>
  <c r="M6294" i="2" s="1"/>
  <c r="K6295" i="2"/>
  <c r="L6295" i="2" s="1"/>
  <c r="M6295" i="2" s="1"/>
  <c r="K6296" i="2"/>
  <c r="L6296" i="2" s="1"/>
  <c r="M6296" i="2" s="1"/>
  <c r="K6297" i="2"/>
  <c r="L6297" i="2" s="1"/>
  <c r="M6297" i="2" s="1"/>
  <c r="K6298" i="2"/>
  <c r="L6298" i="2" s="1"/>
  <c r="M6298" i="2" s="1"/>
  <c r="K6299" i="2"/>
  <c r="L6299" i="2" s="1"/>
  <c r="M6299" i="2" s="1"/>
  <c r="K6300" i="2"/>
  <c r="L6300" i="2" s="1"/>
  <c r="M6300" i="2" s="1"/>
  <c r="K6301" i="2"/>
  <c r="L6301" i="2" s="1"/>
  <c r="M6301" i="2" s="1"/>
  <c r="K6302" i="2"/>
  <c r="L6302" i="2" s="1"/>
  <c r="M6302" i="2" s="1"/>
  <c r="K6303" i="2"/>
  <c r="L6303" i="2" s="1"/>
  <c r="M6303" i="2" s="1"/>
  <c r="K6304" i="2"/>
  <c r="L6304" i="2" s="1"/>
  <c r="M6304" i="2" s="1"/>
  <c r="K6305" i="2"/>
  <c r="L6305" i="2" s="1"/>
  <c r="M6305" i="2" s="1"/>
  <c r="K6306" i="2"/>
  <c r="L6306" i="2" s="1"/>
  <c r="M6306" i="2" s="1"/>
  <c r="K6307" i="2"/>
  <c r="L6307" i="2" s="1"/>
  <c r="M6307" i="2" s="1"/>
  <c r="K6308" i="2"/>
  <c r="K6309" i="2"/>
  <c r="L6309" i="2" s="1"/>
  <c r="M6309" i="2" s="1"/>
  <c r="K6310" i="2"/>
  <c r="L6310" i="2" s="1"/>
  <c r="M6310" i="2" s="1"/>
  <c r="K6311" i="2"/>
  <c r="L6311" i="2" s="1"/>
  <c r="M6311" i="2" s="1"/>
  <c r="K6312" i="2"/>
  <c r="L6312" i="2" s="1"/>
  <c r="M6312" i="2" s="1"/>
  <c r="K6313" i="2"/>
  <c r="L6313" i="2" s="1"/>
  <c r="M6313" i="2" s="1"/>
  <c r="K6314" i="2"/>
  <c r="L6314" i="2" s="1"/>
  <c r="M6314" i="2" s="1"/>
  <c r="K6315" i="2"/>
  <c r="L6315" i="2" s="1"/>
  <c r="M6315" i="2" s="1"/>
  <c r="K6316" i="2"/>
  <c r="L6316" i="2" s="1"/>
  <c r="M6316" i="2" s="1"/>
  <c r="K6317" i="2"/>
  <c r="L6317" i="2" s="1"/>
  <c r="M6317" i="2" s="1"/>
  <c r="K6318" i="2"/>
  <c r="L6318" i="2" s="1"/>
  <c r="M6318" i="2" s="1"/>
  <c r="K6319" i="2"/>
  <c r="L6319" i="2" s="1"/>
  <c r="M6319" i="2" s="1"/>
  <c r="K6320" i="2"/>
  <c r="K6321" i="2"/>
  <c r="K6322" i="2"/>
  <c r="L6322" i="2" s="1"/>
  <c r="M6322" i="2" s="1"/>
  <c r="K6323" i="2"/>
  <c r="K6324" i="2"/>
  <c r="K6325" i="2"/>
  <c r="L6325" i="2" s="1"/>
  <c r="M6325" i="2" s="1"/>
  <c r="K6326" i="2"/>
  <c r="L6326" i="2" s="1"/>
  <c r="M6326" i="2" s="1"/>
  <c r="K6327" i="2"/>
  <c r="L6327" i="2" s="1"/>
  <c r="M6327" i="2" s="1"/>
  <c r="K6328" i="2"/>
  <c r="L6328" i="2" s="1"/>
  <c r="M6328" i="2" s="1"/>
  <c r="K6329" i="2"/>
  <c r="L6329" i="2" s="1"/>
  <c r="M6329" i="2" s="1"/>
  <c r="K6330" i="2"/>
  <c r="L6330" i="2" s="1"/>
  <c r="M6330" i="2" s="1"/>
  <c r="K6331" i="2"/>
  <c r="L6331" i="2" s="1"/>
  <c r="M6331" i="2" s="1"/>
  <c r="K6332" i="2"/>
  <c r="L6332" i="2" s="1"/>
  <c r="M6332" i="2" s="1"/>
  <c r="K6333" i="2"/>
  <c r="L6333" i="2" s="1"/>
  <c r="M6333" i="2" s="1"/>
  <c r="K6334" i="2"/>
  <c r="L6334" i="2" s="1"/>
  <c r="M6334" i="2" s="1"/>
  <c r="K6335" i="2"/>
  <c r="L6335" i="2" s="1"/>
  <c r="M6335" i="2" s="1"/>
  <c r="K6336" i="2"/>
  <c r="L6336" i="2" s="1"/>
  <c r="M6336" i="2" s="1"/>
  <c r="K6337" i="2"/>
  <c r="L6337" i="2" s="1"/>
  <c r="M6337" i="2" s="1"/>
  <c r="K6338" i="2"/>
  <c r="L6338" i="2" s="1"/>
  <c r="M6338" i="2" s="1"/>
  <c r="K6339" i="2"/>
  <c r="L6339" i="2" s="1"/>
  <c r="M6339" i="2" s="1"/>
  <c r="K6340" i="2"/>
  <c r="L6340" i="2" s="1"/>
  <c r="K6341" i="2"/>
  <c r="L6341" i="2" s="1"/>
  <c r="M6341" i="2" s="1"/>
  <c r="K6342" i="2"/>
  <c r="L6342" i="2" s="1"/>
  <c r="M6342" i="2" s="1"/>
  <c r="K6343" i="2"/>
  <c r="L6343" i="2" s="1"/>
  <c r="M6343" i="2" s="1"/>
  <c r="K6344" i="2"/>
  <c r="L6344" i="2" s="1"/>
  <c r="M6344" i="2" s="1"/>
  <c r="K6345" i="2"/>
  <c r="L6345" i="2" s="1"/>
  <c r="M6345" i="2" s="1"/>
  <c r="K6346" i="2"/>
  <c r="L6346" i="2" s="1"/>
  <c r="M6346" i="2" s="1"/>
  <c r="K6347" i="2"/>
  <c r="L6347" i="2" s="1"/>
  <c r="M6347" i="2" s="1"/>
  <c r="K6348" i="2"/>
  <c r="L6348" i="2" s="1"/>
  <c r="M6348" i="2" s="1"/>
  <c r="K6349" i="2"/>
  <c r="L6349" i="2" s="1"/>
  <c r="M6349" i="2" s="1"/>
  <c r="K6350" i="2"/>
  <c r="L6350" i="2" s="1"/>
  <c r="M6350" i="2" s="1"/>
  <c r="K6351" i="2"/>
  <c r="L6351" i="2" s="1"/>
  <c r="M6351" i="2" s="1"/>
  <c r="K6352" i="2"/>
  <c r="L6352" i="2" s="1"/>
  <c r="M6352" i="2" s="1"/>
  <c r="K6353" i="2"/>
  <c r="L6353" i="2" s="1"/>
  <c r="M6353" i="2" s="1"/>
  <c r="K6354" i="2"/>
  <c r="L6354" i="2" s="1"/>
  <c r="M6354" i="2" s="1"/>
  <c r="K6355" i="2"/>
  <c r="L6355" i="2" s="1"/>
  <c r="M6355" i="2" s="1"/>
  <c r="K6356" i="2"/>
  <c r="K6357" i="2"/>
  <c r="L6357" i="2" s="1"/>
  <c r="M6357" i="2" s="1"/>
  <c r="K6358" i="2"/>
  <c r="K6359" i="2"/>
  <c r="L6359" i="2" s="1"/>
  <c r="M6359" i="2" s="1"/>
  <c r="K6360" i="2"/>
  <c r="L6360" i="2" s="1"/>
  <c r="M6360" i="2" s="1"/>
  <c r="K6361" i="2"/>
  <c r="L6361" i="2" s="1"/>
  <c r="M6361" i="2" s="1"/>
  <c r="K6362" i="2"/>
  <c r="L6362" i="2" s="1"/>
  <c r="M6362" i="2" s="1"/>
  <c r="K6363" i="2"/>
  <c r="L6363" i="2" s="1"/>
  <c r="M6363" i="2" s="1"/>
  <c r="K6364" i="2"/>
  <c r="L6364" i="2" s="1"/>
  <c r="M6364" i="2" s="1"/>
  <c r="K6365" i="2"/>
  <c r="L6365" i="2" s="1"/>
  <c r="M6365" i="2" s="1"/>
  <c r="K6366" i="2"/>
  <c r="L6366" i="2" s="1"/>
  <c r="M6366" i="2" s="1"/>
  <c r="K6367" i="2"/>
  <c r="L6367" i="2" s="1"/>
  <c r="M6367" i="2" s="1"/>
  <c r="K6368" i="2"/>
  <c r="L6368" i="2" s="1"/>
  <c r="M6368" i="2" s="1"/>
  <c r="K6369" i="2"/>
  <c r="L6369" i="2" s="1"/>
  <c r="M6369" i="2" s="1"/>
  <c r="K6370" i="2"/>
  <c r="L6370" i="2" s="1"/>
  <c r="M6370" i="2" s="1"/>
  <c r="K6371" i="2"/>
  <c r="L6371" i="2" s="1"/>
  <c r="M6371" i="2" s="1"/>
  <c r="K6372" i="2"/>
  <c r="K6373" i="2"/>
  <c r="L6373" i="2" s="1"/>
  <c r="M6373" i="2" s="1"/>
  <c r="K6374" i="2"/>
  <c r="L6374" i="2" s="1"/>
  <c r="M6374" i="2" s="1"/>
  <c r="K6375" i="2"/>
  <c r="L6375" i="2" s="1"/>
  <c r="M6375" i="2" s="1"/>
  <c r="K6376" i="2"/>
  <c r="L6376" i="2" s="1"/>
  <c r="M6376" i="2" s="1"/>
  <c r="K6377" i="2"/>
  <c r="L6377" i="2" s="1"/>
  <c r="M6377" i="2" s="1"/>
  <c r="K6378" i="2"/>
  <c r="L6378" i="2" s="1"/>
  <c r="M6378" i="2" s="1"/>
  <c r="K6379" i="2"/>
  <c r="L6379" i="2" s="1"/>
  <c r="M6379" i="2" s="1"/>
  <c r="K6380" i="2"/>
  <c r="L6380" i="2" s="1"/>
  <c r="M6380" i="2" s="1"/>
  <c r="K6381" i="2"/>
  <c r="L6381" i="2" s="1"/>
  <c r="M6381" i="2" s="1"/>
  <c r="K6382" i="2"/>
  <c r="L6382" i="2" s="1"/>
  <c r="M6382" i="2" s="1"/>
  <c r="K6383" i="2"/>
  <c r="L6383" i="2" s="1"/>
  <c r="M6383" i="2" s="1"/>
  <c r="K6384" i="2"/>
  <c r="L6384" i="2" s="1"/>
  <c r="M6384" i="2" s="1"/>
  <c r="K6385" i="2"/>
  <c r="L6385" i="2" s="1"/>
  <c r="M6385" i="2" s="1"/>
  <c r="K6386" i="2"/>
  <c r="L6386" i="2" s="1"/>
  <c r="M6386" i="2" s="1"/>
  <c r="K6387" i="2"/>
  <c r="L6387" i="2" s="1"/>
  <c r="M6387" i="2" s="1"/>
  <c r="K6388" i="2"/>
  <c r="K6389" i="2"/>
  <c r="L6389" i="2" s="1"/>
  <c r="M6389" i="2" s="1"/>
  <c r="K6390" i="2"/>
  <c r="L6390" i="2" s="1"/>
  <c r="M6390" i="2" s="1"/>
  <c r="K6391" i="2"/>
  <c r="L6391" i="2" s="1"/>
  <c r="M6391" i="2" s="1"/>
  <c r="K6392" i="2"/>
  <c r="L6392" i="2" s="1"/>
  <c r="M6392" i="2" s="1"/>
  <c r="K6393" i="2"/>
  <c r="L6393" i="2" s="1"/>
  <c r="M6393" i="2" s="1"/>
  <c r="K6394" i="2"/>
  <c r="L6394" i="2" s="1"/>
  <c r="M6394" i="2" s="1"/>
  <c r="K6395" i="2"/>
  <c r="L6395" i="2" s="1"/>
  <c r="M6395" i="2" s="1"/>
  <c r="K6396" i="2"/>
  <c r="L6396" i="2" s="1"/>
  <c r="M6396" i="2" s="1"/>
  <c r="K6397" i="2"/>
  <c r="L6397" i="2" s="1"/>
  <c r="M6397" i="2" s="1"/>
  <c r="K6398" i="2"/>
  <c r="L6398" i="2" s="1"/>
  <c r="M6398" i="2" s="1"/>
  <c r="K6399" i="2"/>
  <c r="L6399" i="2" s="1"/>
  <c r="K6400" i="2"/>
  <c r="L6400" i="2" s="1"/>
  <c r="M6400" i="2" s="1"/>
  <c r="K6401" i="2"/>
  <c r="L6401" i="2" s="1"/>
  <c r="M6401" i="2" s="1"/>
  <c r="K6402" i="2"/>
  <c r="L6402" i="2" s="1"/>
  <c r="M6402" i="2" s="1"/>
  <c r="K6403" i="2"/>
  <c r="L6403" i="2" s="1"/>
  <c r="M6403" i="2" s="1"/>
  <c r="K6404" i="2"/>
  <c r="L6404" i="2" s="1"/>
  <c r="M6404" i="2" s="1"/>
  <c r="K6405" i="2"/>
  <c r="L6405" i="2" s="1"/>
  <c r="M6405" i="2" s="1"/>
  <c r="K6406" i="2"/>
  <c r="L6406" i="2" s="1"/>
  <c r="M6406" i="2" s="1"/>
  <c r="K6407" i="2"/>
  <c r="L6407" i="2" s="1"/>
  <c r="M6407" i="2" s="1"/>
  <c r="K6408" i="2"/>
  <c r="L6408" i="2" s="1"/>
  <c r="M6408" i="2" s="1"/>
  <c r="K6409" i="2"/>
  <c r="L6409" i="2" s="1"/>
  <c r="M6409" i="2" s="1"/>
  <c r="K6410" i="2"/>
  <c r="L6410" i="2" s="1"/>
  <c r="M6410" i="2" s="1"/>
  <c r="K6411" i="2"/>
  <c r="L6411" i="2" s="1"/>
  <c r="M6411" i="2" s="1"/>
  <c r="K6412" i="2"/>
  <c r="L6412" i="2" s="1"/>
  <c r="M6412" i="2" s="1"/>
  <c r="K6413" i="2"/>
  <c r="L6413" i="2" s="1"/>
  <c r="M6413" i="2" s="1"/>
  <c r="K6414" i="2"/>
  <c r="L6414" i="2" s="1"/>
  <c r="M6414" i="2" s="1"/>
  <c r="K6415" i="2"/>
  <c r="L6415" i="2" s="1"/>
  <c r="M6415" i="2" s="1"/>
  <c r="K6416" i="2"/>
  <c r="L6416" i="2" s="1"/>
  <c r="M6416" i="2" s="1"/>
  <c r="K6417" i="2"/>
  <c r="L6417" i="2" s="1"/>
  <c r="M6417" i="2" s="1"/>
  <c r="K6418" i="2"/>
  <c r="L6418" i="2" s="1"/>
  <c r="M6418" i="2" s="1"/>
  <c r="K6419" i="2"/>
  <c r="L6419" i="2" s="1"/>
  <c r="M6419" i="2" s="1"/>
  <c r="K6420" i="2"/>
  <c r="K6421" i="2"/>
  <c r="L6421" i="2" s="1"/>
  <c r="M6421" i="2" s="1"/>
  <c r="K6422" i="2"/>
  <c r="L6422" i="2" s="1"/>
  <c r="M6422" i="2" s="1"/>
  <c r="K6423" i="2"/>
  <c r="L6423" i="2" s="1"/>
  <c r="M6423" i="2" s="1"/>
  <c r="K6424" i="2"/>
  <c r="L6424" i="2" s="1"/>
  <c r="M6424" i="2" s="1"/>
  <c r="K6425" i="2"/>
  <c r="L6425" i="2" s="1"/>
  <c r="M6425" i="2" s="1"/>
  <c r="K6426" i="2"/>
  <c r="L6426" i="2" s="1"/>
  <c r="M6426" i="2" s="1"/>
  <c r="K6427" i="2"/>
  <c r="L6427" i="2" s="1"/>
  <c r="M6427" i="2" s="1"/>
  <c r="K6428" i="2"/>
  <c r="L6428" i="2" s="1"/>
  <c r="M6428" i="2" s="1"/>
  <c r="K6429" i="2"/>
  <c r="L6429" i="2" s="1"/>
  <c r="M6429" i="2" s="1"/>
  <c r="K6430" i="2"/>
  <c r="L6430" i="2" s="1"/>
  <c r="M6430" i="2" s="1"/>
  <c r="K6431" i="2"/>
  <c r="L6431" i="2" s="1"/>
  <c r="M6431" i="2" s="1"/>
  <c r="K6432" i="2"/>
  <c r="L6432" i="2" s="1"/>
  <c r="K6433" i="2"/>
  <c r="L6433" i="2" s="1"/>
  <c r="M6433" i="2" s="1"/>
  <c r="K6434" i="2"/>
  <c r="L6434" i="2" s="1"/>
  <c r="M6434" i="2" s="1"/>
  <c r="K6435" i="2"/>
  <c r="L6435" i="2" s="1"/>
  <c r="M6435" i="2" s="1"/>
  <c r="K6436" i="2"/>
  <c r="K6437" i="2"/>
  <c r="L6437" i="2" s="1"/>
  <c r="M6437" i="2" s="1"/>
  <c r="K6438" i="2"/>
  <c r="L6438" i="2" s="1"/>
  <c r="M6438" i="2" s="1"/>
  <c r="K6439" i="2"/>
  <c r="L6439" i="2" s="1"/>
  <c r="M6439" i="2" s="1"/>
  <c r="K6440" i="2"/>
  <c r="L6440" i="2" s="1"/>
  <c r="M6440" i="2" s="1"/>
  <c r="K6441" i="2"/>
  <c r="L6441" i="2" s="1"/>
  <c r="M6441" i="2" s="1"/>
  <c r="K6442" i="2"/>
  <c r="L6442" i="2" s="1"/>
  <c r="M6442" i="2" s="1"/>
  <c r="K6443" i="2"/>
  <c r="L6443" i="2" s="1"/>
  <c r="M6443" i="2" s="1"/>
  <c r="K6444" i="2"/>
  <c r="L6444" i="2" s="1"/>
  <c r="M6444" i="2" s="1"/>
  <c r="K6445" i="2"/>
  <c r="L6445" i="2" s="1"/>
  <c r="M6445" i="2" s="1"/>
  <c r="K6446" i="2"/>
  <c r="L6446" i="2" s="1"/>
  <c r="M6446" i="2" s="1"/>
  <c r="K6447" i="2"/>
  <c r="L6447" i="2" s="1"/>
  <c r="M6447" i="2" s="1"/>
  <c r="K6448" i="2"/>
  <c r="L6448" i="2" s="1"/>
  <c r="M6448" i="2" s="1"/>
  <c r="K6449" i="2"/>
  <c r="L6449" i="2" s="1"/>
  <c r="M6449" i="2" s="1"/>
  <c r="K6450" i="2"/>
  <c r="L6450" i="2" s="1"/>
  <c r="M6450" i="2" s="1"/>
  <c r="K6451" i="2"/>
  <c r="L6451" i="2" s="1"/>
  <c r="M6451" i="2" s="1"/>
  <c r="K6452" i="2"/>
  <c r="K6453" i="2"/>
  <c r="L6453" i="2" s="1"/>
  <c r="M6453" i="2" s="1"/>
  <c r="K6454" i="2"/>
  <c r="L6454" i="2" s="1"/>
  <c r="M6454" i="2" s="1"/>
  <c r="K6455" i="2"/>
  <c r="L6455" i="2" s="1"/>
  <c r="M6455" i="2" s="1"/>
  <c r="K6456" i="2"/>
  <c r="L6456" i="2" s="1"/>
  <c r="M6456" i="2" s="1"/>
  <c r="K6457" i="2"/>
  <c r="L6457" i="2" s="1"/>
  <c r="M6457" i="2" s="1"/>
  <c r="K6458" i="2"/>
  <c r="L6458" i="2" s="1"/>
  <c r="M6458" i="2" s="1"/>
  <c r="K6459" i="2"/>
  <c r="L6459" i="2" s="1"/>
  <c r="M6459" i="2" s="1"/>
  <c r="K6460" i="2"/>
  <c r="L6460" i="2" s="1"/>
  <c r="M6460" i="2" s="1"/>
  <c r="K6461" i="2"/>
  <c r="L6461" i="2" s="1"/>
  <c r="M6461" i="2" s="1"/>
  <c r="K6462" i="2"/>
  <c r="L6462" i="2" s="1"/>
  <c r="M6462" i="2" s="1"/>
  <c r="K6463" i="2"/>
  <c r="L6463" i="2" s="1"/>
  <c r="M6463" i="2" s="1"/>
  <c r="K6464" i="2"/>
  <c r="L6464" i="2" s="1"/>
  <c r="M6464" i="2" s="1"/>
  <c r="K6465" i="2"/>
  <c r="K6466" i="2"/>
  <c r="L6466" i="2" s="1"/>
  <c r="M6466" i="2" s="1"/>
  <c r="K6467" i="2"/>
  <c r="L6467" i="2" s="1"/>
  <c r="M6467" i="2" s="1"/>
  <c r="K6468" i="2"/>
  <c r="L6468" i="2" s="1"/>
  <c r="M6468" i="2" s="1"/>
  <c r="K6469" i="2"/>
  <c r="L6469" i="2" s="1"/>
  <c r="M6469" i="2" s="1"/>
  <c r="K6470" i="2"/>
  <c r="L6470" i="2" s="1"/>
  <c r="M6470" i="2" s="1"/>
  <c r="K6471" i="2"/>
  <c r="L6471" i="2" s="1"/>
  <c r="M6471" i="2" s="1"/>
  <c r="K6472" i="2"/>
  <c r="L6472" i="2" s="1"/>
  <c r="M6472" i="2" s="1"/>
  <c r="K6473" i="2"/>
  <c r="L6473" i="2" s="1"/>
  <c r="M6473" i="2" s="1"/>
  <c r="K6474" i="2"/>
  <c r="L6474" i="2" s="1"/>
  <c r="M6474" i="2" s="1"/>
  <c r="K6475" i="2"/>
  <c r="L6475" i="2" s="1"/>
  <c r="M6475" i="2" s="1"/>
  <c r="K6476" i="2"/>
  <c r="L6476" i="2" s="1"/>
  <c r="M6476" i="2" s="1"/>
  <c r="K6477" i="2"/>
  <c r="L6477" i="2" s="1"/>
  <c r="M6477" i="2" s="1"/>
  <c r="K6478" i="2"/>
  <c r="L6478" i="2" s="1"/>
  <c r="M6478" i="2" s="1"/>
  <c r="K6479" i="2"/>
  <c r="L6479" i="2" s="1"/>
  <c r="M6479" i="2" s="1"/>
  <c r="K6480" i="2"/>
  <c r="L6480" i="2" s="1"/>
  <c r="M6480" i="2" s="1"/>
  <c r="K6481" i="2"/>
  <c r="L6481" i="2" s="1"/>
  <c r="M6481" i="2" s="1"/>
  <c r="K6482" i="2"/>
  <c r="L6482" i="2" s="1"/>
  <c r="M6482" i="2" s="1"/>
  <c r="K6483" i="2"/>
  <c r="L6483" i="2" s="1"/>
  <c r="M6483" i="2" s="1"/>
  <c r="K6484" i="2"/>
  <c r="K6485" i="2"/>
  <c r="L6485" i="2" s="1"/>
  <c r="M6485" i="2" s="1"/>
  <c r="K6486" i="2"/>
  <c r="K6487" i="2"/>
  <c r="L6487" i="2" s="1"/>
  <c r="M6487" i="2" s="1"/>
  <c r="K6488" i="2"/>
  <c r="L6488" i="2" s="1"/>
  <c r="M6488" i="2" s="1"/>
  <c r="K6489" i="2"/>
  <c r="L6489" i="2" s="1"/>
  <c r="M6489" i="2" s="1"/>
  <c r="K6490" i="2"/>
  <c r="L6490" i="2" s="1"/>
  <c r="M6490" i="2" s="1"/>
  <c r="K6491" i="2"/>
  <c r="L6491" i="2" s="1"/>
  <c r="M6491" i="2" s="1"/>
  <c r="K6492" i="2"/>
  <c r="L6492" i="2" s="1"/>
  <c r="M6492" i="2" s="1"/>
  <c r="K6493" i="2"/>
  <c r="L6493" i="2" s="1"/>
  <c r="M6493" i="2" s="1"/>
  <c r="K6494" i="2"/>
  <c r="L6494" i="2" s="1"/>
  <c r="M6494" i="2" s="1"/>
  <c r="K6495" i="2"/>
  <c r="L6495" i="2" s="1"/>
  <c r="M6495" i="2" s="1"/>
  <c r="K6496" i="2"/>
  <c r="L6496" i="2" s="1"/>
  <c r="M6496" i="2" s="1"/>
  <c r="K6497" i="2"/>
  <c r="L6497" i="2" s="1"/>
  <c r="M6497" i="2" s="1"/>
  <c r="K6498" i="2"/>
  <c r="L6498" i="2" s="1"/>
  <c r="M6498" i="2" s="1"/>
  <c r="K6499" i="2"/>
  <c r="L6499" i="2" s="1"/>
  <c r="M6499" i="2" s="1"/>
  <c r="K6500" i="2"/>
  <c r="L6500" i="2" s="1"/>
  <c r="M6500" i="2" s="1"/>
  <c r="K6501" i="2"/>
  <c r="K6502" i="2"/>
  <c r="L6502" i="2" s="1"/>
  <c r="M6502" i="2" s="1"/>
  <c r="K6503" i="2"/>
  <c r="L6503" i="2" s="1"/>
  <c r="M6503" i="2" s="1"/>
  <c r="K6504" i="2"/>
  <c r="L6504" i="2" s="1"/>
  <c r="M6504" i="2" s="1"/>
  <c r="K6505" i="2"/>
  <c r="L6505" i="2" s="1"/>
  <c r="M6505" i="2" s="1"/>
  <c r="K6506" i="2"/>
  <c r="L6506" i="2" s="1"/>
  <c r="M6506" i="2" s="1"/>
  <c r="K6507" i="2"/>
  <c r="L6507" i="2" s="1"/>
  <c r="M6507" i="2" s="1"/>
  <c r="K6508" i="2"/>
  <c r="L6508" i="2" s="1"/>
  <c r="M6508" i="2" s="1"/>
  <c r="K6509" i="2"/>
  <c r="L6509" i="2" s="1"/>
  <c r="M6509" i="2" s="1"/>
  <c r="K6510" i="2"/>
  <c r="L6510" i="2" s="1"/>
  <c r="M6510" i="2" s="1"/>
  <c r="K6511" i="2"/>
  <c r="L6511" i="2" s="1"/>
  <c r="M6511" i="2" s="1"/>
  <c r="K6512" i="2"/>
  <c r="K6513" i="2"/>
  <c r="L6513" i="2" s="1"/>
  <c r="M6513" i="2" s="1"/>
  <c r="K6514" i="2"/>
  <c r="L6514" i="2" s="1"/>
  <c r="M6514" i="2" s="1"/>
  <c r="K6515" i="2"/>
  <c r="K6516" i="2"/>
  <c r="K6517" i="2"/>
  <c r="K6518" i="2"/>
  <c r="L6518" i="2" s="1"/>
  <c r="M6518" i="2" s="1"/>
  <c r="K6519" i="2"/>
  <c r="L6519" i="2" s="1"/>
  <c r="M6519" i="2" s="1"/>
  <c r="K6520" i="2"/>
  <c r="L6520" i="2" s="1"/>
  <c r="M6520" i="2" s="1"/>
  <c r="K6521" i="2"/>
  <c r="L6521" i="2" s="1"/>
  <c r="M6521" i="2" s="1"/>
  <c r="K6522" i="2"/>
  <c r="L6522" i="2" s="1"/>
  <c r="M6522" i="2" s="1"/>
  <c r="K6523" i="2"/>
  <c r="L6523" i="2" s="1"/>
  <c r="M6523" i="2" s="1"/>
  <c r="K6524" i="2"/>
  <c r="L6524" i="2" s="1"/>
  <c r="M6524" i="2" s="1"/>
  <c r="K6525" i="2"/>
  <c r="L6525" i="2" s="1"/>
  <c r="M6525" i="2" s="1"/>
  <c r="K6526" i="2"/>
  <c r="L6526" i="2" s="1"/>
  <c r="M6526" i="2" s="1"/>
  <c r="K6527" i="2"/>
  <c r="L6527" i="2" s="1"/>
  <c r="M6527" i="2" s="1"/>
  <c r="K6528" i="2"/>
  <c r="L6528" i="2" s="1"/>
  <c r="M6528" i="2" s="1"/>
  <c r="K6529" i="2"/>
  <c r="L6529" i="2" s="1"/>
  <c r="M6529" i="2" s="1"/>
  <c r="K6530" i="2"/>
  <c r="L6530" i="2" s="1"/>
  <c r="M6530" i="2" s="1"/>
  <c r="K6531" i="2"/>
  <c r="L6531" i="2" s="1"/>
  <c r="M6531" i="2" s="1"/>
  <c r="K6532" i="2"/>
  <c r="L6532" i="2" s="1"/>
  <c r="K6533" i="2"/>
  <c r="L6533" i="2" s="1"/>
  <c r="M6533" i="2" s="1"/>
  <c r="K6534" i="2"/>
  <c r="L6534" i="2" s="1"/>
  <c r="M6534" i="2" s="1"/>
  <c r="K6535" i="2"/>
  <c r="L6535" i="2" s="1"/>
  <c r="M6535" i="2" s="1"/>
  <c r="K6536" i="2"/>
  <c r="L6536" i="2" s="1"/>
  <c r="M6536" i="2" s="1"/>
  <c r="K6537" i="2"/>
  <c r="L6537" i="2" s="1"/>
  <c r="M6537" i="2" s="1"/>
  <c r="K6538" i="2"/>
  <c r="L6538" i="2" s="1"/>
  <c r="M6538" i="2" s="1"/>
  <c r="K6539" i="2"/>
  <c r="L6539" i="2" s="1"/>
  <c r="M6539" i="2" s="1"/>
  <c r="K6540" i="2"/>
  <c r="L6540" i="2" s="1"/>
  <c r="M6540" i="2" s="1"/>
  <c r="K6541" i="2"/>
  <c r="L6541" i="2" s="1"/>
  <c r="M6541" i="2" s="1"/>
  <c r="K6542" i="2"/>
  <c r="L6542" i="2" s="1"/>
  <c r="M6542" i="2" s="1"/>
  <c r="K6543" i="2"/>
  <c r="L6543" i="2" s="1"/>
  <c r="M6543" i="2" s="1"/>
  <c r="K6544" i="2"/>
  <c r="L6544" i="2" s="1"/>
  <c r="M6544" i="2" s="1"/>
  <c r="K6545" i="2"/>
  <c r="L6545" i="2" s="1"/>
  <c r="M6545" i="2" s="1"/>
  <c r="K6546" i="2"/>
  <c r="L6546" i="2" s="1"/>
  <c r="M6546" i="2" s="1"/>
  <c r="K6547" i="2"/>
  <c r="L6547" i="2" s="1"/>
  <c r="M6547" i="2" s="1"/>
  <c r="K6548" i="2"/>
  <c r="K6549" i="2"/>
  <c r="L6549" i="2" s="1"/>
  <c r="M6549" i="2" s="1"/>
  <c r="K6550" i="2"/>
  <c r="L6550" i="2" s="1"/>
  <c r="M6550" i="2" s="1"/>
  <c r="K6551" i="2"/>
  <c r="L6551" i="2" s="1"/>
  <c r="M6551" i="2" s="1"/>
  <c r="K6552" i="2"/>
  <c r="L6552" i="2" s="1"/>
  <c r="M6552" i="2" s="1"/>
  <c r="K6553" i="2"/>
  <c r="L6553" i="2" s="1"/>
  <c r="M6553" i="2" s="1"/>
  <c r="K6554" i="2"/>
  <c r="L6554" i="2" s="1"/>
  <c r="M6554" i="2" s="1"/>
  <c r="K6555" i="2"/>
  <c r="L6555" i="2" s="1"/>
  <c r="M6555" i="2" s="1"/>
  <c r="K6556" i="2"/>
  <c r="L6556" i="2" s="1"/>
  <c r="M6556" i="2" s="1"/>
  <c r="K6557" i="2"/>
  <c r="L6557" i="2" s="1"/>
  <c r="M6557" i="2" s="1"/>
  <c r="K6558" i="2"/>
  <c r="L6558" i="2" s="1"/>
  <c r="M6558" i="2" s="1"/>
  <c r="K6559" i="2"/>
  <c r="L6559" i="2" s="1"/>
  <c r="M6559" i="2" s="1"/>
  <c r="K6560" i="2"/>
  <c r="L6560" i="2" s="1"/>
  <c r="M6560" i="2" s="1"/>
  <c r="K6561" i="2"/>
  <c r="L6561" i="2" s="1"/>
  <c r="M6561" i="2" s="1"/>
  <c r="K6562" i="2"/>
  <c r="L6562" i="2" s="1"/>
  <c r="M6562" i="2" s="1"/>
  <c r="K6563" i="2"/>
  <c r="L6563" i="2" s="1"/>
  <c r="M6563" i="2" s="1"/>
  <c r="K6564" i="2"/>
  <c r="K6565" i="2"/>
  <c r="L6565" i="2" s="1"/>
  <c r="M6565" i="2" s="1"/>
  <c r="K6566" i="2"/>
  <c r="K6567" i="2"/>
  <c r="L6567" i="2" s="1"/>
  <c r="M6567" i="2" s="1"/>
  <c r="K6568" i="2"/>
  <c r="L6568" i="2" s="1"/>
  <c r="M6568" i="2" s="1"/>
  <c r="K6569" i="2"/>
  <c r="L6569" i="2" s="1"/>
  <c r="M6569" i="2" s="1"/>
  <c r="K6570" i="2"/>
  <c r="L6570" i="2" s="1"/>
  <c r="M6570" i="2" s="1"/>
  <c r="K6571" i="2"/>
  <c r="L6571" i="2" s="1"/>
  <c r="M6571" i="2" s="1"/>
  <c r="K6572" i="2"/>
  <c r="L6572" i="2" s="1"/>
  <c r="M6572" i="2" s="1"/>
  <c r="K6573" i="2"/>
  <c r="L6573" i="2" s="1"/>
  <c r="M6573" i="2" s="1"/>
  <c r="K6574" i="2"/>
  <c r="L6574" i="2" s="1"/>
  <c r="M6574" i="2" s="1"/>
  <c r="K6575" i="2"/>
  <c r="L6575" i="2" s="1"/>
  <c r="M6575" i="2" s="1"/>
  <c r="K6576" i="2"/>
  <c r="L6576" i="2" s="1"/>
  <c r="K6577" i="2"/>
  <c r="L6577" i="2" s="1"/>
  <c r="M6577" i="2" s="1"/>
  <c r="K6578" i="2"/>
  <c r="L6578" i="2" s="1"/>
  <c r="M6578" i="2" s="1"/>
  <c r="K6579" i="2"/>
  <c r="L6579" i="2" s="1"/>
  <c r="M6579" i="2" s="1"/>
  <c r="K6580" i="2"/>
  <c r="K6581" i="2"/>
  <c r="L6581" i="2" s="1"/>
  <c r="M6581" i="2" s="1"/>
  <c r="K6582" i="2"/>
  <c r="L6582" i="2" s="1"/>
  <c r="M6582" i="2" s="1"/>
  <c r="K6583" i="2"/>
  <c r="L6583" i="2" s="1"/>
  <c r="M6583" i="2" s="1"/>
  <c r="K6584" i="2"/>
  <c r="L6584" i="2" s="1"/>
  <c r="M6584" i="2" s="1"/>
  <c r="K6585" i="2"/>
  <c r="L6585" i="2" s="1"/>
  <c r="M6585" i="2" s="1"/>
  <c r="K6586" i="2"/>
  <c r="L6586" i="2" s="1"/>
  <c r="M6586" i="2" s="1"/>
  <c r="K6587" i="2"/>
  <c r="L6587" i="2" s="1"/>
  <c r="M6587" i="2" s="1"/>
  <c r="K6588" i="2"/>
  <c r="L6588" i="2" s="1"/>
  <c r="M6588" i="2" s="1"/>
  <c r="K6589" i="2"/>
  <c r="L6589" i="2" s="1"/>
  <c r="M6589" i="2" s="1"/>
  <c r="K6590" i="2"/>
  <c r="L6590" i="2" s="1"/>
  <c r="M6590" i="2" s="1"/>
  <c r="K6591" i="2"/>
  <c r="L6591" i="2" s="1"/>
  <c r="M6591" i="2" s="1"/>
  <c r="K6592" i="2"/>
  <c r="L6592" i="2" s="1"/>
  <c r="M6592" i="2" s="1"/>
  <c r="K6593" i="2"/>
  <c r="L6593" i="2" s="1"/>
  <c r="M6593" i="2" s="1"/>
  <c r="K6594" i="2"/>
  <c r="L6594" i="2" s="1"/>
  <c r="M6594" i="2" s="1"/>
  <c r="K6595" i="2"/>
  <c r="L6595" i="2" s="1"/>
  <c r="M6595" i="2" s="1"/>
  <c r="K6596" i="2"/>
  <c r="L6596" i="2" s="1"/>
  <c r="K6597" i="2"/>
  <c r="L6597" i="2" s="1"/>
  <c r="M6597" i="2" s="1"/>
  <c r="K6598" i="2"/>
  <c r="L6598" i="2" s="1"/>
  <c r="M6598" i="2" s="1"/>
  <c r="K6599" i="2"/>
  <c r="L6599" i="2" s="1"/>
  <c r="M6599" i="2" s="1"/>
  <c r="K6600" i="2"/>
  <c r="L6600" i="2" s="1"/>
  <c r="M6600" i="2" s="1"/>
  <c r="K6601" i="2"/>
  <c r="L6601" i="2" s="1"/>
  <c r="M6601" i="2" s="1"/>
  <c r="K6602" i="2"/>
  <c r="L6602" i="2" s="1"/>
  <c r="M6602" i="2" s="1"/>
  <c r="K6603" i="2"/>
  <c r="L6603" i="2" s="1"/>
  <c r="M6603" i="2" s="1"/>
  <c r="K6604" i="2"/>
  <c r="L6604" i="2" s="1"/>
  <c r="M6604" i="2" s="1"/>
  <c r="K6605" i="2"/>
  <c r="L6605" i="2" s="1"/>
  <c r="M6605" i="2" s="1"/>
  <c r="K6606" i="2"/>
  <c r="L6606" i="2" s="1"/>
  <c r="M6606" i="2" s="1"/>
  <c r="K6607" i="2"/>
  <c r="L6607" i="2" s="1"/>
  <c r="M6607" i="2" s="1"/>
  <c r="K6608" i="2"/>
  <c r="L6608" i="2" s="1"/>
  <c r="K6609" i="2"/>
  <c r="L6609" i="2" s="1"/>
  <c r="M6609" i="2" s="1"/>
  <c r="K6610" i="2"/>
  <c r="L6610" i="2" s="1"/>
  <c r="M6610" i="2" s="1"/>
  <c r="K6611" i="2"/>
  <c r="L6611" i="2" s="1"/>
  <c r="M6611" i="2" s="1"/>
  <c r="K6612" i="2"/>
  <c r="K6613" i="2"/>
  <c r="L6613" i="2" s="1"/>
  <c r="K6614" i="2"/>
  <c r="L6614" i="2" s="1"/>
  <c r="M6614" i="2" s="1"/>
  <c r="K6615" i="2"/>
  <c r="L6615" i="2" s="1"/>
  <c r="M6615" i="2" s="1"/>
  <c r="K6616" i="2"/>
  <c r="L6616" i="2" s="1"/>
  <c r="M6616" i="2" s="1"/>
  <c r="K6617" i="2"/>
  <c r="L6617" i="2" s="1"/>
  <c r="M6617" i="2" s="1"/>
  <c r="K6618" i="2"/>
  <c r="L6618" i="2" s="1"/>
  <c r="M6618" i="2" s="1"/>
  <c r="K6619" i="2"/>
  <c r="L6619" i="2" s="1"/>
  <c r="M6619" i="2" s="1"/>
  <c r="K6620" i="2"/>
  <c r="L6620" i="2" s="1"/>
  <c r="M6620" i="2" s="1"/>
  <c r="K6621" i="2"/>
  <c r="L6621" i="2" s="1"/>
  <c r="M6621" i="2" s="1"/>
  <c r="K6622" i="2"/>
  <c r="L6622" i="2" s="1"/>
  <c r="M6622" i="2" s="1"/>
  <c r="K6623" i="2"/>
  <c r="L6623" i="2" s="1"/>
  <c r="M6623" i="2" s="1"/>
  <c r="K6624" i="2"/>
  <c r="L6624" i="2" s="1"/>
  <c r="M6624" i="2" s="1"/>
  <c r="K6625" i="2"/>
  <c r="L6625" i="2" s="1"/>
  <c r="M6625" i="2" s="1"/>
  <c r="K6626" i="2"/>
  <c r="L6626" i="2" s="1"/>
  <c r="M6626" i="2" s="1"/>
  <c r="K6627" i="2"/>
  <c r="L6627" i="2" s="1"/>
  <c r="M6627" i="2" s="1"/>
  <c r="K6628" i="2"/>
  <c r="K6629" i="2"/>
  <c r="L6629" i="2" s="1"/>
  <c r="K6630" i="2"/>
  <c r="L6630" i="2" s="1"/>
  <c r="M6630" i="2" s="1"/>
  <c r="K6631" i="2"/>
  <c r="L6631" i="2" s="1"/>
  <c r="M6631" i="2" s="1"/>
  <c r="K6632" i="2"/>
  <c r="L6632" i="2" s="1"/>
  <c r="M6632" i="2" s="1"/>
  <c r="K6633" i="2"/>
  <c r="L6633" i="2" s="1"/>
  <c r="M6633" i="2" s="1"/>
  <c r="K6634" i="2"/>
  <c r="L6634" i="2" s="1"/>
  <c r="M6634" i="2" s="1"/>
  <c r="K6635" i="2"/>
  <c r="L6635" i="2" s="1"/>
  <c r="M6635" i="2" s="1"/>
  <c r="K6636" i="2"/>
  <c r="L6636" i="2" s="1"/>
  <c r="M6636" i="2" s="1"/>
  <c r="K6637" i="2"/>
  <c r="L6637" i="2" s="1"/>
  <c r="M6637" i="2" s="1"/>
  <c r="K6638" i="2"/>
  <c r="L6638" i="2" s="1"/>
  <c r="M6638" i="2" s="1"/>
  <c r="K6639" i="2"/>
  <c r="L6639" i="2" s="1"/>
  <c r="M6639" i="2" s="1"/>
  <c r="K6640" i="2"/>
  <c r="K6641" i="2"/>
  <c r="K6642" i="2"/>
  <c r="K6643" i="2"/>
  <c r="K6644" i="2"/>
  <c r="K6645" i="2"/>
  <c r="L6645" i="2" s="1"/>
  <c r="M6645" i="2" s="1"/>
  <c r="K6646" i="2"/>
  <c r="L6646" i="2" s="1"/>
  <c r="M6646" i="2" s="1"/>
  <c r="K6647" i="2"/>
  <c r="L6647" i="2" s="1"/>
  <c r="M6647" i="2" s="1"/>
  <c r="K6648" i="2"/>
  <c r="L6648" i="2" s="1"/>
  <c r="M6648" i="2" s="1"/>
  <c r="K6649" i="2"/>
  <c r="L6649" i="2" s="1"/>
  <c r="M6649" i="2" s="1"/>
  <c r="K6650" i="2"/>
  <c r="L6650" i="2" s="1"/>
  <c r="M6650" i="2" s="1"/>
  <c r="K6651" i="2"/>
  <c r="L6651" i="2" s="1"/>
  <c r="M6651" i="2" s="1"/>
  <c r="K6652" i="2"/>
  <c r="L6652" i="2" s="1"/>
  <c r="M6652" i="2" s="1"/>
  <c r="K6653" i="2"/>
  <c r="L6653" i="2" s="1"/>
  <c r="M6653" i="2" s="1"/>
  <c r="K6654" i="2"/>
  <c r="L6654" i="2" s="1"/>
  <c r="M6654" i="2" s="1"/>
  <c r="K6655" i="2"/>
  <c r="L6655" i="2" s="1"/>
  <c r="M6655" i="2" s="1"/>
  <c r="K6656" i="2"/>
  <c r="L6656" i="2" s="1"/>
  <c r="M6656" i="2" s="1"/>
  <c r="K6657" i="2"/>
  <c r="L6657" i="2" s="1"/>
  <c r="M6657" i="2" s="1"/>
  <c r="K6658" i="2"/>
  <c r="L6658" i="2" s="1"/>
  <c r="M6658" i="2" s="1"/>
  <c r="K6659" i="2"/>
  <c r="L6659" i="2" s="1"/>
  <c r="M6659" i="2" s="1"/>
  <c r="K6660" i="2"/>
  <c r="L6660" i="2" s="1"/>
  <c r="M6660" i="2" s="1"/>
  <c r="K6661" i="2"/>
  <c r="L6661" i="2" s="1"/>
  <c r="M6661" i="2" s="1"/>
  <c r="K6662" i="2"/>
  <c r="L6662" i="2" s="1"/>
  <c r="M6662" i="2" s="1"/>
  <c r="K6663" i="2"/>
  <c r="L6663" i="2" s="1"/>
  <c r="M6663" i="2" s="1"/>
  <c r="K6664" i="2"/>
  <c r="L6664" i="2" s="1"/>
  <c r="M6664" i="2" s="1"/>
  <c r="K6665" i="2"/>
  <c r="L6665" i="2" s="1"/>
  <c r="M6665" i="2" s="1"/>
  <c r="K6666" i="2"/>
  <c r="L6666" i="2" s="1"/>
  <c r="M6666" i="2" s="1"/>
  <c r="K6667" i="2"/>
  <c r="L6667" i="2" s="1"/>
  <c r="M6667" i="2" s="1"/>
  <c r="K6668" i="2"/>
  <c r="L6668" i="2" s="1"/>
  <c r="M6668" i="2" s="1"/>
  <c r="K6669" i="2"/>
  <c r="L6669" i="2" s="1"/>
  <c r="M6669" i="2" s="1"/>
  <c r="K6670" i="2"/>
  <c r="L6670" i="2" s="1"/>
  <c r="M6670" i="2" s="1"/>
  <c r="K6671" i="2"/>
  <c r="L6671" i="2" s="1"/>
  <c r="M6671" i="2" s="1"/>
  <c r="K6672" i="2"/>
  <c r="L6672" i="2" s="1"/>
  <c r="M6672" i="2" s="1"/>
  <c r="K6673" i="2"/>
  <c r="L6673" i="2" s="1"/>
  <c r="M6673" i="2" s="1"/>
  <c r="K6674" i="2"/>
  <c r="L6674" i="2" s="1"/>
  <c r="M6674" i="2" s="1"/>
  <c r="K6675" i="2"/>
  <c r="L6675" i="2" s="1"/>
  <c r="M6675" i="2" s="1"/>
  <c r="K6676" i="2"/>
  <c r="K6677" i="2"/>
  <c r="L6677" i="2" s="1"/>
  <c r="M6677" i="2" s="1"/>
  <c r="K6678" i="2"/>
  <c r="K6679" i="2"/>
  <c r="L6679" i="2" s="1"/>
  <c r="M6679" i="2" s="1"/>
  <c r="K6680" i="2"/>
  <c r="L6680" i="2" s="1"/>
  <c r="M6680" i="2" s="1"/>
  <c r="K6681" i="2"/>
  <c r="L6681" i="2" s="1"/>
  <c r="M6681" i="2" s="1"/>
  <c r="K6682" i="2"/>
  <c r="L6682" i="2" s="1"/>
  <c r="M6682" i="2" s="1"/>
  <c r="K6683" i="2"/>
  <c r="L6683" i="2" s="1"/>
  <c r="M6683" i="2" s="1"/>
  <c r="K6684" i="2"/>
  <c r="L6684" i="2" s="1"/>
  <c r="M6684" i="2" s="1"/>
  <c r="K6685" i="2"/>
  <c r="L6685" i="2" s="1"/>
  <c r="M6685" i="2" s="1"/>
  <c r="K6686" i="2"/>
  <c r="L6686" i="2" s="1"/>
  <c r="M6686" i="2" s="1"/>
  <c r="K6687" i="2"/>
  <c r="L6687" i="2" s="1"/>
  <c r="M6687" i="2" s="1"/>
  <c r="K6688" i="2"/>
  <c r="L6688" i="2" s="1"/>
  <c r="M6688" i="2" s="1"/>
  <c r="K6689" i="2"/>
  <c r="L6689" i="2" s="1"/>
  <c r="M6689" i="2" s="1"/>
  <c r="K6690" i="2"/>
  <c r="L6690" i="2" s="1"/>
  <c r="M6690" i="2" s="1"/>
  <c r="K6691" i="2"/>
  <c r="L6691" i="2" s="1"/>
  <c r="M6691" i="2" s="1"/>
  <c r="K6692" i="2"/>
  <c r="K6693" i="2"/>
  <c r="L6693" i="2" s="1"/>
  <c r="M6693" i="2" s="1"/>
  <c r="K6694" i="2"/>
  <c r="L6694" i="2" s="1"/>
  <c r="M6694" i="2" s="1"/>
  <c r="K6695" i="2"/>
  <c r="L6695" i="2" s="1"/>
  <c r="M6695" i="2" s="1"/>
  <c r="K6696" i="2"/>
  <c r="L6696" i="2" s="1"/>
  <c r="M6696" i="2" s="1"/>
  <c r="K6697" i="2"/>
  <c r="L6697" i="2" s="1"/>
  <c r="M6697" i="2" s="1"/>
  <c r="K6698" i="2"/>
  <c r="L6698" i="2" s="1"/>
  <c r="M6698" i="2" s="1"/>
  <c r="K6699" i="2"/>
  <c r="L6699" i="2" s="1"/>
  <c r="M6699" i="2" s="1"/>
  <c r="K6700" i="2"/>
  <c r="L6700" i="2" s="1"/>
  <c r="M6700" i="2" s="1"/>
  <c r="K6701" i="2"/>
  <c r="L6701" i="2" s="1"/>
  <c r="M6701" i="2" s="1"/>
  <c r="K6702" i="2"/>
  <c r="L6702" i="2" s="1"/>
  <c r="M6702" i="2" s="1"/>
  <c r="K6703" i="2"/>
  <c r="L6703" i="2" s="1"/>
  <c r="M6703" i="2" s="1"/>
  <c r="K6704" i="2"/>
  <c r="L6704" i="2" s="1"/>
  <c r="M6704" i="2" s="1"/>
  <c r="K6705" i="2"/>
  <c r="L6705" i="2" s="1"/>
  <c r="M6705" i="2" s="1"/>
  <c r="K6706" i="2"/>
  <c r="L6706" i="2" s="1"/>
  <c r="M6706" i="2" s="1"/>
  <c r="K6707" i="2"/>
  <c r="L6707" i="2" s="1"/>
  <c r="M6707" i="2" s="1"/>
  <c r="K6708" i="2"/>
  <c r="K6709" i="2"/>
  <c r="L6709" i="2" s="1"/>
  <c r="M6709" i="2" s="1"/>
  <c r="K6710" i="2"/>
  <c r="L6710" i="2" s="1"/>
  <c r="M6710" i="2" s="1"/>
  <c r="K6711" i="2"/>
  <c r="L6711" i="2" s="1"/>
  <c r="M6711" i="2" s="1"/>
  <c r="K6712" i="2"/>
  <c r="L6712" i="2" s="1"/>
  <c r="M6712" i="2" s="1"/>
  <c r="K6713" i="2"/>
  <c r="L6713" i="2" s="1"/>
  <c r="M6713" i="2" s="1"/>
  <c r="K6714" i="2"/>
  <c r="L6714" i="2" s="1"/>
  <c r="M6714" i="2" s="1"/>
  <c r="K6715" i="2"/>
  <c r="L6715" i="2" s="1"/>
  <c r="M6715" i="2" s="1"/>
  <c r="K6716" i="2"/>
  <c r="L6716" i="2" s="1"/>
  <c r="M6716" i="2" s="1"/>
  <c r="K6717" i="2"/>
  <c r="L6717" i="2" s="1"/>
  <c r="M6717" i="2" s="1"/>
  <c r="K6718" i="2"/>
  <c r="L6718" i="2" s="1"/>
  <c r="M6718" i="2" s="1"/>
  <c r="K6719" i="2"/>
  <c r="L6719" i="2" s="1"/>
  <c r="M6719" i="2" s="1"/>
  <c r="K6720" i="2"/>
  <c r="L6720" i="2" s="1"/>
  <c r="K6721" i="2"/>
  <c r="L6721" i="2" s="1"/>
  <c r="M6721" i="2" s="1"/>
  <c r="K6722" i="2"/>
  <c r="L6722" i="2" s="1"/>
  <c r="M6722" i="2" s="1"/>
  <c r="K6723" i="2"/>
  <c r="L6723" i="2" s="1"/>
  <c r="M6723" i="2" s="1"/>
  <c r="K6724" i="2"/>
  <c r="L6724" i="2" s="1"/>
  <c r="K6725" i="2"/>
  <c r="L6725" i="2" s="1"/>
  <c r="M6725" i="2" s="1"/>
  <c r="K6726" i="2"/>
  <c r="L6726" i="2" s="1"/>
  <c r="M6726" i="2" s="1"/>
  <c r="K6727" i="2"/>
  <c r="L6727" i="2" s="1"/>
  <c r="M6727" i="2" s="1"/>
  <c r="K6728" i="2"/>
  <c r="L6728" i="2" s="1"/>
  <c r="M6728" i="2" s="1"/>
  <c r="K6729" i="2"/>
  <c r="L6729" i="2" s="1"/>
  <c r="M6729" i="2" s="1"/>
  <c r="K6730" i="2"/>
  <c r="L6730" i="2" s="1"/>
  <c r="M6730" i="2" s="1"/>
  <c r="K6731" i="2"/>
  <c r="L6731" i="2" s="1"/>
  <c r="M6731" i="2" s="1"/>
  <c r="K6732" i="2"/>
  <c r="L6732" i="2" s="1"/>
  <c r="M6732" i="2" s="1"/>
  <c r="K6733" i="2"/>
  <c r="L6733" i="2" s="1"/>
  <c r="M6733" i="2" s="1"/>
  <c r="K6734" i="2"/>
  <c r="L6734" i="2" s="1"/>
  <c r="M6734" i="2" s="1"/>
  <c r="K6735" i="2"/>
  <c r="L6735" i="2" s="1"/>
  <c r="M6735" i="2" s="1"/>
  <c r="K6736" i="2"/>
  <c r="L6736" i="2" s="1"/>
  <c r="M6736" i="2" s="1"/>
  <c r="K6737" i="2"/>
  <c r="L6737" i="2" s="1"/>
  <c r="M6737" i="2" s="1"/>
  <c r="K6738" i="2"/>
  <c r="L6738" i="2" s="1"/>
  <c r="M6738" i="2" s="1"/>
  <c r="K6739" i="2"/>
  <c r="L6739" i="2" s="1"/>
  <c r="M6739" i="2" s="1"/>
  <c r="K6740" i="2"/>
  <c r="K6741" i="2"/>
  <c r="L6741" i="2" s="1"/>
  <c r="M6741" i="2" s="1"/>
  <c r="K6742" i="2"/>
  <c r="L6742" i="2" s="1"/>
  <c r="M6742" i="2" s="1"/>
  <c r="K6743" i="2"/>
  <c r="L6743" i="2" s="1"/>
  <c r="M6743" i="2" s="1"/>
  <c r="K6744" i="2"/>
  <c r="L6744" i="2" s="1"/>
  <c r="M6744" i="2" s="1"/>
  <c r="K6745" i="2"/>
  <c r="L6745" i="2" s="1"/>
  <c r="M6745" i="2" s="1"/>
  <c r="K6746" i="2"/>
  <c r="L6746" i="2" s="1"/>
  <c r="M6746" i="2" s="1"/>
  <c r="K6747" i="2"/>
  <c r="L6747" i="2" s="1"/>
  <c r="M6747" i="2" s="1"/>
  <c r="K6748" i="2"/>
  <c r="L6748" i="2" s="1"/>
  <c r="M6748" i="2" s="1"/>
  <c r="K6749" i="2"/>
  <c r="L6749" i="2" s="1"/>
  <c r="M6749" i="2" s="1"/>
  <c r="K6750" i="2"/>
  <c r="L6750" i="2" s="1"/>
  <c r="M6750" i="2" s="1"/>
  <c r="K6751" i="2"/>
  <c r="L6751" i="2" s="1"/>
  <c r="M6751" i="2" s="1"/>
  <c r="K6752" i="2"/>
  <c r="L6752" i="2" s="1"/>
  <c r="M6752" i="2" s="1"/>
  <c r="K6753" i="2"/>
  <c r="L6753" i="2" s="1"/>
  <c r="M6753" i="2" s="1"/>
  <c r="K6754" i="2"/>
  <c r="L6754" i="2" s="1"/>
  <c r="M6754" i="2" s="1"/>
  <c r="K6755" i="2"/>
  <c r="L6755" i="2" s="1"/>
  <c r="M6755" i="2" s="1"/>
  <c r="K6756" i="2"/>
  <c r="K6757" i="2"/>
  <c r="K6758" i="2"/>
  <c r="L6758" i="2" s="1"/>
  <c r="M6758" i="2" s="1"/>
  <c r="K6759" i="2"/>
  <c r="L6759" i="2" s="1"/>
  <c r="M6759" i="2" s="1"/>
  <c r="K6760" i="2"/>
  <c r="L6760" i="2" s="1"/>
  <c r="M6760" i="2" s="1"/>
  <c r="K6761" i="2"/>
  <c r="L6761" i="2" s="1"/>
  <c r="M6761" i="2" s="1"/>
  <c r="K6762" i="2"/>
  <c r="L6762" i="2" s="1"/>
  <c r="M6762" i="2" s="1"/>
  <c r="K6763" i="2"/>
  <c r="L6763" i="2" s="1"/>
  <c r="M6763" i="2" s="1"/>
  <c r="K6764" i="2"/>
  <c r="L6764" i="2" s="1"/>
  <c r="M6764" i="2" s="1"/>
  <c r="K6765" i="2"/>
  <c r="L6765" i="2" s="1"/>
  <c r="M6765" i="2" s="1"/>
  <c r="K6766" i="2"/>
  <c r="L6766" i="2" s="1"/>
  <c r="M6766" i="2" s="1"/>
  <c r="K6767" i="2"/>
  <c r="L6767" i="2" s="1"/>
  <c r="M6767" i="2" s="1"/>
  <c r="K6768" i="2"/>
  <c r="L6768" i="2" s="1"/>
  <c r="M6768" i="2" s="1"/>
  <c r="K6769" i="2"/>
  <c r="L6769" i="2" s="1"/>
  <c r="M6769" i="2" s="1"/>
  <c r="K6770" i="2"/>
  <c r="L6770" i="2" s="1"/>
  <c r="M6770" i="2" s="1"/>
  <c r="K6771" i="2"/>
  <c r="L6771" i="2" s="1"/>
  <c r="M6771" i="2" s="1"/>
  <c r="K6772" i="2"/>
  <c r="L6772" i="2" s="1"/>
  <c r="M6772" i="2" s="1"/>
  <c r="K6773" i="2"/>
  <c r="L6773" i="2" s="1"/>
  <c r="M6773" i="2" s="1"/>
  <c r="K6774" i="2"/>
  <c r="L6774" i="2" s="1"/>
  <c r="M6774" i="2" s="1"/>
  <c r="K6775" i="2"/>
  <c r="L6775" i="2" s="1"/>
  <c r="M6775" i="2" s="1"/>
  <c r="K6776" i="2"/>
  <c r="L6776" i="2" s="1"/>
  <c r="M6776" i="2" s="1"/>
  <c r="K6777" i="2"/>
  <c r="L6777" i="2" s="1"/>
  <c r="M6777" i="2" s="1"/>
  <c r="K6778" i="2"/>
  <c r="L6778" i="2" s="1"/>
  <c r="M6778" i="2" s="1"/>
  <c r="K6779" i="2"/>
  <c r="L6779" i="2" s="1"/>
  <c r="M6779" i="2" s="1"/>
  <c r="K6780" i="2"/>
  <c r="L6780" i="2" s="1"/>
  <c r="M6780" i="2" s="1"/>
  <c r="K6781" i="2"/>
  <c r="L6781" i="2" s="1"/>
  <c r="M6781" i="2" s="1"/>
  <c r="K6782" i="2"/>
  <c r="L6782" i="2" s="1"/>
  <c r="M6782" i="2" s="1"/>
  <c r="K6783" i="2"/>
  <c r="L6783" i="2" s="1"/>
  <c r="M6783" i="2" s="1"/>
  <c r="K6784" i="2"/>
  <c r="L6784" i="2" s="1"/>
  <c r="M6784" i="2" s="1"/>
  <c r="K6785" i="2"/>
  <c r="K6786" i="2"/>
  <c r="K6787" i="2"/>
  <c r="L6787" i="2" s="1"/>
  <c r="M6787" i="2" s="1"/>
  <c r="K6788" i="2"/>
  <c r="L6788" i="2" s="1"/>
  <c r="K6789" i="2"/>
  <c r="L6789" i="2" s="1"/>
  <c r="M6789" i="2" s="1"/>
  <c r="K6790" i="2"/>
  <c r="L6790" i="2" s="1"/>
  <c r="M6790" i="2" s="1"/>
  <c r="K6791" i="2"/>
  <c r="L6791" i="2" s="1"/>
  <c r="M6791" i="2" s="1"/>
  <c r="K6792" i="2"/>
  <c r="L6792" i="2" s="1"/>
  <c r="M6792" i="2" s="1"/>
  <c r="K6793" i="2"/>
  <c r="L6793" i="2" s="1"/>
  <c r="M6793" i="2" s="1"/>
  <c r="K6794" i="2"/>
  <c r="L6794" i="2" s="1"/>
  <c r="M6794" i="2" s="1"/>
  <c r="K6795" i="2"/>
  <c r="L6795" i="2" s="1"/>
  <c r="M6795" i="2" s="1"/>
  <c r="K6796" i="2"/>
  <c r="L6796" i="2" s="1"/>
  <c r="M6796" i="2" s="1"/>
  <c r="K6797" i="2"/>
  <c r="L6797" i="2" s="1"/>
  <c r="M6797" i="2" s="1"/>
  <c r="K6798" i="2"/>
  <c r="L6798" i="2" s="1"/>
  <c r="M6798" i="2" s="1"/>
  <c r="K6799" i="2"/>
  <c r="L6799" i="2" s="1"/>
  <c r="M6799" i="2" s="1"/>
  <c r="K6800" i="2"/>
  <c r="L6800" i="2" s="1"/>
  <c r="M6800" i="2" s="1"/>
  <c r="K6801" i="2"/>
  <c r="L6801" i="2" s="1"/>
  <c r="M6801" i="2" s="1"/>
  <c r="K6802" i="2"/>
  <c r="L6802" i="2" s="1"/>
  <c r="M6802" i="2" s="1"/>
  <c r="K6803" i="2"/>
  <c r="L6803" i="2" s="1"/>
  <c r="M6803" i="2" s="1"/>
  <c r="K6804" i="2"/>
  <c r="K6805" i="2"/>
  <c r="L6805" i="2" s="1"/>
  <c r="K6806" i="2"/>
  <c r="L6806" i="2" s="1"/>
  <c r="M6806" i="2" s="1"/>
  <c r="K6807" i="2"/>
  <c r="L6807" i="2" s="1"/>
  <c r="M6807" i="2" s="1"/>
  <c r="K6808" i="2"/>
  <c r="L6808" i="2" s="1"/>
  <c r="M6808" i="2" s="1"/>
  <c r="K6809" i="2"/>
  <c r="L6809" i="2" s="1"/>
  <c r="M6809" i="2" s="1"/>
  <c r="K6810" i="2"/>
  <c r="L6810" i="2" s="1"/>
  <c r="M6810" i="2" s="1"/>
  <c r="K6811" i="2"/>
  <c r="L6811" i="2" s="1"/>
  <c r="M6811" i="2" s="1"/>
  <c r="K6812" i="2"/>
  <c r="L6812" i="2" s="1"/>
  <c r="M6812" i="2" s="1"/>
  <c r="K6813" i="2"/>
  <c r="L6813" i="2" s="1"/>
  <c r="M6813" i="2" s="1"/>
  <c r="K6814" i="2"/>
  <c r="L6814" i="2" s="1"/>
  <c r="M6814" i="2" s="1"/>
  <c r="K6815" i="2"/>
  <c r="L6815" i="2" s="1"/>
  <c r="M6815" i="2" s="1"/>
  <c r="K6816" i="2"/>
  <c r="K6817" i="2"/>
  <c r="K6818" i="2"/>
  <c r="K6819" i="2"/>
  <c r="L6819" i="2" s="1"/>
  <c r="M6819" i="2" s="1"/>
  <c r="K6820" i="2"/>
  <c r="L6820" i="2" s="1"/>
  <c r="M6820" i="2" s="1"/>
  <c r="K6821" i="2"/>
  <c r="L6821" i="2" s="1"/>
  <c r="M6821" i="2" s="1"/>
  <c r="K6822" i="2"/>
  <c r="L6822" i="2" s="1"/>
  <c r="M6822" i="2" s="1"/>
  <c r="K6823" i="2"/>
  <c r="L6823" i="2" s="1"/>
  <c r="M6823" i="2" s="1"/>
  <c r="K6824" i="2"/>
  <c r="L6824" i="2" s="1"/>
  <c r="M6824" i="2" s="1"/>
  <c r="K6825" i="2"/>
  <c r="L6825" i="2" s="1"/>
  <c r="M6825" i="2" s="1"/>
  <c r="K6826" i="2"/>
  <c r="L6826" i="2" s="1"/>
  <c r="M6826" i="2" s="1"/>
  <c r="K6827" i="2"/>
  <c r="L6827" i="2" s="1"/>
  <c r="M6827" i="2" s="1"/>
  <c r="K6828" i="2"/>
  <c r="L6828" i="2" s="1"/>
  <c r="M6828" i="2" s="1"/>
  <c r="K6829" i="2"/>
  <c r="L6829" i="2" s="1"/>
  <c r="M6829" i="2" s="1"/>
  <c r="K6830" i="2"/>
  <c r="L6830" i="2" s="1"/>
  <c r="M6830" i="2" s="1"/>
  <c r="K6831" i="2"/>
  <c r="L6831" i="2" s="1"/>
  <c r="M6831" i="2" s="1"/>
  <c r="K6832" i="2"/>
  <c r="L6832" i="2" s="1"/>
  <c r="M6832" i="2" s="1"/>
  <c r="K6833" i="2"/>
  <c r="L6833" i="2" s="1"/>
  <c r="M6833" i="2" s="1"/>
  <c r="K6834" i="2"/>
  <c r="L6834" i="2" s="1"/>
  <c r="M6834" i="2" s="1"/>
  <c r="K6835" i="2"/>
  <c r="L6835" i="2" s="1"/>
  <c r="M6835" i="2" s="1"/>
  <c r="K6836" i="2"/>
  <c r="K6837" i="2"/>
  <c r="L6837" i="2" s="1"/>
  <c r="M6837" i="2" s="1"/>
  <c r="K6838" i="2"/>
  <c r="L6838" i="2" s="1"/>
  <c r="M6838" i="2" s="1"/>
  <c r="K6839" i="2"/>
  <c r="L6839" i="2" s="1"/>
  <c r="M6839" i="2" s="1"/>
  <c r="K6840" i="2"/>
  <c r="L6840" i="2" s="1"/>
  <c r="M6840" i="2" s="1"/>
  <c r="K6841" i="2"/>
  <c r="L6841" i="2" s="1"/>
  <c r="M6841" i="2" s="1"/>
  <c r="K6842" i="2"/>
  <c r="L6842" i="2" s="1"/>
  <c r="M6842" i="2" s="1"/>
  <c r="K6843" i="2"/>
  <c r="L6843" i="2" s="1"/>
  <c r="M6843" i="2" s="1"/>
  <c r="K6844" i="2"/>
  <c r="L6844" i="2" s="1"/>
  <c r="M6844" i="2" s="1"/>
  <c r="K6845" i="2"/>
  <c r="L6845" i="2" s="1"/>
  <c r="M6845" i="2" s="1"/>
  <c r="K6846" i="2"/>
  <c r="L6846" i="2" s="1"/>
  <c r="M6846" i="2" s="1"/>
  <c r="K6847" i="2"/>
  <c r="L6847" i="2" s="1"/>
  <c r="K6848" i="2"/>
  <c r="L6848" i="2" s="1"/>
  <c r="M6848" i="2" s="1"/>
  <c r="K6849" i="2"/>
  <c r="L6849" i="2" s="1"/>
  <c r="M6849" i="2" s="1"/>
  <c r="K6850" i="2"/>
  <c r="L6850" i="2" s="1"/>
  <c r="M6850" i="2" s="1"/>
  <c r="K6851" i="2"/>
  <c r="L6851" i="2" s="1"/>
  <c r="M6851" i="2" s="1"/>
  <c r="K6852" i="2"/>
  <c r="L6852" i="2" s="1"/>
  <c r="K6853" i="2"/>
  <c r="L6853" i="2" s="1"/>
  <c r="M6853" i="2" s="1"/>
  <c r="K6854" i="2"/>
  <c r="L6854" i="2" s="1"/>
  <c r="M6854" i="2" s="1"/>
  <c r="K6855" i="2"/>
  <c r="L6855" i="2" s="1"/>
  <c r="M6855" i="2" s="1"/>
  <c r="K6856" i="2"/>
  <c r="L6856" i="2" s="1"/>
  <c r="M6856" i="2" s="1"/>
  <c r="K6857" i="2"/>
  <c r="L6857" i="2" s="1"/>
  <c r="M6857" i="2" s="1"/>
  <c r="K6858" i="2"/>
  <c r="L6858" i="2" s="1"/>
  <c r="M6858" i="2" s="1"/>
  <c r="K6859" i="2"/>
  <c r="L6859" i="2" s="1"/>
  <c r="M6859" i="2" s="1"/>
  <c r="K6860" i="2"/>
  <c r="L6860" i="2" s="1"/>
  <c r="M6860" i="2" s="1"/>
  <c r="K6861" i="2"/>
  <c r="L6861" i="2" s="1"/>
  <c r="M6861" i="2" s="1"/>
  <c r="K6862" i="2"/>
  <c r="L6862" i="2" s="1"/>
  <c r="M6862" i="2" s="1"/>
  <c r="K6863" i="2"/>
  <c r="L6863" i="2" s="1"/>
  <c r="M6863" i="2" s="1"/>
  <c r="K6864" i="2"/>
  <c r="L6864" i="2" s="1"/>
  <c r="K6865" i="2"/>
  <c r="L6865" i="2" s="1"/>
  <c r="M6865" i="2" s="1"/>
  <c r="K6866" i="2"/>
  <c r="L6866" i="2" s="1"/>
  <c r="M6866" i="2" s="1"/>
  <c r="K6867" i="2"/>
  <c r="L6867" i="2" s="1"/>
  <c r="M6867" i="2" s="1"/>
  <c r="K6868" i="2"/>
  <c r="K6869" i="2"/>
  <c r="L6869" i="2" s="1"/>
  <c r="M6869" i="2" s="1"/>
  <c r="K6870" i="2"/>
  <c r="L6870" i="2" s="1"/>
  <c r="M6870" i="2" s="1"/>
  <c r="K6871" i="2"/>
  <c r="L6871" i="2" s="1"/>
  <c r="M6871" i="2" s="1"/>
  <c r="K6872" i="2"/>
  <c r="L6872" i="2" s="1"/>
  <c r="M6872" i="2" s="1"/>
  <c r="K6873" i="2"/>
  <c r="L6873" i="2" s="1"/>
  <c r="M6873" i="2" s="1"/>
  <c r="K6874" i="2"/>
  <c r="L6874" i="2" s="1"/>
  <c r="M6874" i="2" s="1"/>
  <c r="K6875" i="2"/>
  <c r="L6875" i="2" s="1"/>
  <c r="M6875" i="2" s="1"/>
  <c r="K6876" i="2"/>
  <c r="L6876" i="2" s="1"/>
  <c r="M6876" i="2" s="1"/>
  <c r="K6877" i="2"/>
  <c r="L6877" i="2" s="1"/>
  <c r="M6877" i="2" s="1"/>
  <c r="K6878" i="2"/>
  <c r="L6878" i="2" s="1"/>
  <c r="M6878" i="2" s="1"/>
  <c r="K6879" i="2"/>
  <c r="L6879" i="2" s="1"/>
  <c r="M6879" i="2" s="1"/>
  <c r="K6880" i="2"/>
  <c r="L6880" i="2" s="1"/>
  <c r="M6880" i="2" s="1"/>
  <c r="K6881" i="2"/>
  <c r="L6881" i="2" s="1"/>
  <c r="M6881" i="2" s="1"/>
  <c r="K6882" i="2"/>
  <c r="L6882" i="2" s="1"/>
  <c r="M6882" i="2" s="1"/>
  <c r="K6883" i="2"/>
  <c r="L6883" i="2" s="1"/>
  <c r="M6883" i="2" s="1"/>
  <c r="K6884" i="2"/>
  <c r="K6885" i="2"/>
  <c r="L6885" i="2" s="1"/>
  <c r="M6885" i="2" s="1"/>
  <c r="K6886" i="2"/>
  <c r="K6887" i="2"/>
  <c r="L6887" i="2" s="1"/>
  <c r="M6887" i="2" s="1"/>
  <c r="K6888" i="2"/>
  <c r="L6888" i="2" s="1"/>
  <c r="M6888" i="2" s="1"/>
  <c r="K6889" i="2"/>
  <c r="L6889" i="2" s="1"/>
  <c r="M6889" i="2" s="1"/>
  <c r="K6890" i="2"/>
  <c r="L6890" i="2" s="1"/>
  <c r="M6890" i="2" s="1"/>
  <c r="K6891" i="2"/>
  <c r="L6891" i="2" s="1"/>
  <c r="M6891" i="2" s="1"/>
  <c r="K6892" i="2"/>
  <c r="L6892" i="2" s="1"/>
  <c r="M6892" i="2" s="1"/>
  <c r="K6893" i="2"/>
  <c r="L6893" i="2" s="1"/>
  <c r="M6893" i="2" s="1"/>
  <c r="K6894" i="2"/>
  <c r="L6894" i="2" s="1"/>
  <c r="M6894" i="2" s="1"/>
  <c r="K6895" i="2"/>
  <c r="L6895" i="2" s="1"/>
  <c r="M6895" i="2" s="1"/>
  <c r="K6896" i="2"/>
  <c r="L6896" i="2" s="1"/>
  <c r="M6896" i="2" s="1"/>
  <c r="K6897" i="2"/>
  <c r="L6897" i="2" s="1"/>
  <c r="M6897" i="2" s="1"/>
  <c r="K6898" i="2"/>
  <c r="L6898" i="2" s="1"/>
  <c r="M6898" i="2" s="1"/>
  <c r="K6899" i="2"/>
  <c r="K6900" i="2"/>
  <c r="K6901" i="2"/>
  <c r="L6901" i="2" s="1"/>
  <c r="M6901" i="2" s="1"/>
  <c r="K6902" i="2"/>
  <c r="L6902" i="2" s="1"/>
  <c r="M6902" i="2" s="1"/>
  <c r="K6903" i="2"/>
  <c r="L6903" i="2" s="1"/>
  <c r="K6904" i="2"/>
  <c r="L6904" i="2" s="1"/>
  <c r="M6904" i="2" s="1"/>
  <c r="K6905" i="2"/>
  <c r="L6905" i="2" s="1"/>
  <c r="M6905" i="2" s="1"/>
  <c r="K6906" i="2"/>
  <c r="L6906" i="2" s="1"/>
  <c r="M6906" i="2" s="1"/>
  <c r="K6907" i="2"/>
  <c r="L6907" i="2" s="1"/>
  <c r="M6907" i="2" s="1"/>
  <c r="K6908" i="2"/>
  <c r="L6908" i="2" s="1"/>
  <c r="M6908" i="2" s="1"/>
  <c r="K6909" i="2"/>
  <c r="L6909" i="2" s="1"/>
  <c r="M6909" i="2" s="1"/>
  <c r="K6910" i="2"/>
  <c r="L6910" i="2" s="1"/>
  <c r="M6910" i="2" s="1"/>
  <c r="K6911" i="2"/>
  <c r="L6911" i="2" s="1"/>
  <c r="M6911" i="2" s="1"/>
  <c r="K6912" i="2"/>
  <c r="L6912" i="2" s="1"/>
  <c r="M6912" i="2" s="1"/>
  <c r="K6913" i="2"/>
  <c r="L6913" i="2" s="1"/>
  <c r="M6913" i="2" s="1"/>
  <c r="K6914" i="2"/>
  <c r="L6914" i="2" s="1"/>
  <c r="M6914" i="2" s="1"/>
  <c r="K6915" i="2"/>
  <c r="L6915" i="2" s="1"/>
  <c r="M6915" i="2" s="1"/>
  <c r="K6916" i="2"/>
  <c r="L6916" i="2" s="1"/>
  <c r="K6917" i="2"/>
  <c r="L6917" i="2" s="1"/>
  <c r="M6917" i="2" s="1"/>
  <c r="K6918" i="2"/>
  <c r="L6918" i="2" s="1"/>
  <c r="M6918" i="2" s="1"/>
  <c r="K6919" i="2"/>
  <c r="L6919" i="2" s="1"/>
  <c r="M6919" i="2" s="1"/>
  <c r="K6920" i="2"/>
  <c r="L6920" i="2" s="1"/>
  <c r="M6920" i="2" s="1"/>
  <c r="K6921" i="2"/>
  <c r="L6921" i="2" s="1"/>
  <c r="M6921" i="2" s="1"/>
  <c r="K6922" i="2"/>
  <c r="L6922" i="2" s="1"/>
  <c r="M6922" i="2" s="1"/>
  <c r="K6923" i="2"/>
  <c r="L6923" i="2" s="1"/>
  <c r="M6923" i="2" s="1"/>
  <c r="K6924" i="2"/>
  <c r="L6924" i="2" s="1"/>
  <c r="M6924" i="2" s="1"/>
  <c r="K6925" i="2"/>
  <c r="L6925" i="2" s="1"/>
  <c r="M6925" i="2" s="1"/>
  <c r="K6926" i="2"/>
  <c r="L6926" i="2" s="1"/>
  <c r="M6926" i="2" s="1"/>
  <c r="K6927" i="2"/>
  <c r="L6927" i="2" s="1"/>
  <c r="M6927" i="2" s="1"/>
  <c r="K6928" i="2"/>
  <c r="L6928" i="2" s="1"/>
  <c r="M6928" i="2" s="1"/>
  <c r="K6929" i="2"/>
  <c r="K6930" i="2"/>
  <c r="K6931" i="2"/>
  <c r="L6931" i="2" s="1"/>
  <c r="M6931" i="2" s="1"/>
  <c r="K6932" i="2"/>
  <c r="K6933" i="2"/>
  <c r="L6933" i="2" s="1"/>
  <c r="M6933" i="2" s="1"/>
  <c r="K6934" i="2"/>
  <c r="L6934" i="2" s="1"/>
  <c r="M6934" i="2" s="1"/>
  <c r="K6935" i="2"/>
  <c r="L6935" i="2" s="1"/>
  <c r="M6935" i="2" s="1"/>
  <c r="K6936" i="2"/>
  <c r="L6936" i="2" s="1"/>
  <c r="M6936" i="2" s="1"/>
  <c r="K6937" i="2"/>
  <c r="L6937" i="2" s="1"/>
  <c r="M6937" i="2" s="1"/>
  <c r="K6938" i="2"/>
  <c r="L6938" i="2" s="1"/>
  <c r="M6938" i="2" s="1"/>
  <c r="K6939" i="2"/>
  <c r="L6939" i="2" s="1"/>
  <c r="M6939" i="2" s="1"/>
  <c r="K6940" i="2"/>
  <c r="L6940" i="2" s="1"/>
  <c r="M6940" i="2" s="1"/>
  <c r="K6941" i="2"/>
  <c r="L6941" i="2" s="1"/>
  <c r="M6941" i="2" s="1"/>
  <c r="K6942" i="2"/>
  <c r="L6942" i="2" s="1"/>
  <c r="M6942" i="2" s="1"/>
  <c r="K6943" i="2"/>
  <c r="L6943" i="2" s="1"/>
  <c r="M6943" i="2" s="1"/>
  <c r="K6944" i="2"/>
  <c r="L6944" i="2" s="1"/>
  <c r="M6944" i="2" s="1"/>
  <c r="K6945" i="2"/>
  <c r="L6945" i="2" s="1"/>
  <c r="M6945" i="2" s="1"/>
  <c r="K6946" i="2"/>
  <c r="L6946" i="2" s="1"/>
  <c r="M6946" i="2" s="1"/>
  <c r="K6947" i="2"/>
  <c r="L6947" i="2" s="1"/>
  <c r="M6947" i="2" s="1"/>
  <c r="K6948" i="2"/>
  <c r="L6948" i="2" s="1"/>
  <c r="M6948" i="2" s="1"/>
  <c r="K6949" i="2"/>
  <c r="L6949" i="2" s="1"/>
  <c r="M6949" i="2" s="1"/>
  <c r="K6950" i="2"/>
  <c r="L6950" i="2" s="1"/>
  <c r="M6950" i="2" s="1"/>
  <c r="K6951" i="2"/>
  <c r="L6951" i="2" s="1"/>
  <c r="M6951" i="2" s="1"/>
  <c r="K6952" i="2"/>
  <c r="L6952" i="2" s="1"/>
  <c r="M6952" i="2" s="1"/>
  <c r="K6953" i="2"/>
  <c r="L6953" i="2" s="1"/>
  <c r="M6953" i="2" s="1"/>
  <c r="K6954" i="2"/>
  <c r="L6954" i="2" s="1"/>
  <c r="M6954" i="2" s="1"/>
  <c r="K6955" i="2"/>
  <c r="L6955" i="2" s="1"/>
  <c r="M6955" i="2" s="1"/>
  <c r="K6956" i="2"/>
  <c r="L6956" i="2" s="1"/>
  <c r="M6956" i="2" s="1"/>
  <c r="K6957" i="2"/>
  <c r="L6957" i="2" s="1"/>
  <c r="M6957" i="2" s="1"/>
  <c r="K6958" i="2"/>
  <c r="L6958" i="2" s="1"/>
  <c r="M6958" i="2" s="1"/>
  <c r="K6959" i="2"/>
  <c r="L6959" i="2" s="1"/>
  <c r="M6959" i="2" s="1"/>
  <c r="K6960" i="2"/>
  <c r="L6960" i="2" s="1"/>
  <c r="M6960" i="2" s="1"/>
  <c r="K6961" i="2"/>
  <c r="L6961" i="2" s="1"/>
  <c r="M6961" i="2" s="1"/>
  <c r="K6962" i="2"/>
  <c r="L6962" i="2" s="1"/>
  <c r="K6963" i="2"/>
  <c r="L6963" i="2" s="1"/>
  <c r="M6963" i="2" s="1"/>
  <c r="K6964" i="2"/>
  <c r="K6965" i="2"/>
  <c r="K6966" i="2"/>
  <c r="L6966" i="2" s="1"/>
  <c r="K6967" i="2"/>
  <c r="L6967" i="2" s="1"/>
  <c r="K6968" i="2"/>
  <c r="L6968" i="2" s="1"/>
  <c r="M6968" i="2" s="1"/>
  <c r="K6969" i="2"/>
  <c r="L6969" i="2" s="1"/>
  <c r="M6969" i="2" s="1"/>
  <c r="K6970" i="2"/>
  <c r="L6970" i="2" s="1"/>
  <c r="M6970" i="2" s="1"/>
  <c r="K6971" i="2"/>
  <c r="L6971" i="2" s="1"/>
  <c r="M6971" i="2" s="1"/>
  <c r="K6972" i="2"/>
  <c r="L6972" i="2" s="1"/>
  <c r="M6972" i="2" s="1"/>
  <c r="K6973" i="2"/>
  <c r="L6973" i="2" s="1"/>
  <c r="M6973" i="2" s="1"/>
  <c r="K6974" i="2"/>
  <c r="L6974" i="2" s="1"/>
  <c r="M6974" i="2" s="1"/>
  <c r="K6975" i="2"/>
  <c r="L6975" i="2" s="1"/>
  <c r="M6975" i="2" s="1"/>
  <c r="K6976" i="2"/>
  <c r="L6976" i="2" s="1"/>
  <c r="M6976" i="2" s="1"/>
  <c r="K6977" i="2"/>
  <c r="L6977" i="2" s="1"/>
  <c r="M6977" i="2" s="1"/>
  <c r="K6978" i="2"/>
  <c r="L6978" i="2" s="1"/>
  <c r="M6978" i="2" s="1"/>
  <c r="K6979" i="2"/>
  <c r="L6979" i="2" s="1"/>
  <c r="M6979" i="2" s="1"/>
  <c r="K6980" i="2"/>
  <c r="L6980" i="2" s="1"/>
  <c r="K6981" i="2"/>
  <c r="L6981" i="2" s="1"/>
  <c r="M6981" i="2" s="1"/>
  <c r="K6982" i="2"/>
  <c r="L6982" i="2" s="1"/>
  <c r="M6982" i="2" s="1"/>
  <c r="K6983" i="2"/>
  <c r="L6983" i="2" s="1"/>
  <c r="M6983" i="2" s="1"/>
  <c r="K6984" i="2"/>
  <c r="L6984" i="2" s="1"/>
  <c r="M6984" i="2" s="1"/>
  <c r="K6985" i="2"/>
  <c r="L6985" i="2" s="1"/>
  <c r="M6985" i="2" s="1"/>
  <c r="K6986" i="2"/>
  <c r="L6986" i="2" s="1"/>
  <c r="M6986" i="2" s="1"/>
  <c r="K6987" i="2"/>
  <c r="L6987" i="2" s="1"/>
  <c r="M6987" i="2" s="1"/>
  <c r="K6988" i="2"/>
  <c r="L6988" i="2" s="1"/>
  <c r="M6988" i="2" s="1"/>
  <c r="K6989" i="2"/>
  <c r="L6989" i="2" s="1"/>
  <c r="M6989" i="2" s="1"/>
  <c r="K6990" i="2"/>
  <c r="L6990" i="2" s="1"/>
  <c r="M6990" i="2" s="1"/>
  <c r="K6991" i="2"/>
  <c r="L6991" i="2" s="1"/>
  <c r="K6992" i="2"/>
  <c r="L6992" i="2" s="1"/>
  <c r="K6993" i="2"/>
  <c r="L6993" i="2" s="1"/>
  <c r="M6993" i="2" s="1"/>
  <c r="K6994" i="2"/>
  <c r="L6994" i="2" s="1"/>
  <c r="M6994" i="2" s="1"/>
  <c r="K6995" i="2"/>
  <c r="L6995" i="2" s="1"/>
  <c r="M6995" i="2" s="1"/>
  <c r="K6996" i="2"/>
  <c r="K6997" i="2"/>
  <c r="L6997" i="2" s="1"/>
  <c r="M6997" i="2" s="1"/>
  <c r="K6998" i="2"/>
  <c r="L6998" i="2" s="1"/>
  <c r="M6998" i="2" s="1"/>
  <c r="K6999" i="2"/>
  <c r="L6999" i="2" s="1"/>
  <c r="M6999" i="2" s="1"/>
  <c r="K7000" i="2"/>
  <c r="L7000" i="2" s="1"/>
  <c r="M7000" i="2" s="1"/>
  <c r="K7001" i="2"/>
  <c r="L7001" i="2" s="1"/>
  <c r="M7001" i="2" s="1"/>
  <c r="K7002" i="2"/>
  <c r="L7002" i="2" s="1"/>
  <c r="M7002" i="2" s="1"/>
  <c r="K7003" i="2"/>
  <c r="L7003" i="2" s="1"/>
  <c r="M7003" i="2" s="1"/>
  <c r="K7004" i="2"/>
  <c r="L7004" i="2" s="1"/>
  <c r="M7004" i="2" s="1"/>
  <c r="K7005" i="2"/>
  <c r="L7005" i="2" s="1"/>
  <c r="M7005" i="2" s="1"/>
  <c r="K7006" i="2"/>
  <c r="L7006" i="2" s="1"/>
  <c r="M7006" i="2" s="1"/>
  <c r="K7007" i="2"/>
  <c r="L7007" i="2" s="1"/>
  <c r="M7007" i="2" s="1"/>
  <c r="K7008" i="2"/>
  <c r="L7008" i="2" s="1"/>
  <c r="M7008" i="2" s="1"/>
  <c r="K7009" i="2"/>
  <c r="L7009" i="2" s="1"/>
  <c r="M7009" i="2" s="1"/>
  <c r="K7010" i="2"/>
  <c r="L7010" i="2" s="1"/>
  <c r="M7010" i="2" s="1"/>
  <c r="K7011" i="2"/>
  <c r="L7011" i="2" s="1"/>
  <c r="M7011" i="2" s="1"/>
  <c r="K7012" i="2"/>
  <c r="K7013" i="2"/>
  <c r="L7013" i="2" s="1"/>
  <c r="M7013" i="2" s="1"/>
  <c r="K7014" i="2"/>
  <c r="L7014" i="2" s="1"/>
  <c r="M7014" i="2" s="1"/>
  <c r="K7015" i="2"/>
  <c r="L7015" i="2" s="1"/>
  <c r="M7015" i="2" s="1"/>
  <c r="K7016" i="2"/>
  <c r="L7016" i="2" s="1"/>
  <c r="M7016" i="2" s="1"/>
  <c r="K7017" i="2"/>
  <c r="L7017" i="2" s="1"/>
  <c r="M7017" i="2" s="1"/>
  <c r="K7018" i="2"/>
  <c r="L7018" i="2" s="1"/>
  <c r="M7018" i="2" s="1"/>
  <c r="K7019" i="2"/>
  <c r="L7019" i="2" s="1"/>
  <c r="M7019" i="2" s="1"/>
  <c r="K7020" i="2"/>
  <c r="L7020" i="2" s="1"/>
  <c r="M7020" i="2" s="1"/>
  <c r="K7021" i="2"/>
  <c r="L7021" i="2" s="1"/>
  <c r="M7021" i="2" s="1"/>
  <c r="K7022" i="2"/>
  <c r="L7022" i="2" s="1"/>
  <c r="M7022" i="2" s="1"/>
  <c r="K7023" i="2"/>
  <c r="L7023" i="2" s="1"/>
  <c r="M7023" i="2" s="1"/>
  <c r="K7024" i="2"/>
  <c r="L7024" i="2" s="1"/>
  <c r="M7024" i="2" s="1"/>
  <c r="K7025" i="2"/>
  <c r="L7025" i="2" s="1"/>
  <c r="M7025" i="2" s="1"/>
  <c r="K7026" i="2"/>
  <c r="L7026" i="2" s="1"/>
  <c r="K7027" i="2"/>
  <c r="L7027" i="2" s="1"/>
  <c r="M7027" i="2" s="1"/>
  <c r="K7028" i="2"/>
  <c r="L7028" i="2" s="1"/>
  <c r="M7028" i="2" s="1"/>
  <c r="K7029" i="2"/>
  <c r="L7029" i="2" s="1"/>
  <c r="M7029" i="2" s="1"/>
  <c r="K7030" i="2"/>
  <c r="L7030" i="2" s="1"/>
  <c r="M7030" i="2" s="1"/>
  <c r="K7031" i="2"/>
  <c r="L7031" i="2" s="1"/>
  <c r="M7031" i="2" s="1"/>
  <c r="K7032" i="2"/>
  <c r="L7032" i="2" s="1"/>
  <c r="M7032" i="2" s="1"/>
  <c r="K7033" i="2"/>
  <c r="L7033" i="2" s="1"/>
  <c r="M7033" i="2" s="1"/>
  <c r="K7034" i="2"/>
  <c r="L7034" i="2" s="1"/>
  <c r="M7034" i="2" s="1"/>
  <c r="K7035" i="2"/>
  <c r="L7035" i="2" s="1"/>
  <c r="M7035" i="2" s="1"/>
  <c r="K7036" i="2"/>
  <c r="L7036" i="2" s="1"/>
  <c r="M7036" i="2" s="1"/>
  <c r="K7037" i="2"/>
  <c r="L7037" i="2" s="1"/>
  <c r="M7037" i="2" s="1"/>
  <c r="K7038" i="2"/>
  <c r="L7038" i="2" s="1"/>
  <c r="M7038" i="2" s="1"/>
  <c r="K7039" i="2"/>
  <c r="L7039" i="2" s="1"/>
  <c r="M7039" i="2" s="1"/>
  <c r="K7040" i="2"/>
  <c r="L7040" i="2" s="1"/>
  <c r="M7040" i="2" s="1"/>
  <c r="K7041" i="2"/>
  <c r="L7041" i="2" s="1"/>
  <c r="M7041" i="2" s="1"/>
  <c r="K7042" i="2"/>
  <c r="K7043" i="2"/>
  <c r="L7043" i="2" s="1"/>
  <c r="M7043" i="2" s="1"/>
  <c r="K7044" i="2"/>
  <c r="K7045" i="2"/>
  <c r="L7045" i="2" s="1"/>
  <c r="M7045" i="2" s="1"/>
  <c r="K7046" i="2"/>
  <c r="L7046" i="2" s="1"/>
  <c r="M7046" i="2" s="1"/>
  <c r="K7047" i="2"/>
  <c r="L7047" i="2" s="1"/>
  <c r="M7047" i="2" s="1"/>
  <c r="K7048" i="2"/>
  <c r="L7048" i="2" s="1"/>
  <c r="M7048" i="2" s="1"/>
  <c r="K7049" i="2"/>
  <c r="L7049" i="2" s="1"/>
  <c r="M7049" i="2" s="1"/>
  <c r="K7050" i="2"/>
  <c r="L7050" i="2" s="1"/>
  <c r="M7050" i="2" s="1"/>
  <c r="K7051" i="2"/>
  <c r="L7051" i="2" s="1"/>
  <c r="M7051" i="2" s="1"/>
  <c r="K7052" i="2"/>
  <c r="L7052" i="2" s="1"/>
  <c r="M7052" i="2" s="1"/>
  <c r="K7053" i="2"/>
  <c r="L7053" i="2" s="1"/>
  <c r="M7053" i="2" s="1"/>
  <c r="K7054" i="2"/>
  <c r="L7054" i="2" s="1"/>
  <c r="M7054" i="2" s="1"/>
  <c r="K7055" i="2"/>
  <c r="L7055" i="2" s="1"/>
  <c r="M7055" i="2" s="1"/>
  <c r="K7056" i="2"/>
  <c r="L7056" i="2" s="1"/>
  <c r="M7056" i="2" s="1"/>
  <c r="K7057" i="2"/>
  <c r="L7057" i="2" s="1"/>
  <c r="M7057" i="2" s="1"/>
  <c r="K7058" i="2"/>
  <c r="K7059" i="2"/>
  <c r="L7059" i="2" s="1"/>
  <c r="M7059" i="2" s="1"/>
  <c r="K7060" i="2"/>
  <c r="L7060" i="2" s="1"/>
  <c r="K7061" i="2"/>
  <c r="L7061" i="2" s="1"/>
  <c r="M7061" i="2" s="1"/>
  <c r="K7062" i="2"/>
  <c r="L7062" i="2" s="1"/>
  <c r="M7062" i="2" s="1"/>
  <c r="K7063" i="2"/>
  <c r="L7063" i="2" s="1"/>
  <c r="M7063" i="2" s="1"/>
  <c r="K7064" i="2"/>
  <c r="L7064" i="2" s="1"/>
  <c r="M7064" i="2" s="1"/>
  <c r="K7065" i="2"/>
  <c r="L7065" i="2" s="1"/>
  <c r="M7065" i="2" s="1"/>
  <c r="K7066" i="2"/>
  <c r="L7066" i="2" s="1"/>
  <c r="M7066" i="2" s="1"/>
  <c r="K7067" i="2"/>
  <c r="L7067" i="2" s="1"/>
  <c r="M7067" i="2" s="1"/>
  <c r="K7068" i="2"/>
  <c r="L7068" i="2" s="1"/>
  <c r="M7068" i="2" s="1"/>
  <c r="K7069" i="2"/>
  <c r="L7069" i="2" s="1"/>
  <c r="M7069" i="2" s="1"/>
  <c r="K7070" i="2"/>
  <c r="L7070" i="2" s="1"/>
  <c r="M7070" i="2" s="1"/>
  <c r="K7071" i="2"/>
  <c r="L7071" i="2" s="1"/>
  <c r="M7071" i="2" s="1"/>
  <c r="K7072" i="2"/>
  <c r="L7072" i="2" s="1"/>
  <c r="M7072" i="2" s="1"/>
  <c r="K7073" i="2"/>
  <c r="L7073" i="2" s="1"/>
  <c r="M7073" i="2" s="1"/>
  <c r="K7074" i="2"/>
  <c r="L7074" i="2" s="1"/>
  <c r="M7074" i="2" s="1"/>
  <c r="K7075" i="2"/>
  <c r="L7075" i="2" s="1"/>
  <c r="M7075" i="2" s="1"/>
  <c r="K7076" i="2"/>
  <c r="K7077" i="2"/>
  <c r="L7077" i="2" s="1"/>
  <c r="K7078" i="2"/>
  <c r="L7078" i="2" s="1"/>
  <c r="M7078" i="2" s="1"/>
  <c r="K7079" i="2"/>
  <c r="L7079" i="2" s="1"/>
  <c r="M7079" i="2" s="1"/>
  <c r="K7080" i="2"/>
  <c r="L7080" i="2" s="1"/>
  <c r="M7080" i="2" s="1"/>
  <c r="K7081" i="2"/>
  <c r="L7081" i="2" s="1"/>
  <c r="M7081" i="2" s="1"/>
  <c r="K7082" i="2"/>
  <c r="L7082" i="2" s="1"/>
  <c r="M7082" i="2" s="1"/>
  <c r="K7083" i="2"/>
  <c r="L7083" i="2" s="1"/>
  <c r="M7083" i="2" s="1"/>
  <c r="K7084" i="2"/>
  <c r="L7084" i="2" s="1"/>
  <c r="M7084" i="2" s="1"/>
  <c r="K7085" i="2"/>
  <c r="L7085" i="2" s="1"/>
  <c r="M7085" i="2" s="1"/>
  <c r="K7086" i="2"/>
  <c r="L7086" i="2" s="1"/>
  <c r="M7086" i="2" s="1"/>
  <c r="K7087" i="2"/>
  <c r="L7087" i="2" s="1"/>
  <c r="M7087" i="2" s="1"/>
  <c r="K7088" i="2"/>
  <c r="L7088" i="2" s="1"/>
  <c r="M7088" i="2" s="1"/>
  <c r="K7089" i="2"/>
  <c r="L7089" i="2" s="1"/>
  <c r="M7089" i="2" s="1"/>
  <c r="K7090" i="2"/>
  <c r="L7090" i="2" s="1"/>
  <c r="M7090" i="2" s="1"/>
  <c r="K7091" i="2"/>
  <c r="L7091" i="2" s="1"/>
  <c r="M7091" i="2" s="1"/>
  <c r="K7092" i="2"/>
  <c r="K7093" i="2"/>
  <c r="L7093" i="2" s="1"/>
  <c r="M7093" i="2" s="1"/>
  <c r="K7094" i="2"/>
  <c r="L7094" i="2" s="1"/>
  <c r="M7094" i="2" s="1"/>
  <c r="K7095" i="2"/>
  <c r="L7095" i="2" s="1"/>
  <c r="M7095" i="2" s="1"/>
  <c r="K7096" i="2"/>
  <c r="L7096" i="2" s="1"/>
  <c r="M7096" i="2" s="1"/>
  <c r="K7097" i="2"/>
  <c r="L7097" i="2" s="1"/>
  <c r="M7097" i="2" s="1"/>
  <c r="K7098" i="2"/>
  <c r="L7098" i="2" s="1"/>
  <c r="M7098" i="2" s="1"/>
  <c r="K7099" i="2"/>
  <c r="L7099" i="2" s="1"/>
  <c r="M7099" i="2" s="1"/>
  <c r="K7100" i="2"/>
  <c r="L7100" i="2" s="1"/>
  <c r="M7100" i="2" s="1"/>
  <c r="K7101" i="2"/>
  <c r="L7101" i="2" s="1"/>
  <c r="M7101" i="2" s="1"/>
  <c r="K7102" i="2"/>
  <c r="L7102" i="2" s="1"/>
  <c r="M7102" i="2" s="1"/>
  <c r="K7103" i="2"/>
  <c r="L7103" i="2" s="1"/>
  <c r="M7103" i="2" s="1"/>
  <c r="K7104" i="2"/>
  <c r="L7104" i="2" s="1"/>
  <c r="M7104" i="2" s="1"/>
  <c r="K7105" i="2"/>
  <c r="L7105" i="2" s="1"/>
  <c r="M7105" i="2" s="1"/>
  <c r="K7106" i="2"/>
  <c r="L7106" i="2" s="1"/>
  <c r="M7106" i="2" s="1"/>
  <c r="K7107" i="2"/>
  <c r="L7107" i="2" s="1"/>
  <c r="M7107" i="2" s="1"/>
  <c r="K7108" i="2"/>
  <c r="K7109" i="2"/>
  <c r="L7109" i="2" s="1"/>
  <c r="M7109" i="2" s="1"/>
  <c r="K7110" i="2"/>
  <c r="L7110" i="2" s="1"/>
  <c r="M7110" i="2" s="1"/>
  <c r="K7111" i="2"/>
  <c r="L7111" i="2" s="1"/>
  <c r="M7111" i="2" s="1"/>
  <c r="K7112" i="2"/>
  <c r="L7112" i="2" s="1"/>
  <c r="M7112" i="2" s="1"/>
  <c r="K7113" i="2"/>
  <c r="L7113" i="2" s="1"/>
  <c r="M7113" i="2" s="1"/>
  <c r="K7114" i="2"/>
  <c r="L7114" i="2" s="1"/>
  <c r="M7114" i="2" s="1"/>
  <c r="K7115" i="2"/>
  <c r="L7115" i="2" s="1"/>
  <c r="M7115" i="2" s="1"/>
  <c r="K7116" i="2"/>
  <c r="L7116" i="2" s="1"/>
  <c r="M7116" i="2" s="1"/>
  <c r="K7117" i="2"/>
  <c r="L7117" i="2" s="1"/>
  <c r="M7117" i="2" s="1"/>
  <c r="K7118" i="2"/>
  <c r="L7118" i="2" s="1"/>
  <c r="M7118" i="2" s="1"/>
  <c r="K7119" i="2"/>
  <c r="L7119" i="2" s="1"/>
  <c r="M7119" i="2" s="1"/>
  <c r="K7120" i="2"/>
  <c r="K7121" i="2"/>
  <c r="L7121" i="2" s="1"/>
  <c r="M7121" i="2" s="1"/>
  <c r="K7122" i="2"/>
  <c r="L7122" i="2" s="1"/>
  <c r="M7122" i="2" s="1"/>
  <c r="K7123" i="2"/>
  <c r="L7123" i="2" s="1"/>
  <c r="M7123" i="2" s="1"/>
  <c r="K7124" i="2"/>
  <c r="K7125" i="2"/>
  <c r="K7126" i="2"/>
  <c r="L7126" i="2" s="1"/>
  <c r="M7126" i="2" s="1"/>
  <c r="K7127" i="2"/>
  <c r="L7127" i="2" s="1"/>
  <c r="M7127" i="2" s="1"/>
  <c r="K7128" i="2"/>
  <c r="L7128" i="2" s="1"/>
  <c r="M7128" i="2" s="1"/>
  <c r="K7129" i="2"/>
  <c r="L7129" i="2" s="1"/>
  <c r="M7129" i="2" s="1"/>
  <c r="K7130" i="2"/>
  <c r="L7130" i="2" s="1"/>
  <c r="M7130" i="2" s="1"/>
  <c r="K7131" i="2"/>
  <c r="L7131" i="2" s="1"/>
  <c r="M7131" i="2" s="1"/>
  <c r="K7132" i="2"/>
  <c r="L7132" i="2" s="1"/>
  <c r="M7132" i="2" s="1"/>
  <c r="K7133" i="2"/>
  <c r="L7133" i="2" s="1"/>
  <c r="M7133" i="2" s="1"/>
  <c r="K7134" i="2"/>
  <c r="L7134" i="2" s="1"/>
  <c r="M7134" i="2" s="1"/>
  <c r="K7135" i="2"/>
  <c r="L7135" i="2" s="1"/>
  <c r="M7135" i="2" s="1"/>
  <c r="K7136" i="2"/>
  <c r="K7137" i="2"/>
  <c r="K7138" i="2"/>
  <c r="L7138" i="2" s="1"/>
  <c r="M7138" i="2" s="1"/>
  <c r="K7139" i="2"/>
  <c r="L7139" i="2" s="1"/>
  <c r="M7139" i="2" s="1"/>
  <c r="K7140" i="2"/>
  <c r="L7140" i="2" s="1"/>
  <c r="M7140" i="2" s="1"/>
  <c r="K7141" i="2"/>
  <c r="L7141" i="2" s="1"/>
  <c r="M7141" i="2" s="1"/>
  <c r="K7142" i="2"/>
  <c r="L7142" i="2" s="1"/>
  <c r="M7142" i="2" s="1"/>
  <c r="K7143" i="2"/>
  <c r="L7143" i="2" s="1"/>
  <c r="M7143" i="2" s="1"/>
  <c r="K7144" i="2"/>
  <c r="L7144" i="2" s="1"/>
  <c r="M7144" i="2" s="1"/>
  <c r="K7145" i="2"/>
  <c r="L7145" i="2" s="1"/>
  <c r="M7145" i="2" s="1"/>
  <c r="K7146" i="2"/>
  <c r="L7146" i="2" s="1"/>
  <c r="M7146" i="2" s="1"/>
  <c r="K7147" i="2"/>
  <c r="L7147" i="2" s="1"/>
  <c r="M7147" i="2" s="1"/>
  <c r="K7148" i="2"/>
  <c r="L7148" i="2" s="1"/>
  <c r="M7148" i="2" s="1"/>
  <c r="K7149" i="2"/>
  <c r="L7149" i="2" s="1"/>
  <c r="M7149" i="2" s="1"/>
  <c r="K7150" i="2"/>
  <c r="L7150" i="2" s="1"/>
  <c r="M7150" i="2" s="1"/>
  <c r="K7151" i="2"/>
  <c r="L7151" i="2" s="1"/>
  <c r="M7151" i="2" s="1"/>
  <c r="K7152" i="2"/>
  <c r="L7152" i="2" s="1"/>
  <c r="M7152" i="2" s="1"/>
  <c r="K7153" i="2"/>
  <c r="L7153" i="2" s="1"/>
  <c r="M7153" i="2" s="1"/>
  <c r="K7154" i="2"/>
  <c r="L7154" i="2" s="1"/>
  <c r="M7154" i="2" s="1"/>
  <c r="K7155" i="2"/>
  <c r="L7155" i="2" s="1"/>
  <c r="M7155" i="2" s="1"/>
  <c r="K7156" i="2"/>
  <c r="L7156" i="2" s="1"/>
  <c r="K7157" i="2"/>
  <c r="L7157" i="2" s="1"/>
  <c r="M7157" i="2" s="1"/>
  <c r="K7158" i="2"/>
  <c r="L7158" i="2" s="1"/>
  <c r="M7158" i="2" s="1"/>
  <c r="K7159" i="2"/>
  <c r="L7159" i="2" s="1"/>
  <c r="M7159" i="2" s="1"/>
  <c r="K7160" i="2"/>
  <c r="L7160" i="2" s="1"/>
  <c r="M7160" i="2" s="1"/>
  <c r="K7161" i="2"/>
  <c r="L7161" i="2" s="1"/>
  <c r="M7161" i="2" s="1"/>
  <c r="K7162" i="2"/>
  <c r="L7162" i="2" s="1"/>
  <c r="M7162" i="2" s="1"/>
  <c r="K7163" i="2"/>
  <c r="L7163" i="2" s="1"/>
  <c r="M7163" i="2" s="1"/>
  <c r="K7164" i="2"/>
  <c r="L7164" i="2" s="1"/>
  <c r="M7164" i="2" s="1"/>
  <c r="K7165" i="2"/>
  <c r="L7165" i="2" s="1"/>
  <c r="M7165" i="2" s="1"/>
  <c r="K7166" i="2"/>
  <c r="L7166" i="2" s="1"/>
  <c r="M7166" i="2" s="1"/>
  <c r="K7167" i="2"/>
  <c r="L7167" i="2" s="1"/>
  <c r="M7167" i="2" s="1"/>
  <c r="K7168" i="2"/>
  <c r="L7168" i="2" s="1"/>
  <c r="M7168" i="2" s="1"/>
  <c r="K7169" i="2"/>
  <c r="L7169" i="2" s="1"/>
  <c r="M7169" i="2" s="1"/>
  <c r="K7170" i="2"/>
  <c r="L7170" i="2" s="1"/>
  <c r="M7170" i="2" s="1"/>
  <c r="K7171" i="2"/>
  <c r="L7171" i="2" s="1"/>
  <c r="M7171" i="2" s="1"/>
  <c r="K7172" i="2"/>
  <c r="K7173" i="2"/>
  <c r="L7173" i="2" s="1"/>
  <c r="M7173" i="2" s="1"/>
  <c r="K7174" i="2"/>
  <c r="L7174" i="2" s="1"/>
  <c r="M7174" i="2" s="1"/>
  <c r="K7175" i="2"/>
  <c r="L7175" i="2" s="1"/>
  <c r="M7175" i="2" s="1"/>
  <c r="K7176" i="2"/>
  <c r="L7176" i="2" s="1"/>
  <c r="M717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<sst xmlns="http://schemas.openxmlformats.org/spreadsheetml/2006/main" count="35956" uniqueCount="2200">
  <si>
    <t>Fill the below respective cells using Formula only.  Manually entering the values won't be considered.</t>
  </si>
  <si>
    <t>$</t>
  </si>
  <si>
    <t>+</t>
  </si>
  <si>
    <t>venu</t>
  </si>
  <si>
    <t>@</t>
  </si>
  <si>
    <t>" "</t>
  </si>
  <si>
    <t>saurabh</t>
  </si>
  <si>
    <t>sai</t>
  </si>
  <si>
    <t>vikas</t>
  </si>
  <si>
    <t>#</t>
  </si>
  <si>
    <t>Q1</t>
  </si>
  <si>
    <t>Calculate number of cells contains numbers</t>
  </si>
  <si>
    <t>Q2</t>
  </si>
  <si>
    <t>Calculate number of cells contains "$"</t>
  </si>
  <si>
    <t>Q3</t>
  </si>
  <si>
    <t>Calculate number of cells which are blank</t>
  </si>
  <si>
    <t>Q4</t>
  </si>
  <si>
    <t>Calculate number of cells which are not blank</t>
  </si>
  <si>
    <t>Q5</t>
  </si>
  <si>
    <t>Calculate number of cells contains "+"</t>
  </si>
  <si>
    <t>Q6.</t>
  </si>
  <si>
    <t>Full Name</t>
  </si>
  <si>
    <t>Email</t>
  </si>
  <si>
    <t>First name</t>
  </si>
  <si>
    <t>Second name</t>
  </si>
  <si>
    <t>UPPER()</t>
  </si>
  <si>
    <t>LOWER()</t>
  </si>
  <si>
    <t>Proper()</t>
  </si>
  <si>
    <t>Username from Mail (Eg: yuva123)</t>
  </si>
  <si>
    <t>Yuvaraj singh</t>
  </si>
  <si>
    <t>yuva123@gmail.com</t>
  </si>
  <si>
    <t>Robin uthappa</t>
  </si>
  <si>
    <t>robin543@hotmail.com</t>
  </si>
  <si>
    <t>Ravindra Jadeja</t>
  </si>
  <si>
    <t>ravinja@outlook.com</t>
  </si>
  <si>
    <t>Suresh Raina</t>
  </si>
  <si>
    <t>suresh6433@gmail.com</t>
  </si>
  <si>
    <t>Rohit sharma</t>
  </si>
  <si>
    <t>rohit435@icc.in</t>
  </si>
  <si>
    <t>Virat Kholi</t>
  </si>
  <si>
    <t>virat@ipl.com</t>
  </si>
  <si>
    <t>Rahul Dravid</t>
  </si>
  <si>
    <t>rahul983@yahoo.com</t>
  </si>
  <si>
    <t>Shreyas Iyyer</t>
  </si>
  <si>
    <t>shreyas346@gmail.com</t>
  </si>
  <si>
    <t>Q7.</t>
  </si>
  <si>
    <t>Projects</t>
  </si>
  <si>
    <t>Start_Date</t>
  </si>
  <si>
    <t>No_Days</t>
  </si>
  <si>
    <t>End_Date</t>
  </si>
  <si>
    <t>Day_of_End_date</t>
  </si>
  <si>
    <t>Month_of_End_date</t>
  </si>
  <si>
    <t>year_of_End_Date</t>
  </si>
  <si>
    <t>Project_1</t>
  </si>
  <si>
    <t>Project_2</t>
  </si>
  <si>
    <t>Project_3</t>
  </si>
  <si>
    <t>Project_4</t>
  </si>
  <si>
    <t>Project_5</t>
  </si>
  <si>
    <t>Project_6</t>
  </si>
  <si>
    <t>Manufacture Date</t>
  </si>
  <si>
    <t>Make</t>
  </si>
  <si>
    <t>Model</t>
  </si>
  <si>
    <t>Vehicle Class</t>
  </si>
  <si>
    <t>Engine Size(L)</t>
  </si>
  <si>
    <t>Cylinders</t>
  </si>
  <si>
    <t>Transmission</t>
  </si>
  <si>
    <t>Fuel Type</t>
  </si>
  <si>
    <t>Fuel Consumption Comb (mpg)</t>
  </si>
  <si>
    <t>CO2 Emissions(g/km)</t>
  </si>
  <si>
    <t>ACURA</t>
  </si>
  <si>
    <t>ILX</t>
  </si>
  <si>
    <t>COMPACT</t>
  </si>
  <si>
    <t>AS5</t>
  </si>
  <si>
    <t>Z</t>
  </si>
  <si>
    <t>M6</t>
  </si>
  <si>
    <t>ILX HYBRID</t>
  </si>
  <si>
    <t>AV7</t>
  </si>
  <si>
    <t>MDX 4WD</t>
  </si>
  <si>
    <t>SUV - SMALL</t>
  </si>
  <si>
    <t>AS6</t>
  </si>
  <si>
    <t>RDX AWD</t>
  </si>
  <si>
    <t>RLX</t>
  </si>
  <si>
    <t>MID-SIZE</t>
  </si>
  <si>
    <t>TL</t>
  </si>
  <si>
    <t>TL AWD</t>
  </si>
  <si>
    <t>TSX</t>
  </si>
  <si>
    <t>ALFA ROMEO</t>
  </si>
  <si>
    <t>4C</t>
  </si>
  <si>
    <t>TWO-SEATER</t>
  </si>
  <si>
    <t>AM6</t>
  </si>
  <si>
    <t>ASTON MARTIN</t>
  </si>
  <si>
    <t>DB9</t>
  </si>
  <si>
    <t>MINICOMPACT</t>
  </si>
  <si>
    <t>A6</t>
  </si>
  <si>
    <t>RAPIDE</t>
  </si>
  <si>
    <t>SUBCOMPACT</t>
  </si>
  <si>
    <t>V8 VANTAGE</t>
  </si>
  <si>
    <t>AM7</t>
  </si>
  <si>
    <t>V8 VANTAGE S</t>
  </si>
  <si>
    <t>VANQUISH</t>
  </si>
  <si>
    <t>AUDI</t>
  </si>
  <si>
    <t>A4</t>
  </si>
  <si>
    <t>AV8</t>
  </si>
  <si>
    <t>A4 QUATTRO</t>
  </si>
  <si>
    <t>AS8</t>
  </si>
  <si>
    <t>A5 CABRIOLET QUATTRO</t>
  </si>
  <si>
    <t>A5 QUATTRO</t>
  </si>
  <si>
    <t>A6 QUATTRO</t>
  </si>
  <si>
    <t>A6 QUATTRO TDI (modified)</t>
  </si>
  <si>
    <t>D</t>
  </si>
  <si>
    <t>A7 QUATTRO</t>
  </si>
  <si>
    <t>A7 QUATTRO TDI (modified)</t>
  </si>
  <si>
    <t>A8</t>
  </si>
  <si>
    <t>A8 TDI (modified)</t>
  </si>
  <si>
    <t>A8L</t>
  </si>
  <si>
    <t>FULL-SIZE</t>
  </si>
  <si>
    <t>A8L TDI (modified)</t>
  </si>
  <si>
    <t>ALLROAD QUATTRO</t>
  </si>
  <si>
    <t>STATION WAGON - SMALL</t>
  </si>
  <si>
    <t>Q5 TDI (modified)</t>
  </si>
  <si>
    <t>Q5 HYBRID</t>
  </si>
  <si>
    <t>Q7</t>
  </si>
  <si>
    <t>SUV - STANDARD</t>
  </si>
  <si>
    <t>Q7 TDI (modified)</t>
  </si>
  <si>
    <t>R8</t>
  </si>
  <si>
    <t>A7</t>
  </si>
  <si>
    <t>R8 SPYDER</t>
  </si>
  <si>
    <t>RS 5</t>
  </si>
  <si>
    <t>RS 5 CABRIOLET</t>
  </si>
  <si>
    <t>RS 7</t>
  </si>
  <si>
    <t>S4</t>
  </si>
  <si>
    <t>S5</t>
  </si>
  <si>
    <t>S5 CABRIOLET</t>
  </si>
  <si>
    <t>S6</t>
  </si>
  <si>
    <t>S7</t>
  </si>
  <si>
    <t>S8</t>
  </si>
  <si>
    <t>SQ5</t>
  </si>
  <si>
    <t>TT COUPE QUATTRO</t>
  </si>
  <si>
    <t>TT ROADSTER QUATTRO</t>
  </si>
  <si>
    <t>TTS COUPE QUATTRO</t>
  </si>
  <si>
    <t>TTS ROADSTER QUATTRO</t>
  </si>
  <si>
    <t>BENTLEY</t>
  </si>
  <si>
    <t>CONTINENTAL GT</t>
  </si>
  <si>
    <t>CONTINENTAL GTC</t>
  </si>
  <si>
    <t>CONTINENTAL GT SPEED CONVERTIBLE</t>
  </si>
  <si>
    <t>FLYING SPUR</t>
  </si>
  <si>
    <t>MULSANNE</t>
  </si>
  <si>
    <t>BMW</t>
  </si>
  <si>
    <t>320i</t>
  </si>
  <si>
    <t>320i xDRIVE</t>
  </si>
  <si>
    <t>328d xDRIVE</t>
  </si>
  <si>
    <t>328d xDRIVE TOURING</t>
  </si>
  <si>
    <t>328i</t>
  </si>
  <si>
    <t>328i xDRIVE</t>
  </si>
  <si>
    <t>328i xDRIVE GRAN TURISMO</t>
  </si>
  <si>
    <t>328i xDRIVE TOURING</t>
  </si>
  <si>
    <t>335i</t>
  </si>
  <si>
    <t>335i xDRIVE</t>
  </si>
  <si>
    <t>335i xDRIVE GRAN TURISMO</t>
  </si>
  <si>
    <t>428i COUPE</t>
  </si>
  <si>
    <t>428i xDRIVE COUPE</t>
  </si>
  <si>
    <t>435i COUPE</t>
  </si>
  <si>
    <t>435i xDRIVE COUPE</t>
  </si>
  <si>
    <t>528i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</si>
  <si>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</si>
  <si>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</si>
  <si>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</si>
  <si>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</si>
  <si>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</si>
  <si>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</si>
  <si>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GRAN COUPE</t>
  </si>
  <si>
    <t>650i xDRIVE CABRIOLET</t>
  </si>
  <si>
    <t>650i xDRIVE COUPE</t>
  </si>
  <si>
    <t>650i xDRIVE GRAN COUPE</t>
  </si>
  <si>
    <t>740Li xDRIVE</t>
  </si>
  <si>
    <t>750i xDRIVE</t>
  </si>
  <si>
    <t>750Li xDRIVE</t>
  </si>
  <si>
    <t>760Li</t>
  </si>
  <si>
    <t>ACTIVEHYBRID 3</t>
  </si>
  <si>
    <t>ACTIVEHYBRID 5</t>
  </si>
  <si>
    <t>ACTIVEHYBRID 7L</t>
  </si>
  <si>
    <t>ALPINA B7 xDRIVE LWB</t>
  </si>
  <si>
    <t>ALPINA B7 xDRIVE SWB</t>
  </si>
  <si>
    <t>M5</t>
  </si>
  <si>
    <t>M6 CABRIOLET</t>
  </si>
  <si>
    <t>M6 GRAN COUPE</t>
  </si>
  <si>
    <t>X1 xDRIVE28i</t>
  </si>
  <si>
    <t>X1 xDRIVE35i</t>
  </si>
  <si>
    <t>X3 xDRIVE28i</t>
  </si>
  <si>
    <t>X3 xDRIVE35i</t>
  </si>
  <si>
    <t>X5 xDRIVE35i</t>
  </si>
  <si>
    <t>X5 xDRIVE50i</t>
  </si>
  <si>
    <t>X6 M</t>
  </si>
  <si>
    <t>X6 xDRIVE35i</t>
  </si>
  <si>
    <t>X6 xDRIVE50i</t>
  </si>
  <si>
    <t>Z4 sDRIVE28i</t>
  </si>
  <si>
    <t>Z4 sDRIVE35i</t>
  </si>
  <si>
    <t>Z4 sDRIVE35is</t>
  </si>
  <si>
    <t>BUICK</t>
  </si>
  <si>
    <t>ENCLAVE</t>
  </si>
  <si>
    <t>X</t>
  </si>
  <si>
    <t>ENCLAVE AWD</t>
  </si>
  <si>
    <t>ENCORE</t>
  </si>
  <si>
    <t>ENCORE AWD</t>
  </si>
  <si>
    <t>LACROSSE</t>
  </si>
  <si>
    <t>E</t>
  </si>
  <si>
    <t>LACROSSE AWD</t>
  </si>
  <si>
    <t>LACROSSE eASSIST</t>
  </si>
  <si>
    <t>REGAL</t>
  </si>
  <si>
    <t>REGAL AWD</t>
  </si>
  <si>
    <t>REGAL eASSIST</t>
  </si>
  <si>
    <t>VERANO</t>
  </si>
  <si>
    <t>CADILLAC</t>
  </si>
  <si>
    <t>ATS</t>
  </si>
  <si>
    <t>ATS AWD</t>
  </si>
  <si>
    <t>CTS COUPE</t>
  </si>
  <si>
    <t>CTS COUPE AWD</t>
  </si>
  <si>
    <t>CTS SEDAN</t>
  </si>
  <si>
    <t>CTS SEDAN AWD</t>
  </si>
  <si>
    <t>CTS SEDAN Vsport</t>
  </si>
  <si>
    <t>CTS SPORT WAGON</t>
  </si>
  <si>
    <t>CTS SPORT WAGON AWD</t>
  </si>
  <si>
    <t>CTS-V COUPE</t>
  </si>
  <si>
    <t>CTS-V SEDAN</t>
  </si>
  <si>
    <t>CTS-V SPORT WAGON</t>
  </si>
  <si>
    <t>ESCALADE AWD</t>
  </si>
  <si>
    <t>ESCALADE ESV AWD</t>
  </si>
  <si>
    <t>SRX</t>
  </si>
  <si>
    <t>SRX AWD</t>
  </si>
  <si>
    <t>XTS</t>
  </si>
  <si>
    <t>XTS AWD</t>
  </si>
  <si>
    <t>XTS Vsport AWD</t>
  </si>
  <si>
    <t>CHEVROLET</t>
  </si>
  <si>
    <t>CAMARO</t>
  </si>
  <si>
    <t>CAMARO 2LS</t>
  </si>
  <si>
    <t>CAMARO SS</t>
  </si>
  <si>
    <t>CAMARO ZL1</t>
  </si>
  <si>
    <t>CORVETTE</t>
  </si>
  <si>
    <t>M7</t>
  </si>
  <si>
    <t>CRUZE</t>
  </si>
  <si>
    <t>CRUZE DIESEL</t>
  </si>
  <si>
    <t>CRUZE ECO</t>
  </si>
  <si>
    <t>EQUINOX</t>
  </si>
  <si>
    <t>EQUINOX AWD</t>
  </si>
  <si>
    <t>EXPRESS 1500 CARGO</t>
  </si>
  <si>
    <t>VAN - CARGO</t>
  </si>
  <si>
    <t>EXPRESS 1500 CARGO AWD</t>
  </si>
  <si>
    <t>EXPRESS 1500 CARGO CONV</t>
  </si>
  <si>
    <t>EXPRESS 1500 CARGO CONV AWD</t>
  </si>
  <si>
    <t>EXPRESS 1500 PASSENGER</t>
  </si>
  <si>
    <t>VAN - PASSENGER</t>
  </si>
  <si>
    <t>EXPRESS 1500 PASSENGER AWD</t>
  </si>
  <si>
    <t>EXPRESS 2500 PASSENGER</t>
  </si>
  <si>
    <t>EXPRESS 3500 PASSENGER</t>
  </si>
  <si>
    <t>IMPALA</t>
  </si>
  <si>
    <t>IMPALA ECO</t>
  </si>
  <si>
    <t>MALIBU</t>
  </si>
  <si>
    <t>ORLANDO</t>
  </si>
  <si>
    <t>SILVERADO</t>
  </si>
  <si>
    <t>PICKUP TRUCK - STANDARD</t>
  </si>
  <si>
    <t>SILVERADO 4WD</t>
  </si>
  <si>
    <t>SONIC</t>
  </si>
  <si>
    <t>SONIC RS</t>
  </si>
  <si>
    <t>SONIC 5</t>
  </si>
  <si>
    <t>SONIC 5 RS</t>
  </si>
  <si>
    <t>SPARK</t>
  </si>
  <si>
    <t>AV</t>
  </si>
  <si>
    <t>SUBURBAN</t>
  </si>
  <si>
    <t>SUBURBAN 4WD</t>
  </si>
  <si>
    <t>TAHOE</t>
  </si>
  <si>
    <t>TAHOE 4WD</t>
  </si>
  <si>
    <t>TRAVERSE</t>
  </si>
  <si>
    <t>TRAVERSE AWD</t>
  </si>
  <si>
    <t>TRAX</t>
  </si>
  <si>
    <t>TRAX AWD</t>
  </si>
  <si>
    <t>CHRYSLER</t>
  </si>
  <si>
    <t>200 CONVERTIBLE</t>
  </si>
  <si>
    <t>200 CONVERTIBLE FFV</t>
  </si>
  <si>
    <t>200 SEDAN</t>
  </si>
  <si>
    <t>200 SEDAN FFV</t>
  </si>
  <si>
    <t>300 (MDS)</t>
  </si>
  <si>
    <t>A5</t>
  </si>
  <si>
    <t>300 AWD</t>
  </si>
  <si>
    <t>300 AWD (MDS)</t>
  </si>
  <si>
    <t>300 AWD FFV</t>
  </si>
  <si>
    <t>300 FFV</t>
  </si>
  <si>
    <t>300 SRT (MDS)</t>
  </si>
  <si>
    <t>TOWN &amp; COUNTRY FFV</t>
  </si>
  <si>
    <t>MINIVAN</t>
  </si>
  <si>
    <t>DODGE</t>
  </si>
  <si>
    <t>AVENGER</t>
  </si>
  <si>
    <t>AVENGER FFV</t>
  </si>
  <si>
    <t>CHALLENGER</t>
  </si>
  <si>
    <t>CHALLENGER (MDS)</t>
  </si>
  <si>
    <t>CHALLENGER SRT</t>
  </si>
  <si>
    <t>CHALLENGER SRT (MDS)</t>
  </si>
  <si>
    <t>CHARGER</t>
  </si>
  <si>
    <t>CHARGER (MDS)</t>
  </si>
  <si>
    <t>CHARGER AWD</t>
  </si>
  <si>
    <t>CHARGER AWD (MDS)</t>
  </si>
  <si>
    <t>CHARGER AWD FFV</t>
  </si>
  <si>
    <t>CHARGER FFV</t>
  </si>
  <si>
    <t>CHARGER SRT (MDS)</t>
  </si>
  <si>
    <t>DART</t>
  </si>
  <si>
    <t>DART FFV</t>
  </si>
  <si>
    <t>DART GT</t>
  </si>
  <si>
    <t>DART TURBO AERO</t>
  </si>
  <si>
    <t>DURANGO AWD (MDS)</t>
  </si>
  <si>
    <t>DURANGO AWD FFV</t>
  </si>
  <si>
    <t>GRAND CARAVAN FFV</t>
  </si>
  <si>
    <t>JOURNEY</t>
  </si>
  <si>
    <t>JOURNEY AWD</t>
  </si>
  <si>
    <t>JOURNEY FFV</t>
  </si>
  <si>
    <t>FIAT</t>
  </si>
  <si>
    <t>500 ABARTH CABRIO</t>
  </si>
  <si>
    <t>500 ABARTH HATCHBACK</t>
  </si>
  <si>
    <t>500 CABRIO</t>
  </si>
  <si>
    <t>500 CABRIO TURBO</t>
  </si>
  <si>
    <t>500 HATCHBACK</t>
  </si>
  <si>
    <t>500 HATCHBACK TURBO</t>
  </si>
  <si>
    <t>500L TURBO</t>
  </si>
  <si>
    <t>FORD</t>
  </si>
  <si>
    <t>C-MAX HYBRID</t>
  </si>
  <si>
    <t>E150 VAN FFV</t>
  </si>
  <si>
    <t>E150 WAGON FFV</t>
  </si>
  <si>
    <t>E350 WAGON</t>
  </si>
  <si>
    <t>E350 WAGON FFV</t>
  </si>
  <si>
    <t>EDGE</t>
  </si>
  <si>
    <t>EDGE AWD</t>
  </si>
  <si>
    <t>ESCAPE</t>
  </si>
  <si>
    <t>ESCAPE AWD</t>
  </si>
  <si>
    <t>EXPEDITION 4X4 FFV</t>
  </si>
  <si>
    <t>EXPLORER</t>
  </si>
  <si>
    <t>EXPLORER AWD</t>
  </si>
  <si>
    <t>EXPLORER FFV</t>
  </si>
  <si>
    <t>EXPLORER FFV AWD</t>
  </si>
  <si>
    <t>F-150</t>
  </si>
  <si>
    <t>F-150 4X4</t>
  </si>
  <si>
    <t>F-150 FFV</t>
  </si>
  <si>
    <t>F-150 FFV 4X4</t>
  </si>
  <si>
    <t>F-150 RAPTOR 4X4</t>
  </si>
  <si>
    <t>FIESTA</t>
  </si>
  <si>
    <t>FIESTA SFE</t>
  </si>
  <si>
    <t>FIESTA ST</t>
  </si>
  <si>
    <t>FLEX</t>
  </si>
  <si>
    <t>FLEX AWD</t>
  </si>
  <si>
    <t>FLEX AWD (EcoBoost)</t>
  </si>
  <si>
    <t>FOCUS</t>
  </si>
  <si>
    <t>FOCUS FFV</t>
  </si>
  <si>
    <t>FOCUS SFE FFV</t>
  </si>
  <si>
    <t>FUSION</t>
  </si>
  <si>
    <t>FUSION (Start/Stop)</t>
  </si>
  <si>
    <t>FUSION AWD</t>
  </si>
  <si>
    <t>FUSION HYBRID</t>
  </si>
  <si>
    <t>MUSTANG</t>
  </si>
  <si>
    <t>MUSTANG CONVERTIBLE</t>
  </si>
  <si>
    <t>TAURUS</t>
  </si>
  <si>
    <t>TAURUS AWD</t>
  </si>
  <si>
    <t>TAURUS FFV</t>
  </si>
  <si>
    <t>TAURUS FFV AWD</t>
  </si>
  <si>
    <t>TRANSIT CONNECT</t>
  </si>
  <si>
    <t>SPECIAL PURPOSE VEHICLE</t>
  </si>
  <si>
    <t>TRANSIT CONNECT TAXI</t>
  </si>
  <si>
    <t>TRANSIT CONNECT WAGON</t>
  </si>
  <si>
    <t>GMC</t>
  </si>
  <si>
    <t>ACADIA</t>
  </si>
  <si>
    <t>ACADIA AWD</t>
  </si>
  <si>
    <t>SAVANA 1500 CARGO</t>
  </si>
  <si>
    <t>SAVANA 1500 CARGO AWD</t>
  </si>
  <si>
    <t>SAVANA 1500 CARGO CONV</t>
  </si>
  <si>
    <t>SAVANA 1500 CARGO CONV AWD</t>
  </si>
  <si>
    <t>SAVANA 1500 PASSENGER</t>
  </si>
  <si>
    <t>SAVANA 1500 PASSENGER AWD</t>
  </si>
  <si>
    <t>SAVANA 2500 PASSENGER</t>
  </si>
  <si>
    <t>SAVANA 3500 PASSENGER</t>
  </si>
  <si>
    <t>SIERRA</t>
  </si>
  <si>
    <t>SIERRA 4WD</t>
  </si>
  <si>
    <t>TERRAIN</t>
  </si>
  <si>
    <t>TERRAIN AWD</t>
  </si>
  <si>
    <t>YUKON</t>
  </si>
  <si>
    <t>YUKON 4WD</t>
  </si>
  <si>
    <t>YUKON DENALI AWD</t>
  </si>
  <si>
    <t>YUKON DENALI XL AWD</t>
  </si>
  <si>
    <t>YUKON XL</t>
  </si>
  <si>
    <t>YUKON XL 4WD</t>
  </si>
  <si>
    <t>HONDA</t>
  </si>
  <si>
    <t>ACCORD</t>
  </si>
  <si>
    <t>ACCORD HYBRID</t>
  </si>
  <si>
    <t>CIVIC</t>
  </si>
  <si>
    <t>CROSSTOUR AWD</t>
  </si>
  <si>
    <t>CR-V</t>
  </si>
  <si>
    <t>CR-V AWD</t>
  </si>
  <si>
    <t>CR-Z</t>
  </si>
  <si>
    <t>FIT</t>
  </si>
  <si>
    <t>ODYSSEY</t>
  </si>
  <si>
    <t>PILOT</t>
  </si>
  <si>
    <t>PILOT AWD</t>
  </si>
  <si>
    <t>RIDGELINE AWD</t>
  </si>
  <si>
    <t>HYUNDAI</t>
  </si>
  <si>
    <t>ACCENT</t>
  </si>
  <si>
    <t>ELANTRA GT</t>
  </si>
  <si>
    <t>EQUUS</t>
  </si>
  <si>
    <t>GENESIS</t>
  </si>
  <si>
    <t>SANTA FE</t>
  </si>
  <si>
    <t>SANTA FE 4WD</t>
  </si>
  <si>
    <t>SANTA FE SPORT</t>
  </si>
  <si>
    <t>SANTA FE SPORT 4WD</t>
  </si>
  <si>
    <t>SONATA</t>
  </si>
  <si>
    <t>SONATA HYBRID</t>
  </si>
  <si>
    <t>SONATA HYBRID LIMITED</t>
  </si>
  <si>
    <t>TUCSON</t>
  </si>
  <si>
    <t>TUCSON 4WD</t>
  </si>
  <si>
    <t>VELOSTER</t>
  </si>
  <si>
    <t>VELOSTER TURBO</t>
  </si>
  <si>
    <t>INFINITI</t>
  </si>
  <si>
    <t>Q50</t>
  </si>
  <si>
    <t>AS7</t>
  </si>
  <si>
    <t>Q50 AWD</t>
  </si>
  <si>
    <t>Q50 HYBRID</t>
  </si>
  <si>
    <t>Q50 HYBRID AWD</t>
  </si>
  <si>
    <t>Q60 AWD COUPE</t>
  </si>
  <si>
    <t>Q60 CONVERTIBLE</t>
  </si>
  <si>
    <t>Q60 COUPE</t>
  </si>
  <si>
    <t>Q70</t>
  </si>
  <si>
    <t>Q70 AWD</t>
  </si>
  <si>
    <t>Q70 HYBRID</t>
  </si>
  <si>
    <t>QX50 AWD</t>
  </si>
  <si>
    <t>QX60</t>
  </si>
  <si>
    <t>QX60 AWD</t>
  </si>
  <si>
    <t>QX60 HYBRID AWD</t>
  </si>
  <si>
    <t>QX70 AWD</t>
  </si>
  <si>
    <t>QX80 4WD</t>
  </si>
  <si>
    <t>JAGUAR</t>
  </si>
  <si>
    <t>F-TYPE CONVERTIBLE</t>
  </si>
  <si>
    <t>F-TYPE S CONVERTIBLE</t>
  </si>
  <si>
    <t>F-TYPE V8 S CONVERTIBLE</t>
  </si>
  <si>
    <t>XF</t>
  </si>
  <si>
    <t>XF 3.0L AWD</t>
  </si>
  <si>
    <t>XFR</t>
  </si>
  <si>
    <t>XFR-S</t>
  </si>
  <si>
    <t>XJ AWD</t>
  </si>
  <si>
    <t>XJ SUPERCHARGED</t>
  </si>
  <si>
    <t>XJL AWD PORTFOLIO</t>
  </si>
  <si>
    <t>XJL SUPERCHARGED</t>
  </si>
  <si>
    <t>XJR</t>
  </si>
  <si>
    <t>XJR LWB</t>
  </si>
  <si>
    <t>XK CONVERTIBLE</t>
  </si>
  <si>
    <t>XK COUPE</t>
  </si>
  <si>
    <t>XKR CONVERTIBLE</t>
  </si>
  <si>
    <t>XKR COUPE</t>
  </si>
  <si>
    <t>XKR-S CONVERTIBLE</t>
  </si>
  <si>
    <t>XKR-S COUPE</t>
  </si>
  <si>
    <t>JEEP</t>
  </si>
  <si>
    <t>CHEROKEE</t>
  </si>
  <si>
    <t>A9</t>
  </si>
  <si>
    <t>CHEROKEE 4X4</t>
  </si>
  <si>
    <t>CHEROKEE 4X4 ACTIVE DRIVE II</t>
  </si>
  <si>
    <t>CHEROKEE TRAILHAWK 4X4</t>
  </si>
  <si>
    <t>COMPASS</t>
  </si>
  <si>
    <t>COMPASS 4X4</t>
  </si>
  <si>
    <t>COMPASS 4X4 TRAIL RATED</t>
  </si>
  <si>
    <t>GRAND CHEROKEE 4X4 (MDS)</t>
  </si>
  <si>
    <t>GRAND CHEROKEE 4X4 DIESEL</t>
  </si>
  <si>
    <t>GRAND CHEROKEE 4X4 FFV</t>
  </si>
  <si>
    <t>GRAND CHEROKEE SRT 4X4 (MDS)</t>
  </si>
  <si>
    <t>PATRIOT</t>
  </si>
  <si>
    <t>PATRIOT 4X4</t>
  </si>
  <si>
    <t>PATRIOT 4X4 TRAIL RATED</t>
  </si>
  <si>
    <t>WRANGLER 4X4 (2-DOOR)</t>
  </si>
  <si>
    <t>WRANGLER UNLIMITED 4X4 (4-DOOR)</t>
  </si>
  <si>
    <t>KIA</t>
  </si>
  <si>
    <t>CADENZA</t>
  </si>
  <si>
    <t>FORTE</t>
  </si>
  <si>
    <t>FORTE 5</t>
  </si>
  <si>
    <t>FORTE KOUP</t>
  </si>
  <si>
    <t>OPTIMA</t>
  </si>
  <si>
    <t>OPTIMA HYBRID</t>
  </si>
  <si>
    <t>OPTIMA HYBRID EX</t>
  </si>
  <si>
    <t>RIO</t>
  </si>
  <si>
    <t>RIO ECO</t>
  </si>
  <si>
    <t>RONDO</t>
  </si>
  <si>
    <t>STATION WAGON - MID-SIZE</t>
  </si>
  <si>
    <t>SEDONA</t>
  </si>
  <si>
    <t>SORENTO</t>
  </si>
  <si>
    <t>SORENTO 4WD</t>
  </si>
  <si>
    <t>SOUL</t>
  </si>
  <si>
    <t>SOUL ECO Dynamics</t>
  </si>
  <si>
    <t>SPORTAGE</t>
  </si>
  <si>
    <t>SPORTAGE AWD</t>
  </si>
  <si>
    <t>LAMBORGHINI</t>
  </si>
  <si>
    <t>AVENTADOR COUPE</t>
  </si>
  <si>
    <t>GALLARDO COUPE</t>
  </si>
  <si>
    <t>LAND ROVER</t>
  </si>
  <si>
    <t>LR2</t>
  </si>
  <si>
    <t>LR4</t>
  </si>
  <si>
    <t>RANGE ROVER EVOQUE</t>
  </si>
  <si>
    <t>AS9</t>
  </si>
  <si>
    <t>RANGE ROVER EVOQUE COUPE</t>
  </si>
  <si>
    <t>RANGE ROVER LWB V8 5.0 SC</t>
  </si>
  <si>
    <t>RANGE ROVER LWB V8 5.0 SC FFV</t>
  </si>
  <si>
    <t>RANGE ROVER SPORT V6 3.0 SC</t>
  </si>
  <si>
    <t>RANGE ROVER SPORT V6 3.0 SC FFV</t>
  </si>
  <si>
    <t>RANGE ROVER SPORT V8 5.0 SC</t>
  </si>
  <si>
    <t>RANGE ROVER SPORT V8 5.0 SC FFV</t>
  </si>
  <si>
    <t>RANGE ROVER V6 3.0 SC</t>
  </si>
  <si>
    <t>RANGE ROVER V6 3.0 SC FFV</t>
  </si>
  <si>
    <t>RANGE ROVER V8 5.0 SC</t>
  </si>
  <si>
    <t>RANGE ROVER V8 5.0 SC FFV</t>
  </si>
  <si>
    <t>LEXUS</t>
  </si>
  <si>
    <t>CT 200h</t>
  </si>
  <si>
    <t>ES 300h</t>
  </si>
  <si>
    <t>AV6</t>
  </si>
  <si>
    <t>ES 350</t>
  </si>
  <si>
    <t>GS 350</t>
  </si>
  <si>
    <t>GS 350 AWD</t>
  </si>
  <si>
    <t>GS 450h</t>
  </si>
  <si>
    <t>GX 460</t>
  </si>
  <si>
    <t>IS 250</t>
  </si>
  <si>
    <t>IS 250 AWD</t>
  </si>
  <si>
    <t>IS 250 C</t>
  </si>
  <si>
    <t>IS 350</t>
  </si>
  <si>
    <t>IS 350 AWD</t>
  </si>
  <si>
    <t>IS 350 C</t>
  </si>
  <si>
    <t>IS F</t>
  </si>
  <si>
    <t>LS 460</t>
  </si>
  <si>
    <t>LS 460 AWD</t>
  </si>
  <si>
    <t>LS 460 L AWD</t>
  </si>
  <si>
    <t>LS 600h L</t>
  </si>
  <si>
    <t>LX 570</t>
  </si>
  <si>
    <t>RX 350 AWD</t>
  </si>
  <si>
    <t>RX 450h AWD</t>
  </si>
  <si>
    <t>LINCOLN</t>
  </si>
  <si>
    <t>MKS AWD</t>
  </si>
  <si>
    <t>MKT AWD</t>
  </si>
  <si>
    <t>MKT LIVERY</t>
  </si>
  <si>
    <t>MKT LIVERY AWD</t>
  </si>
  <si>
    <t>MKX AWD</t>
  </si>
  <si>
    <t>MKZ</t>
  </si>
  <si>
    <t>MKZ AWD</t>
  </si>
  <si>
    <t>MKZ HYBRID</t>
  </si>
  <si>
    <t>NAVIGATOR 4X4 FFV</t>
  </si>
  <si>
    <t>MASERATI</t>
  </si>
  <si>
    <t>GHIBLI</t>
  </si>
  <si>
    <t>GHIBLI AWD</t>
  </si>
  <si>
    <t>GRANTURISMO</t>
  </si>
  <si>
    <t>GRANTURISMO CONVERTIBLE</t>
  </si>
  <si>
    <t>QUATTROPORTE GTS</t>
  </si>
  <si>
    <t>QUATTROPORTE SQ4</t>
  </si>
  <si>
    <t>MAZDA</t>
  </si>
  <si>
    <t>CX-5</t>
  </si>
  <si>
    <t>CX-5 4WD</t>
  </si>
  <si>
    <t>CX-9</t>
  </si>
  <si>
    <t>CX-9 4WD</t>
  </si>
  <si>
    <t>MAZDA2</t>
  </si>
  <si>
    <t>MAZDA3 4-DOOR</t>
  </si>
  <si>
    <t>MAZDA3 4-DOOR (i-ELOOP)</t>
  </si>
  <si>
    <t>MAZDA3 4-DOOR (SIL)</t>
  </si>
  <si>
    <t>MAZDA3 5-DOOR</t>
  </si>
  <si>
    <t>MAZDA3 5-DOOR (i-ELOOP)</t>
  </si>
  <si>
    <t>MAZDA3 5-DOOR (SIL)</t>
  </si>
  <si>
    <t>MAZDA5</t>
  </si>
  <si>
    <t>MAZDA6</t>
  </si>
  <si>
    <t>MAZDA6 (i-ELOOP)</t>
  </si>
  <si>
    <t>MX-5</t>
  </si>
  <si>
    <t>MERCEDES-BENZ</t>
  </si>
  <si>
    <t>B 250</t>
  </si>
  <si>
    <t>C 250</t>
  </si>
  <si>
    <t>C 250 COUPE</t>
  </si>
  <si>
    <t>C 300 4MATIC FFV</t>
  </si>
  <si>
    <t>C 350</t>
  </si>
  <si>
    <t>C 350 4MATIC</t>
  </si>
  <si>
    <t>C 350 4MATIC COUPE</t>
  </si>
  <si>
    <t>C 350 COUPE</t>
  </si>
  <si>
    <t>C 63 AMG</t>
  </si>
  <si>
    <t>C 63 AMG COUPE</t>
  </si>
  <si>
    <t>CL 550 4MATIC</t>
  </si>
  <si>
    <t>CL 63 AMG</t>
  </si>
  <si>
    <t>CLA 250</t>
  </si>
  <si>
    <t>CLA 45 AMG 4MATIC</t>
  </si>
  <si>
    <t>CLS 550 4MATIC</t>
  </si>
  <si>
    <t>CLS 63 AMG 4MATIC</t>
  </si>
  <si>
    <t>CLS 63 AMG S 4MATIC</t>
  </si>
  <si>
    <t>E 250 BLUETEC 4MATIC</t>
  </si>
  <si>
    <t>E 300 4MATIC</t>
  </si>
  <si>
    <t>E 350 4MATIC</t>
  </si>
  <si>
    <t>E 350 4MATIC COUPE</t>
  </si>
  <si>
    <t>E 350 4MATIC WAGON</t>
  </si>
  <si>
    <t>E 350 CABRIOLET</t>
  </si>
  <si>
    <t>E 350 COUPE</t>
  </si>
  <si>
    <t>E 400 HYBRID</t>
  </si>
  <si>
    <t>E 550 4MATIC</t>
  </si>
  <si>
    <t>E 550 CABRIOLET</t>
  </si>
  <si>
    <t>E 550 COUPE</t>
  </si>
  <si>
    <t>E 63 AMG 4MATIC</t>
  </si>
  <si>
    <t>E 63 AMG 4MATIC WAGON</t>
  </si>
  <si>
    <t>E 63 AMG S 4MATIC</t>
  </si>
  <si>
    <t>E 63 AMG S 4MATIC WAGON</t>
  </si>
  <si>
    <t>G 550</t>
  </si>
  <si>
    <t>G 63 AMG</t>
  </si>
  <si>
    <t>GL 350 BLUETEC 4MATIC</t>
  </si>
  <si>
    <t>GL 450 4MATIC</t>
  </si>
  <si>
    <t>GL 550 4MATIC</t>
  </si>
  <si>
    <t>GL 63 AMG</t>
  </si>
  <si>
    <t>GLK 250 BLUETEC 4MATIC</t>
  </si>
  <si>
    <t>GLK 350 4MATIC</t>
  </si>
  <si>
    <t>ML 350 4MATIC FFV</t>
  </si>
  <si>
    <t>ML 350 BLUETEC 4MATIC</t>
  </si>
  <si>
    <t>ML 550 4MATIC</t>
  </si>
  <si>
    <t>ML 63 AMG 4MATIC</t>
  </si>
  <si>
    <t>S 550 4MATIC LWB</t>
  </si>
  <si>
    <t>S 550 4MATIC SWB</t>
  </si>
  <si>
    <t>S 63 AMG 4MATIC</t>
  </si>
  <si>
    <t>SL 550</t>
  </si>
  <si>
    <t>SL 63 AMG</t>
  </si>
  <si>
    <t>SL 65 AMG</t>
  </si>
  <si>
    <t>SLK 250</t>
  </si>
  <si>
    <t>SLK 350</t>
  </si>
  <si>
    <t>SLK 55 AMG</t>
  </si>
  <si>
    <t>SLS AMG BLACK SERIES COUPE</t>
  </si>
  <si>
    <t>SLS AMG GT COUPE</t>
  </si>
  <si>
    <t>SLS AMG ROADSTER</t>
  </si>
  <si>
    <t>MINI</t>
  </si>
  <si>
    <t>COOPER CLUBMAN</t>
  </si>
  <si>
    <t>COOPER CONVERTIBLE</t>
  </si>
  <si>
    <t>COOPER COUNTRYMAN</t>
  </si>
  <si>
    <t>COOPER COUPE</t>
  </si>
  <si>
    <t>COOPER PACEMAN</t>
  </si>
  <si>
    <t>COOPER ROADSTER</t>
  </si>
  <si>
    <t>COOPER S CLUBMAN</t>
  </si>
  <si>
    <t>COOPER S CONVERTIBLE</t>
  </si>
  <si>
    <t>COOPER S COUNTRYMAN ALL4</t>
  </si>
  <si>
    <t>COOPER S COUPE</t>
  </si>
  <si>
    <t>COOPER S PACEMAN ALL4</t>
  </si>
  <si>
    <t>COOPER S ROADSTER</t>
  </si>
  <si>
    <t>JOHN COOPER WORKS CLUBMAN</t>
  </si>
  <si>
    <t>JOHN COOPER WORKS CONVERTIBLE</t>
  </si>
  <si>
    <t>JOHN COOPER WORKS COUNTRYMAN ALL4</t>
  </si>
  <si>
    <t>JOHN COOPER WORKS COUPE</t>
  </si>
  <si>
    <t>JOHN COOPER WORKS PACEMAN ALL4</t>
  </si>
  <si>
    <t>JOHN COOPER WORKS ROADSTER</t>
  </si>
  <si>
    <t>MITSUBISHI</t>
  </si>
  <si>
    <t>LANCER</t>
  </si>
  <si>
    <t>LANCER AWD</t>
  </si>
  <si>
    <t>LANCER EVOLUTION</t>
  </si>
  <si>
    <t>LANCER RALLIART</t>
  </si>
  <si>
    <t>LANCER SPORTBACK</t>
  </si>
  <si>
    <t>MIRAGE</t>
  </si>
  <si>
    <t>OUTLANDER</t>
  </si>
  <si>
    <t>OUTLANDER 4WD</t>
  </si>
  <si>
    <t>RVR</t>
  </si>
  <si>
    <t>RVR 4WD</t>
  </si>
  <si>
    <t>NISSAN</t>
  </si>
  <si>
    <t>370Z</t>
  </si>
  <si>
    <t>370Z ROADSTER</t>
  </si>
  <si>
    <t>ALTIMA</t>
  </si>
  <si>
    <t>ARMADA 4WD</t>
  </si>
  <si>
    <t>FRONTIER</t>
  </si>
  <si>
    <t>PICKUP TRUCK - SMALL</t>
  </si>
  <si>
    <t>FRONTIER 4WD</t>
  </si>
  <si>
    <t>GT-R</t>
  </si>
  <si>
    <t>JUKE</t>
  </si>
  <si>
    <t>JUKE AWD</t>
  </si>
  <si>
    <t>MAXIMA</t>
  </si>
  <si>
    <t>MURANO AWD</t>
  </si>
  <si>
    <t>NV200 CARGO VAN</t>
  </si>
  <si>
    <t>PATHFINDER</t>
  </si>
  <si>
    <t>PATHFINDER 4WD</t>
  </si>
  <si>
    <t>PATHFINDER HYBRID 4WD</t>
  </si>
  <si>
    <t>QUEST</t>
  </si>
  <si>
    <t>ROGUE</t>
  </si>
  <si>
    <t>ROGUE AWD</t>
  </si>
  <si>
    <t>SENTRA</t>
  </si>
  <si>
    <t>TITAN</t>
  </si>
  <si>
    <t>TITAN 4WD</t>
  </si>
  <si>
    <t>VERSA</t>
  </si>
  <si>
    <t>XTERRA 4WD</t>
  </si>
  <si>
    <t>PORSCHE</t>
  </si>
  <si>
    <t>911 CARRERA</t>
  </si>
  <si>
    <t>911 CARRERA 4</t>
  </si>
  <si>
    <t>911 CARRERA 4 CABRIOLET</t>
  </si>
  <si>
    <t>911 CARRERA 4S</t>
  </si>
  <si>
    <t>911 CARRERA 4S CABRIOLET</t>
  </si>
  <si>
    <t>911 CARRERA CABRIOLET</t>
  </si>
  <si>
    <t>911 CARRERA S</t>
  </si>
  <si>
    <t>911 CARRERA S CABRIOLET</t>
  </si>
  <si>
    <t>911 GT3</t>
  </si>
  <si>
    <t>911 TURBO</t>
  </si>
  <si>
    <t>911 TURBO CABRIOLET</t>
  </si>
  <si>
    <t>911 TURBO S</t>
  </si>
  <si>
    <t>911 TURBO S CABRIOLET</t>
  </si>
  <si>
    <t>BOXSTER</t>
  </si>
  <si>
    <t>BOXSTER S</t>
  </si>
  <si>
    <t>CAYENNE</t>
  </si>
  <si>
    <t>CAYENNE DIESEL (modified)</t>
  </si>
  <si>
    <t>CAYENNE GTS</t>
  </si>
  <si>
    <t>CAYENNE S</t>
  </si>
  <si>
    <t>CAYENNE S HYBRID</t>
  </si>
  <si>
    <t>CAYENNE TURBO</t>
  </si>
  <si>
    <t>CAYENNE TURBO S</t>
  </si>
  <si>
    <t>CAYMAN</t>
  </si>
  <si>
    <t>CAYMAN S</t>
  </si>
  <si>
    <t>PANAMERA</t>
  </si>
  <si>
    <t>PANAMERA 4</t>
  </si>
  <si>
    <t>PANAMERA 4S</t>
  </si>
  <si>
    <t>PANAMERA 4S EXECUTIVE</t>
  </si>
  <si>
    <t>PANAMERA GTS</t>
  </si>
  <si>
    <t>PANAMERA S</t>
  </si>
  <si>
    <t>PANAMERA TURBO</t>
  </si>
  <si>
    <t>PANAMERA TURBO EXECUTIVE</t>
  </si>
  <si>
    <t>RAM</t>
  </si>
  <si>
    <t>1500 (MDS)</t>
  </si>
  <si>
    <t>1500 4X4 (MDS)</t>
  </si>
  <si>
    <t>1500 4X4 DIESEL</t>
  </si>
  <si>
    <t>1500 4X4 FFV</t>
  </si>
  <si>
    <t>1500 DIESEL</t>
  </si>
  <si>
    <t>1500 FFV</t>
  </si>
  <si>
    <t>1500 HFE</t>
  </si>
  <si>
    <t>CARGO VAN FFV</t>
  </si>
  <si>
    <t>ROLLS-ROYCE</t>
  </si>
  <si>
    <t>GHOST</t>
  </si>
  <si>
    <t>GHOST EWB</t>
  </si>
  <si>
    <t>PHANTOM</t>
  </si>
  <si>
    <t>PHANTOM COUPE</t>
  </si>
  <si>
    <t>PHANTOM DROPHEAD COUPE</t>
  </si>
  <si>
    <t>PHANTOM EWB</t>
  </si>
  <si>
    <t>WRAITH</t>
  </si>
  <si>
    <t>SCION</t>
  </si>
  <si>
    <t>FR-S</t>
  </si>
  <si>
    <t>iQ</t>
  </si>
  <si>
    <t>tC</t>
  </si>
  <si>
    <t>xB</t>
  </si>
  <si>
    <t>AS4</t>
  </si>
  <si>
    <t>xD</t>
  </si>
  <si>
    <t>SMART</t>
  </si>
  <si>
    <t>FORTWO CABRIOLET</t>
  </si>
  <si>
    <t>AM5</t>
  </si>
  <si>
    <t>FORTWO COUPE</t>
  </si>
  <si>
    <t>SRT</t>
  </si>
  <si>
    <t>VIPER COUPE</t>
  </si>
  <si>
    <t>VIPER GTS COUPE</t>
  </si>
  <si>
    <t>SUBARU</t>
  </si>
  <si>
    <t>BRZ</t>
  </si>
  <si>
    <t>FORESTER AWD</t>
  </si>
  <si>
    <t>IMPREZA AWD</t>
  </si>
  <si>
    <t>IMPREZA WAGON AWD</t>
  </si>
  <si>
    <t>LEGACY AWD</t>
  </si>
  <si>
    <t>OUTBACK AWD</t>
  </si>
  <si>
    <t>TRIBECA AWD</t>
  </si>
  <si>
    <t>XV CROSSTREK AWD</t>
  </si>
  <si>
    <t>XV CROSSTREK HYBRID AWD</t>
  </si>
  <si>
    <t>TOYOTA</t>
  </si>
  <si>
    <t>4RUNNER (Part-Time 4WD)</t>
  </si>
  <si>
    <t>4RUNNER 4WD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</si>
  <si>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</si>
  <si>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</si>
  <si>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</si>
  <si>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</si>
  <si>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</si>
  <si>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</si>
  <si>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</si>
  <si>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COROLLA MATRIX</t>
  </si>
  <si>
    <t>FJ CRUISER 4WD</t>
  </si>
  <si>
    <t>HIGHLANDER</t>
  </si>
  <si>
    <t>HIGHLANDER AWD</t>
  </si>
  <si>
    <t>HIGHLANDER HYBRID AWD</t>
  </si>
  <si>
    <t>HIGHLANDER HYBRID AWD LE</t>
  </si>
  <si>
    <t>PRIUS</t>
  </si>
  <si>
    <t>PRIUS c</t>
  </si>
  <si>
    <t>PRIUS v</t>
  </si>
  <si>
    <t>RAV4</t>
  </si>
  <si>
    <t>RAV4 AWD</t>
  </si>
  <si>
    <t>RAV4 LIMITED AWD</t>
  </si>
  <si>
    <t>SEQUOIA 4WD</t>
  </si>
  <si>
    <t>SIENNA</t>
  </si>
  <si>
    <t>SIENNA AWD</t>
  </si>
  <si>
    <t>TACOMA</t>
  </si>
  <si>
    <t>TACOMA 4WD</t>
  </si>
  <si>
    <t>TUNDRA</t>
  </si>
  <si>
    <t>TUNDRA 4WD</t>
  </si>
  <si>
    <t>VENZA</t>
  </si>
  <si>
    <t>VENZA 4WD</t>
  </si>
  <si>
    <t>YARIS</t>
  </si>
  <si>
    <t>VOLKSWAGEN</t>
  </si>
  <si>
    <t>BEETLE</t>
  </si>
  <si>
    <t>BEETLE TDI (modified)</t>
  </si>
  <si>
    <t>BEETLE CONVERTIBLE</t>
  </si>
  <si>
    <t>CC</t>
  </si>
  <si>
    <t>CC 4MOTION</t>
  </si>
  <si>
    <t>EOS</t>
  </si>
  <si>
    <t>GOLF WAGON</t>
  </si>
  <si>
    <t>GOLF WAGON TDI (modified)</t>
  </si>
  <si>
    <t>JETTA</t>
  </si>
  <si>
    <t>JETTA TDI (modified)</t>
  </si>
  <si>
    <t>JETTA GLI</t>
  </si>
  <si>
    <t>JETTA TURBO HYBRID</t>
  </si>
  <si>
    <t>PASSAT</t>
  </si>
  <si>
    <t>PASSAT TDI (modified)</t>
  </si>
  <si>
    <t>ROUTAN</t>
  </si>
  <si>
    <t>TIGUAN</t>
  </si>
  <si>
    <t>TIGUAN 4MOTION</t>
  </si>
  <si>
    <t>TOUAREG</t>
  </si>
  <si>
    <t>TOUAREG TDI (modified)</t>
  </si>
  <si>
    <t>VOLVO</t>
  </si>
  <si>
    <t>S60</t>
  </si>
  <si>
    <t>S60 AWD</t>
  </si>
  <si>
    <t>S80</t>
  </si>
  <si>
    <t>S80 AWD</t>
  </si>
  <si>
    <t>XC60</t>
  </si>
  <si>
    <t>XC60 AWD</t>
  </si>
  <si>
    <t>XC70 AWD</t>
  </si>
  <si>
    <t>XC90 AWD</t>
  </si>
  <si>
    <t>MDX SH-AWD</t>
  </si>
  <si>
    <t>RLX HYBRID</t>
  </si>
  <si>
    <t>TLX</t>
  </si>
  <si>
    <t>AM8</t>
  </si>
  <si>
    <t>TLX SH-AWD</t>
  </si>
  <si>
    <t>RAPIDE S</t>
  </si>
  <si>
    <t>V12 VANTAGE S</t>
  </si>
  <si>
    <t>VANTAGE GT</t>
  </si>
  <si>
    <t>A3</t>
  </si>
  <si>
    <t>A3 TDI (modified)</t>
  </si>
  <si>
    <t>A3 QUATTRO</t>
  </si>
  <si>
    <t>A3 CABRIOLET QUATTRO</t>
  </si>
  <si>
    <t>A4 ALLROAD QUATTRO</t>
  </si>
  <si>
    <t>Q3 QUATTRO</t>
  </si>
  <si>
    <t>S3</t>
  </si>
  <si>
    <t>CONTINENTAL GT CONVERTIBLE</t>
  </si>
  <si>
    <t>CONTINENTAL GT3-R</t>
  </si>
  <si>
    <t>228i CABRIOLET</t>
  </si>
  <si>
    <t>228i COUPE</t>
  </si>
  <si>
    <t>228i xDRIVE CABRIOLET</t>
  </si>
  <si>
    <t>228i xDRIVE COUPE</t>
  </si>
  <si>
    <t>320i SEDAN</t>
  </si>
  <si>
    <t>320i xDRIVE SEDAN</t>
  </si>
  <si>
    <t>328d xDRIVE SEDAN</t>
  </si>
  <si>
    <t>328i SEDAN</t>
  </si>
  <si>
    <t>328i xDRIVE SEDAN</t>
  </si>
  <si>
    <t>335i SEDAN</t>
  </si>
  <si>
    <t>335i xDRIVE SEDAN</t>
  </si>
  <si>
    <t>428i CABRIOLET</t>
  </si>
  <si>
    <t>428i GRAN COUPE</t>
  </si>
  <si>
    <t>428i xDRIVE CABRIOLET</t>
  </si>
  <si>
    <t>428i xDRIVE GRAN COUPE</t>
  </si>
  <si>
    <t>435i CABRIOLET</t>
  </si>
  <si>
    <t>435i GRAN COUPE</t>
  </si>
  <si>
    <t>435i xDRIVE CABRIOLET</t>
  </si>
  <si>
    <t>435i xDRIVE GRAN COUPE</t>
  </si>
  <si>
    <t>528i SEDAN</t>
  </si>
  <si>
    <t>528i xDRIVE SEDAN</t>
  </si>
  <si>
    <t>535d xDRIVE SEDAN</t>
  </si>
  <si>
    <t>535i xDRIVE SEDAN</t>
  </si>
  <si>
    <t>550i xDRIVE SEDAN</t>
  </si>
  <si>
    <t>640i xDRIVE CABRIOLET</t>
  </si>
  <si>
    <t>740Ld xDRIVE SEDAN</t>
  </si>
  <si>
    <t>740Li xDRIVE SEDAN</t>
  </si>
  <si>
    <t>750i xDRIVE SEDAN</t>
  </si>
  <si>
    <t>750Li xDRIVE SEDAN</t>
  </si>
  <si>
    <t>760Li SEDAN</t>
  </si>
  <si>
    <t>ALPINA B6 xDRIVE GRAN COUPE</t>
  </si>
  <si>
    <t>M235i CABRIOLET</t>
  </si>
  <si>
    <t>M235i COUPE</t>
  </si>
  <si>
    <t>M235i xDRIVE COUPE</t>
  </si>
  <si>
    <t>M3 SEDAN</t>
  </si>
  <si>
    <t>M4 CABRIOLET</t>
  </si>
  <si>
    <t>M4 COUPE</t>
  </si>
  <si>
    <t>M5 SEDAN</t>
  </si>
  <si>
    <t>M6 COUPE</t>
  </si>
  <si>
    <t>X3 xDRIVE28d</t>
  </si>
  <si>
    <t>X4 xDRIVE28i</t>
  </si>
  <si>
    <t>X4 xDRIVE35i</t>
  </si>
  <si>
    <t>X5 M</t>
  </si>
  <si>
    <t>X5 xDRIVE35d</t>
  </si>
  <si>
    <t>CTS</t>
  </si>
  <si>
    <t>CTS AWD</t>
  </si>
  <si>
    <t>CTS Vsport</t>
  </si>
  <si>
    <t>ESCALADE 4WD</t>
  </si>
  <si>
    <t>ESCALADE ESV 4WD</t>
  </si>
  <si>
    <t>CAMARO Z/28</t>
  </si>
  <si>
    <t>CITY EXPRESS</t>
  </si>
  <si>
    <t>COLORADO</t>
  </si>
  <si>
    <t>COLORADO 4WD</t>
  </si>
  <si>
    <t>CORVETTE Z06</t>
  </si>
  <si>
    <t>EQUINOX FFV</t>
  </si>
  <si>
    <t>EQUINOX AWD FFV</t>
  </si>
  <si>
    <t>EXPRESS 2500 PASSENGER FFV</t>
  </si>
  <si>
    <t>EXPRESS 3500 PASSENGER FFV</t>
  </si>
  <si>
    <t>200 FFV</t>
  </si>
  <si>
    <t>200 AWD</t>
  </si>
  <si>
    <t>200 AWD FFV</t>
  </si>
  <si>
    <t>CHALLENGER SRT HELLCAT</t>
  </si>
  <si>
    <t>CHARGER SRT 392 HEMI</t>
  </si>
  <si>
    <t>CHARGER SRT HELLCAT</t>
  </si>
  <si>
    <t>VIPER SRT COUPE</t>
  </si>
  <si>
    <t>500L</t>
  </si>
  <si>
    <t>EDGE (Start/Stop)</t>
  </si>
  <si>
    <t>EDGE SPORT AWD</t>
  </si>
  <si>
    <t>EXPEDITION 4X4</t>
  </si>
  <si>
    <t>EXPEDITION MAX 4X4</t>
  </si>
  <si>
    <t>EXPLORER AWD (EcoBoost)</t>
  </si>
  <si>
    <t>T-150 WAGON</t>
  </si>
  <si>
    <t>T-150 WAGON FFV</t>
  </si>
  <si>
    <t>TRANSIT CONNECT VAN</t>
  </si>
  <si>
    <t>TRANSIT CONNECT WAGON TAXI</t>
  </si>
  <si>
    <t>CANYON</t>
  </si>
  <si>
    <t>CANYON 4WD</t>
  </si>
  <si>
    <t>SAVANA 2500 PASSENGER FFV</t>
  </si>
  <si>
    <t>SAVANA 3500 PASSENGER FFV</t>
  </si>
  <si>
    <t>TERRAIN FFV</t>
  </si>
  <si>
    <t>YUKON DENALI 4WD</t>
  </si>
  <si>
    <t>YUKON XL DENALI 4WD</t>
  </si>
  <si>
    <t>CIVIC Si</t>
  </si>
  <si>
    <t>CIVIC HYBRID</t>
  </si>
  <si>
    <t>PILOT 4WD</t>
  </si>
  <si>
    <t>ELANTRA</t>
  </si>
  <si>
    <t>ELANTRA COUPE</t>
  </si>
  <si>
    <t>GENESIS AWD</t>
  </si>
  <si>
    <t>GENESIS COUPE</t>
  </si>
  <si>
    <t>SANTA FE AWD</t>
  </si>
  <si>
    <t>SANTA FE SPORT AWD</t>
  </si>
  <si>
    <t>SANTA FE ULTIMATE AWD</t>
  </si>
  <si>
    <t>SONATA SPORT/LIMITED</t>
  </si>
  <si>
    <t>TUCSON AWD</t>
  </si>
  <si>
    <t>Q60</t>
  </si>
  <si>
    <t>Q60 AWD</t>
  </si>
  <si>
    <t>F-TYPE COUPE</t>
  </si>
  <si>
    <t>F-TYPE S COUPE</t>
  </si>
  <si>
    <t>F-TYPE V8 R COUPE</t>
  </si>
  <si>
    <t>XF AWD</t>
  </si>
  <si>
    <t>CHEROKEE FFV</t>
  </si>
  <si>
    <t>CHEROKEE 4X4 FFV</t>
  </si>
  <si>
    <t>RENEGADE</t>
  </si>
  <si>
    <t>RENEGADE FFV</t>
  </si>
  <si>
    <t>RENEGADE 4X4</t>
  </si>
  <si>
    <t>WRANGLER 4X4</t>
  </si>
  <si>
    <t>WRANGLER UNLIMITED 4X4</t>
  </si>
  <si>
    <t>K900</t>
  </si>
  <si>
    <t>SEDONA SX</t>
  </si>
  <si>
    <t>SEDONA SXL</t>
  </si>
  <si>
    <t>SORENTO AWD</t>
  </si>
  <si>
    <t>AVENTADOR ROADSTER</t>
  </si>
  <si>
    <t>HURACAN</t>
  </si>
  <si>
    <t>VENENO ROADSTER</t>
  </si>
  <si>
    <t>RANGE ROVER</t>
  </si>
  <si>
    <t>RANGE ROVER SUPERCHARGED</t>
  </si>
  <si>
    <t>RANGE ROVER SUPERCHARGED LWB</t>
  </si>
  <si>
    <t>RANGE ROVER SPORT</t>
  </si>
  <si>
    <t>RANGE ROVER SPORT SUPERCHARGED</t>
  </si>
  <si>
    <t>NX 200t AWD</t>
  </si>
  <si>
    <t>NX 200t AWD F SPORT</t>
  </si>
  <si>
    <t>NX 300h AWD</t>
  </si>
  <si>
    <t>RC 350</t>
  </si>
  <si>
    <t>RC 350 AWD</t>
  </si>
  <si>
    <t>RC F</t>
  </si>
  <si>
    <t>MKC AWD</t>
  </si>
  <si>
    <t>NAVIGATOR 4X4</t>
  </si>
  <si>
    <t>NAVIGATOR L 4X4</t>
  </si>
  <si>
    <t>B 250 4MATIC</t>
  </si>
  <si>
    <t>C 300 4MATIC</t>
  </si>
  <si>
    <t>C 400 4MATIC</t>
  </si>
  <si>
    <t>CLA 250 4MATIC</t>
  </si>
  <si>
    <t>CLA 45 AMG</t>
  </si>
  <si>
    <t>CLS 400 4MATIC</t>
  </si>
  <si>
    <t>E 400 4MATIC</t>
  </si>
  <si>
    <t>E 400 4MATIC WAGON</t>
  </si>
  <si>
    <t>E 400 CABRIOLET</t>
  </si>
  <si>
    <t>E 400 COUPE</t>
  </si>
  <si>
    <t>GLA 250 4MATIC</t>
  </si>
  <si>
    <t>GLA 45 AMG 4MATIC</t>
  </si>
  <si>
    <t>ML 400 4MATIC</t>
  </si>
  <si>
    <t>S 400 4MATIC</t>
  </si>
  <si>
    <t>S 550 4MATIC COUPE</t>
  </si>
  <si>
    <t>S 600</t>
  </si>
  <si>
    <t>S 63 AMG COUPE</t>
  </si>
  <si>
    <t>S 65 AMG</t>
  </si>
  <si>
    <t>S 65 AMG COUPE</t>
  </si>
  <si>
    <t>SLS AMG GT ROADSTER</t>
  </si>
  <si>
    <t>COOPER 3 DOOR</t>
  </si>
  <si>
    <t>COOPER 5 DOOR</t>
  </si>
  <si>
    <t>COOPER S 3 DOOR</t>
  </si>
  <si>
    <t>COOPER S 5 DOOR</t>
  </si>
  <si>
    <t>JOHN COOPER WORKS</t>
  </si>
  <si>
    <t>370Z COUPE</t>
  </si>
  <si>
    <t>JUKE NISMO RS</t>
  </si>
  <si>
    <t>JUKE NISMO RS AWD</t>
  </si>
  <si>
    <t>MICRA</t>
  </si>
  <si>
    <t>MURANO</t>
  </si>
  <si>
    <t>PATHFINDER 4WD PLATINUM</t>
  </si>
  <si>
    <t>911 CARRERA 4 GTS</t>
  </si>
  <si>
    <t>911 CARRERA 4 GTS CABRIOLET</t>
  </si>
  <si>
    <t>911 CARRERA GTS</t>
  </si>
  <si>
    <t>911 CARRERA GTS CABRIOLET</t>
  </si>
  <si>
    <t>911 TARGA 4</t>
  </si>
  <si>
    <t>911 TARGA 4S</t>
  </si>
  <si>
    <t>BOXSTER GTS</t>
  </si>
  <si>
    <t>CAYMAN GTS</t>
  </si>
  <si>
    <t>MACAN S</t>
  </si>
  <si>
    <t>MACAN TURBO</t>
  </si>
  <si>
    <t>PANAMERA TURBO S</t>
  </si>
  <si>
    <t>PANAMERA TURBO S EXECUTIVE</t>
  </si>
  <si>
    <t>1500 ECODIESEL</t>
  </si>
  <si>
    <t>1500 ECODIESEL HFE</t>
  </si>
  <si>
    <t>1500 4X4</t>
  </si>
  <si>
    <t>1500 4X4 ECODIESEL</t>
  </si>
  <si>
    <t>PROMASTER CITY</t>
  </si>
  <si>
    <t>WRX</t>
  </si>
  <si>
    <t>4RUNNER 4WD (Part-Time 4WD)</t>
  </si>
  <si>
    <t>RAV4 LE/XLE</t>
  </si>
  <si>
    <t>GOLF</t>
  </si>
  <si>
    <t>GOLF TDI (modified)</t>
  </si>
  <si>
    <t>GOLF GTI</t>
  </si>
  <si>
    <t>GOLF SPORTWAGON</t>
  </si>
  <si>
    <t>GOLF SPORTWAGON TDI (modified)</t>
  </si>
  <si>
    <t>JETTA HYBRID</t>
  </si>
  <si>
    <t>S60 POLESTAR AWD</t>
  </si>
  <si>
    <t xml:space="preserve">S60 T5 </t>
  </si>
  <si>
    <t>S60 T5 AWD</t>
  </si>
  <si>
    <t xml:space="preserve">S60 T6   </t>
  </si>
  <si>
    <t>S60 T6 AWD</t>
  </si>
  <si>
    <t>S80 T5</t>
  </si>
  <si>
    <t>S80 T6 AWD</t>
  </si>
  <si>
    <t>V60 CC</t>
  </si>
  <si>
    <t>V60 CC AWD</t>
  </si>
  <si>
    <t>V60 POLESTAR AWD</t>
  </si>
  <si>
    <t>V60 T5</t>
  </si>
  <si>
    <t>V60 T5 AWD</t>
  </si>
  <si>
    <t>V60 T6 AWD</t>
  </si>
  <si>
    <t>XC60 3.2 AWD</t>
  </si>
  <si>
    <t>XC60 T5</t>
  </si>
  <si>
    <t>XC60 T5 AWD</t>
  </si>
  <si>
    <t xml:space="preserve">XC60 T6  </t>
  </si>
  <si>
    <t>XC60 T6 AWD</t>
  </si>
  <si>
    <t>XC70 3.2 AWD</t>
  </si>
  <si>
    <t>XC70 T5</t>
  </si>
  <si>
    <t>XC70 T6 AWD</t>
  </si>
  <si>
    <t>MDX SH-AWD ELITE</t>
  </si>
  <si>
    <t>DB9 GT</t>
  </si>
  <si>
    <t>A8 QUATTRO</t>
  </si>
  <si>
    <t>A8 QUATTRO TDI (modified)</t>
  </si>
  <si>
    <t>A8L QUATTRO</t>
  </si>
  <si>
    <t>Q5 QUATTRO</t>
  </si>
  <si>
    <t>Q5 QUATTRO TDI (modified)</t>
  </si>
  <si>
    <t>Q5 HYBRID QUATTRO</t>
  </si>
  <si>
    <t>RS 7 QUATTRO</t>
  </si>
  <si>
    <t>S3 QUATTRO</t>
  </si>
  <si>
    <t>S4 QUATTRO</t>
  </si>
  <si>
    <t>S5 QUATTRO</t>
  </si>
  <si>
    <t>S5 CABRIOLET QUATTRO</t>
  </si>
  <si>
    <t>S6 QUATTRO</t>
  </si>
  <si>
    <t>S7 QUATTRO</t>
  </si>
  <si>
    <t>S8 QUATTRO</t>
  </si>
  <si>
    <t>SQ5 QUATTRO</t>
  </si>
  <si>
    <t>228i</t>
  </si>
  <si>
    <t>228i xDRIVE</t>
  </si>
  <si>
    <t>340i</t>
  </si>
  <si>
    <t>340i xDRIVE</t>
  </si>
  <si>
    <t>M2</t>
  </si>
  <si>
    <t>M235i</t>
  </si>
  <si>
    <t>M235i xDRIVE</t>
  </si>
  <si>
    <t>M235i xDRIVE CABRIOLET</t>
  </si>
  <si>
    <t>M3</t>
  </si>
  <si>
    <t>X4 M40i</t>
  </si>
  <si>
    <t>ENCORE SPORT TOURING</t>
  </si>
  <si>
    <t>ENCORE SPORT TOURING AWD</t>
  </si>
  <si>
    <t>ENVISION AWD</t>
  </si>
  <si>
    <t>LACROSSE FFV</t>
  </si>
  <si>
    <t>LACROSSE AWD FFV</t>
  </si>
  <si>
    <t>ATS-V</t>
  </si>
  <si>
    <t>CT6</t>
  </si>
  <si>
    <t>CT6 AWD</t>
  </si>
  <si>
    <t>CTS-V</t>
  </si>
  <si>
    <t>CRUZE PREMIER</t>
  </si>
  <si>
    <t>CRUZE LIMITED</t>
  </si>
  <si>
    <t>CRUZE LIMITED ECO</t>
  </si>
  <si>
    <t>IMPALA FFV</t>
  </si>
  <si>
    <t>IMPALA DUAL FUEL</t>
  </si>
  <si>
    <t>N</t>
  </si>
  <si>
    <t>MALIBU LIMITED</t>
  </si>
  <si>
    <t>MALIBU HYBRID</t>
  </si>
  <si>
    <t>SILVERADO FFV</t>
  </si>
  <si>
    <t>SILVERADO 4WD FFV</t>
  </si>
  <si>
    <t>SILVERADO eASSIST 4WD</t>
  </si>
  <si>
    <t>SUBURBAN FFV</t>
  </si>
  <si>
    <t>SUBURBAN 4WD FFV</t>
  </si>
  <si>
    <t>TAHOE FFV</t>
  </si>
  <si>
    <t>TAHOE 4WD FFV</t>
  </si>
  <si>
    <t>TRAX 4WD</t>
  </si>
  <si>
    <t>DURANGO AWD</t>
  </si>
  <si>
    <t>VIPER SRT</t>
  </si>
  <si>
    <t>500X</t>
  </si>
  <si>
    <t>500X AWD</t>
  </si>
  <si>
    <t>EXPEDITION EL 4X4</t>
  </si>
  <si>
    <t>F-150 (Payload Pkg)</t>
  </si>
  <si>
    <t>F-150 FFV (Payload Pkg)</t>
  </si>
  <si>
    <t>F-150 4X4 (Payload Pkg)</t>
  </si>
  <si>
    <t>F-150 FFV 4X4 (Payload Pkg)</t>
  </si>
  <si>
    <t>FLEX AWD GTDI</t>
  </si>
  <si>
    <t>FOCUS RS AWD</t>
  </si>
  <si>
    <t>FOCUS ST</t>
  </si>
  <si>
    <t>SHELBY GT350 MUSTANG</t>
  </si>
  <si>
    <t>TRANSIT CONNECT VAN FFV</t>
  </si>
  <si>
    <t>TRANSIT CONNECT WAGON FFV</t>
  </si>
  <si>
    <t>TRANSIT CONNECT WAGON LWB</t>
  </si>
  <si>
    <t>TRANSIT CONNECT WAGON LWB FFV</t>
  </si>
  <si>
    <t>SIERRA FFV</t>
  </si>
  <si>
    <t>SIERRA 4WD FFV</t>
  </si>
  <si>
    <t>SIERRA eASSIST 4WD</t>
  </si>
  <si>
    <t>YUKON FFV</t>
  </si>
  <si>
    <t>YUKON 4WD FFV</t>
  </si>
  <si>
    <t>YUKON XL FFV</t>
  </si>
  <si>
    <t>YUKON XL 4WD FFV</t>
  </si>
  <si>
    <t>ACCORD COUPE</t>
  </si>
  <si>
    <t>ACCORD SEDAN</t>
  </si>
  <si>
    <t>ACCORD SPORT</t>
  </si>
  <si>
    <t>CIVIC COUPE</t>
  </si>
  <si>
    <t>CIVIC SEDAN</t>
  </si>
  <si>
    <t>HR-V</t>
  </si>
  <si>
    <t>HR-V AWD</t>
  </si>
  <si>
    <t>Q50S AWD</t>
  </si>
  <si>
    <t>Q50S RED SPORT</t>
  </si>
  <si>
    <t>Q50S RED SPORT AWD</t>
  </si>
  <si>
    <t>F-TYPE PROJECT 7 CONVERTIBLE</t>
  </si>
  <si>
    <t>F-TYPE R AWD CONVERTIBLE</t>
  </si>
  <si>
    <t>F-TYPE R AWD COUPE</t>
  </si>
  <si>
    <t>F-TYPE S CONVERTIBLE AWD</t>
  </si>
  <si>
    <t>F-TYPE S COUPE AWD</t>
  </si>
  <si>
    <t xml:space="preserve">XF AWD </t>
  </si>
  <si>
    <t>XJ R-SPORT 3.0 AWD</t>
  </si>
  <si>
    <t>XJL 3.0 AWD PORTFOLIO</t>
  </si>
  <si>
    <t>GRAND CHEROKEE 4X4</t>
  </si>
  <si>
    <t>SOUL ECO DYNAMICS</t>
  </si>
  <si>
    <t>HURACAN SPYDER</t>
  </si>
  <si>
    <t>DISCOVERY SPORT</t>
  </si>
  <si>
    <t>RANGE ROVER TD6 DIESEL</t>
  </si>
  <si>
    <t>RANGE ROVER SPORT TD6 DIESEL</t>
  </si>
  <si>
    <t>GS 200t</t>
  </si>
  <si>
    <t>GS 200t F SPORT</t>
  </si>
  <si>
    <t>GS 350 F SPORT</t>
  </si>
  <si>
    <t>GS F</t>
  </si>
  <si>
    <t>IS 200t</t>
  </si>
  <si>
    <t>IS 300 AWD</t>
  </si>
  <si>
    <t>RC 200t</t>
  </si>
  <si>
    <t>RC 300 AWD</t>
  </si>
  <si>
    <t>GHIBLI S</t>
  </si>
  <si>
    <t>GHIBLI SQ4</t>
  </si>
  <si>
    <t>QUATTROPORTE S</t>
  </si>
  <si>
    <t>CX-3</t>
  </si>
  <si>
    <t>CX-3 4WD</t>
  </si>
  <si>
    <t>CX-5 (SIL)</t>
  </si>
  <si>
    <t>MAZDA6 (SIL)</t>
  </si>
  <si>
    <t>MX-5 (SIL)</t>
  </si>
  <si>
    <t>AMG C 63</t>
  </si>
  <si>
    <t>AMG C 63 S</t>
  </si>
  <si>
    <t>AMG CLA 45</t>
  </si>
  <si>
    <t>AMG CLS 63 S 4MATIC</t>
  </si>
  <si>
    <t>AMG E 63 S 4MATIC</t>
  </si>
  <si>
    <t>AMG E 63 S 4MATIC WAGON</t>
  </si>
  <si>
    <t>AMG G 63</t>
  </si>
  <si>
    <t>AMG G 65</t>
  </si>
  <si>
    <t>AMG GL 63 S</t>
  </si>
  <si>
    <t>AMG GLA 45</t>
  </si>
  <si>
    <t>AMG GLE 63 S 4MATIC</t>
  </si>
  <si>
    <t>AMG GLE 63 S COUPE 4MATIC</t>
  </si>
  <si>
    <t>AMG GT S</t>
  </si>
  <si>
    <t>AMG S 63</t>
  </si>
  <si>
    <t>AMG S 63 COUPE</t>
  </si>
  <si>
    <t>AMG S 65</t>
  </si>
  <si>
    <t>AMG S 65 COUPE</t>
  </si>
  <si>
    <t>AMG SL 63</t>
  </si>
  <si>
    <t>AMG SL 65</t>
  </si>
  <si>
    <t>AMG SLK 55</t>
  </si>
  <si>
    <t>C 450 AMG SPORT 4MATIC</t>
  </si>
  <si>
    <t>CLA 250 4MATIC FFV</t>
  </si>
  <si>
    <t>E 400 4MATIC COUPE</t>
  </si>
  <si>
    <t>GLE 350d 4MATIC</t>
  </si>
  <si>
    <t>GLE 350d 4MATIC COUPE</t>
  </si>
  <si>
    <t>GLE 400 4MATIC</t>
  </si>
  <si>
    <t>GLE 450 AMG SPORT 4MATIC COUPE</t>
  </si>
  <si>
    <t>GLE 550 4MATIC</t>
  </si>
  <si>
    <t>MAYBACH S 600</t>
  </si>
  <si>
    <t>METRIS CARGO</t>
  </si>
  <si>
    <t>METRIS PASSENGER</t>
  </si>
  <si>
    <t>S 400 4MATIC SWB</t>
  </si>
  <si>
    <t>SLK 300</t>
  </si>
  <si>
    <t>LANCER 4WD</t>
  </si>
  <si>
    <t>ALTIMA 3.5</t>
  </si>
  <si>
    <t>ALTIMA SR</t>
  </si>
  <si>
    <t>911 GT3RS</t>
  </si>
  <si>
    <t>BOXSTER SPYDER</t>
  </si>
  <si>
    <t>CAYMAN GT4</t>
  </si>
  <si>
    <t>iM</t>
  </si>
  <si>
    <t>RAV4 HYBRID AWD</t>
  </si>
  <si>
    <t>RAV4 LIMITED/SE AWD</t>
  </si>
  <si>
    <t>TACOMA 4WD D-CAB OFF-ROAD</t>
  </si>
  <si>
    <t>YARIS (SIL)</t>
  </si>
  <si>
    <t>YARIS HATCHBACK</t>
  </si>
  <si>
    <t>BEETLE DUNE</t>
  </si>
  <si>
    <t>GOLF R</t>
  </si>
  <si>
    <t>S60 CC T5 AWD</t>
  </si>
  <si>
    <t>S60 INSCRIPTION</t>
  </si>
  <si>
    <t>S60 INSCRIPTION T5 AWD</t>
  </si>
  <si>
    <t>S60 T5</t>
  </si>
  <si>
    <t>S60 T6</t>
  </si>
  <si>
    <t>S60 3.0T AWD</t>
  </si>
  <si>
    <t>S60 POLESTAR</t>
  </si>
  <si>
    <t>V60 CC T5 AWD</t>
  </si>
  <si>
    <t>V60 3.0T AWD</t>
  </si>
  <si>
    <t>V60 POLESTAR</t>
  </si>
  <si>
    <t>XC60 T6</t>
  </si>
  <si>
    <t>XC60 3.0T AWD</t>
  </si>
  <si>
    <t>XC70 T5 AWD</t>
  </si>
  <si>
    <t>XC90 T5</t>
  </si>
  <si>
    <t>XC90 T5 AWD</t>
  </si>
  <si>
    <t>XC90 T6 AWD</t>
  </si>
  <si>
    <t>MDX HYBRID AWD</t>
  </si>
  <si>
    <t>NSX</t>
  </si>
  <si>
    <t>AM9</t>
  </si>
  <si>
    <t>4C SPIDER</t>
  </si>
  <si>
    <t>GIULIA</t>
  </si>
  <si>
    <t>GIULIA AWD</t>
  </si>
  <si>
    <t>GIULIA QUADRIFOGLIO</t>
  </si>
  <si>
    <t>DB11 V12</t>
  </si>
  <si>
    <t>A4 ULTRA</t>
  </si>
  <si>
    <t>BENTAYGA</t>
  </si>
  <si>
    <t>MULSANNE EWB</t>
  </si>
  <si>
    <t>230i CABRIOLET</t>
  </si>
  <si>
    <t>230i COUPE</t>
  </si>
  <si>
    <t>230i xDRIVE CABRIOLET</t>
  </si>
  <si>
    <t>230i xDRIVE COUPE</t>
  </si>
  <si>
    <t>330i xDRIVE</t>
  </si>
  <si>
    <t>330i xDRIVE GRAN TURISMO</t>
  </si>
  <si>
    <t>330i xDRIVE TOURING</t>
  </si>
  <si>
    <t>340i xDRIVE GRAN TURISMO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</si>
  <si>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</si>
  <si>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</si>
  <si>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</si>
  <si>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</si>
  <si>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</si>
  <si>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</si>
  <si>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</si>
  <si>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</si>
  <si>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</si>
  <si>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ALPINA B7 xDRIVE</t>
  </si>
  <si>
    <t>M240i CABRIOLET</t>
  </si>
  <si>
    <t>M240i COUPE</t>
  </si>
  <si>
    <t>M240i xDRIVE CABRIOLET</t>
  </si>
  <si>
    <t>M240i xDRIVE COUPE</t>
  </si>
  <si>
    <t>M760i xDRIVE</t>
  </si>
  <si>
    <t>ENCORE (LUV Engine)</t>
  </si>
  <si>
    <t>ENCORE (LE2 Engine)</t>
  </si>
  <si>
    <t>ENCORE AWD (LUV Engine)</t>
  </si>
  <si>
    <t>ENCORE AWD (LE2 Engine)</t>
  </si>
  <si>
    <t>XT5</t>
  </si>
  <si>
    <t>XT5 AWD</t>
  </si>
  <si>
    <t>COLORADO ZR2 4WD</t>
  </si>
  <si>
    <t>CRUZE HATCHBACK</t>
  </si>
  <si>
    <t>CRUZE HATCHBACK PREMIER</t>
  </si>
  <si>
    <t>PACIFICA</t>
  </si>
  <si>
    <t>PACIFICA (Stop-Start)</t>
  </si>
  <si>
    <t>CHALLENGER GT</t>
  </si>
  <si>
    <t>VIPER</t>
  </si>
  <si>
    <t>124 SPIDER</t>
  </si>
  <si>
    <t>ESCAPE FFV</t>
  </si>
  <si>
    <t>F-150 (LT Tire Pkg)</t>
  </si>
  <si>
    <t>F-150 4X4 (LT Tire Pkg)</t>
  </si>
  <si>
    <t>F-150 FFV 4X4 (LT Tire Pkg)</t>
  </si>
  <si>
    <t>FOCUS (Start/Stop)</t>
  </si>
  <si>
    <t>GT</t>
  </si>
  <si>
    <t>MUSTANG (Performance Pkg)</t>
  </si>
  <si>
    <t>G80 AWD</t>
  </si>
  <si>
    <t>G90 AWD</t>
  </si>
  <si>
    <t>CIVIC HATCHBACK</t>
  </si>
  <si>
    <t>IONIQ</t>
  </si>
  <si>
    <t>IONIQ BLUE</t>
  </si>
  <si>
    <t>SONATA HYBRID SE</t>
  </si>
  <si>
    <t>Q60S RED SPORT AWD</t>
  </si>
  <si>
    <t>QX30</t>
  </si>
  <si>
    <t>QX30 AWD</t>
  </si>
  <si>
    <t>F-PACE 35t</t>
  </si>
  <si>
    <t>F-TYPE R CONVERTIBLE AWD</t>
  </si>
  <si>
    <t>F-TYPE R COUPE AWD</t>
  </si>
  <si>
    <t>XE 20d AWD</t>
  </si>
  <si>
    <t>XE 35t AWD</t>
  </si>
  <si>
    <t>XF 20d AWD</t>
  </si>
  <si>
    <t>XF 35t AWD</t>
  </si>
  <si>
    <t>XJL PORTFOLIO 3.0 AWD</t>
  </si>
  <si>
    <t>XJR  LWB</t>
  </si>
  <si>
    <t>CHEROKEE 4X4 ACTIVE DRIVE I</t>
  </si>
  <si>
    <t>CHEROKEE 4X4 ACTIVE DRIVE LOCK</t>
  </si>
  <si>
    <t>GRAND CHEROKEE SRT8</t>
  </si>
  <si>
    <t>NEW COMPASS</t>
  </si>
  <si>
    <t>NEW COMPASS 4X4</t>
  </si>
  <si>
    <t>FORTE (MPI)</t>
  </si>
  <si>
    <t>FORTE (GDI)</t>
  </si>
  <si>
    <t>NIRO</t>
  </si>
  <si>
    <t>NIRO FE</t>
  </si>
  <si>
    <t>NIRO TOURING</t>
  </si>
  <si>
    <t>OPTIMA FE</t>
  </si>
  <si>
    <t>OPTIMA TURBO</t>
  </si>
  <si>
    <t>SORENTO AWD FE</t>
  </si>
  <si>
    <t>SOUL TURBO</t>
  </si>
  <si>
    <t>AVENTADOR COUPE LP 740</t>
  </si>
  <si>
    <t>AVENTADOR ROADSTER LP 740</t>
  </si>
  <si>
    <t>RANGE ROVER EVOQUE CONVERTIBLE</t>
  </si>
  <si>
    <t>CONTINENTAL AWD</t>
  </si>
  <si>
    <t>MKC AWD (Start/Stop)</t>
  </si>
  <si>
    <t>LEVANTE</t>
  </si>
  <si>
    <t>LEVANTE S</t>
  </si>
  <si>
    <t>AMG C 63 CABRIOLET</t>
  </si>
  <si>
    <t>AMG C 63 COUPE</t>
  </si>
  <si>
    <t>AMG C 63 S CABRIOLET</t>
  </si>
  <si>
    <t>AMG C 63 S COUPE</t>
  </si>
  <si>
    <t>AMG GLA 45 4MATIC</t>
  </si>
  <si>
    <t>AMG GLC 43 4MATIC COUPE</t>
  </si>
  <si>
    <t>AMG GLE 43 4MATIC</t>
  </si>
  <si>
    <t>AMG GLE 43 4MATIC COUPE</t>
  </si>
  <si>
    <t>AMG GLE 63 S 4MATIC COUPE</t>
  </si>
  <si>
    <t>AMG GLS 63</t>
  </si>
  <si>
    <t>AMG GT COUPE</t>
  </si>
  <si>
    <t>AMG GT S COUPE</t>
  </si>
  <si>
    <t>AMG S 63 4MATIC</t>
  </si>
  <si>
    <t>AMG S 63 CABRIOLET</t>
  </si>
  <si>
    <t>AMG S 65 CABRIOLET</t>
  </si>
  <si>
    <t>AMG SLC 43</t>
  </si>
  <si>
    <t>C 300 4MATIC CABRIOLET</t>
  </si>
  <si>
    <t>C 300 4MATIC COUPE</t>
  </si>
  <si>
    <t>GLC 300 4MATIC</t>
  </si>
  <si>
    <t>GLS 450 4MATIC</t>
  </si>
  <si>
    <t>GLS 550 4MATIC</t>
  </si>
  <si>
    <t>S 550 4MATIC CABRIOLET</t>
  </si>
  <si>
    <t>SL 450</t>
  </si>
  <si>
    <t>SLC 300</t>
  </si>
  <si>
    <t>COOPER CLUBMAN ALL4</t>
  </si>
  <si>
    <t>COOPER COUNTRYMAN ALL4</t>
  </si>
  <si>
    <t>COOPER S CLUBMAN ALL4</t>
  </si>
  <si>
    <t>COOPER S COUNTRYMAN  ALL4</t>
  </si>
  <si>
    <t>JOHN COOPER WORKS 3 DOOR</t>
  </si>
  <si>
    <t>JOHN COOPER WORKS CLUBMAN ALL4</t>
  </si>
  <si>
    <t>MIRAGE G4</t>
  </si>
  <si>
    <t>QASHQAI</t>
  </si>
  <si>
    <t>QASHQAI AWD</t>
  </si>
  <si>
    <t>SENTRA (Turbo)</t>
  </si>
  <si>
    <t>SENTRA NISMO</t>
  </si>
  <si>
    <t>TITAN 4WD PRO-4X</t>
  </si>
  <si>
    <t>CAYENNE PLATINUM</t>
  </si>
  <si>
    <t>MACAN</t>
  </si>
  <si>
    <t>MACAN GTS</t>
  </si>
  <si>
    <t>DAWN</t>
  </si>
  <si>
    <t>CROSSTREK AWD</t>
  </si>
  <si>
    <t>IMPREZA 4-DOOR AWD</t>
  </si>
  <si>
    <t>IMPREZA 5-DOOR AWD</t>
  </si>
  <si>
    <t>WRX AWD</t>
  </si>
  <si>
    <t>COROLLA iM</t>
  </si>
  <si>
    <t>HIGHLANDER AWD (Start/Stop System)</t>
  </si>
  <si>
    <t>HIGHLANDER AWD LE</t>
  </si>
  <si>
    <t>GOLF ALLTRACK</t>
  </si>
  <si>
    <t>GOLF SPORTWAGEN</t>
  </si>
  <si>
    <t>GOLF SPORTWAGEN 4MOTION</t>
  </si>
  <si>
    <t>S60 INSCRIPTION T5</t>
  </si>
  <si>
    <t>S90 T5</t>
  </si>
  <si>
    <t>S90 T6 AWD</t>
  </si>
  <si>
    <t>V90 T5</t>
  </si>
  <si>
    <t>V90 T6 AWD</t>
  </si>
  <si>
    <t>V90 CC T6 AWD</t>
  </si>
  <si>
    <t>TLX A-SPEC</t>
  </si>
  <si>
    <t>TLX SH-AWD A-SPEC</t>
  </si>
  <si>
    <t>4C COUPE</t>
  </si>
  <si>
    <t>STELVIO AWD</t>
  </si>
  <si>
    <t>STELVIO QUADRIFOGLIO</t>
  </si>
  <si>
    <t>DB11 V8</t>
  </si>
  <si>
    <t>A5 SPORTBACK QUATTRO</t>
  </si>
  <si>
    <t>R8 QUATTRO</t>
  </si>
  <si>
    <t>RS 3</t>
  </si>
  <si>
    <t>S5 SPORTBACK</t>
  </si>
  <si>
    <t>TT RS</t>
  </si>
  <si>
    <t>TTS COUPE</t>
  </si>
  <si>
    <t>CONTINENTAL SUPERSPORTS</t>
  </si>
  <si>
    <t>640i xDRIVE GRAN TURISMO</t>
  </si>
  <si>
    <t>750i xDRIVE SWB</t>
  </si>
  <si>
    <t>M550i xDRIVE</t>
  </si>
  <si>
    <t>X2 xDRIVE28i</t>
  </si>
  <si>
    <t>X3 xDRIVE30i</t>
  </si>
  <si>
    <t>X3 M40i</t>
  </si>
  <si>
    <t>BUGATTI</t>
  </si>
  <si>
    <t>CHIRON</t>
  </si>
  <si>
    <t>ENCORE (SIDI with Stop/Start)</t>
  </si>
  <si>
    <t>ENCORE AWD (SIDI with Stop/Start)</t>
  </si>
  <si>
    <t>CRUZE HATCHBACK DIESEL</t>
  </si>
  <si>
    <t>SILVERADO eASSIST</t>
  </si>
  <si>
    <t>CHALLENGER GT AWD</t>
  </si>
  <si>
    <t>CHALLENGER GT AWD FFV</t>
  </si>
  <si>
    <t>CHALLENGER SRT DEMON</t>
  </si>
  <si>
    <t>DURANGO AWD SRT</t>
  </si>
  <si>
    <t>500 ABARTH</t>
  </si>
  <si>
    <t>ECOSPORT</t>
  </si>
  <si>
    <t>ECOSPORT AWD</t>
  </si>
  <si>
    <t>F-150 FFV (LT Tire Pkg)</t>
  </si>
  <si>
    <t>SIERRA eASSIST</t>
  </si>
  <si>
    <t>CIVIC COUPE Si</t>
  </si>
  <si>
    <t>CIVIC HATCHBACK SPORT</t>
  </si>
  <si>
    <t>CIVIC SEDAN Si</t>
  </si>
  <si>
    <t>CIVIC TYPE R</t>
  </si>
  <si>
    <t>KONA</t>
  </si>
  <si>
    <t>KONA AWD</t>
  </si>
  <si>
    <t>SANTA FE SPORT ULTIMATE AWD</t>
  </si>
  <si>
    <t>Q50 AWD RED SPORT</t>
  </si>
  <si>
    <t>Q60 AWD RED SPORT</t>
  </si>
  <si>
    <t>F-PACE 20d</t>
  </si>
  <si>
    <t>F-PACE 25t</t>
  </si>
  <si>
    <t>F-TYPE CONVERTIBLE R-DYNAMIC</t>
  </si>
  <si>
    <t>F-TYPE CONVERTIBLE R-DYNAMIC AWD</t>
  </si>
  <si>
    <t>F-TYPE COUPE R-DYNAMIC</t>
  </si>
  <si>
    <t>F-TYPE COUPE R-DYNAMIC AWD</t>
  </si>
  <si>
    <t>XE 25t AWD</t>
  </si>
  <si>
    <t>XF 25t AWD</t>
  </si>
  <si>
    <t>XJ R-SPORT AWD</t>
  </si>
  <si>
    <t>XJL PORTFOLIO AWD</t>
  </si>
  <si>
    <t>CHEROKEE 4X4 ACTIVE DRIVE I FFV</t>
  </si>
  <si>
    <t>GRAND CHEROKEE 4X4 SRT</t>
  </si>
  <si>
    <t>GRAND CHEROKEE 4X4 TRACKHAWK</t>
  </si>
  <si>
    <t>NEW WRANGLER 4X4</t>
  </si>
  <si>
    <t>NEW WRANGLER UNLIMITED 4X4</t>
  </si>
  <si>
    <t>WRANGLER JK 4X4</t>
  </si>
  <si>
    <t>WRANGLER JK UNLIMITED 4X4</t>
  </si>
  <si>
    <t>STINGER AWD</t>
  </si>
  <si>
    <t>AVENTADOR S COUPE</t>
  </si>
  <si>
    <t>AVENTADOR S ROADSTER</t>
  </si>
  <si>
    <t>HURACAN AWD</t>
  </si>
  <si>
    <t>HURACAN SPYDER AWD</t>
  </si>
  <si>
    <t>RANGE ROVER VELAR</t>
  </si>
  <si>
    <t>IS 300</t>
  </si>
  <si>
    <t>NX 300 AWD</t>
  </si>
  <si>
    <t>NX 300 AWD F SPORT</t>
  </si>
  <si>
    <t>RX 350 L AWD</t>
  </si>
  <si>
    <t xml:space="preserve">CX-5 </t>
  </si>
  <si>
    <t>CX-5 (Cylinder Deactivation)</t>
  </si>
  <si>
    <t>CX-5 4WD (Cylinder Deactivation)</t>
  </si>
  <si>
    <t>MAZDA6 TURBO</t>
  </si>
  <si>
    <t>AMG C 43 4MATIC</t>
  </si>
  <si>
    <t>AMG C 43 4MATIC CABRIOLET</t>
  </si>
  <si>
    <t>AMG C 43 4MATIC COUPE</t>
  </si>
  <si>
    <t>AMG CLA 45 4MATIC</t>
  </si>
  <si>
    <t>AMG E 43 4MATIC</t>
  </si>
  <si>
    <t>AMG GLC 43 4MATIC</t>
  </si>
  <si>
    <t>AMG GLS 63 4MATIC</t>
  </si>
  <si>
    <t>AMG GT ROADSTER</t>
  </si>
  <si>
    <t>AMG GT C COUPE</t>
  </si>
  <si>
    <t>AMG GT C ROADSTER</t>
  </si>
  <si>
    <t>AMG GT R COUPE</t>
  </si>
  <si>
    <t>AMG S 63 4MATIC CABRIOLET</t>
  </si>
  <si>
    <t>AMG S 63 4MATIC COUPE</t>
  </si>
  <si>
    <t>C 300 4MATIC WAGON</t>
  </si>
  <si>
    <t>E 400 4MATIC CABRIOLET</t>
  </si>
  <si>
    <t>GLC 300 4MATIC COUPE</t>
  </si>
  <si>
    <t>MAYBACH S 650</t>
  </si>
  <si>
    <t>S 450 4MATIC SWB</t>
  </si>
  <si>
    <t>S 560 CABRIOLET</t>
  </si>
  <si>
    <t>S 560 4MATIC</t>
  </si>
  <si>
    <t>S 560 4MATIC SWB</t>
  </si>
  <si>
    <t>S 560 4MATIC COUPE</t>
  </si>
  <si>
    <t>ECLIPSE CROSS</t>
  </si>
  <si>
    <t>ECLIPSE CROSS 4WD</t>
  </si>
  <si>
    <t>KICKS</t>
  </si>
  <si>
    <t>911 TARGA 4 GTS</t>
  </si>
  <si>
    <t>911 TURBO S EXCLUSIVE</t>
  </si>
  <si>
    <t>MACAN TURBO KIT</t>
  </si>
  <si>
    <t>PANAMERA 4 EXECUTIVE</t>
  </si>
  <si>
    <t>PANAMERA 4 ST</t>
  </si>
  <si>
    <t>PANAMERA 4S ST</t>
  </si>
  <si>
    <t>PANAMERA TURBO ST</t>
  </si>
  <si>
    <t>BRZ tS</t>
  </si>
  <si>
    <t>WRX STI AWD</t>
  </si>
  <si>
    <t>WRX STI AWD TYPE RA</t>
  </si>
  <si>
    <t>CAMRY LE/SE</t>
  </si>
  <si>
    <t>CAMRY XLE/XSE</t>
  </si>
  <si>
    <t>CAMRY XSE</t>
  </si>
  <si>
    <t>C-HR</t>
  </si>
  <si>
    <t>ATLAS</t>
  </si>
  <si>
    <t>ATLAS 4MOTION</t>
  </si>
  <si>
    <t>BEETLE DUNE CONVERTIBLE</t>
  </si>
  <si>
    <t>S90 T5 AWD</t>
  </si>
  <si>
    <t>V90 CC T5 AWD</t>
  </si>
  <si>
    <t>MDX SH-AWD A-SPEC</t>
  </si>
  <si>
    <t>MDX Hybrid AWD</t>
  </si>
  <si>
    <t>RLX Hybrid</t>
  </si>
  <si>
    <t>4C Coupe</t>
  </si>
  <si>
    <t>4C Spider</t>
  </si>
  <si>
    <t>Giulia</t>
  </si>
  <si>
    <t>Giulia AWD</t>
  </si>
  <si>
    <t>Giulia Quadrifoglio</t>
  </si>
  <si>
    <t>Stelvio</t>
  </si>
  <si>
    <t>Stelvio AWD</t>
  </si>
  <si>
    <t>Stelvio AWD Quadrifoglio</t>
  </si>
  <si>
    <t>DB11 AMR</t>
  </si>
  <si>
    <t>DBS Superleggera</t>
  </si>
  <si>
    <t>Rapide AMR</t>
  </si>
  <si>
    <t>Vanquish Zagato</t>
  </si>
  <si>
    <t>Vantage V8</t>
  </si>
  <si>
    <t>A3 quattro</t>
  </si>
  <si>
    <t>A3 Cabriolet quattro</t>
  </si>
  <si>
    <t>A4 quattro</t>
  </si>
  <si>
    <t>A4 allroad quattro</t>
  </si>
  <si>
    <t>A5 quattro</t>
  </si>
  <si>
    <t>A5 Cabriolet quattro</t>
  </si>
  <si>
    <t>A5 Sportback quattro</t>
  </si>
  <si>
    <t>A6 quattro</t>
  </si>
  <si>
    <t>A7 quattro</t>
  </si>
  <si>
    <t>Q3 quattro</t>
  </si>
  <si>
    <t>Q8</t>
  </si>
  <si>
    <t>RS 5 Coupe</t>
  </si>
  <si>
    <t>RS 5 Sportback</t>
  </si>
  <si>
    <t>S5 Cabriolet</t>
  </si>
  <si>
    <t>S5 Sportback</t>
  </si>
  <si>
    <t>TT Coupe quattro</t>
  </si>
  <si>
    <t>TT Roadster quattro</t>
  </si>
  <si>
    <t>TT RS Coupe</t>
  </si>
  <si>
    <t>TTS Coupe</t>
  </si>
  <si>
    <t>Bentayga</t>
  </si>
  <si>
    <t>Mulsanne</t>
  </si>
  <si>
    <t>230i xDrive Cabriolet</t>
  </si>
  <si>
    <t>230i xDrive Coupe</t>
  </si>
  <si>
    <t>330i xDrive</t>
  </si>
  <si>
    <t>330i xDrive Gran Turismo</t>
  </si>
  <si>
    <t>330i xDrive Touring</t>
  </si>
  <si>
    <t>430i xDrive Cabriolet</t>
  </si>
  <si>
    <t>430i xDrive Coupe</t>
  </si>
  <si>
    <t>430i xDrive Gran Coupe</t>
  </si>
  <si>
    <t>440i Coupe</t>
  </si>
  <si>
    <t>440i xDrive Cabriolet</t>
  </si>
  <si>
    <t>440i xDrive Coupe</t>
  </si>
  <si>
    <t>440i xDrive Gran Coupe</t>
  </si>
  <si>
    <t>530i xDrive</t>
  </si>
  <si>
    <t>540i xDrive</t>
  </si>
  <si>
    <t>640i xDrive Gran Coupe</t>
  </si>
  <si>
    <t>640i xDrive Gran Turismo</t>
  </si>
  <si>
    <t>650i xDrive Gran Coupe</t>
  </si>
  <si>
    <t>750i xDrive</t>
  </si>
  <si>
    <t>750Li xDrive</t>
  </si>
  <si>
    <t>Alpina B6 xDrive Gran Coupe</t>
  </si>
  <si>
    <t>Alpina B7 xDrive</t>
  </si>
  <si>
    <t>M2 Competition</t>
  </si>
  <si>
    <t>M240i Cabriolet</t>
  </si>
  <si>
    <t>M240i Coupe</t>
  </si>
  <si>
    <t>M240i Coupe M Performance</t>
  </si>
  <si>
    <t>M240i xDrive Cabriolet</t>
  </si>
  <si>
    <t>M240i xDrive Coupe</t>
  </si>
  <si>
    <t>M240i xDrive Coupe M Performance</t>
  </si>
  <si>
    <t>M4 Cabriolet</t>
  </si>
  <si>
    <t>M4 Cabriolet Competition</t>
  </si>
  <si>
    <t>M4 Coupe</t>
  </si>
  <si>
    <t>M4 Coupe Competition</t>
  </si>
  <si>
    <t>M4 CS</t>
  </si>
  <si>
    <t>M5 Competition</t>
  </si>
  <si>
    <t>M550i xDrive</t>
  </si>
  <si>
    <t>M6 Gran Coupe</t>
  </si>
  <si>
    <t>M760Li xDrive</t>
  </si>
  <si>
    <t>M850i xDrive Cabriolet</t>
  </si>
  <si>
    <t>M850i xDrive Coupe</t>
  </si>
  <si>
    <t>X1 xDrive28i</t>
  </si>
  <si>
    <t>X2 xDrive28i</t>
  </si>
  <si>
    <t>X3 xDrive30i</t>
  </si>
  <si>
    <t>X4 xDrive30i</t>
  </si>
  <si>
    <t>X5 xDrive40i</t>
  </si>
  <si>
    <t>X5 xDrive50i</t>
  </si>
  <si>
    <t>X6 xDrive35i</t>
  </si>
  <si>
    <t>X6 xDrive50i</t>
  </si>
  <si>
    <t>X7 xDrive40i</t>
  </si>
  <si>
    <t>X7 xDrive50i</t>
  </si>
  <si>
    <t>Chiron</t>
  </si>
  <si>
    <t>Enclave</t>
  </si>
  <si>
    <t>Enclave AWD</t>
  </si>
  <si>
    <t>Encore</t>
  </si>
  <si>
    <t>Encore (SIDI with Stop/Start)</t>
  </si>
  <si>
    <t>Encore AWD</t>
  </si>
  <si>
    <t>Encore AWD (SIDI with Stop/Start)</t>
  </si>
  <si>
    <t>Envision AWD</t>
  </si>
  <si>
    <t>LaCrosse</t>
  </si>
  <si>
    <t>LaCrosse eAssist</t>
  </si>
  <si>
    <t>LaCrosse AWD</t>
  </si>
  <si>
    <t>Regal</t>
  </si>
  <si>
    <t>Regal AWD</t>
  </si>
  <si>
    <t>XT4</t>
  </si>
  <si>
    <t>XT4 AWD</t>
  </si>
  <si>
    <t>Blazer</t>
  </si>
  <si>
    <t>Blazer AWD</t>
  </si>
  <si>
    <t>Camaro</t>
  </si>
  <si>
    <t>Camaro SS</t>
  </si>
  <si>
    <t>Camaro ZL1</t>
  </si>
  <si>
    <t>Colorado</t>
  </si>
  <si>
    <t>Colorado 4WD</t>
  </si>
  <si>
    <t>Colorado ZR2 4WD</t>
  </si>
  <si>
    <t>Corvette</t>
  </si>
  <si>
    <t>Corvette Z06</t>
  </si>
  <si>
    <t>Corvette ZR1</t>
  </si>
  <si>
    <t>Cruze</t>
  </si>
  <si>
    <t>Cruze Premier</t>
  </si>
  <si>
    <t>Cruze Diesel</t>
  </si>
  <si>
    <t>Cruze Hatchback</t>
  </si>
  <si>
    <t>Cruze Hatchback Premier</t>
  </si>
  <si>
    <t>Cruze Hatchback Diesel</t>
  </si>
  <si>
    <t>Equinox</t>
  </si>
  <si>
    <t>Equinox AWD</t>
  </si>
  <si>
    <t>Impala</t>
  </si>
  <si>
    <t>Malibu</t>
  </si>
  <si>
    <t>Malibu Hybrid</t>
  </si>
  <si>
    <t>Silverado</t>
  </si>
  <si>
    <t>Silverado FFV</t>
  </si>
  <si>
    <t>Silverado 4WD</t>
  </si>
  <si>
    <t>Silverado 4WD Trail Boss</t>
  </si>
  <si>
    <t>Silverado 4WD FFV</t>
  </si>
  <si>
    <t>Silverado LD</t>
  </si>
  <si>
    <t>Silverado LD 4WD</t>
  </si>
  <si>
    <t>Spark</t>
  </si>
  <si>
    <t>Suburban</t>
  </si>
  <si>
    <t>Suburban FFV</t>
  </si>
  <si>
    <t>Suburban 4WD</t>
  </si>
  <si>
    <t>Suburban 4WD FFV</t>
  </si>
  <si>
    <t>Tahoe</t>
  </si>
  <si>
    <t>Tahoe FFV</t>
  </si>
  <si>
    <t>Tahoe 4WD</t>
  </si>
  <si>
    <t>Tahoe 4WD FFV</t>
  </si>
  <si>
    <t>Traverse</t>
  </si>
  <si>
    <t>Traverse AWD</t>
  </si>
  <si>
    <t>Trax</t>
  </si>
  <si>
    <t>Trax 4WD</t>
  </si>
  <si>
    <t>Pacifica</t>
  </si>
  <si>
    <t>Pacifica (Stop-Start)</t>
  </si>
  <si>
    <t>Challenger</t>
  </si>
  <si>
    <t>Challenger (MDS)</t>
  </si>
  <si>
    <t>Challenger GT AWD</t>
  </si>
  <si>
    <t>Challenger SRT Hellcat</t>
  </si>
  <si>
    <t>Challenger SRT Hellcat Redeye</t>
  </si>
  <si>
    <t>Charger</t>
  </si>
  <si>
    <t>Charger FFV</t>
  </si>
  <si>
    <t>Charger (MDS)</t>
  </si>
  <si>
    <t>Charger AWD</t>
  </si>
  <si>
    <t>Charger AWD FFV</t>
  </si>
  <si>
    <t>Charger AWD (MDS)</t>
  </si>
  <si>
    <t>Charger SRT Hellcat</t>
  </si>
  <si>
    <t>Durango AWD</t>
  </si>
  <si>
    <t>Durango AWD SRT</t>
  </si>
  <si>
    <t>Grand Caravan FFV</t>
  </si>
  <si>
    <t>Journey</t>
  </si>
  <si>
    <t>Journey FFV</t>
  </si>
  <si>
    <t>Journey AWD</t>
  </si>
  <si>
    <t>124 Spider</t>
  </si>
  <si>
    <t>EcoSport</t>
  </si>
  <si>
    <t>EcoSport AWD</t>
  </si>
  <si>
    <t>Edge</t>
  </si>
  <si>
    <t>Edge AWD</t>
  </si>
  <si>
    <t>Escape</t>
  </si>
  <si>
    <t>Escape FFV</t>
  </si>
  <si>
    <t>Escape AWD</t>
  </si>
  <si>
    <t>Explorer AWD</t>
  </si>
  <si>
    <t>Explorer FFV AWD</t>
  </si>
  <si>
    <t>Flex</t>
  </si>
  <si>
    <t>Flex AWD</t>
  </si>
  <si>
    <t>Flex AWD GTDI</t>
  </si>
  <si>
    <t>Fiesta</t>
  </si>
  <si>
    <t>Fiesta ST</t>
  </si>
  <si>
    <t>Fusion</t>
  </si>
  <si>
    <t>Fusion Hybrid</t>
  </si>
  <si>
    <t>Mustang</t>
  </si>
  <si>
    <t>Mustang (Performance Pkg)</t>
  </si>
  <si>
    <t>Mustang Bullitt</t>
  </si>
  <si>
    <t>Mustang Convertible</t>
  </si>
  <si>
    <t>Shelby GT350 Mustang</t>
  </si>
  <si>
    <t>T-150 Wagon</t>
  </si>
  <si>
    <t>Taurus FFV</t>
  </si>
  <si>
    <t>Taurus AWD</t>
  </si>
  <si>
    <t>Taurus FFV AWD</t>
  </si>
  <si>
    <t>Transit Connect Van</t>
  </si>
  <si>
    <t>Transit Connect Van FFV</t>
  </si>
  <si>
    <t>Transit Connect Wagon LWB</t>
  </si>
  <si>
    <t>Transit Connect Wagon LWB FFV</t>
  </si>
  <si>
    <t>G70</t>
  </si>
  <si>
    <t>G70 AWD</t>
  </si>
  <si>
    <t>Acadia</t>
  </si>
  <si>
    <t>Acadia AWD</t>
  </si>
  <si>
    <t>Canyon</t>
  </si>
  <si>
    <t>Canyon 4WD</t>
  </si>
  <si>
    <t>Sierra</t>
  </si>
  <si>
    <t>Sierra FFV</t>
  </si>
  <si>
    <t>Sierra 4WD</t>
  </si>
  <si>
    <t>Sierra 4WD FFV</t>
  </si>
  <si>
    <t>Sierra 4WD AT4</t>
  </si>
  <si>
    <t>Sierra LTD</t>
  </si>
  <si>
    <t>Sierra LTD 4WD</t>
  </si>
  <si>
    <t>Terrain</t>
  </si>
  <si>
    <t>Terrain AWD</t>
  </si>
  <si>
    <t>Yukon</t>
  </si>
  <si>
    <t>Yukon FFV</t>
  </si>
  <si>
    <t>Yukon 4WD</t>
  </si>
  <si>
    <t>Yukon 4WD FFV</t>
  </si>
  <si>
    <t>Yukon XL</t>
  </si>
  <si>
    <t>Yukon XL FFV</t>
  </si>
  <si>
    <t>Yukon XL 4WD</t>
  </si>
  <si>
    <t>Yukon XL 4WD FFV</t>
  </si>
  <si>
    <t>Accord</t>
  </si>
  <si>
    <t>Accord Hybrid</t>
  </si>
  <si>
    <t>Civic Coupe</t>
  </si>
  <si>
    <t>Civic Coupe Si</t>
  </si>
  <si>
    <t>Civic Hatchback</t>
  </si>
  <si>
    <t>Civic Hatchback Sport</t>
  </si>
  <si>
    <t>Civic Sedan</t>
  </si>
  <si>
    <t>Civic Sedan Si</t>
  </si>
  <si>
    <t>Civic Type R</t>
  </si>
  <si>
    <t>Fit</t>
  </si>
  <si>
    <t>Insight EX</t>
  </si>
  <si>
    <t>Insight Touring</t>
  </si>
  <si>
    <t>Odyssey</t>
  </si>
  <si>
    <t>Passport AWD</t>
  </si>
  <si>
    <t>Pilot</t>
  </si>
  <si>
    <t>Pilot AWD</t>
  </si>
  <si>
    <t>Ridgeline AWD</t>
  </si>
  <si>
    <t>Accent</t>
  </si>
  <si>
    <t>Elantra</t>
  </si>
  <si>
    <t>Elantra GT</t>
  </si>
  <si>
    <t>IONIQ Blue</t>
  </si>
  <si>
    <t>Kona</t>
  </si>
  <si>
    <t>Kona AWD</t>
  </si>
  <si>
    <t>Santa Fe</t>
  </si>
  <si>
    <t>Santa Fe AWD</t>
  </si>
  <si>
    <t>Santa Fe XL</t>
  </si>
  <si>
    <t>Santa Fe XL AWD</t>
  </si>
  <si>
    <t>Santa Fe XL Ultimate AWD</t>
  </si>
  <si>
    <t>Sonata</t>
  </si>
  <si>
    <t>Sonata SE</t>
  </si>
  <si>
    <t>Sonata Hybrid</t>
  </si>
  <si>
    <t>Sonata Hybrid SE</t>
  </si>
  <si>
    <t>Tucson</t>
  </si>
  <si>
    <t>Tucson AWD</t>
  </si>
  <si>
    <t>Veloster</t>
  </si>
  <si>
    <t>Veloster N</t>
  </si>
  <si>
    <t>Veloster Turbo</t>
  </si>
  <si>
    <t>Q50 AWD Red Sport</t>
  </si>
  <si>
    <t>Q60 AWD Red Sport</t>
  </si>
  <si>
    <t>E-PACE P250</t>
  </si>
  <si>
    <t>F-TYPE Convertible</t>
  </si>
  <si>
    <t>F-TYPE Convertible R-Dynamic</t>
  </si>
  <si>
    <t>F-TYPE Convertible R-Dynamic AWD</t>
  </si>
  <si>
    <t>F-TYPE Coupe</t>
  </si>
  <si>
    <t>F-TYPE Coupe R-Dynamic</t>
  </si>
  <si>
    <t>F-TYPE Coupe R-Dynamic AWD</t>
  </si>
  <si>
    <t>F-TYPE R AWD Convertible</t>
  </si>
  <si>
    <t>F-TYPE R AWD Coupe</t>
  </si>
  <si>
    <t>XJ R-Sport AWD</t>
  </si>
  <si>
    <t>XJL Portfolio AWD</t>
  </si>
  <si>
    <t>Cherokee</t>
  </si>
  <si>
    <t>Cherokee 4X4 Active Drive I</t>
  </si>
  <si>
    <t>Cherokee 4X4 Active Drive II</t>
  </si>
  <si>
    <t>Cherokee 4X4 Active Drive Lock</t>
  </si>
  <si>
    <t>Compass</t>
  </si>
  <si>
    <t>Compass 4X4</t>
  </si>
  <si>
    <t>Grand Cherokee 4X4</t>
  </si>
  <si>
    <t>Grand Cherokee 4X4 EcoDiesel</t>
  </si>
  <si>
    <t>Grand Cherokee 4X4 SRT</t>
  </si>
  <si>
    <t>Grand Cherokee 4X4 Trackhawk</t>
  </si>
  <si>
    <t>Renegade</t>
  </si>
  <si>
    <t>Renegade 4X4</t>
  </si>
  <si>
    <t>Renegade 4X4 Trailhawk</t>
  </si>
  <si>
    <t>Wrangler JL 4X4</t>
  </si>
  <si>
    <t>Wrangler JL Unlimited 4X4</t>
  </si>
  <si>
    <t>Cadenza</t>
  </si>
  <si>
    <t>Forte</t>
  </si>
  <si>
    <t>Niro</t>
  </si>
  <si>
    <t>Niro FE</t>
  </si>
  <si>
    <t>Niro Touring</t>
  </si>
  <si>
    <t>Optima</t>
  </si>
  <si>
    <t>Optima Hybrid</t>
  </si>
  <si>
    <t>Rio</t>
  </si>
  <si>
    <t>Sedona</t>
  </si>
  <si>
    <t>Sorento</t>
  </si>
  <si>
    <t>Sorento AWD</t>
  </si>
  <si>
    <t>Soul</t>
  </si>
  <si>
    <t>Sportage</t>
  </si>
  <si>
    <t>Sportage AWD</t>
  </si>
  <si>
    <t>Stinger AWD</t>
  </si>
  <si>
    <t>Aventador Coupe</t>
  </si>
  <si>
    <t>Aventador Roadster</t>
  </si>
  <si>
    <t>Huracan Coupe</t>
  </si>
  <si>
    <t>Huracan Coupe AWD</t>
  </si>
  <si>
    <t>Huracan Spyder</t>
  </si>
  <si>
    <t>Huracan Spyder AWD</t>
  </si>
  <si>
    <t>Huracan Performante Coupe</t>
  </si>
  <si>
    <t>Huracan Performante Spyder</t>
  </si>
  <si>
    <t>Urus</t>
  </si>
  <si>
    <t>Discovery</t>
  </si>
  <si>
    <t>Discovery TD6 Diesel</t>
  </si>
  <si>
    <t>Discovery Sport</t>
  </si>
  <si>
    <t>Range Rover 3.0</t>
  </si>
  <si>
    <t>Range Rover TD6 Diesel</t>
  </si>
  <si>
    <t>Range Rover 5.0 Supercharged</t>
  </si>
  <si>
    <t>Range Rover SVAutobiography LWB</t>
  </si>
  <si>
    <t>Range Rover Sport 3.0</t>
  </si>
  <si>
    <t>Range Rover Sport TD6 Diesel</t>
  </si>
  <si>
    <t>Range Rover Sport Supercharged</t>
  </si>
  <si>
    <t>Range Rover Evoque</t>
  </si>
  <si>
    <t>Range Rover Evoque Convertible</t>
  </si>
  <si>
    <t>Range Rover Velar D180</t>
  </si>
  <si>
    <t>Range Rover Velar P300</t>
  </si>
  <si>
    <t>Range Rover Velar P380</t>
  </si>
  <si>
    <t>ES 350 F SPORT</t>
  </si>
  <si>
    <t>RX 450h L AWD</t>
  </si>
  <si>
    <t>UX 250h</t>
  </si>
  <si>
    <t>UX 250h AWD</t>
  </si>
  <si>
    <t>Continental AWD</t>
  </si>
  <si>
    <t>MKT Livery AWD</t>
  </si>
  <si>
    <t>MKZ Hybrid</t>
  </si>
  <si>
    <t>Nautilus</t>
  </si>
  <si>
    <t>Ghibli</t>
  </si>
  <si>
    <t>Ghibli S</t>
  </si>
  <si>
    <t>Ghibli SQ4</t>
  </si>
  <si>
    <t>GranTurismo Convertible</t>
  </si>
  <si>
    <t>Levante</t>
  </si>
  <si>
    <t>Levante S</t>
  </si>
  <si>
    <t>Levante GTS</t>
  </si>
  <si>
    <t>Levante Trofeo</t>
  </si>
  <si>
    <t>Quattroporte S</t>
  </si>
  <si>
    <t>Quattroporte SQ4</t>
  </si>
  <si>
    <t>Quattroporte GTS</t>
  </si>
  <si>
    <t>CX-5 Turbo 4WD</t>
  </si>
  <si>
    <t>CX-5 Diesel 4WD</t>
  </si>
  <si>
    <t>Mazda3 4-Door</t>
  </si>
  <si>
    <t>Mazda3 4-Door (SIL)</t>
  </si>
  <si>
    <t>Mazda3 4-Door (Cylinder Deactivation)</t>
  </si>
  <si>
    <t>Mazda3 4-Door 4WD</t>
  </si>
  <si>
    <t>Mazda3 5-Door</t>
  </si>
  <si>
    <t>Mazda3 5-Door (SIL)</t>
  </si>
  <si>
    <t>Mazda3 5-Door 4WD</t>
  </si>
  <si>
    <t>Mazda6</t>
  </si>
  <si>
    <t>Mazda6 Turbo</t>
  </si>
  <si>
    <t>A 220</t>
  </si>
  <si>
    <t>A 220 4MATIC</t>
  </si>
  <si>
    <t>A 250</t>
  </si>
  <si>
    <t>A 250 4MATIC</t>
  </si>
  <si>
    <t>AMG C 43 4MATIC Cabriolet</t>
  </si>
  <si>
    <t>AMG C 43 4MATIC Coupe</t>
  </si>
  <si>
    <t>AMG C 43 4MATIC Wagon</t>
  </si>
  <si>
    <t>AMG C 63 S Cabriolet</t>
  </si>
  <si>
    <t>AMG C 63 S Coupe</t>
  </si>
  <si>
    <t>AMG CLS 53 4MATIC+</t>
  </si>
  <si>
    <t>AMG E 53 4MATIC+</t>
  </si>
  <si>
    <t>AMG E 53 4MATIC+ Cabriolet</t>
  </si>
  <si>
    <t>AMG E 53 4MATIC+ Coupe</t>
  </si>
  <si>
    <t>AMG E 53 4MATIC+ Wagon</t>
  </si>
  <si>
    <t>AMG E 63 S 4MATIC+</t>
  </si>
  <si>
    <t>AMG E 63 S 4MATIC+ Wagon</t>
  </si>
  <si>
    <t>AMG GLC 43 4MATIC Coupe</t>
  </si>
  <si>
    <t>AMG GLC 63 S 4MATIC+</t>
  </si>
  <si>
    <t>AMG GLC 63 S 4MATIC+ Coupe</t>
  </si>
  <si>
    <t>AMG GLE 43 4MATIC Coupe</t>
  </si>
  <si>
    <t>AMG GLE 63 S 4MATIC Coupe</t>
  </si>
  <si>
    <t>AMG GT 53 4MATIC+ Coupe</t>
  </si>
  <si>
    <t>AMG GT 63 4MATIC+ Coupe</t>
  </si>
  <si>
    <t>AMG GT 63 S 4MATIC+ Coupe</t>
  </si>
  <si>
    <t>AMG GT C Coupe</t>
  </si>
  <si>
    <t>AMG GT C Roadster</t>
  </si>
  <si>
    <t>AMG GT R Coupe</t>
  </si>
  <si>
    <t>AMG S 63 4MATIC+</t>
  </si>
  <si>
    <t>AMG S 63 4MATIC+ Cabriolet</t>
  </si>
  <si>
    <t>AMG S 63 4MATIC+ Coupe</t>
  </si>
  <si>
    <t>AMG S 65 Cabriolet</t>
  </si>
  <si>
    <t>AMG S 65 Coupe</t>
  </si>
  <si>
    <t>C 300 4MATIC Cabriolet</t>
  </si>
  <si>
    <t>C 300 4MATIC Coupe</t>
  </si>
  <si>
    <t>C 300 4MATIC Wagon</t>
  </si>
  <si>
    <t>CLS 450 4MATIC</t>
  </si>
  <si>
    <t>E 450 4MATIC</t>
  </si>
  <si>
    <t>E 450 4MATIC Cabriolet</t>
  </si>
  <si>
    <t>E 450 4MATIC Coupe</t>
  </si>
  <si>
    <t>E 450 4MATIC Wagon</t>
  </si>
  <si>
    <t>GLC 300 4MATIC Coupe</t>
  </si>
  <si>
    <t>Maybach S 560 4MATIC</t>
  </si>
  <si>
    <t>Maybach S 650</t>
  </si>
  <si>
    <t>Metris Cargo</t>
  </si>
  <si>
    <t>Metris Cargo LWB</t>
  </si>
  <si>
    <t>Metris Passenger</t>
  </si>
  <si>
    <t>S 560 Cabriolet</t>
  </si>
  <si>
    <t>Cooper 3 Door</t>
  </si>
  <si>
    <t>Cooper 5 Door</t>
  </si>
  <si>
    <t>Cooper Clubman ALL4</t>
  </si>
  <si>
    <t>Cooper Convertible</t>
  </si>
  <si>
    <t>Cooper Countryman ALL4</t>
  </si>
  <si>
    <t>Cooper S 3 Door</t>
  </si>
  <si>
    <t>Cooper S 5 Door</t>
  </si>
  <si>
    <t>Cooper S Clubman ALL4</t>
  </si>
  <si>
    <t>Cooper S Convertible</t>
  </si>
  <si>
    <t>Cooper S Countryman ALL4</t>
  </si>
  <si>
    <t>John Cooper Works 3 Door</t>
  </si>
  <si>
    <t>John Cooper Works Clubman ALL4</t>
  </si>
  <si>
    <t>John Cooper Works Convertible</t>
  </si>
  <si>
    <t>John Cooper Works Countryman ALL4</t>
  </si>
  <si>
    <t>Eclipse Cross 4WD</t>
  </si>
  <si>
    <t>Mirage</t>
  </si>
  <si>
    <t>Mirage G4</t>
  </si>
  <si>
    <t>Outlander 4WD</t>
  </si>
  <si>
    <t>370Z Roadster</t>
  </si>
  <si>
    <t>Altima</t>
  </si>
  <si>
    <t>Altima SR/Platinum</t>
  </si>
  <si>
    <t>Altima AWD</t>
  </si>
  <si>
    <t>Altima AWD SR/Platinum</t>
  </si>
  <si>
    <t>Armada 4WD</t>
  </si>
  <si>
    <t>Frontier</t>
  </si>
  <si>
    <t>Frontier 4WD</t>
  </si>
  <si>
    <t>Kicks</t>
  </si>
  <si>
    <t>Maxima</t>
  </si>
  <si>
    <t>Micra</t>
  </si>
  <si>
    <t>Murano</t>
  </si>
  <si>
    <t>Murano AWD</t>
  </si>
  <si>
    <t>NV200 Cargo Van</t>
  </si>
  <si>
    <t>Pathfinder</t>
  </si>
  <si>
    <t>Pathfinder 4WD</t>
  </si>
  <si>
    <t>Pathfinder 4WD Platinum</t>
  </si>
  <si>
    <t>Qashqai</t>
  </si>
  <si>
    <t>Qashqai AWD</t>
  </si>
  <si>
    <t>Rogue</t>
  </si>
  <si>
    <t>Rogue AWD</t>
  </si>
  <si>
    <t>Sentra</t>
  </si>
  <si>
    <t>Sentra (Turbo)</t>
  </si>
  <si>
    <t>Sentra Nismo</t>
  </si>
  <si>
    <t>Titan</t>
  </si>
  <si>
    <t>Titan 4WD</t>
  </si>
  <si>
    <t>Titan 4WD Pro-4X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</si>
  <si>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</si>
  <si>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</si>
  <si>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</si>
  <si>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</si>
  <si>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</si>
  <si>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</si>
  <si>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</si>
  <si>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</si>
  <si>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</si>
  <si>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</si>
  <si>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</si>
  <si>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</si>
  <si>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</si>
  <si>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</si>
  <si>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GT2 RS</t>
  </si>
  <si>
    <t>911 GT3 RS</t>
  </si>
  <si>
    <t>911 GT3 Touring</t>
  </si>
  <si>
    <t>911 Speedster</t>
  </si>
  <si>
    <t>911 Targa 4</t>
  </si>
  <si>
    <t>911 Targa 4 GTS</t>
  </si>
  <si>
    <t>911 Targa 4S</t>
  </si>
  <si>
    <t>911 Turbo</t>
  </si>
  <si>
    <t>911 Turbo Cabriolet</t>
  </si>
  <si>
    <t>911 Turbo S</t>
  </si>
  <si>
    <t>911 Turbo S Cabriolet</t>
  </si>
  <si>
    <t>911 Turbo S Exclusive Cabriolet</t>
  </si>
  <si>
    <t>Boxster</t>
  </si>
  <si>
    <t>Boxster GTS</t>
  </si>
  <si>
    <t>Boxster S</t>
  </si>
  <si>
    <t>Cayenne</t>
  </si>
  <si>
    <t>Cayenne S</t>
  </si>
  <si>
    <t>Cayenne Turbo</t>
  </si>
  <si>
    <t>Cayman</t>
  </si>
  <si>
    <t>Cayman GTS</t>
  </si>
  <si>
    <t>Cayman S</t>
  </si>
  <si>
    <t>Macan</t>
  </si>
  <si>
    <t>Macan S</t>
  </si>
  <si>
    <t>Panamera</t>
  </si>
  <si>
    <t>Panamera 4</t>
  </si>
  <si>
    <t>Panamera 4 Executive</t>
  </si>
  <si>
    <t>Panamera 4 ST</t>
  </si>
  <si>
    <t>Panamera 4S</t>
  </si>
  <si>
    <t>Panamera 4S Executive</t>
  </si>
  <si>
    <t>Panamera 4S ST</t>
  </si>
  <si>
    <t>Panamera GTS</t>
  </si>
  <si>
    <t>Panamera GTS ST</t>
  </si>
  <si>
    <t>Panamera Turbo</t>
  </si>
  <si>
    <t>Panamera Turbo Executive</t>
  </si>
  <si>
    <t>Panamera Turbo ST</t>
  </si>
  <si>
    <t>1500 eTorque</t>
  </si>
  <si>
    <t>1500 HFE eTorque</t>
  </si>
  <si>
    <t>1500 4X4 eTorque</t>
  </si>
  <si>
    <t>1500 Classic EcoDiesel</t>
  </si>
  <si>
    <t>1500 Classic FFV</t>
  </si>
  <si>
    <t>1500 Classic</t>
  </si>
  <si>
    <t>1500 Classic 4X4 EcoDiesel</t>
  </si>
  <si>
    <t>1500 Classic 4X4 FFV</t>
  </si>
  <si>
    <t>1500 Classic 4X4</t>
  </si>
  <si>
    <t>ProMaster City</t>
  </si>
  <si>
    <t>Cullinan</t>
  </si>
  <si>
    <t>Dawn</t>
  </si>
  <si>
    <t>Ghost</t>
  </si>
  <si>
    <t>Ghost EWB</t>
  </si>
  <si>
    <t>Phantom</t>
  </si>
  <si>
    <t>Phantom EWB</t>
  </si>
  <si>
    <t>Wraith</t>
  </si>
  <si>
    <t>Ascent AWD</t>
  </si>
  <si>
    <t>Crosstrek AWD</t>
  </si>
  <si>
    <t>Forester AWD</t>
  </si>
  <si>
    <t>Impreza 4-Door AWD</t>
  </si>
  <si>
    <t>Impreza 5-Door AWD</t>
  </si>
  <si>
    <t>Legacy AWD</t>
  </si>
  <si>
    <t>Outback AWD</t>
  </si>
  <si>
    <t>4Runner 4WD</t>
  </si>
  <si>
    <t>4Runner 4WD (Part-Time 4WD)</t>
  </si>
  <si>
    <t>Avalon</t>
  </si>
  <si>
    <t>Camry</t>
  </si>
  <si>
    <t>Camry LE/SE</t>
  </si>
  <si>
    <t>Camry XLE/XSE</t>
  </si>
  <si>
    <t>Camry XSE</t>
  </si>
  <si>
    <t>Camry Hybrid LE</t>
  </si>
  <si>
    <t>Camry Hybrid XLE/SE</t>
  </si>
  <si>
    <t>Corolla</t>
  </si>
  <si>
    <t>Corolla LE Eco</t>
  </si>
  <si>
    <t>Corolla Hatchback</t>
  </si>
  <si>
    <t>Highlander</t>
  </si>
  <si>
    <t>Highlander AWD</t>
  </si>
  <si>
    <t>Highlander AWD (Start/Stop System)</t>
  </si>
  <si>
    <t>Highlander AWD LE</t>
  </si>
  <si>
    <t>Highlander Hybrid AWD</t>
  </si>
  <si>
    <t>Prius</t>
  </si>
  <si>
    <t>Prius AWD</t>
  </si>
  <si>
    <t>Prius c</t>
  </si>
  <si>
    <t>RAV4 Hybrid AWD</t>
  </si>
  <si>
    <t>Sequoia 4WD</t>
  </si>
  <si>
    <t>Sienna</t>
  </si>
  <si>
    <t>Sienna AWD</t>
  </si>
  <si>
    <t>Tacoma</t>
  </si>
  <si>
    <t>Tacoma 4WD</t>
  </si>
  <si>
    <t>Tacoma 4WD D-Cab Off-Road</t>
  </si>
  <si>
    <t>Tundra</t>
  </si>
  <si>
    <t>Tundra 4WD</t>
  </si>
  <si>
    <t>Yaris</t>
  </si>
  <si>
    <t>Yaris (SIL)</t>
  </si>
  <si>
    <t>Yaris Hatchback</t>
  </si>
  <si>
    <t>Arteon 4MOTION</t>
  </si>
  <si>
    <t>Atlas</t>
  </si>
  <si>
    <t>Atlas 4MOTION</t>
  </si>
  <si>
    <t>Beetle</t>
  </si>
  <si>
    <t>Beetle Convertible</t>
  </si>
  <si>
    <t>Beetle Dune</t>
  </si>
  <si>
    <t>Beetle Dune Convertible</t>
  </si>
  <si>
    <t>Golf</t>
  </si>
  <si>
    <t>Golf GTI</t>
  </si>
  <si>
    <t>Golf R</t>
  </si>
  <si>
    <t>Golf Alltrack</t>
  </si>
  <si>
    <t>Golf SportWagen</t>
  </si>
  <si>
    <t>Golf SportWagen 4MOTION</t>
  </si>
  <si>
    <t>Jetta</t>
  </si>
  <si>
    <t>Jetta GLI</t>
  </si>
  <si>
    <t>Passat</t>
  </si>
  <si>
    <t>Tiguan</t>
  </si>
  <si>
    <t>Tiguan 4MOTION</t>
  </si>
  <si>
    <t>XC40 T5 AWD</t>
  </si>
  <si>
    <t>TLX SH-AWD A-SPEC/Limited Edition</t>
  </si>
  <si>
    <t>A6 allroad</t>
  </si>
  <si>
    <t>R8 Coupe</t>
  </si>
  <si>
    <t>R8 Spyder</t>
  </si>
  <si>
    <t>Continental GT</t>
  </si>
  <si>
    <t>Continental GT Convertible</t>
  </si>
  <si>
    <t>Flying Spur</t>
  </si>
  <si>
    <t>230i Cabriolet</t>
  </si>
  <si>
    <t>230i Coupe</t>
  </si>
  <si>
    <t>330i xDrive Sedan</t>
  </si>
  <si>
    <t>430i Coupe</t>
  </si>
  <si>
    <t>530i xDrive Sedan</t>
  </si>
  <si>
    <t>540i xDrive Sedan</t>
  </si>
  <si>
    <t>750i xDrive Sedan</t>
  </si>
  <si>
    <t>750Li xDrive Sedan</t>
  </si>
  <si>
    <t>M340i xDrive Sedan</t>
  </si>
  <si>
    <t>M5 Sedan</t>
  </si>
  <si>
    <t>M550i xDrive Sedan</t>
  </si>
  <si>
    <t>M760i xDrive Sedan</t>
  </si>
  <si>
    <t>M8 Cabriolet</t>
  </si>
  <si>
    <t>M8 Cabriolet Competition</t>
  </si>
  <si>
    <t>M8 Coupe</t>
  </si>
  <si>
    <t>M8 Coupe Competition</t>
  </si>
  <si>
    <t>M8 Gran Coupe</t>
  </si>
  <si>
    <t>M8 Gran Coupe Competition</t>
  </si>
  <si>
    <t>M850i xDrive Gran Coupe</t>
  </si>
  <si>
    <t>X2 M35i</t>
  </si>
  <si>
    <t>X3 M</t>
  </si>
  <si>
    <t>X3 M Competition</t>
  </si>
  <si>
    <t>X4 M</t>
  </si>
  <si>
    <t>X4 M Competition</t>
  </si>
  <si>
    <t>X5 M50i</t>
  </si>
  <si>
    <t>X6 xDrive40i</t>
  </si>
  <si>
    <t>X6 M50i</t>
  </si>
  <si>
    <t>X7 M50i</t>
  </si>
  <si>
    <t>Z4 sDrive30i</t>
  </si>
  <si>
    <t>Z4 M40i</t>
  </si>
  <si>
    <t>Encore GX</t>
  </si>
  <si>
    <t>Encore GX AWD</t>
  </si>
  <si>
    <t>CT4</t>
  </si>
  <si>
    <t>CT4 AWD</t>
  </si>
  <si>
    <t>XT6 AWD</t>
  </si>
  <si>
    <t>Silverado WT</t>
  </si>
  <si>
    <t>Silverado WT 4WD</t>
  </si>
  <si>
    <t>Silverado 4WD Custom Trail Boss</t>
  </si>
  <si>
    <t>Trax AWD</t>
  </si>
  <si>
    <t>Voyager (Stop-Start)</t>
  </si>
  <si>
    <t>Challenger AWD</t>
  </si>
  <si>
    <t>Challenger Widebody (MDS)</t>
  </si>
  <si>
    <t>Challenger SRT Hellcat Widebody</t>
  </si>
  <si>
    <t>Charger Widebody (MDS)</t>
  </si>
  <si>
    <t>Charger SRT Hellcat Widebody</t>
  </si>
  <si>
    <t>Grand Caravan</t>
  </si>
  <si>
    <t>Escape Hybrid</t>
  </si>
  <si>
    <t>Escape Hybrid AWD</t>
  </si>
  <si>
    <t>Mustang Convertible (Performance Pkg)</t>
  </si>
  <si>
    <t>Shelby GT500 Mustang</t>
  </si>
  <si>
    <t>Transit Connect Van LWB</t>
  </si>
  <si>
    <t>Sierra WT</t>
  </si>
  <si>
    <t>Sierra WT 4WD</t>
  </si>
  <si>
    <t>Insight EX/Touring</t>
  </si>
  <si>
    <t>Palisade</t>
  </si>
  <si>
    <t>Palisade AWD</t>
  </si>
  <si>
    <t>Venue</t>
  </si>
  <si>
    <t>E-PACE P300</t>
  </si>
  <si>
    <t>F-PACE 30t</t>
  </si>
  <si>
    <t>F-PACE S</t>
  </si>
  <si>
    <t>F-PACE SVR</t>
  </si>
  <si>
    <t>F-TYPE P300 Convertible</t>
  </si>
  <si>
    <t>F-TYPE SVR AWD Convertible</t>
  </si>
  <si>
    <t>F-TYPE P300 Coupe</t>
  </si>
  <si>
    <t>F-TYPE SVR AWD Coupe</t>
  </si>
  <si>
    <t>XE P250 AWD</t>
  </si>
  <si>
    <t>XE P300 AWD</t>
  </si>
  <si>
    <t>XF 30t AWD</t>
  </si>
  <si>
    <t>XF S AWD</t>
  </si>
  <si>
    <t>Gladiator 4X4</t>
  </si>
  <si>
    <t>Wrangler 4X4</t>
  </si>
  <si>
    <t>Wrangler 4X4 eTorque</t>
  </si>
  <si>
    <t>Wrangler Unlimited 4X4</t>
  </si>
  <si>
    <t>Wrangler Unlimited 4X4 eTorque</t>
  </si>
  <si>
    <t>Wrangler Unlimited 4X4 EcoDiesel</t>
  </si>
  <si>
    <t>Forte 5</t>
  </si>
  <si>
    <t>Telluride AWD</t>
  </si>
  <si>
    <t>Discovery Sport P250</t>
  </si>
  <si>
    <t>Discovery Sport P290</t>
  </si>
  <si>
    <t>Range Rover 5.0 Supercharged LWB</t>
  </si>
  <si>
    <t>Range Rover SVAutobiography Dynamic</t>
  </si>
  <si>
    <t>Range Rover Sport SVR</t>
  </si>
  <si>
    <t>Range Rover Evoque P250</t>
  </si>
  <si>
    <t>Range Rover Evoque P300</t>
  </si>
  <si>
    <t>Range Rover Velar P250</t>
  </si>
  <si>
    <t>Range Rover Velar P340</t>
  </si>
  <si>
    <t>Range Rover Velar SVAutobiography Dynamic</t>
  </si>
  <si>
    <t>Corsair AWD</t>
  </si>
  <si>
    <t>Nautilus AWD</t>
  </si>
  <si>
    <t>Ghibli S Q4</t>
  </si>
  <si>
    <t>Quattroporte S Q4</t>
  </si>
  <si>
    <t>CX-3 (SIL)</t>
  </si>
  <si>
    <t>CX-30</t>
  </si>
  <si>
    <t>CX-30 4WD</t>
  </si>
  <si>
    <t>CX-30 4WD (Cylinder Deactivation)</t>
  </si>
  <si>
    <t>Sentra SR</t>
  </si>
  <si>
    <t>1500 EcoDiesel</t>
  </si>
  <si>
    <t>1500 4X4 EcoDiesel</t>
  </si>
  <si>
    <t>Cullinan Black Badge</t>
  </si>
  <si>
    <t>Camry TRD</t>
  </si>
  <si>
    <t>Camry AWD LE/SE</t>
  </si>
  <si>
    <t>Camry AWD XLE/XSE</t>
  </si>
  <si>
    <t>Corolla XLE</t>
  </si>
  <si>
    <t>Corolla Hybrid</t>
  </si>
  <si>
    <t>GR Supra</t>
  </si>
  <si>
    <t>Highlander Hybrid AWD Limited/Platinum</t>
  </si>
  <si>
    <t>RAV4 AWD TRD Off-Road</t>
  </si>
  <si>
    <t>Tacoma 4WD D-Cab TRD Off-Road/Pro</t>
  </si>
  <si>
    <t>Atlas Cross Sport 4MOTION</t>
  </si>
  <si>
    <t>XC40 T4 AWD</t>
  </si>
  <si>
    <t>Understanding the Data</t>
  </si>
  <si>
    <t>4WD/4X4 = Four-wheel drive</t>
  </si>
  <si>
    <t>AWD = All-wheel drive</t>
  </si>
  <si>
    <t>FFV = Flexible-fuel vehicle</t>
  </si>
  <si>
    <t>SWB = Short wheelbase</t>
  </si>
  <si>
    <t>LWB = Long wheelbase</t>
  </si>
  <si>
    <t>EWB = Extended wheelbase</t>
  </si>
  <si>
    <t>A = automatic</t>
  </si>
  <si>
    <t>AM = automated manual</t>
  </si>
  <si>
    <t>AS = automatic with select shift</t>
  </si>
  <si>
    <t>AV = continuously variable</t>
  </si>
  <si>
    <t>M = manual</t>
  </si>
  <si>
    <t>3 - 9 = Number of gears</t>
  </si>
  <si>
    <t>Fuel type</t>
  </si>
  <si>
    <t>X = regular gasoline</t>
  </si>
  <si>
    <t>Z = premium gasoline</t>
  </si>
  <si>
    <t>D = diesel</t>
  </si>
  <si>
    <t>E = ethanol (E85)</t>
  </si>
  <si>
    <t>N = natural gas</t>
  </si>
  <si>
    <t>Fuel consumption</t>
  </si>
  <si>
    <t>The combined rating (55% city, 45% hwy) is shown in L/100 km and in miles per imperial gallon (mpg)</t>
  </si>
  <si>
    <t>CO2 emissions</t>
  </si>
  <si>
    <t>the tailpipe emissions of carbon dioxide (in grams per kilometre) for combined city and highway driving</t>
  </si>
  <si>
    <t>Go through "CO2 Emission_Canada" Data to answer the below questions:</t>
  </si>
  <si>
    <t>Q8. Apply Red - white color scale on Fuel Consumption col</t>
  </si>
  <si>
    <t>Q10. Make a separate column having number of gears of each car.</t>
  </si>
  <si>
    <t>Q11. Make separate column having full name for Transmission (Eg:"automated manual" for AM)</t>
  </si>
  <si>
    <t>Q12. Make a separate column named "number of days" which contains Total number of days it's been till today from the date of manufacturing of each vehicle</t>
  </si>
  <si>
    <t>Q13. Make a New Column named "Engine Size Range" having range with interval as 2. ( Eg. 0-2(Including 0, Excluding 2), 2-4, 4-6,6-8,8-10)</t>
  </si>
  <si>
    <t>stirng from abb.</t>
  </si>
  <si>
    <t>Full_Form</t>
  </si>
  <si>
    <t>Gears</t>
  </si>
  <si>
    <t>Q9. Is high value in Fuel Consumption(Column I) good for environment?    No  , a/data - they show an inverse relationship .</t>
  </si>
  <si>
    <t>Why? Inverse relationship , imporvement in automative technology and design,                                                                                                               Engine Efficiency - directfuel injection , turbo charging ,variable valve timing -&gt; better consumption ,fuel reduction for same power                     lightweight materials -&gt; aluminium,composte materials,less energy requirement , less CO2 emissions                                                               Hybrid vehicles, efficient transmission e.g Automatic Transmissions                     Start-Stop Systems- that automaitc stop engines     imporvemet emission control system catalytic converters,exhaust after rtreatment tech,</t>
  </si>
  <si>
    <t>Number of Days</t>
  </si>
  <si>
    <t>engine_size_range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</si>
</sst>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JetBrains Mono"/>
      <family val="3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2" borderId="2" xfId="0" applyFont="1" applyFill="1" applyBorder="1" applyAlignment="1">
      <alignment wrapText="1"/>
    </xf>
    <xf numFmtId="164" fontId="2" fillId="0" borderId="5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4" borderId="7" xfId="0" applyFont="1" applyFill="1" applyBorder="1"/>
    <xf numFmtId="0" fontId="0" fillId="4" borderId="7" xfId="0" applyFill="1" applyBorder="1"/>
    <xf numFmtId="0" fontId="2" fillId="4" borderId="7" xfId="0" applyFont="1" applyFill="1" applyBorder="1"/>
    <xf numFmtId="0" fontId="2" fillId="5" borderId="7" xfId="0" applyFont="1" applyFill="1" applyBorder="1"/>
    <xf numFmtId="0" fontId="0" fillId="5" borderId="7" xfId="0" applyFill="1" applyBorder="1"/>
    <xf numFmtId="0" fontId="4" fillId="0" borderId="0" xfId="0" applyFont="1" applyAlignment="1">
      <alignment horizontal="center" vertical="center"/>
    </xf>
    <xf numFmtId="0" fontId="0" fillId="5" borderId="14" xfId="0" applyFill="1" applyBorder="1"/>
    <xf numFmtId="0" fontId="0" fillId="5" borderId="16" xfId="0" applyFill="1" applyBorder="1"/>
    <xf numFmtId="0" fontId="0" fillId="0" borderId="0" xfId="0" applyAlignment="1">
      <alignment horizontal="center"/>
    </xf>
    <xf numFmtId="14" fontId="1" fillId="0" borderId="0" xfId="0" applyNumberFormat="1" applyFont="1"/>
    <xf numFmtId="14" fontId="0" fillId="0" borderId="0" xfId="0" applyNumberFormat="1"/>
    <xf numFmtId="164" fontId="2" fillId="0" borderId="5" xfId="0" applyNumberFormat="1" applyFont="1" applyBorder="1" applyAlignment="1">
      <alignment wrapText="1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left"/>
    </xf>
    <xf numFmtId="0" fontId="2" fillId="5" borderId="15" xfId="0" applyFont="1" applyFill="1" applyBorder="1" applyAlignment="1">
      <alignment horizontal="left"/>
    </xf>
    <xf numFmtId="0" fontId="2" fillId="5" borderId="16" xfId="0" applyFont="1" applyFill="1" applyBorder="1" applyAlignment="1">
      <alignment horizontal="left"/>
    </xf>
    <xf numFmtId="0" fontId="3" fillId="8" borderId="0" xfId="0" applyFont="1" applyFill="1" applyAlignment="1">
      <alignment horizontal="center" vertical="center"/>
    </xf>
    <xf numFmtId="0" fontId="2" fillId="7" borderId="7" xfId="0" applyFont="1" applyFill="1" applyBorder="1" applyAlignment="1">
      <alignment horizontal="left"/>
    </xf>
    <xf numFmtId="0" fontId="5" fillId="9" borderId="0" xfId="0" applyFont="1" applyFill="1" applyAlignment="1">
      <alignment horizontal="left" vertical="top" indent="1"/>
    </xf>
    <xf numFmtId="0" fontId="0" fillId="9" borderId="0" xfId="0" applyFill="1" applyAlignment="1">
      <alignment horizontal="left" vertical="top" indent="1"/>
    </xf>
    <xf numFmtId="0" fontId="2" fillId="7" borderId="14" xfId="0" applyFont="1" applyFill="1" applyBorder="1" applyAlignment="1">
      <alignment horizontal="left"/>
    </xf>
    <xf numFmtId="0" fontId="2" fillId="7" borderId="15" xfId="0" applyFont="1" applyFill="1" applyBorder="1" applyAlignment="1">
      <alignment horizontal="left"/>
    </xf>
    <xf numFmtId="0" fontId="2" fillId="7" borderId="16" xfId="0" applyFont="1" applyFill="1" applyBorder="1" applyAlignment="1">
      <alignment horizontal="left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42BE4B-A37E-43AE-8F97-3174CFD62EEF}" name="Table1" displayName="Table1" ref="A1:O7176" totalsRowShown="0" headerRowDxfId="6" dataCellStyle="Normal">
  <sortState xmlns:xlrd2="http://schemas.microsoft.com/office/spreadsheetml/2017/richdata2" ref="A2:J7176">
    <sortCondition descending="1" ref="A1:A7176"/>
  </sortState>
  <tableColumns count="15">
    <tableColumn id="1" xr3:uid="{2D2A82D8-A18E-4AF2-A381-3D985D94F3F5}" name="Manufacture Date" dataDxfId="5" dataCellStyle="Normal"/>
    <tableColumn id="2" xr3:uid="{15D6271B-A528-4BD9-864D-639DEAB31B90}" name="Make" dataCellStyle="Normal"/>
    <tableColumn id="3" xr3:uid="{A00611B3-F9BE-4C69-A0F1-4FCB9A9D64CF}" name="Model" dataCellStyle="Normal"/>
    <tableColumn id="4" xr3:uid="{32DB26F3-843A-4503-888F-DE7AE1EF7532}" name="Vehicle Class" dataCellStyle="Normal"/>
    <tableColumn id="5" xr3:uid="{196FFD2A-EBF1-44F0-A33E-C041008FF9C0}" name="Engine Size(L)" dataCellStyle="Normal"/>
    <tableColumn id="6" xr3:uid="{D9604FC9-FF0B-4C97-AE28-2039CB426547}" name="Cylinders" dataCellStyle="Normal"/>
    <tableColumn id="7" xr3:uid="{1B057B75-83C2-49A8-9574-7E89616FBE99}" name="Transmission" dataCellStyle="Normal"/>
    <tableColumn id="8" xr3:uid="{C785ECA0-5AAA-4D17-A60C-DEEA083B8369}" name="Fuel Type" dataCellStyle="Normal"/>
    <tableColumn id="9" xr3:uid="{45CBD7C9-DADA-48F9-8593-6B4AF6EA7EF9}" name="Fuel Consumption Comb (mpg)" dataCellStyle="Normal"/>
    <tableColumn id="10" xr3:uid="{6FE3A709-9ED7-47AF-B53F-0543D01C7FA6}" name="CO2 Emissions(g/km)" dataCellStyle="Normal"/>
    <tableColumn id="12" xr3:uid="{FB342F0F-B7D2-4B72-929F-91303AE324CC}" name="Gears" dataDxfId="4" dataCellStyle="Normal">
      <calculatedColumnFormula>RIGHT(Table1[[#This Row],[Transmission]],1)</calculatedColumnFormula>
    </tableColumn>
    <tableColumn id="13" xr3:uid="{B0352DE5-854C-4D91-BEF4-D3A171785538}" name="stirng from abb." dataDxfId="3" dataCellStyle="Normal">
      <calculatedColumnFormula>SUBSTITUTE(Table1[[#This Row],[Transmission]],Table1[[#This Row],[Gears]],"")</calculatedColumnFormula>
    </tableColumn>
    <tableColumn id="14" xr3:uid="{DD82A4C0-521F-4DD2-A59E-61B06A11E2A5}" name="Full_Form" dataDxfId="2" dataCellStyle="Normal">
      <calculatedColumnFormula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calculatedColumnFormula>
    </tableColumn>
    <tableColumn id="15" xr3:uid="{B0C4EFB3-85FF-4103-A7E8-C6002781DF5B}" name="Number of Days" dataDxfId="1" dataCellStyle="Normal">
      <calculatedColumnFormula>_xlfn.DAYS(TODAY(),Table1[[#This Row],[Manufacture Date]])</calculatedColumnFormula>
    </tableColumn>
    <tableColumn id="11" xr3:uid="{71803353-DD36-4AC4-ACA0-D4BCAADC3B2F}" name="engine_size_range" dataDxfId="0" dataCellStyle="Normal">
      <calculatedColumnFormula array="1" xml:space="preserve"> _xlfn.IFS(E2&lt;2,"0-2",E2&lt;4,"2-4",E2&lt;6,"4-6",E2&lt;8,"6-8",E2&lt;10,"8-10")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0"/>
  <sheetViews>
    <sheetView showGridLines="0" topLeftCell="C1" workbookViewId="0">
      <selection activeCell="I21" sqref="I21"/>
    </sheetView>
  </sheetViews>
  <sheetFormatPr defaultColWidth="14.44140625" defaultRowHeight="15" customHeight="1" x14ac:dyDescent="0.3"/>
  <cols>
    <col min="1" max="1" width="8.6640625" customWidth="1"/>
    <col min="2" max="2" width="27" customWidth="1"/>
    <col min="3" max="3" width="22.44140625" customWidth="1"/>
    <col min="4" max="4" width="17.44140625" customWidth="1"/>
    <col min="5" max="5" width="18.109375" customWidth="1"/>
    <col min="6" max="6" width="17.44140625" customWidth="1"/>
    <col min="7" max="7" width="22.44140625" customWidth="1"/>
    <col min="8" max="8" width="22.109375" customWidth="1"/>
    <col min="9" max="9" width="17" customWidth="1"/>
    <col min="10" max="26" width="8.6640625" customWidth="1"/>
  </cols>
  <sheetData>
    <row r="1" spans="2:9" ht="14.25" customHeight="1" x14ac:dyDescent="0.35">
      <c r="B1" s="21" t="s">
        <v>0</v>
      </c>
      <c r="C1" s="21"/>
      <c r="D1" s="21"/>
      <c r="E1" s="21"/>
      <c r="F1" s="21"/>
      <c r="G1" s="21"/>
      <c r="H1" s="21"/>
      <c r="I1" s="22"/>
    </row>
    <row r="2" spans="2:9" ht="14.25" customHeight="1" x14ac:dyDescent="0.3"/>
    <row r="3" spans="2:9" ht="14.25" customHeight="1" x14ac:dyDescent="0.3">
      <c r="B3" s="2">
        <v>6</v>
      </c>
      <c r="C3" s="3"/>
      <c r="D3" s="3" t="s">
        <v>1</v>
      </c>
      <c r="E3" s="3" t="s">
        <v>2</v>
      </c>
      <c r="F3" s="3"/>
      <c r="G3" s="4"/>
      <c r="H3" s="4"/>
      <c r="I3" s="4"/>
    </row>
    <row r="4" spans="2:9" ht="14.25" customHeight="1" x14ac:dyDescent="0.3">
      <c r="B4" s="5">
        <v>2</v>
      </c>
      <c r="C4" s="6"/>
      <c r="D4" s="6"/>
      <c r="E4" s="6"/>
      <c r="F4" s="6" t="s">
        <v>3</v>
      </c>
      <c r="G4" s="4"/>
      <c r="H4" s="4"/>
      <c r="I4" s="4"/>
    </row>
    <row r="5" spans="2:9" ht="14.25" customHeight="1" x14ac:dyDescent="0.3">
      <c r="B5" s="5"/>
      <c r="C5" s="6" t="s">
        <v>4</v>
      </c>
      <c r="D5" s="6" t="s">
        <v>5</v>
      </c>
      <c r="E5" s="6">
        <v>45</v>
      </c>
      <c r="F5" s="6"/>
      <c r="G5" s="4"/>
      <c r="H5" s="4"/>
      <c r="I5" s="4"/>
    </row>
    <row r="6" spans="2:9" ht="14.25" customHeight="1" x14ac:dyDescent="0.3">
      <c r="B6" s="5" t="s">
        <v>2</v>
      </c>
      <c r="C6" s="6"/>
      <c r="D6" s="6">
        <v>65</v>
      </c>
      <c r="E6" s="6"/>
      <c r="F6" s="6" t="s">
        <v>2</v>
      </c>
      <c r="G6" s="4"/>
      <c r="H6" s="4"/>
      <c r="I6" s="4"/>
    </row>
    <row r="7" spans="2:9" ht="14.25" customHeight="1" x14ac:dyDescent="0.3">
      <c r="B7" s="5"/>
      <c r="C7" s="6" t="s">
        <v>6</v>
      </c>
      <c r="D7" s="6"/>
      <c r="E7" s="6"/>
      <c r="F7" s="6" t="s">
        <v>7</v>
      </c>
      <c r="G7" s="4"/>
      <c r="H7" s="4"/>
      <c r="I7" s="4"/>
    </row>
    <row r="8" spans="2:9" ht="14.25" customHeight="1" x14ac:dyDescent="0.3">
      <c r="B8" s="5"/>
      <c r="C8" s="6"/>
      <c r="D8" s="6" t="s">
        <v>1</v>
      </c>
      <c r="E8" s="6">
        <v>1083</v>
      </c>
      <c r="F8" s="6"/>
      <c r="G8" s="4"/>
      <c r="H8" s="4"/>
      <c r="I8" s="4"/>
    </row>
    <row r="9" spans="2:9" ht="14.25" customHeight="1" x14ac:dyDescent="0.3">
      <c r="B9" s="5" t="s">
        <v>1</v>
      </c>
      <c r="C9" s="6"/>
      <c r="D9" s="6" t="s">
        <v>8</v>
      </c>
      <c r="E9" s="6"/>
      <c r="F9" s="6" t="s">
        <v>1</v>
      </c>
      <c r="G9" s="4"/>
      <c r="H9" s="4"/>
      <c r="I9" s="4"/>
    </row>
    <row r="10" spans="2:9" ht="14.25" customHeight="1" x14ac:dyDescent="0.3">
      <c r="B10" s="5"/>
      <c r="C10" s="6">
        <v>90</v>
      </c>
      <c r="D10" s="6"/>
      <c r="E10" s="6" t="s">
        <v>9</v>
      </c>
      <c r="F10" s="6"/>
      <c r="G10" s="4"/>
      <c r="H10" s="4"/>
      <c r="I10" s="4"/>
    </row>
    <row r="11" spans="2:9" ht="14.25" customHeight="1" x14ac:dyDescent="0.3">
      <c r="B11" s="4"/>
      <c r="C11" s="4"/>
      <c r="D11" s="4"/>
      <c r="E11" s="4"/>
      <c r="F11" s="4"/>
      <c r="G11" s="4"/>
      <c r="H11" s="4"/>
      <c r="I11" s="4"/>
    </row>
    <row r="12" spans="2:9" ht="14.25" customHeight="1" x14ac:dyDescent="0.3">
      <c r="B12" s="7"/>
      <c r="C12" s="7"/>
      <c r="D12" s="7"/>
      <c r="E12" s="7"/>
      <c r="F12" s="7"/>
      <c r="G12" s="7"/>
      <c r="H12" s="7"/>
      <c r="I12" s="7"/>
    </row>
    <row r="13" spans="2:9" ht="14.25" customHeight="1" x14ac:dyDescent="0.35">
      <c r="B13" s="8" t="s">
        <v>10</v>
      </c>
      <c r="C13" s="9" t="s">
        <v>11</v>
      </c>
      <c r="D13" s="10"/>
      <c r="E13" s="10"/>
      <c r="F13" s="10"/>
      <c r="G13" s="10"/>
      <c r="H13" s="11"/>
      <c r="I13" s="12">
        <f>COUNT(B3:F10)</f>
        <v>6</v>
      </c>
    </row>
    <row r="14" spans="2:9" ht="14.25" customHeight="1" x14ac:dyDescent="0.35">
      <c r="B14" s="8" t="s">
        <v>12</v>
      </c>
      <c r="C14" s="9" t="s">
        <v>13</v>
      </c>
      <c r="D14" s="10"/>
      <c r="E14" s="10"/>
      <c r="F14" s="10"/>
      <c r="G14" s="13"/>
      <c r="H14" s="11"/>
      <c r="I14" s="12">
        <f>COUNTIF(B3:F10,"$")</f>
        <v>4</v>
      </c>
    </row>
    <row r="15" spans="2:9" ht="14.25" customHeight="1" x14ac:dyDescent="0.35">
      <c r="B15" s="8" t="s">
        <v>14</v>
      </c>
      <c r="C15" s="9" t="s">
        <v>15</v>
      </c>
      <c r="D15" s="10"/>
      <c r="E15" s="10"/>
      <c r="F15" s="10"/>
      <c r="G15" s="10"/>
      <c r="H15" s="11"/>
      <c r="I15" s="12">
        <f>COUNTBLANK(B3:F10)</f>
        <v>20</v>
      </c>
    </row>
    <row r="16" spans="2:9" ht="14.25" customHeight="1" x14ac:dyDescent="0.35">
      <c r="B16" s="8" t="s">
        <v>16</v>
      </c>
      <c r="C16" s="9" t="s">
        <v>17</v>
      </c>
      <c r="D16" s="10"/>
      <c r="E16" s="10"/>
      <c r="F16" s="10"/>
      <c r="G16" s="10"/>
      <c r="H16" s="11"/>
      <c r="I16" s="12">
        <f>COUNTA(B3:F10)</f>
        <v>20</v>
      </c>
    </row>
    <row r="17" spans="2:9" ht="14.25" customHeight="1" x14ac:dyDescent="0.35">
      <c r="B17" s="8" t="s">
        <v>18</v>
      </c>
      <c r="C17" s="9" t="s">
        <v>19</v>
      </c>
      <c r="D17" s="10"/>
      <c r="E17" s="10"/>
      <c r="F17" s="10"/>
      <c r="G17" s="13"/>
      <c r="H17" s="11"/>
      <c r="I17" s="12">
        <f>COUNTIF(B3:F10,"+")</f>
        <v>3</v>
      </c>
    </row>
    <row r="18" spans="2:9" ht="14.25" customHeight="1" x14ac:dyDescent="0.3"/>
    <row r="19" spans="2:9" ht="14.25" customHeight="1" x14ac:dyDescent="0.3">
      <c r="B19" s="1" t="s">
        <v>20</v>
      </c>
    </row>
    <row r="20" spans="2:9" ht="14.25" customHeight="1" x14ac:dyDescent="0.3">
      <c r="B20" s="2" t="s">
        <v>21</v>
      </c>
      <c r="C20" s="3" t="s">
        <v>22</v>
      </c>
      <c r="D20" s="3" t="s">
        <v>23</v>
      </c>
      <c r="E20" s="3" t="s">
        <v>24</v>
      </c>
      <c r="F20" s="3" t="s">
        <v>25</v>
      </c>
      <c r="G20" s="3" t="s">
        <v>26</v>
      </c>
      <c r="H20" s="3" t="s">
        <v>27</v>
      </c>
      <c r="I20" s="3" t="s">
        <v>28</v>
      </c>
    </row>
    <row r="21" spans="2:9" ht="14.25" customHeight="1" x14ac:dyDescent="0.3">
      <c r="B21" s="14" t="s">
        <v>29</v>
      </c>
      <c r="C21" s="15" t="s">
        <v>30</v>
      </c>
      <c r="D21" s="15" t="str">
        <f>LEFT(B21,FIND(" ",B21))</f>
        <v xml:space="preserve">Yuvaraj </v>
      </c>
      <c r="E21" s="15" t="str">
        <f>RIGHT(B21,LEN(B21)-FIND(" ",B21))</f>
        <v>singh</v>
      </c>
      <c r="F21" s="15" t="str">
        <f>UPPER(B21)</f>
        <v>YUVARAJ SINGH</v>
      </c>
      <c r="G21" s="15" t="str">
        <f>LOWER(B21)</f>
        <v>yuvaraj singh</v>
      </c>
      <c r="H21" s="11" t="str">
        <f>PROPER(B21)</f>
        <v>Yuvaraj Singh</v>
      </c>
      <c r="I21" s="11" t="str">
        <f>RIGHT(C21,LEN(C21)-FIND("@",C21))</f>
        <v>gmail.com</v>
      </c>
    </row>
    <row r="22" spans="2:9" ht="14.25" customHeight="1" x14ac:dyDescent="0.3">
      <c r="B22" s="14" t="s">
        <v>31</v>
      </c>
      <c r="C22" s="15" t="s">
        <v>32</v>
      </c>
      <c r="D22" s="15" t="str">
        <f t="shared" ref="D22:D28" si="0">LEFT(B22,FIND(" ",B22))</f>
        <v xml:space="preserve">Robin </v>
      </c>
      <c r="E22" s="15" t="str">
        <f t="shared" ref="E22:E28" si="1">RIGHT(B22,LEN(B22)-FIND(" ",B22))</f>
        <v>uthappa</v>
      </c>
      <c r="F22" s="15" t="str">
        <f t="shared" ref="F22:F28" si="2">UPPER(B22)</f>
        <v>ROBIN UTHAPPA</v>
      </c>
      <c r="G22" s="15" t="str">
        <f t="shared" ref="G22:G28" si="3">LOWER(B22)</f>
        <v>robin uthappa</v>
      </c>
      <c r="H22" s="11" t="str">
        <f t="shared" ref="H22:H28" si="4">PROPER(B22)</f>
        <v>Robin Uthappa</v>
      </c>
      <c r="I22" s="11" t="str">
        <f t="shared" ref="I22:I28" si="5">RIGHT(C22,LEN(C22)-FIND("@",C22))</f>
        <v>hotmail.com</v>
      </c>
    </row>
    <row r="23" spans="2:9" ht="14.25" customHeight="1" x14ac:dyDescent="0.3">
      <c r="B23" s="14" t="s">
        <v>33</v>
      </c>
      <c r="C23" s="15" t="s">
        <v>34</v>
      </c>
      <c r="D23" s="15" t="str">
        <f t="shared" si="0"/>
        <v xml:space="preserve">Ravindra </v>
      </c>
      <c r="E23" s="15" t="str">
        <f t="shared" si="1"/>
        <v>Jadeja</v>
      </c>
      <c r="F23" s="15" t="str">
        <f t="shared" si="2"/>
        <v>RAVINDRA JADEJA</v>
      </c>
      <c r="G23" s="15" t="str">
        <f t="shared" si="3"/>
        <v>ravindra jadeja</v>
      </c>
      <c r="H23" s="11" t="str">
        <f t="shared" si="4"/>
        <v>Ravindra Jadeja</v>
      </c>
      <c r="I23" s="11" t="str">
        <f t="shared" si="5"/>
        <v>outlook.com</v>
      </c>
    </row>
    <row r="24" spans="2:9" ht="14.25" customHeight="1" x14ac:dyDescent="0.3">
      <c r="B24" s="14" t="s">
        <v>35</v>
      </c>
      <c r="C24" s="15" t="s">
        <v>36</v>
      </c>
      <c r="D24" s="15" t="str">
        <f t="shared" si="0"/>
        <v xml:space="preserve">Suresh </v>
      </c>
      <c r="E24" s="15" t="str">
        <f t="shared" si="1"/>
        <v>Raina</v>
      </c>
      <c r="F24" s="15" t="str">
        <f t="shared" si="2"/>
        <v>SURESH RAINA</v>
      </c>
      <c r="G24" s="15" t="str">
        <f t="shared" si="3"/>
        <v>suresh raina</v>
      </c>
      <c r="H24" s="11" t="str">
        <f t="shared" si="4"/>
        <v>Suresh Raina</v>
      </c>
      <c r="I24" s="11" t="str">
        <f t="shared" si="5"/>
        <v>gmail.com</v>
      </c>
    </row>
    <row r="25" spans="2:9" ht="14.25" customHeight="1" x14ac:dyDescent="0.3">
      <c r="B25" s="14" t="s">
        <v>37</v>
      </c>
      <c r="C25" s="15" t="s">
        <v>38</v>
      </c>
      <c r="D25" s="15" t="str">
        <f t="shared" si="0"/>
        <v xml:space="preserve">Rohit </v>
      </c>
      <c r="E25" s="15" t="str">
        <f t="shared" si="1"/>
        <v>sharma</v>
      </c>
      <c r="F25" s="15" t="str">
        <f t="shared" si="2"/>
        <v>ROHIT SHARMA</v>
      </c>
      <c r="G25" s="15" t="str">
        <f t="shared" si="3"/>
        <v>rohit sharma</v>
      </c>
      <c r="H25" s="11" t="str">
        <f t="shared" si="4"/>
        <v>Rohit Sharma</v>
      </c>
      <c r="I25" s="11" t="str">
        <f t="shared" si="5"/>
        <v>icc.in</v>
      </c>
    </row>
    <row r="26" spans="2:9" ht="14.25" customHeight="1" x14ac:dyDescent="0.3">
      <c r="B26" s="14" t="s">
        <v>39</v>
      </c>
      <c r="C26" s="15" t="s">
        <v>40</v>
      </c>
      <c r="D26" s="15" t="str">
        <f t="shared" si="0"/>
        <v xml:space="preserve">Virat </v>
      </c>
      <c r="E26" s="15" t="str">
        <f t="shared" si="1"/>
        <v>Kholi</v>
      </c>
      <c r="F26" s="15" t="str">
        <f t="shared" si="2"/>
        <v>VIRAT KHOLI</v>
      </c>
      <c r="G26" s="15" t="str">
        <f t="shared" si="3"/>
        <v>virat kholi</v>
      </c>
      <c r="H26" s="11" t="str">
        <f t="shared" si="4"/>
        <v>Virat Kholi</v>
      </c>
      <c r="I26" s="11" t="str">
        <f t="shared" si="5"/>
        <v>ipl.com</v>
      </c>
    </row>
    <row r="27" spans="2:9" ht="14.25" customHeight="1" x14ac:dyDescent="0.3">
      <c r="B27" s="14" t="s">
        <v>41</v>
      </c>
      <c r="C27" s="15" t="s">
        <v>42</v>
      </c>
      <c r="D27" s="15" t="str">
        <f t="shared" si="0"/>
        <v xml:space="preserve">Rahul </v>
      </c>
      <c r="E27" s="15" t="str">
        <f t="shared" si="1"/>
        <v>Dravid</v>
      </c>
      <c r="F27" s="15" t="str">
        <f t="shared" si="2"/>
        <v>RAHUL DRAVID</v>
      </c>
      <c r="G27" s="15" t="str">
        <f t="shared" si="3"/>
        <v>rahul dravid</v>
      </c>
      <c r="H27" s="11" t="str">
        <f t="shared" si="4"/>
        <v>Rahul Dravid</v>
      </c>
      <c r="I27" s="11" t="str">
        <f t="shared" si="5"/>
        <v>yahoo.com</v>
      </c>
    </row>
    <row r="28" spans="2:9" ht="14.25" customHeight="1" x14ac:dyDescent="0.3">
      <c r="B28" s="14" t="s">
        <v>43</v>
      </c>
      <c r="C28" s="15" t="s">
        <v>44</v>
      </c>
      <c r="D28" s="15" t="str">
        <f t="shared" si="0"/>
        <v xml:space="preserve">Shreyas </v>
      </c>
      <c r="E28" s="15" t="str">
        <f t="shared" si="1"/>
        <v>Iyyer</v>
      </c>
      <c r="F28" s="15" t="str">
        <f t="shared" si="2"/>
        <v>SHREYAS IYYER</v>
      </c>
      <c r="G28" s="15" t="str">
        <f t="shared" si="3"/>
        <v>shreyas iyyer</v>
      </c>
      <c r="H28" s="11" t="str">
        <f t="shared" si="4"/>
        <v>Shreyas Iyyer</v>
      </c>
      <c r="I28" s="11" t="str">
        <f t="shared" si="5"/>
        <v>gmail.com</v>
      </c>
    </row>
    <row r="29" spans="2:9" ht="14.25" customHeight="1" x14ac:dyDescent="0.3"/>
    <row r="30" spans="2:9" ht="14.25" customHeight="1" x14ac:dyDescent="0.3">
      <c r="B30" s="16" t="s">
        <v>45</v>
      </c>
    </row>
    <row r="31" spans="2:9" ht="14.25" customHeight="1" x14ac:dyDescent="0.3">
      <c r="B31" s="2" t="s">
        <v>46</v>
      </c>
      <c r="C31" s="3" t="s">
        <v>47</v>
      </c>
      <c r="D31" s="3" t="s">
        <v>48</v>
      </c>
      <c r="E31" s="3" t="s">
        <v>49</v>
      </c>
      <c r="F31" s="17" t="s">
        <v>50</v>
      </c>
      <c r="G31" s="17" t="s">
        <v>51</v>
      </c>
      <c r="H31" s="3" t="s">
        <v>52</v>
      </c>
    </row>
    <row r="32" spans="2:9" ht="14.25" customHeight="1" x14ac:dyDescent="0.3">
      <c r="B32" s="14" t="s">
        <v>53</v>
      </c>
      <c r="C32" s="18">
        <v>43873</v>
      </c>
      <c r="D32" s="15">
        <v>120</v>
      </c>
      <c r="E32" s="32">
        <f>C32+D32</f>
        <v>43993</v>
      </c>
      <c r="F32" s="11">
        <f>DAY(E32)</f>
        <v>11</v>
      </c>
      <c r="G32" s="11">
        <f>MONTH(E32)</f>
        <v>6</v>
      </c>
      <c r="H32" s="11">
        <f>YEAR(E32)</f>
        <v>2020</v>
      </c>
    </row>
    <row r="33" spans="2:8" ht="14.25" customHeight="1" x14ac:dyDescent="0.3">
      <c r="B33" s="14" t="s">
        <v>54</v>
      </c>
      <c r="C33" s="18">
        <v>44269</v>
      </c>
      <c r="D33" s="15">
        <v>70</v>
      </c>
      <c r="E33" s="32">
        <f t="shared" ref="E33:E37" si="6">C33+D33</f>
        <v>44339</v>
      </c>
      <c r="F33" s="11">
        <f t="shared" ref="F33:F37" si="7">DAY(E33)</f>
        <v>23</v>
      </c>
      <c r="G33" s="11">
        <f t="shared" ref="G33:G37" si="8">MONTH(E33)</f>
        <v>5</v>
      </c>
      <c r="H33" s="11">
        <f t="shared" ref="H33:H37" si="9">YEAR(E33)</f>
        <v>2021</v>
      </c>
    </row>
    <row r="34" spans="2:8" ht="14.25" customHeight="1" x14ac:dyDescent="0.3">
      <c r="B34" s="14" t="s">
        <v>55</v>
      </c>
      <c r="C34" s="18">
        <v>44341</v>
      </c>
      <c r="D34" s="15">
        <v>123</v>
      </c>
      <c r="E34" s="32">
        <f t="shared" si="6"/>
        <v>44464</v>
      </c>
      <c r="F34" s="11">
        <f t="shared" si="7"/>
        <v>25</v>
      </c>
      <c r="G34" s="11">
        <f t="shared" si="8"/>
        <v>9</v>
      </c>
      <c r="H34" s="11">
        <f t="shared" si="9"/>
        <v>2021</v>
      </c>
    </row>
    <row r="35" spans="2:8" ht="14.25" customHeight="1" x14ac:dyDescent="0.3">
      <c r="B35" s="14" t="s">
        <v>56</v>
      </c>
      <c r="C35" s="18">
        <v>44418</v>
      </c>
      <c r="D35" s="15">
        <v>90</v>
      </c>
      <c r="E35" s="32">
        <f t="shared" si="6"/>
        <v>44508</v>
      </c>
      <c r="F35" s="11">
        <f t="shared" si="7"/>
        <v>8</v>
      </c>
      <c r="G35" s="11">
        <f t="shared" si="8"/>
        <v>11</v>
      </c>
      <c r="H35" s="11">
        <f t="shared" si="9"/>
        <v>2021</v>
      </c>
    </row>
    <row r="36" spans="2:8" ht="14.25" customHeight="1" x14ac:dyDescent="0.3">
      <c r="B36" s="14" t="s">
        <v>57</v>
      </c>
      <c r="C36" s="18">
        <v>44571</v>
      </c>
      <c r="D36" s="15">
        <v>89</v>
      </c>
      <c r="E36" s="32">
        <f t="shared" si="6"/>
        <v>44660</v>
      </c>
      <c r="F36" s="11">
        <f t="shared" si="7"/>
        <v>9</v>
      </c>
      <c r="G36" s="11">
        <f t="shared" si="8"/>
        <v>4</v>
      </c>
      <c r="H36" s="11">
        <f t="shared" si="9"/>
        <v>2022</v>
      </c>
    </row>
    <row r="37" spans="2:8" ht="14.25" customHeight="1" x14ac:dyDescent="0.3">
      <c r="B37" s="14" t="s">
        <v>58</v>
      </c>
      <c r="C37" s="18">
        <v>44594</v>
      </c>
      <c r="D37" s="15">
        <v>250</v>
      </c>
      <c r="E37" s="32">
        <f t="shared" si="6"/>
        <v>44844</v>
      </c>
      <c r="F37" s="11">
        <f t="shared" si="7"/>
        <v>10</v>
      </c>
      <c r="G37" s="11">
        <f t="shared" si="8"/>
        <v>10</v>
      </c>
      <c r="H37" s="11">
        <f t="shared" si="9"/>
        <v>2022</v>
      </c>
    </row>
    <row r="38" spans="2:8" ht="14.25" customHeight="1" x14ac:dyDescent="0.3"/>
    <row r="39" spans="2:8" ht="14.25" customHeight="1" x14ac:dyDescent="0.3"/>
    <row r="40" spans="2:8" ht="14.25" customHeight="1" x14ac:dyDescent="0.3"/>
    <row r="41" spans="2:8" ht="14.25" customHeight="1" x14ac:dyDescent="0.3"/>
    <row r="42" spans="2:8" ht="14.25" customHeight="1" x14ac:dyDescent="0.3"/>
    <row r="43" spans="2:8" ht="14.25" customHeight="1" x14ac:dyDescent="0.3"/>
    <row r="44" spans="2:8" ht="14.25" customHeight="1" x14ac:dyDescent="0.3"/>
    <row r="45" spans="2:8" ht="14.25" customHeight="1" x14ac:dyDescent="0.3"/>
    <row r="46" spans="2:8" ht="14.25" customHeight="1" x14ac:dyDescent="0.3"/>
    <row r="47" spans="2:8" ht="14.25" customHeight="1" x14ac:dyDescent="0.3"/>
    <row r="48" spans="2: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176"/>
  <sheetViews>
    <sheetView topLeftCell="E37" workbookViewId="0">
      <selection activeCell="G29" sqref="G29"/>
    </sheetView>
  </sheetViews>
  <sheetFormatPr defaultColWidth="14.44140625" defaultRowHeight="15" customHeight="1" x14ac:dyDescent="0.3"/>
  <cols>
    <col min="1" max="1" width="20.33203125" style="31" customWidth="1"/>
    <col min="2" max="2" width="14.88671875" customWidth="1"/>
    <col min="3" max="3" width="24.5546875" customWidth="1"/>
    <col min="4" max="4" width="24.88671875" customWidth="1"/>
    <col min="5" max="5" width="13.6640625" customWidth="1"/>
    <col min="6" max="6" width="9.5546875" customWidth="1"/>
    <col min="7" max="7" width="49.88671875" customWidth="1"/>
    <col min="8" max="8" width="13.44140625" customWidth="1"/>
    <col min="9" max="9" width="21.33203125" customWidth="1"/>
    <col min="10" max="10" width="26.5546875" customWidth="1"/>
    <col min="11" max="11" width="9.88671875" customWidth="1"/>
    <col min="12" max="12" width="16.44140625" customWidth="1"/>
    <col min="13" max="13" width="33.44140625" customWidth="1"/>
    <col min="14" max="14" width="32.109375" customWidth="1"/>
    <col min="15" max="15" width="15.6640625" customWidth="1"/>
  </cols>
  <sheetData>
    <row r="1" spans="1:15" ht="14.25" customHeight="1" x14ac:dyDescent="0.3">
      <c r="A1" s="30" t="s">
        <v>59</v>
      </c>
      <c r="B1" s="19" t="s">
        <v>60</v>
      </c>
      <c r="C1" s="19" t="s">
        <v>61</v>
      </c>
      <c r="D1" s="19" t="s">
        <v>62</v>
      </c>
      <c r="E1" s="19" t="s">
        <v>63</v>
      </c>
      <c r="F1" s="19" t="s">
        <v>64</v>
      </c>
      <c r="G1" s="19" t="s">
        <v>65</v>
      </c>
      <c r="H1" s="19" t="s">
        <v>66</v>
      </c>
      <c r="I1" s="19" t="s">
        <v>67</v>
      </c>
      <c r="J1" s="19" t="s">
        <v>68</v>
      </c>
      <c r="K1" s="19" t="s">
        <v>2195</v>
      </c>
      <c r="L1" s="19" t="s">
        <v>2193</v>
      </c>
      <c r="M1" s="19" t="s">
        <v>2194</v>
      </c>
      <c r="N1" s="19" t="s">
        <v>2198</v>
      </c>
      <c r="O1" s="19" t="s">
        <v>2199</v>
      </c>
    </row>
    <row r="2" spans="1:15" ht="14.25" customHeight="1" x14ac:dyDescent="0.3">
      <c r="A2" s="31">
        <v>44567</v>
      </c>
      <c r="B2" t="s">
        <v>452</v>
      </c>
      <c r="C2" t="s">
        <v>465</v>
      </c>
      <c r="D2" t="s">
        <v>78</v>
      </c>
      <c r="E2">
        <v>2</v>
      </c>
      <c r="F2">
        <v>4</v>
      </c>
      <c r="G2" t="s">
        <v>183</v>
      </c>
      <c r="H2" t="s">
        <v>200</v>
      </c>
      <c r="I2">
        <v>31</v>
      </c>
      <c r="J2">
        <v>209</v>
      </c>
      <c r="K2" t="str">
        <f>RIGHT(Table1[[#This Row],[Transmission]],1)</f>
        <v>5</v>
      </c>
      <c r="L2" t="str">
        <f>SUBSTITUTE(Table1[[#This Row],[Transmission]],Table1[[#This Row],[Gears]],"")</f>
        <v>M</v>
      </c>
      <c r="M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">
        <f ca="1">_xlfn.DAYS(TODAY(),Table1[[#This Row],[Manufacture Date]])</f>
        <v>693</v>
      </c>
      <c r="O2" t="str" cm="1">
        <f t="array" ref="O2" xml:space="preserve"> _xlfn.IFS(E2&lt;2,"0-2",E2&lt;4,"2-4",E2&lt;6,"4-6",E2&lt;8,"6-8",E2&lt;10,"8-10")</f>
        <v>2-4</v>
      </c>
    </row>
    <row r="3" spans="1:15" ht="14.25" customHeight="1" x14ac:dyDescent="0.3">
      <c r="A3" s="31">
        <v>44567</v>
      </c>
      <c r="B3" t="s">
        <v>452</v>
      </c>
      <c r="C3" t="s">
        <v>458</v>
      </c>
      <c r="D3" t="s">
        <v>78</v>
      </c>
      <c r="E3">
        <v>2.4</v>
      </c>
      <c r="F3">
        <v>4</v>
      </c>
      <c r="G3" t="s">
        <v>183</v>
      </c>
      <c r="H3" t="s">
        <v>200</v>
      </c>
      <c r="I3">
        <v>30</v>
      </c>
      <c r="J3">
        <v>214</v>
      </c>
      <c r="K3" t="str">
        <f>RIGHT(Table1[[#This Row],[Transmission]],1)</f>
        <v>5</v>
      </c>
      <c r="L3" t="str">
        <f>SUBSTITUTE(Table1[[#This Row],[Transmission]],Table1[[#This Row],[Gears]],"")</f>
        <v>M</v>
      </c>
      <c r="M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">
        <f ca="1">_xlfn.DAYS(TODAY(),Table1[[#This Row],[Manufacture Date]])</f>
        <v>693</v>
      </c>
      <c r="O3" t="str" cm="1">
        <f t="array" ref="O3" xml:space="preserve"> _xlfn.IFS(E3&lt;2,"0-2",E3&lt;4,"2-4",E3&lt;6,"4-6",E3&lt;8,"6-8",E3&lt;10,"8-10")</f>
        <v>2-4</v>
      </c>
    </row>
    <row r="4" spans="1:15" ht="14.25" customHeight="1" x14ac:dyDescent="0.3">
      <c r="A4" s="31">
        <v>44566</v>
      </c>
      <c r="B4" t="s">
        <v>232</v>
      </c>
      <c r="C4" t="s">
        <v>1254</v>
      </c>
      <c r="D4" t="s">
        <v>82</v>
      </c>
      <c r="E4">
        <v>1.4</v>
      </c>
      <c r="F4">
        <v>4</v>
      </c>
      <c r="G4" t="s">
        <v>79</v>
      </c>
      <c r="H4" t="s">
        <v>200</v>
      </c>
      <c r="I4">
        <v>39</v>
      </c>
      <c r="J4">
        <v>172</v>
      </c>
      <c r="K4" t="str">
        <f>RIGHT(Table1[[#This Row],[Transmission]],1)</f>
        <v>6</v>
      </c>
      <c r="L4" t="str">
        <f>SUBSTITUTE(Table1[[#This Row],[Transmission]],Table1[[#This Row],[Gears]],"")</f>
        <v>AS</v>
      </c>
      <c r="M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">
        <f ca="1">_xlfn.DAYS(TODAY(),Table1[[#This Row],[Manufacture Date]])</f>
        <v>694</v>
      </c>
      <c r="O4" t="str" cm="1">
        <f t="array" ref="O4" xml:space="preserve"> _xlfn.IFS(E4&lt;2,"0-2",E4&lt;4,"2-4",E4&lt;6,"4-6",E4&lt;8,"6-8",E4&lt;10,"8-10")</f>
        <v>0-2</v>
      </c>
    </row>
    <row r="5" spans="1:15" ht="14.25" customHeight="1" x14ac:dyDescent="0.3">
      <c r="A5" s="31">
        <v>44566</v>
      </c>
      <c r="B5" t="s">
        <v>321</v>
      </c>
      <c r="C5" t="s">
        <v>347</v>
      </c>
      <c r="D5" t="s">
        <v>71</v>
      </c>
      <c r="E5">
        <v>2</v>
      </c>
      <c r="F5">
        <v>4</v>
      </c>
      <c r="G5" t="s">
        <v>74</v>
      </c>
      <c r="H5" t="s">
        <v>200</v>
      </c>
      <c r="I5">
        <v>32</v>
      </c>
      <c r="J5">
        <v>205</v>
      </c>
      <c r="K5" t="str">
        <f>RIGHT(Table1[[#This Row],[Transmission]],1)</f>
        <v>6</v>
      </c>
      <c r="L5" t="str">
        <f>SUBSTITUTE(Table1[[#This Row],[Transmission]],Table1[[#This Row],[Gears]],"")</f>
        <v>M</v>
      </c>
      <c r="M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">
        <f ca="1">_xlfn.DAYS(TODAY(),Table1[[#This Row],[Manufacture Date]])</f>
        <v>694</v>
      </c>
      <c r="O5" t="str" cm="1">
        <f t="array" ref="O5" xml:space="preserve"> _xlfn.IFS(E5&lt;2,"0-2",E5&lt;4,"2-4",E5&lt;6,"4-6",E5&lt;8,"6-8",E5&lt;10,"8-10")</f>
        <v>2-4</v>
      </c>
    </row>
    <row r="6" spans="1:15" ht="14.25" customHeight="1" x14ac:dyDescent="0.3">
      <c r="A6" s="31">
        <v>44566</v>
      </c>
      <c r="B6" t="s">
        <v>508</v>
      </c>
      <c r="C6" t="s">
        <v>521</v>
      </c>
      <c r="D6" t="s">
        <v>71</v>
      </c>
      <c r="E6">
        <v>3.5</v>
      </c>
      <c r="F6">
        <v>6</v>
      </c>
      <c r="G6" t="s">
        <v>79</v>
      </c>
      <c r="H6" t="s">
        <v>73</v>
      </c>
      <c r="I6">
        <v>26</v>
      </c>
      <c r="J6">
        <v>254</v>
      </c>
      <c r="K6" t="str">
        <f>RIGHT(Table1[[#This Row],[Transmission]],1)</f>
        <v>6</v>
      </c>
      <c r="L6" t="str">
        <f>SUBSTITUTE(Table1[[#This Row],[Transmission]],Table1[[#This Row],[Gears]],"")</f>
        <v>AS</v>
      </c>
      <c r="M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">
        <f ca="1">_xlfn.DAYS(TODAY(),Table1[[#This Row],[Manufacture Date]])</f>
        <v>694</v>
      </c>
      <c r="O6" t="str" cm="1">
        <f t="array" ref="O6" xml:space="preserve"> _xlfn.IFS(E6&lt;2,"0-2",E6&lt;4,"2-4",E6&lt;6,"4-6",E6&lt;8,"6-8",E6&lt;10,"8-10")</f>
        <v>2-4</v>
      </c>
    </row>
    <row r="7" spans="1:15" ht="14.25" customHeight="1" x14ac:dyDescent="0.3">
      <c r="A7" s="31">
        <v>44566</v>
      </c>
      <c r="B7" t="s">
        <v>232</v>
      </c>
      <c r="C7" t="s">
        <v>258</v>
      </c>
      <c r="D7" t="s">
        <v>259</v>
      </c>
      <c r="E7">
        <v>5.3</v>
      </c>
      <c r="F7">
        <v>8</v>
      </c>
      <c r="G7" t="s">
        <v>93</v>
      </c>
      <c r="H7" t="s">
        <v>200</v>
      </c>
      <c r="I7">
        <v>22</v>
      </c>
      <c r="J7">
        <v>298</v>
      </c>
      <c r="K7" t="str">
        <f>RIGHT(Table1[[#This Row],[Transmission]],1)</f>
        <v>6</v>
      </c>
      <c r="L7" t="str">
        <f>SUBSTITUTE(Table1[[#This Row],[Transmission]],Table1[[#This Row],[Gears]],"")</f>
        <v>A</v>
      </c>
      <c r="M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">
        <f ca="1">_xlfn.DAYS(TODAY(),Table1[[#This Row],[Manufacture Date]])</f>
        <v>694</v>
      </c>
      <c r="O7" t="str" cm="1">
        <f t="array" ref="O7" xml:space="preserve"> _xlfn.IFS(E7&lt;2,"0-2",E7&lt;4,"2-4",E7&lt;6,"4-6",E7&lt;8,"6-8",E7&lt;10,"8-10")</f>
        <v>4-6</v>
      </c>
    </row>
    <row r="8" spans="1:15" ht="14.25" customHeight="1" x14ac:dyDescent="0.3">
      <c r="A8" s="31">
        <v>44565</v>
      </c>
      <c r="B8" t="s">
        <v>289</v>
      </c>
      <c r="C8" t="s">
        <v>304</v>
      </c>
      <c r="D8" t="s">
        <v>82</v>
      </c>
      <c r="E8">
        <v>2</v>
      </c>
      <c r="F8">
        <v>4</v>
      </c>
      <c r="G8" t="s">
        <v>93</v>
      </c>
      <c r="H8" t="s">
        <v>200</v>
      </c>
      <c r="I8">
        <v>33</v>
      </c>
      <c r="J8">
        <v>198</v>
      </c>
      <c r="K8" t="str">
        <f>RIGHT(Table1[[#This Row],[Transmission]],1)</f>
        <v>6</v>
      </c>
      <c r="L8" t="str">
        <f>SUBSTITUTE(Table1[[#This Row],[Transmission]],Table1[[#This Row],[Gears]],"")</f>
        <v>A</v>
      </c>
      <c r="M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">
        <f ca="1">_xlfn.DAYS(TODAY(),Table1[[#This Row],[Manufacture Date]])</f>
        <v>695</v>
      </c>
      <c r="O8" t="str" cm="1">
        <f t="array" ref="O8" xml:space="preserve"> _xlfn.IFS(E8&lt;2,"0-2",E8&lt;4,"2-4",E8&lt;6,"4-6",E8&lt;8,"6-8",E8&lt;10,"8-10")</f>
        <v>2-4</v>
      </c>
    </row>
    <row r="9" spans="1:15" ht="14.25" customHeight="1" x14ac:dyDescent="0.3">
      <c r="A9" s="31">
        <v>44565</v>
      </c>
      <c r="B9" t="s">
        <v>100</v>
      </c>
      <c r="C9" t="s">
        <v>132</v>
      </c>
      <c r="D9" t="s">
        <v>95</v>
      </c>
      <c r="E9">
        <v>3</v>
      </c>
      <c r="F9">
        <v>6</v>
      </c>
      <c r="G9" t="s">
        <v>97</v>
      </c>
      <c r="H9" t="s">
        <v>73</v>
      </c>
      <c r="I9">
        <v>25</v>
      </c>
      <c r="J9">
        <v>262</v>
      </c>
      <c r="K9" t="str">
        <f>RIGHT(Table1[[#This Row],[Transmission]],1)</f>
        <v>7</v>
      </c>
      <c r="L9" t="str">
        <f>SUBSTITUTE(Table1[[#This Row],[Transmission]],Table1[[#This Row],[Gears]],"")</f>
        <v>AM</v>
      </c>
      <c r="M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">
        <f ca="1">_xlfn.DAYS(TODAY(),Table1[[#This Row],[Manufacture Date]])</f>
        <v>695</v>
      </c>
      <c r="O9" t="str" cm="1">
        <f t="array" ref="O9" xml:space="preserve"> _xlfn.IFS(E9&lt;2,"0-2",E9&lt;4,"2-4",E9&lt;6,"4-6",E9&lt;8,"6-8",E9&lt;10,"8-10")</f>
        <v>2-4</v>
      </c>
    </row>
    <row r="10" spans="1:15" ht="14.25" customHeight="1" x14ac:dyDescent="0.3">
      <c r="A10" s="31">
        <v>44565</v>
      </c>
      <c r="B10" t="s">
        <v>676</v>
      </c>
      <c r="C10" t="s">
        <v>988</v>
      </c>
      <c r="D10" t="s">
        <v>92</v>
      </c>
      <c r="E10">
        <v>3.8</v>
      </c>
      <c r="F10">
        <v>6</v>
      </c>
      <c r="G10" t="s">
        <v>238</v>
      </c>
      <c r="H10" t="s">
        <v>73</v>
      </c>
      <c r="I10">
        <v>24</v>
      </c>
      <c r="J10">
        <v>267</v>
      </c>
      <c r="K10" t="str">
        <f>RIGHT(Table1[[#This Row],[Transmission]],1)</f>
        <v>7</v>
      </c>
      <c r="L10" t="str">
        <f>SUBSTITUTE(Table1[[#This Row],[Transmission]],Table1[[#This Row],[Gears]],"")</f>
        <v>M</v>
      </c>
      <c r="M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">
        <f ca="1">_xlfn.DAYS(TODAY(),Table1[[#This Row],[Manufacture Date]])</f>
        <v>695</v>
      </c>
      <c r="O10" t="str" cm="1">
        <f t="array" ref="O10" xml:space="preserve"> _xlfn.IFS(E10&lt;2,"0-2",E10&lt;4,"2-4",E10&lt;6,"4-6",E10&lt;8,"6-8",E10&lt;10,"8-10")</f>
        <v>2-4</v>
      </c>
    </row>
    <row r="11" spans="1:15" ht="14.25" customHeight="1" x14ac:dyDescent="0.3">
      <c r="A11" s="31">
        <v>44565</v>
      </c>
      <c r="B11" t="s">
        <v>232</v>
      </c>
      <c r="C11" t="s">
        <v>1613</v>
      </c>
      <c r="D11" t="s">
        <v>122</v>
      </c>
      <c r="E11">
        <v>5.3</v>
      </c>
      <c r="F11">
        <v>8</v>
      </c>
      <c r="G11" t="s">
        <v>93</v>
      </c>
      <c r="H11" t="s">
        <v>205</v>
      </c>
      <c r="I11">
        <v>16</v>
      </c>
      <c r="J11">
        <v>298</v>
      </c>
      <c r="K11" t="str">
        <f>RIGHT(Table1[[#This Row],[Transmission]],1)</f>
        <v>6</v>
      </c>
      <c r="L11" t="str">
        <f>SUBSTITUTE(Table1[[#This Row],[Transmission]],Table1[[#This Row],[Gears]],"")</f>
        <v>A</v>
      </c>
      <c r="M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">
        <f ca="1">_xlfn.DAYS(TODAY(),Table1[[#This Row],[Manufacture Date]])</f>
        <v>695</v>
      </c>
      <c r="O11" t="str" cm="1">
        <f t="array" ref="O11" xml:space="preserve"> _xlfn.IFS(E11&lt;2,"0-2",E11&lt;4,"2-4",E11&lt;6,"4-6",E11&lt;8,"6-8",E11&lt;10,"8-10")</f>
        <v>4-6</v>
      </c>
    </row>
    <row r="12" spans="1:15" ht="14.25" customHeight="1" x14ac:dyDescent="0.3">
      <c r="A12" s="31">
        <v>44564</v>
      </c>
      <c r="B12" t="s">
        <v>508</v>
      </c>
      <c r="C12" t="s">
        <v>510</v>
      </c>
      <c r="D12" t="s">
        <v>82</v>
      </c>
      <c r="E12">
        <v>2.5</v>
      </c>
      <c r="F12">
        <v>4</v>
      </c>
      <c r="G12" t="s">
        <v>511</v>
      </c>
      <c r="H12" t="s">
        <v>200</v>
      </c>
      <c r="I12">
        <v>47</v>
      </c>
      <c r="J12">
        <v>138</v>
      </c>
      <c r="K12" t="str">
        <f>RIGHT(Table1[[#This Row],[Transmission]],1)</f>
        <v>6</v>
      </c>
      <c r="L12" t="str">
        <f>SUBSTITUTE(Table1[[#This Row],[Transmission]],Table1[[#This Row],[Gears]],"")</f>
        <v>AV</v>
      </c>
      <c r="M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">
        <f ca="1">_xlfn.DAYS(TODAY(),Table1[[#This Row],[Manufacture Date]])</f>
        <v>696</v>
      </c>
      <c r="O12" t="str" cm="1">
        <f t="array" ref="O12" xml:space="preserve"> _xlfn.IFS(E12&lt;2,"0-2",E12&lt;4,"2-4",E12&lt;6,"4-6",E12&lt;8,"6-8",E12&lt;10,"8-10")</f>
        <v>2-4</v>
      </c>
    </row>
    <row r="13" spans="1:15" ht="14.25" customHeight="1" x14ac:dyDescent="0.3">
      <c r="A13" s="31">
        <v>44564</v>
      </c>
      <c r="B13" t="s">
        <v>69</v>
      </c>
      <c r="C13" t="s">
        <v>75</v>
      </c>
      <c r="D13" t="s">
        <v>71</v>
      </c>
      <c r="E13">
        <v>1.5</v>
      </c>
      <c r="F13">
        <v>4</v>
      </c>
      <c r="G13" t="s">
        <v>76</v>
      </c>
      <c r="H13" t="s">
        <v>73</v>
      </c>
      <c r="I13">
        <v>46</v>
      </c>
      <c r="J13">
        <v>140</v>
      </c>
      <c r="K13" t="str">
        <f>RIGHT(Table1[[#This Row],[Transmission]],1)</f>
        <v>7</v>
      </c>
      <c r="L13" t="str">
        <f>SUBSTITUTE(Table1[[#This Row],[Transmission]],Table1[[#This Row],[Gears]],"")</f>
        <v>AV</v>
      </c>
      <c r="M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">
        <f ca="1">_xlfn.DAYS(TODAY(),Table1[[#This Row],[Manufacture Date]])</f>
        <v>696</v>
      </c>
      <c r="O13" t="str" cm="1">
        <f t="array" ref="O13" xml:space="preserve"> _xlfn.IFS(E13&lt;2,"0-2",E13&lt;4,"2-4",E13&lt;6,"4-6",E13&lt;8,"6-8",E13&lt;10,"8-10")</f>
        <v>0-2</v>
      </c>
    </row>
    <row r="14" spans="1:15" ht="14.25" customHeight="1" x14ac:dyDescent="0.3">
      <c r="A14" s="31">
        <v>44564</v>
      </c>
      <c r="B14" t="s">
        <v>470</v>
      </c>
      <c r="C14" t="s">
        <v>1291</v>
      </c>
      <c r="D14" t="s">
        <v>82</v>
      </c>
      <c r="E14">
        <v>2</v>
      </c>
      <c r="F14">
        <v>4</v>
      </c>
      <c r="G14" t="s">
        <v>79</v>
      </c>
      <c r="H14" t="s">
        <v>200</v>
      </c>
      <c r="I14">
        <v>39</v>
      </c>
      <c r="J14">
        <v>170</v>
      </c>
      <c r="K14" t="str">
        <f>RIGHT(Table1[[#This Row],[Transmission]],1)</f>
        <v>6</v>
      </c>
      <c r="L14" t="str">
        <f>SUBSTITUTE(Table1[[#This Row],[Transmission]],Table1[[#This Row],[Gears]],"")</f>
        <v>AS</v>
      </c>
      <c r="M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">
        <f ca="1">_xlfn.DAYS(TODAY(),Table1[[#This Row],[Manufacture Date]])</f>
        <v>696</v>
      </c>
      <c r="O14" t="str" cm="1">
        <f t="array" ref="O14" xml:space="preserve"> _xlfn.IFS(E14&lt;2,"0-2",E14&lt;4,"2-4",E14&lt;6,"4-6",E14&lt;8,"6-8",E14&lt;10,"8-10")</f>
        <v>2-4</v>
      </c>
    </row>
    <row r="15" spans="1:15" ht="14.25" customHeight="1" x14ac:dyDescent="0.3">
      <c r="A15" s="31">
        <v>44564</v>
      </c>
      <c r="B15" t="s">
        <v>651</v>
      </c>
      <c r="C15" t="s">
        <v>1899</v>
      </c>
      <c r="D15" t="s">
        <v>82</v>
      </c>
      <c r="E15">
        <v>2.5</v>
      </c>
      <c r="F15">
        <v>4</v>
      </c>
      <c r="G15" t="s">
        <v>266</v>
      </c>
      <c r="H15" t="s">
        <v>200</v>
      </c>
      <c r="I15">
        <v>36</v>
      </c>
      <c r="J15">
        <v>186</v>
      </c>
      <c r="K15" t="str">
        <f>RIGHT(Table1[[#This Row],[Transmission]],1)</f>
        <v>V</v>
      </c>
      <c r="L15" t="str">
        <f>SUBSTITUTE(Table1[[#This Row],[Transmission]],Table1[[#This Row],[Gears]],"")</f>
        <v>A</v>
      </c>
      <c r="M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">
        <f ca="1">_xlfn.DAYS(TODAY(),Table1[[#This Row],[Manufacture Date]])</f>
        <v>696</v>
      </c>
      <c r="O15" t="str" cm="1">
        <f t="array" ref="O15" xml:space="preserve"> _xlfn.IFS(E15&lt;2,"0-2",E15&lt;4,"2-4",E15&lt;6,"4-6",E15&lt;8,"6-8",E15&lt;10,"8-10")</f>
        <v>2-4</v>
      </c>
    </row>
    <row r="16" spans="1:15" ht="14.25" customHeight="1" x14ac:dyDescent="0.3">
      <c r="A16" s="31">
        <v>44564</v>
      </c>
      <c r="B16" t="s">
        <v>86</v>
      </c>
      <c r="C16" t="s">
        <v>87</v>
      </c>
      <c r="D16" t="s">
        <v>88</v>
      </c>
      <c r="E16">
        <v>1.8</v>
      </c>
      <c r="F16">
        <v>4</v>
      </c>
      <c r="G16" t="s">
        <v>89</v>
      </c>
      <c r="H16" t="s">
        <v>73</v>
      </c>
      <c r="I16">
        <v>34</v>
      </c>
      <c r="J16">
        <v>193</v>
      </c>
      <c r="K16" t="str">
        <f>RIGHT(Table1[[#This Row],[Transmission]],1)</f>
        <v>6</v>
      </c>
      <c r="L16" t="str">
        <f>SUBSTITUTE(Table1[[#This Row],[Transmission]],Table1[[#This Row],[Gears]],"")</f>
        <v>AM</v>
      </c>
      <c r="M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">
        <f ca="1">_xlfn.DAYS(TODAY(),Table1[[#This Row],[Manufacture Date]])</f>
        <v>696</v>
      </c>
      <c r="O16" t="str" cm="1">
        <f t="array" ref="O16" xml:space="preserve"> _xlfn.IFS(E16&lt;2,"0-2",E16&lt;4,"2-4",E16&lt;6,"4-6",E16&lt;8,"6-8",E16&lt;10,"8-10")</f>
        <v>0-2</v>
      </c>
    </row>
    <row r="17" spans="1:15" ht="14.25" customHeight="1" x14ac:dyDescent="0.3">
      <c r="A17" s="31">
        <v>44564</v>
      </c>
      <c r="B17" t="s">
        <v>432</v>
      </c>
      <c r="C17" t="s">
        <v>2117</v>
      </c>
      <c r="D17" t="s">
        <v>88</v>
      </c>
      <c r="E17">
        <v>2</v>
      </c>
      <c r="F17">
        <v>4</v>
      </c>
      <c r="G17" t="s">
        <v>104</v>
      </c>
      <c r="H17" t="s">
        <v>73</v>
      </c>
      <c r="I17">
        <v>31</v>
      </c>
      <c r="J17">
        <v>215</v>
      </c>
      <c r="K17" t="str">
        <f>RIGHT(Table1[[#This Row],[Transmission]],1)</f>
        <v>8</v>
      </c>
      <c r="L17" t="str">
        <f>SUBSTITUTE(Table1[[#This Row],[Transmission]],Table1[[#This Row],[Gears]],"")</f>
        <v>AS</v>
      </c>
      <c r="M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">
        <f ca="1">_xlfn.DAYS(TODAY(),Table1[[#This Row],[Manufacture Date]])</f>
        <v>696</v>
      </c>
      <c r="O17" t="str" cm="1">
        <f t="array" ref="O17" xml:space="preserve"> _xlfn.IFS(E17&lt;2,"0-2",E17&lt;4,"2-4",E17&lt;6,"4-6",E17&lt;8,"6-8",E17&lt;10,"8-10")</f>
        <v>2-4</v>
      </c>
    </row>
    <row r="18" spans="1:15" ht="14.25" customHeight="1" x14ac:dyDescent="0.3">
      <c r="A18" s="31">
        <v>44564</v>
      </c>
      <c r="B18" t="s">
        <v>275</v>
      </c>
      <c r="C18" t="s">
        <v>285</v>
      </c>
      <c r="D18" t="s">
        <v>115</v>
      </c>
      <c r="E18">
        <v>3.6</v>
      </c>
      <c r="F18">
        <v>6</v>
      </c>
      <c r="G18" t="s">
        <v>112</v>
      </c>
      <c r="H18" t="s">
        <v>200</v>
      </c>
      <c r="I18">
        <v>27</v>
      </c>
      <c r="J18">
        <v>237</v>
      </c>
      <c r="K18" t="str">
        <f>RIGHT(Table1[[#This Row],[Transmission]],1)</f>
        <v>8</v>
      </c>
      <c r="L18" t="str">
        <f>SUBSTITUTE(Table1[[#This Row],[Transmission]],Table1[[#This Row],[Gears]],"")</f>
        <v>A</v>
      </c>
      <c r="M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">
        <f ca="1">_xlfn.DAYS(TODAY(),Table1[[#This Row],[Manufacture Date]])</f>
        <v>696</v>
      </c>
      <c r="O18" t="str" cm="1">
        <f t="array" ref="O18" xml:space="preserve"> _xlfn.IFS(E18&lt;2,"0-2",E18&lt;4,"2-4",E18&lt;6,"4-6",E18&lt;8,"6-8",E18&lt;10,"8-10")</f>
        <v>2-4</v>
      </c>
    </row>
    <row r="19" spans="1:15" ht="14.25" customHeight="1" x14ac:dyDescent="0.3">
      <c r="A19" s="31">
        <v>44564</v>
      </c>
      <c r="B19" t="s">
        <v>492</v>
      </c>
      <c r="C19" t="s">
        <v>2136</v>
      </c>
      <c r="D19" t="s">
        <v>78</v>
      </c>
      <c r="E19">
        <v>2</v>
      </c>
      <c r="F19">
        <v>4</v>
      </c>
      <c r="G19" t="s">
        <v>496</v>
      </c>
      <c r="H19" t="s">
        <v>73</v>
      </c>
      <c r="I19">
        <v>27</v>
      </c>
      <c r="J19">
        <v>245</v>
      </c>
      <c r="K19" t="str">
        <f>RIGHT(Table1[[#This Row],[Transmission]],1)</f>
        <v>9</v>
      </c>
      <c r="L19" t="str">
        <f>SUBSTITUTE(Table1[[#This Row],[Transmission]],Table1[[#This Row],[Gears]],"")</f>
        <v>AS</v>
      </c>
      <c r="M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">
        <f ca="1">_xlfn.DAYS(TODAY(),Table1[[#This Row],[Manufacture Date]])</f>
        <v>696</v>
      </c>
      <c r="O19" t="str" cm="1">
        <f t="array" ref="O19" xml:space="preserve"> _xlfn.IFS(E19&lt;2,"0-2",E19&lt;4,"2-4",E19&lt;6,"4-6",E19&lt;8,"6-8",E19&lt;10,"8-10")</f>
        <v>2-4</v>
      </c>
    </row>
    <row r="20" spans="1:15" ht="14.25" customHeight="1" x14ac:dyDescent="0.3">
      <c r="A20" s="31">
        <v>44563</v>
      </c>
      <c r="B20" t="s">
        <v>531</v>
      </c>
      <c r="C20" t="s">
        <v>539</v>
      </c>
      <c r="D20" t="s">
        <v>82</v>
      </c>
      <c r="E20">
        <v>2</v>
      </c>
      <c r="F20">
        <v>4</v>
      </c>
      <c r="G20" t="s">
        <v>266</v>
      </c>
      <c r="H20" t="s">
        <v>200</v>
      </c>
      <c r="I20">
        <v>49</v>
      </c>
      <c r="J20">
        <v>133</v>
      </c>
      <c r="K20" t="str">
        <f>RIGHT(Table1[[#This Row],[Transmission]],1)</f>
        <v>V</v>
      </c>
      <c r="L20" t="str">
        <f>SUBSTITUTE(Table1[[#This Row],[Transmission]],Table1[[#This Row],[Gears]],"")</f>
        <v>A</v>
      </c>
      <c r="M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">
        <f ca="1">_xlfn.DAYS(TODAY(),Table1[[#This Row],[Manufacture Date]])</f>
        <v>697</v>
      </c>
      <c r="O20" t="str" cm="1">
        <f t="array" ref="O20" xml:space="preserve"> _xlfn.IFS(E20&lt;2,"0-2",E20&lt;4,"2-4",E20&lt;6,"4-6",E20&lt;8,"6-8",E20&lt;10,"8-10")</f>
        <v>2-4</v>
      </c>
    </row>
    <row r="21" spans="1:15" ht="14.25" customHeight="1" x14ac:dyDescent="0.3">
      <c r="A21" s="31">
        <v>44563</v>
      </c>
      <c r="B21" t="s">
        <v>385</v>
      </c>
      <c r="C21" t="s">
        <v>386</v>
      </c>
      <c r="D21" t="s">
        <v>115</v>
      </c>
      <c r="E21">
        <v>1.5</v>
      </c>
      <c r="F21">
        <v>4</v>
      </c>
      <c r="G21" t="s">
        <v>76</v>
      </c>
      <c r="H21" t="s">
        <v>200</v>
      </c>
      <c r="I21">
        <v>37</v>
      </c>
      <c r="J21">
        <v>177</v>
      </c>
      <c r="K21" t="str">
        <f>RIGHT(Table1[[#This Row],[Transmission]],1)</f>
        <v>7</v>
      </c>
      <c r="L21" t="str">
        <f>SUBSTITUTE(Table1[[#This Row],[Transmission]],Table1[[#This Row],[Gears]],"")</f>
        <v>AV</v>
      </c>
      <c r="M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">
        <f ca="1">_xlfn.DAYS(TODAY(),Table1[[#This Row],[Manufacture Date]])</f>
        <v>697</v>
      </c>
      <c r="O21" t="str" cm="1">
        <f t="array" ref="O21" xml:space="preserve"> _xlfn.IFS(E21&lt;2,"0-2",E21&lt;4,"2-4",E21&lt;6,"4-6",E21&lt;8,"6-8",E21&lt;10,"8-10")</f>
        <v>0-2</v>
      </c>
    </row>
    <row r="22" spans="1:15" ht="14.25" customHeight="1" x14ac:dyDescent="0.3">
      <c r="A22" s="31">
        <v>44563</v>
      </c>
      <c r="B22" t="s">
        <v>321</v>
      </c>
      <c r="C22" t="s">
        <v>350</v>
      </c>
      <c r="D22" t="s">
        <v>82</v>
      </c>
      <c r="E22">
        <v>2.5</v>
      </c>
      <c r="F22">
        <v>4</v>
      </c>
      <c r="G22" t="s">
        <v>79</v>
      </c>
      <c r="H22" t="s">
        <v>200</v>
      </c>
      <c r="I22">
        <v>32</v>
      </c>
      <c r="J22">
        <v>205</v>
      </c>
      <c r="K22" t="str">
        <f>RIGHT(Table1[[#This Row],[Transmission]],1)</f>
        <v>6</v>
      </c>
      <c r="L22" t="str">
        <f>SUBSTITUTE(Table1[[#This Row],[Transmission]],Table1[[#This Row],[Gears]],"")</f>
        <v>AS</v>
      </c>
      <c r="M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">
        <f ca="1">_xlfn.DAYS(TODAY(),Table1[[#This Row],[Manufacture Date]])</f>
        <v>697</v>
      </c>
      <c r="O22" t="str" cm="1">
        <f t="array" ref="O22" xml:space="preserve"> _xlfn.IFS(E22&lt;2,"0-2",E22&lt;4,"2-4",E22&lt;6,"4-6",E22&lt;8,"6-8",E22&lt;10,"8-10")</f>
        <v>2-4</v>
      </c>
    </row>
    <row r="23" spans="1:15" ht="14.25" customHeight="1" x14ac:dyDescent="0.3">
      <c r="A23" s="31">
        <v>44563</v>
      </c>
      <c r="B23" t="s">
        <v>548</v>
      </c>
      <c r="C23" t="s">
        <v>560</v>
      </c>
      <c r="D23" t="s">
        <v>288</v>
      </c>
      <c r="E23">
        <v>2.5</v>
      </c>
      <c r="F23">
        <v>4</v>
      </c>
      <c r="G23" t="s">
        <v>74</v>
      </c>
      <c r="H23" t="s">
        <v>200</v>
      </c>
      <c r="I23">
        <v>29</v>
      </c>
      <c r="J23">
        <v>229</v>
      </c>
      <c r="K23" t="str">
        <f>RIGHT(Table1[[#This Row],[Transmission]],1)</f>
        <v>6</v>
      </c>
      <c r="L23" t="str">
        <f>SUBSTITUTE(Table1[[#This Row],[Transmission]],Table1[[#This Row],[Gears]],"")</f>
        <v>M</v>
      </c>
      <c r="M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">
        <f ca="1">_xlfn.DAYS(TODAY(),Table1[[#This Row],[Manufacture Date]])</f>
        <v>697</v>
      </c>
      <c r="O23" t="str" cm="1">
        <f t="array" ref="O23" xml:space="preserve"> _xlfn.IFS(E23&lt;2,"0-2",E23&lt;4,"2-4",E23&lt;6,"4-6",E23&lt;8,"6-8",E23&lt;10,"8-10")</f>
        <v>2-4</v>
      </c>
    </row>
    <row r="24" spans="1:15" ht="14.25" customHeight="1" x14ac:dyDescent="0.3">
      <c r="A24" s="31">
        <v>44563</v>
      </c>
      <c r="B24" t="s">
        <v>69</v>
      </c>
      <c r="C24" t="s">
        <v>81</v>
      </c>
      <c r="D24" t="s">
        <v>82</v>
      </c>
      <c r="E24">
        <v>3.5</v>
      </c>
      <c r="F24">
        <v>6</v>
      </c>
      <c r="G24" t="s">
        <v>79</v>
      </c>
      <c r="H24" t="s">
        <v>73</v>
      </c>
      <c r="I24">
        <v>28</v>
      </c>
      <c r="J24">
        <v>235</v>
      </c>
      <c r="K24" t="str">
        <f>RIGHT(Table1[[#This Row],[Transmission]],1)</f>
        <v>6</v>
      </c>
      <c r="L24" t="str">
        <f>SUBSTITUTE(Table1[[#This Row],[Transmission]],Table1[[#This Row],[Gears]],"")</f>
        <v>AS</v>
      </c>
      <c r="M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">
        <f ca="1">_xlfn.DAYS(TODAY(),Table1[[#This Row],[Manufacture Date]])</f>
        <v>697</v>
      </c>
      <c r="O24" t="str" cm="1">
        <f t="array" ref="O24" xml:space="preserve"> _xlfn.IFS(E24&lt;2,"0-2",E24&lt;4,"2-4",E24&lt;6,"4-6",E24&lt;8,"6-8",E24&lt;10,"8-10")</f>
        <v>2-4</v>
      </c>
    </row>
    <row r="25" spans="1:15" ht="14.25" customHeight="1" x14ac:dyDescent="0.3">
      <c r="A25" s="31">
        <v>44563</v>
      </c>
      <c r="B25" t="s">
        <v>676</v>
      </c>
      <c r="C25" t="s">
        <v>991</v>
      </c>
      <c r="D25" t="s">
        <v>92</v>
      </c>
      <c r="E25">
        <v>3.4</v>
      </c>
      <c r="F25">
        <v>6</v>
      </c>
      <c r="G25" t="s">
        <v>97</v>
      </c>
      <c r="H25" t="s">
        <v>73</v>
      </c>
      <c r="I25">
        <v>26</v>
      </c>
      <c r="J25">
        <v>248</v>
      </c>
      <c r="K25" t="str">
        <f>RIGHT(Table1[[#This Row],[Transmission]],1)</f>
        <v>7</v>
      </c>
      <c r="L25" t="str">
        <f>SUBSTITUTE(Table1[[#This Row],[Transmission]],Table1[[#This Row],[Gears]],"")</f>
        <v>AM</v>
      </c>
      <c r="M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">
        <f ca="1">_xlfn.DAYS(TODAY(),Table1[[#This Row],[Manufacture Date]])</f>
        <v>697</v>
      </c>
      <c r="O25" t="str" cm="1">
        <f t="array" ref="O25" xml:space="preserve"> _xlfn.IFS(E25&lt;2,"0-2",E25&lt;4,"2-4",E25&lt;6,"4-6",E25&lt;8,"6-8",E25&lt;10,"8-10")</f>
        <v>2-4</v>
      </c>
    </row>
    <row r="26" spans="1:15" ht="14.25" customHeight="1" x14ac:dyDescent="0.3">
      <c r="A26" s="31">
        <v>44563</v>
      </c>
      <c r="B26" t="s">
        <v>232</v>
      </c>
      <c r="C26" t="s">
        <v>880</v>
      </c>
      <c r="D26" t="s">
        <v>657</v>
      </c>
      <c r="E26">
        <v>2.5</v>
      </c>
      <c r="F26">
        <v>4</v>
      </c>
      <c r="G26" t="s">
        <v>93</v>
      </c>
      <c r="H26" t="s">
        <v>200</v>
      </c>
      <c r="I26">
        <v>25</v>
      </c>
      <c r="J26">
        <v>265</v>
      </c>
      <c r="K26" t="str">
        <f>RIGHT(Table1[[#This Row],[Transmission]],1)</f>
        <v>6</v>
      </c>
      <c r="L26" t="str">
        <f>SUBSTITUTE(Table1[[#This Row],[Transmission]],Table1[[#This Row],[Gears]],"")</f>
        <v>A</v>
      </c>
      <c r="M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">
        <f ca="1">_xlfn.DAYS(TODAY(),Table1[[#This Row],[Manufacture Date]])</f>
        <v>697</v>
      </c>
      <c r="O26" t="str" cm="1">
        <f t="array" ref="O26" xml:space="preserve"> _xlfn.IFS(E26&lt;2,"0-2",E26&lt;4,"2-4",E26&lt;6,"4-6",E26&lt;8,"6-8",E26&lt;10,"8-10")</f>
        <v>2-4</v>
      </c>
    </row>
    <row r="27" spans="1:15" ht="14.25" customHeight="1" x14ac:dyDescent="0.3">
      <c r="A27" s="31">
        <v>44563</v>
      </c>
      <c r="B27" t="s">
        <v>676</v>
      </c>
      <c r="C27" t="s">
        <v>697</v>
      </c>
      <c r="D27" t="s">
        <v>122</v>
      </c>
      <c r="E27">
        <v>4.8</v>
      </c>
      <c r="F27">
        <v>8</v>
      </c>
      <c r="G27" t="s">
        <v>112</v>
      </c>
      <c r="H27" t="s">
        <v>73</v>
      </c>
      <c r="I27">
        <v>20</v>
      </c>
      <c r="J27">
        <v>334</v>
      </c>
      <c r="K27" t="str">
        <f>RIGHT(Table1[[#This Row],[Transmission]],1)</f>
        <v>8</v>
      </c>
      <c r="L27" t="str">
        <f>SUBSTITUTE(Table1[[#This Row],[Transmission]],Table1[[#This Row],[Gears]],"")</f>
        <v>A</v>
      </c>
      <c r="M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">
        <f ca="1">_xlfn.DAYS(TODAY(),Table1[[#This Row],[Manufacture Date]])</f>
        <v>697</v>
      </c>
      <c r="O27" t="str" cm="1">
        <f t="array" ref="O27" xml:space="preserve"> _xlfn.IFS(E27&lt;2,"0-2",E27&lt;4,"2-4",E27&lt;6,"4-6",E27&lt;8,"6-8",E27&lt;10,"8-10")</f>
        <v>4-6</v>
      </c>
    </row>
    <row r="28" spans="1:15" ht="14.25" customHeight="1" x14ac:dyDescent="0.3">
      <c r="A28" s="31">
        <v>44563</v>
      </c>
      <c r="B28" t="s">
        <v>289</v>
      </c>
      <c r="C28" t="s">
        <v>1640</v>
      </c>
      <c r="D28" t="s">
        <v>288</v>
      </c>
      <c r="E28">
        <v>3.6</v>
      </c>
      <c r="F28">
        <v>6</v>
      </c>
      <c r="G28" t="s">
        <v>93</v>
      </c>
      <c r="H28" t="s">
        <v>205</v>
      </c>
      <c r="I28">
        <v>17</v>
      </c>
      <c r="J28">
        <v>274</v>
      </c>
      <c r="K28" t="str">
        <f>RIGHT(Table1[[#This Row],[Transmission]],1)</f>
        <v>6</v>
      </c>
      <c r="L28" t="str">
        <f>SUBSTITUTE(Table1[[#This Row],[Transmission]],Table1[[#This Row],[Gears]],"")</f>
        <v>A</v>
      </c>
      <c r="M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">
        <f ca="1">_xlfn.DAYS(TODAY(),Table1[[#This Row],[Manufacture Date]])</f>
        <v>697</v>
      </c>
      <c r="O28" t="str" cm="1">
        <f t="array" ref="O28" xml:space="preserve"> _xlfn.IFS(E28&lt;2,"0-2",E28&lt;4,"2-4",E28&lt;6,"4-6",E28&lt;8,"6-8",E28&lt;10,"8-10")</f>
        <v>2-4</v>
      </c>
    </row>
    <row r="29" spans="1:15" ht="14.25" customHeight="1" x14ac:dyDescent="0.3">
      <c r="A29" s="31">
        <v>44562</v>
      </c>
      <c r="B29" t="s">
        <v>398</v>
      </c>
      <c r="C29" t="s">
        <v>1272</v>
      </c>
      <c r="D29" t="s">
        <v>115</v>
      </c>
      <c r="E29">
        <v>1.6</v>
      </c>
      <c r="F29">
        <v>4</v>
      </c>
      <c r="G29" t="s">
        <v>89</v>
      </c>
      <c r="H29" t="s">
        <v>200</v>
      </c>
      <c r="I29">
        <v>69</v>
      </c>
      <c r="J29">
        <v>96</v>
      </c>
      <c r="K29" t="str">
        <f>RIGHT(Table1[[#This Row],[Transmission]],1)</f>
        <v>6</v>
      </c>
      <c r="L29" t="str">
        <f>SUBSTITUTE(Table1[[#This Row],[Transmission]],Table1[[#This Row],[Gears]],"")</f>
        <v>AM</v>
      </c>
      <c r="M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">
        <f ca="1">_xlfn.DAYS(TODAY(),Table1[[#This Row],[Manufacture Date]])</f>
        <v>698</v>
      </c>
      <c r="O29" t="str" cm="1">
        <f t="array" ref="O29" xml:space="preserve"> _xlfn.IFS(E29&lt;2,"0-2",E29&lt;4,"2-4",E29&lt;6,"4-6",E29&lt;8,"6-8",E29&lt;10,"8-10")</f>
        <v>0-2</v>
      </c>
    </row>
    <row r="30" spans="1:15" ht="14.25" customHeight="1" x14ac:dyDescent="0.3">
      <c r="A30" s="31">
        <v>44562</v>
      </c>
      <c r="B30" t="s">
        <v>508</v>
      </c>
      <c r="C30" t="s">
        <v>509</v>
      </c>
      <c r="D30" t="s">
        <v>71</v>
      </c>
      <c r="E30">
        <v>1.8</v>
      </c>
      <c r="F30">
        <v>4</v>
      </c>
      <c r="G30" t="s">
        <v>266</v>
      </c>
      <c r="H30" t="s">
        <v>200</v>
      </c>
      <c r="I30">
        <v>50</v>
      </c>
      <c r="J30">
        <v>132</v>
      </c>
      <c r="K30" t="str">
        <f>RIGHT(Table1[[#This Row],[Transmission]],1)</f>
        <v>V</v>
      </c>
      <c r="L30" t="str">
        <f>SUBSTITUTE(Table1[[#This Row],[Transmission]],Table1[[#This Row],[Gears]],"")</f>
        <v>A</v>
      </c>
      <c r="M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">
        <f ca="1">_xlfn.DAYS(TODAY(),Table1[[#This Row],[Manufacture Date]])</f>
        <v>698</v>
      </c>
      <c r="O30" t="str" cm="1">
        <f t="array" ref="O30" xml:space="preserve"> _xlfn.IFS(E30&lt;2,"0-2",E30&lt;4,"2-4",E30&lt;6,"4-6",E30&lt;8,"6-8",E30&lt;10,"8-10")</f>
        <v>0-2</v>
      </c>
    </row>
    <row r="31" spans="1:15" ht="14.25" customHeight="1" x14ac:dyDescent="0.3">
      <c r="A31" s="31">
        <v>44562</v>
      </c>
      <c r="B31" t="s">
        <v>621</v>
      </c>
      <c r="C31" t="s">
        <v>627</v>
      </c>
      <c r="D31" t="s">
        <v>88</v>
      </c>
      <c r="E31">
        <v>1.6</v>
      </c>
      <c r="F31">
        <v>4</v>
      </c>
      <c r="G31" t="s">
        <v>74</v>
      </c>
      <c r="H31" t="s">
        <v>73</v>
      </c>
      <c r="I31">
        <v>38</v>
      </c>
      <c r="J31">
        <v>172</v>
      </c>
      <c r="K31" t="str">
        <f>RIGHT(Table1[[#This Row],[Transmission]],1)</f>
        <v>6</v>
      </c>
      <c r="L31" t="str">
        <f>SUBSTITUTE(Table1[[#This Row],[Transmission]],Table1[[#This Row],[Gears]],"")</f>
        <v>M</v>
      </c>
      <c r="M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">
        <f ca="1">_xlfn.DAYS(TODAY(),Table1[[#This Row],[Manufacture Date]])</f>
        <v>698</v>
      </c>
      <c r="O31" t="str" cm="1">
        <f t="array" ref="O31" xml:space="preserve"> _xlfn.IFS(E31&lt;2,"0-2",E31&lt;4,"2-4",E31&lt;6,"4-6",E31&lt;8,"6-8",E31&lt;10,"8-10")</f>
        <v>0-2</v>
      </c>
    </row>
    <row r="32" spans="1:15" ht="14.25" customHeight="1" x14ac:dyDescent="0.3">
      <c r="A32" s="31">
        <v>44562</v>
      </c>
      <c r="B32" t="s">
        <v>232</v>
      </c>
      <c r="C32" t="s">
        <v>261</v>
      </c>
      <c r="D32" t="s">
        <v>71</v>
      </c>
      <c r="E32">
        <v>1.4</v>
      </c>
      <c r="F32">
        <v>4</v>
      </c>
      <c r="G32" t="s">
        <v>79</v>
      </c>
      <c r="H32" t="s">
        <v>200</v>
      </c>
      <c r="I32">
        <v>36</v>
      </c>
      <c r="J32">
        <v>184</v>
      </c>
      <c r="K32" t="str">
        <f>RIGHT(Table1[[#This Row],[Transmission]],1)</f>
        <v>6</v>
      </c>
      <c r="L32" t="str">
        <f>SUBSTITUTE(Table1[[#This Row],[Transmission]],Table1[[#This Row],[Gears]],"")</f>
        <v>AS</v>
      </c>
      <c r="M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">
        <f ca="1">_xlfn.DAYS(TODAY(),Table1[[#This Row],[Manufacture Date]])</f>
        <v>698</v>
      </c>
      <c r="O32" t="str" cm="1">
        <f t="array" ref="O32" xml:space="preserve"> _xlfn.IFS(E32&lt;2,"0-2",E32&lt;4,"2-4",E32&lt;6,"4-6",E32&lt;8,"6-8",E32&lt;10,"8-10")</f>
        <v>0-2</v>
      </c>
    </row>
    <row r="33" spans="1:15" ht="14.25" customHeight="1" x14ac:dyDescent="0.3">
      <c r="A33" s="31">
        <v>44562</v>
      </c>
      <c r="B33" t="s">
        <v>414</v>
      </c>
      <c r="C33" t="s">
        <v>426</v>
      </c>
      <c r="D33" t="s">
        <v>118</v>
      </c>
      <c r="E33">
        <v>3.7</v>
      </c>
      <c r="F33">
        <v>6</v>
      </c>
      <c r="G33" t="s">
        <v>416</v>
      </c>
      <c r="H33" t="s">
        <v>73</v>
      </c>
      <c r="I33">
        <v>24</v>
      </c>
      <c r="J33">
        <v>271</v>
      </c>
      <c r="K33" t="str">
        <f>RIGHT(Table1[[#This Row],[Transmission]],1)</f>
        <v>7</v>
      </c>
      <c r="L33" t="str">
        <f>SUBSTITUTE(Table1[[#This Row],[Transmission]],Table1[[#This Row],[Gears]],"")</f>
        <v>AS</v>
      </c>
      <c r="M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">
        <f ca="1">_xlfn.DAYS(TODAY(),Table1[[#This Row],[Manufacture Date]])</f>
        <v>698</v>
      </c>
      <c r="O33" t="str" cm="1">
        <f t="array" ref="O33" xml:space="preserve"> _xlfn.IFS(E33&lt;2,"0-2",E33&lt;4,"2-4",E33&lt;6,"4-6",E33&lt;8,"6-8",E33&lt;10,"8-10")</f>
        <v>2-4</v>
      </c>
    </row>
    <row r="34" spans="1:15" ht="14.25" customHeight="1" x14ac:dyDescent="0.3">
      <c r="A34" s="31">
        <v>44562</v>
      </c>
      <c r="B34" t="s">
        <v>289</v>
      </c>
      <c r="C34" t="s">
        <v>2095</v>
      </c>
      <c r="D34" t="s">
        <v>82</v>
      </c>
      <c r="E34">
        <v>6.4</v>
      </c>
      <c r="F34">
        <v>8</v>
      </c>
      <c r="G34" t="s">
        <v>112</v>
      </c>
      <c r="H34" t="s">
        <v>73</v>
      </c>
      <c r="I34">
        <v>22</v>
      </c>
      <c r="J34">
        <v>305</v>
      </c>
      <c r="K34" t="str">
        <f>RIGHT(Table1[[#This Row],[Transmission]],1)</f>
        <v>8</v>
      </c>
      <c r="L34" t="str">
        <f>SUBSTITUTE(Table1[[#This Row],[Transmission]],Table1[[#This Row],[Gears]],"")</f>
        <v>A</v>
      </c>
      <c r="M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">
        <f ca="1">_xlfn.DAYS(TODAY(),Table1[[#This Row],[Manufacture Date]])</f>
        <v>698</v>
      </c>
      <c r="O34" t="str" cm="1">
        <f t="array" ref="O34" xml:space="preserve"> _xlfn.IFS(E34&lt;2,"0-2",E34&lt;4,"2-4",E34&lt;6,"4-6",E34&lt;8,"6-8",E34&lt;10,"8-10")</f>
        <v>6-8</v>
      </c>
    </row>
    <row r="35" spans="1:15" ht="14.25" customHeight="1" x14ac:dyDescent="0.3">
      <c r="A35" s="31">
        <v>44562</v>
      </c>
      <c r="B35" t="s">
        <v>432</v>
      </c>
      <c r="C35" t="s">
        <v>443</v>
      </c>
      <c r="D35" t="s">
        <v>115</v>
      </c>
      <c r="E35">
        <v>5</v>
      </c>
      <c r="F35">
        <v>8</v>
      </c>
      <c r="G35" t="s">
        <v>104</v>
      </c>
      <c r="H35" t="s">
        <v>73</v>
      </c>
      <c r="I35">
        <v>21</v>
      </c>
      <c r="J35">
        <v>306</v>
      </c>
      <c r="K35" t="str">
        <f>RIGHT(Table1[[#This Row],[Transmission]],1)</f>
        <v>8</v>
      </c>
      <c r="L35" t="str">
        <f>SUBSTITUTE(Table1[[#This Row],[Transmission]],Table1[[#This Row],[Gears]],"")</f>
        <v>AS</v>
      </c>
      <c r="M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">
        <f ca="1">_xlfn.DAYS(TODAY(),Table1[[#This Row],[Manufacture Date]])</f>
        <v>698</v>
      </c>
      <c r="O35" t="str" cm="1">
        <f t="array" ref="O35" xml:space="preserve"> _xlfn.IFS(E35&lt;2,"0-2",E35&lt;4,"2-4",E35&lt;6,"4-6",E35&lt;8,"6-8",E35&lt;10,"8-10")</f>
        <v>4-6</v>
      </c>
    </row>
    <row r="36" spans="1:15" ht="14.25" customHeight="1" x14ac:dyDescent="0.3">
      <c r="A36" s="31">
        <v>44562</v>
      </c>
      <c r="B36" t="s">
        <v>232</v>
      </c>
      <c r="C36" t="s">
        <v>253</v>
      </c>
      <c r="D36" t="s">
        <v>250</v>
      </c>
      <c r="E36">
        <v>6</v>
      </c>
      <c r="F36">
        <v>8</v>
      </c>
      <c r="G36" t="s">
        <v>93</v>
      </c>
      <c r="H36" t="s">
        <v>200</v>
      </c>
      <c r="I36">
        <v>15</v>
      </c>
      <c r="J36">
        <v>435</v>
      </c>
      <c r="K36" t="str">
        <f>RIGHT(Table1[[#This Row],[Transmission]],1)</f>
        <v>6</v>
      </c>
      <c r="L36" t="str">
        <f>SUBSTITUTE(Table1[[#This Row],[Transmission]],Table1[[#This Row],[Gears]],"")</f>
        <v>A</v>
      </c>
      <c r="M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">
        <f ca="1">_xlfn.DAYS(TODAY(),Table1[[#This Row],[Manufacture Date]])</f>
        <v>698</v>
      </c>
      <c r="O36" t="str" cm="1">
        <f t="array" ref="O36" xml:space="preserve"> _xlfn.IFS(E36&lt;2,"0-2",E36&lt;4,"2-4",E36&lt;6,"4-6",E36&lt;8,"6-8",E36&lt;10,"8-10")</f>
        <v>6-8</v>
      </c>
    </row>
    <row r="37" spans="1:15" ht="14.25" customHeight="1" x14ac:dyDescent="0.3">
      <c r="A37" s="31">
        <v>44561</v>
      </c>
      <c r="B37" t="s">
        <v>621</v>
      </c>
      <c r="C37" t="s">
        <v>624</v>
      </c>
      <c r="D37" t="s">
        <v>71</v>
      </c>
      <c r="E37">
        <v>1.6</v>
      </c>
      <c r="F37">
        <v>4</v>
      </c>
      <c r="G37" t="s">
        <v>79</v>
      </c>
      <c r="H37" t="s">
        <v>73</v>
      </c>
      <c r="I37">
        <v>32</v>
      </c>
      <c r="J37">
        <v>200</v>
      </c>
      <c r="K37" t="str">
        <f>RIGHT(Table1[[#This Row],[Transmission]],1)</f>
        <v>6</v>
      </c>
      <c r="L37" t="str">
        <f>SUBSTITUTE(Table1[[#This Row],[Transmission]],Table1[[#This Row],[Gears]],"")</f>
        <v>AS</v>
      </c>
      <c r="M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">
        <f ca="1">_xlfn.DAYS(TODAY(),Table1[[#This Row],[Manufacture Date]])</f>
        <v>699</v>
      </c>
      <c r="O37" t="str" cm="1">
        <f t="array" ref="O37" xml:space="preserve"> _xlfn.IFS(E37&lt;2,"0-2",E37&lt;4,"2-4",E37&lt;6,"4-6",E37&lt;8,"6-8",E37&lt;10,"8-10")</f>
        <v>0-2</v>
      </c>
    </row>
    <row r="38" spans="1:15" ht="14.25" customHeight="1" x14ac:dyDescent="0.3">
      <c r="A38" s="31">
        <v>44561</v>
      </c>
      <c r="B38" t="s">
        <v>640</v>
      </c>
      <c r="C38" t="s">
        <v>649</v>
      </c>
      <c r="D38" t="s">
        <v>78</v>
      </c>
      <c r="E38">
        <v>2</v>
      </c>
      <c r="F38">
        <v>4</v>
      </c>
      <c r="G38" t="s">
        <v>183</v>
      </c>
      <c r="H38" t="s">
        <v>200</v>
      </c>
      <c r="I38">
        <v>32</v>
      </c>
      <c r="J38">
        <v>202</v>
      </c>
      <c r="K38" t="str">
        <f>RIGHT(Table1[[#This Row],[Transmission]],1)</f>
        <v>5</v>
      </c>
      <c r="L38" t="str">
        <f>SUBSTITUTE(Table1[[#This Row],[Transmission]],Table1[[#This Row],[Gears]],"")</f>
        <v>M</v>
      </c>
      <c r="M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">
        <f ca="1">_xlfn.DAYS(TODAY(),Table1[[#This Row],[Manufacture Date]])</f>
        <v>699</v>
      </c>
      <c r="O38" t="str" cm="1">
        <f t="array" ref="O38" xml:space="preserve"> _xlfn.IFS(E38&lt;2,"0-2",E38&lt;4,"2-4",E38&lt;6,"4-6",E38&lt;8,"6-8",E38&lt;10,"8-10")</f>
        <v>2-4</v>
      </c>
    </row>
    <row r="39" spans="1:15" ht="14.25" customHeight="1" x14ac:dyDescent="0.3">
      <c r="A39" s="31">
        <v>44561</v>
      </c>
      <c r="B39" t="s">
        <v>402</v>
      </c>
      <c r="C39" t="s">
        <v>1675</v>
      </c>
      <c r="D39" t="s">
        <v>71</v>
      </c>
      <c r="E39">
        <v>3.3</v>
      </c>
      <c r="F39">
        <v>6</v>
      </c>
      <c r="G39" t="s">
        <v>104</v>
      </c>
      <c r="H39" t="s">
        <v>73</v>
      </c>
      <c r="I39">
        <v>24</v>
      </c>
      <c r="J39">
        <v>284</v>
      </c>
      <c r="K39" t="str">
        <f>RIGHT(Table1[[#This Row],[Transmission]],1)</f>
        <v>8</v>
      </c>
      <c r="L39" t="str">
        <f>SUBSTITUTE(Table1[[#This Row],[Transmission]],Table1[[#This Row],[Gears]],"")</f>
        <v>AS</v>
      </c>
      <c r="M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">
        <f ca="1">_xlfn.DAYS(TODAY(),Table1[[#This Row],[Manufacture Date]])</f>
        <v>699</v>
      </c>
      <c r="O39" t="str" cm="1">
        <f t="array" ref="O39" xml:space="preserve"> _xlfn.IFS(E39&lt;2,"0-2",E39&lt;4,"2-4",E39&lt;6,"4-6",E39&lt;8,"6-8",E39&lt;10,"8-10")</f>
        <v>2-4</v>
      </c>
    </row>
    <row r="40" spans="1:15" ht="14.25" customHeight="1" x14ac:dyDescent="0.3">
      <c r="A40" s="31">
        <v>44561</v>
      </c>
      <c r="B40" t="s">
        <v>321</v>
      </c>
      <c r="C40" t="s">
        <v>357</v>
      </c>
      <c r="D40" t="s">
        <v>115</v>
      </c>
      <c r="E40">
        <v>3.5</v>
      </c>
      <c r="F40">
        <v>6</v>
      </c>
      <c r="G40" t="s">
        <v>79</v>
      </c>
      <c r="H40" t="s">
        <v>200</v>
      </c>
      <c r="I40">
        <v>23</v>
      </c>
      <c r="J40">
        <v>293</v>
      </c>
      <c r="K40" t="str">
        <f>RIGHT(Table1[[#This Row],[Transmission]],1)</f>
        <v>6</v>
      </c>
      <c r="L40" t="str">
        <f>SUBSTITUTE(Table1[[#This Row],[Transmission]],Table1[[#This Row],[Gears]],"")</f>
        <v>AS</v>
      </c>
      <c r="M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">
        <f ca="1">_xlfn.DAYS(TODAY(),Table1[[#This Row],[Manufacture Date]])</f>
        <v>699</v>
      </c>
      <c r="O40" t="str" cm="1">
        <f t="array" ref="O40" xml:space="preserve"> _xlfn.IFS(E40&lt;2,"0-2",E40&lt;4,"2-4",E40&lt;6,"4-6",E40&lt;8,"6-8",E40&lt;10,"8-10")</f>
        <v>2-4</v>
      </c>
    </row>
    <row r="41" spans="1:15" ht="14.25" customHeight="1" x14ac:dyDescent="0.3">
      <c r="A41" s="31">
        <v>44561</v>
      </c>
      <c r="B41" t="s">
        <v>489</v>
      </c>
      <c r="C41" t="s">
        <v>1130</v>
      </c>
      <c r="D41" t="s">
        <v>88</v>
      </c>
      <c r="E41">
        <v>5.2</v>
      </c>
      <c r="F41">
        <v>10</v>
      </c>
      <c r="G41" t="s">
        <v>97</v>
      </c>
      <c r="H41" t="s">
        <v>73</v>
      </c>
      <c r="I41">
        <v>19</v>
      </c>
      <c r="J41">
        <v>337</v>
      </c>
      <c r="K41" t="str">
        <f>RIGHT(Table1[[#This Row],[Transmission]],1)</f>
        <v>7</v>
      </c>
      <c r="L41" t="str">
        <f>SUBSTITUTE(Table1[[#This Row],[Transmission]],Table1[[#This Row],[Gears]],"")</f>
        <v>AM</v>
      </c>
      <c r="M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">
        <f ca="1">_xlfn.DAYS(TODAY(),Table1[[#This Row],[Manufacture Date]])</f>
        <v>699</v>
      </c>
      <c r="O41" t="str" cm="1">
        <f t="array" ref="O41" xml:space="preserve"> _xlfn.IFS(E41&lt;2,"0-2",E41&lt;4,"2-4",E41&lt;6,"4-6",E41&lt;8,"6-8",E41&lt;10,"8-10")</f>
        <v>4-6</v>
      </c>
    </row>
    <row r="42" spans="1:15" ht="14.25" customHeight="1" x14ac:dyDescent="0.3">
      <c r="A42" s="31">
        <v>44560</v>
      </c>
      <c r="B42" t="s">
        <v>147</v>
      </c>
      <c r="C42" t="s">
        <v>162</v>
      </c>
      <c r="D42" t="s">
        <v>71</v>
      </c>
      <c r="E42">
        <v>3</v>
      </c>
      <c r="F42">
        <v>6</v>
      </c>
      <c r="G42" t="s">
        <v>74</v>
      </c>
      <c r="H42" t="s">
        <v>73</v>
      </c>
      <c r="I42">
        <v>27</v>
      </c>
      <c r="J42">
        <v>237</v>
      </c>
      <c r="K42" t="str">
        <f>RIGHT(Table1[[#This Row],[Transmission]],1)</f>
        <v>6</v>
      </c>
      <c r="L42" t="str">
        <f>SUBSTITUTE(Table1[[#This Row],[Transmission]],Table1[[#This Row],[Gears]],"")</f>
        <v>M</v>
      </c>
      <c r="M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">
        <f ca="1">_xlfn.DAYS(TODAY(),Table1[[#This Row],[Manufacture Date]])</f>
        <v>700</v>
      </c>
      <c r="O42" t="str" cm="1">
        <f t="array" ref="O42" xml:space="preserve"> _xlfn.IFS(E42&lt;2,"0-2",E42&lt;4,"2-4",E42&lt;6,"4-6",E42&lt;8,"6-8",E42&lt;10,"8-10")</f>
        <v>2-4</v>
      </c>
    </row>
    <row r="43" spans="1:15" ht="14.25" customHeight="1" x14ac:dyDescent="0.3">
      <c r="A43" s="31">
        <v>44560</v>
      </c>
      <c r="B43" t="s">
        <v>100</v>
      </c>
      <c r="C43" t="s">
        <v>2048</v>
      </c>
      <c r="D43" t="s">
        <v>82</v>
      </c>
      <c r="E43">
        <v>3</v>
      </c>
      <c r="F43">
        <v>6</v>
      </c>
      <c r="G43" t="s">
        <v>97</v>
      </c>
      <c r="H43" t="s">
        <v>73</v>
      </c>
      <c r="I43">
        <v>27</v>
      </c>
      <c r="J43">
        <v>247</v>
      </c>
      <c r="K43" t="str">
        <f>RIGHT(Table1[[#This Row],[Transmission]],1)</f>
        <v>7</v>
      </c>
      <c r="L43" t="str">
        <f>SUBSTITUTE(Table1[[#This Row],[Transmission]],Table1[[#This Row],[Gears]],"")</f>
        <v>AM</v>
      </c>
      <c r="M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">
        <f ca="1">_xlfn.DAYS(TODAY(),Table1[[#This Row],[Manufacture Date]])</f>
        <v>700</v>
      </c>
      <c r="O43" t="str" cm="1">
        <f t="array" ref="O43" xml:space="preserve"> _xlfn.IFS(E43&lt;2,"0-2",E43&lt;4,"2-4",E43&lt;6,"4-6",E43&lt;8,"6-8",E43&lt;10,"8-10")</f>
        <v>2-4</v>
      </c>
    </row>
    <row r="44" spans="1:15" ht="14.25" customHeight="1" x14ac:dyDescent="0.3">
      <c r="A44" s="31">
        <v>44560</v>
      </c>
      <c r="B44" t="s">
        <v>492</v>
      </c>
      <c r="C44" t="s">
        <v>945</v>
      </c>
      <c r="D44" t="s">
        <v>122</v>
      </c>
      <c r="E44">
        <v>3</v>
      </c>
      <c r="F44">
        <v>6</v>
      </c>
      <c r="G44" t="s">
        <v>104</v>
      </c>
      <c r="H44" t="s">
        <v>73</v>
      </c>
      <c r="I44">
        <v>23</v>
      </c>
      <c r="J44">
        <v>291</v>
      </c>
      <c r="K44" t="str">
        <f>RIGHT(Table1[[#This Row],[Transmission]],1)</f>
        <v>8</v>
      </c>
      <c r="L44" t="str">
        <f>SUBSTITUTE(Table1[[#This Row],[Transmission]],Table1[[#This Row],[Gears]],"")</f>
        <v>AS</v>
      </c>
      <c r="M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">
        <f ca="1">_xlfn.DAYS(TODAY(),Table1[[#This Row],[Manufacture Date]])</f>
        <v>700</v>
      </c>
      <c r="O44" t="str" cm="1">
        <f t="array" ref="O44" xml:space="preserve"> _xlfn.IFS(E44&lt;2,"0-2",E44&lt;4,"2-4",E44&lt;6,"4-6",E44&lt;8,"6-8",E44&lt;10,"8-10")</f>
        <v>2-4</v>
      </c>
    </row>
    <row r="45" spans="1:15" ht="14.25" customHeight="1" x14ac:dyDescent="0.3">
      <c r="A45" s="31">
        <v>44560</v>
      </c>
      <c r="B45" t="s">
        <v>541</v>
      </c>
      <c r="C45" t="s">
        <v>542</v>
      </c>
      <c r="D45" t="s">
        <v>82</v>
      </c>
      <c r="E45">
        <v>3</v>
      </c>
      <c r="F45">
        <v>6</v>
      </c>
      <c r="G45" t="s">
        <v>104</v>
      </c>
      <c r="H45" t="s">
        <v>73</v>
      </c>
      <c r="I45">
        <v>23</v>
      </c>
      <c r="J45">
        <v>286</v>
      </c>
      <c r="K45" t="str">
        <f>RIGHT(Table1[[#This Row],[Transmission]],1)</f>
        <v>8</v>
      </c>
      <c r="L45" t="str">
        <f>SUBSTITUTE(Table1[[#This Row],[Transmission]],Table1[[#This Row],[Gears]],"")</f>
        <v>AS</v>
      </c>
      <c r="M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">
        <f ca="1">_xlfn.DAYS(TODAY(),Table1[[#This Row],[Manufacture Date]])</f>
        <v>700</v>
      </c>
      <c r="O45" t="str" cm="1">
        <f t="array" ref="O45" xml:space="preserve"> _xlfn.IFS(E45&lt;2,"0-2",E45&lt;4,"2-4",E45&lt;6,"4-6",E45&lt;8,"6-8",E45&lt;10,"8-10")</f>
        <v>2-4</v>
      </c>
    </row>
    <row r="46" spans="1:15" ht="14.25" customHeight="1" x14ac:dyDescent="0.3">
      <c r="A46" s="31">
        <v>44560</v>
      </c>
      <c r="B46" t="s">
        <v>364</v>
      </c>
      <c r="C46" t="s">
        <v>384</v>
      </c>
      <c r="D46" t="s">
        <v>122</v>
      </c>
      <c r="E46">
        <v>5.3</v>
      </c>
      <c r="F46">
        <v>8</v>
      </c>
      <c r="G46" t="s">
        <v>93</v>
      </c>
      <c r="H46" t="s">
        <v>200</v>
      </c>
      <c r="I46">
        <v>21</v>
      </c>
      <c r="J46">
        <v>306</v>
      </c>
      <c r="K46" t="str">
        <f>RIGHT(Table1[[#This Row],[Transmission]],1)</f>
        <v>6</v>
      </c>
      <c r="L46" t="str">
        <f>SUBSTITUTE(Table1[[#This Row],[Transmission]],Table1[[#This Row],[Gears]],"")</f>
        <v>A</v>
      </c>
      <c r="M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">
        <f ca="1">_xlfn.DAYS(TODAY(),Table1[[#This Row],[Manufacture Date]])</f>
        <v>700</v>
      </c>
      <c r="O46" t="str" cm="1">
        <f t="array" ref="O46" xml:space="preserve"> _xlfn.IFS(E46&lt;2,"0-2",E46&lt;4,"2-4",E46&lt;6,"4-6",E46&lt;8,"6-8",E46&lt;10,"8-10")</f>
        <v>4-6</v>
      </c>
    </row>
    <row r="47" spans="1:15" ht="14.25" customHeight="1" x14ac:dyDescent="0.3">
      <c r="A47" s="31">
        <v>44560</v>
      </c>
      <c r="B47" t="s">
        <v>492</v>
      </c>
      <c r="C47" t="s">
        <v>1786</v>
      </c>
      <c r="D47" t="s">
        <v>122</v>
      </c>
      <c r="E47">
        <v>3</v>
      </c>
      <c r="F47">
        <v>6</v>
      </c>
      <c r="G47" t="s">
        <v>104</v>
      </c>
      <c r="H47" t="s">
        <v>73</v>
      </c>
      <c r="I47">
        <v>21</v>
      </c>
      <c r="J47">
        <v>311</v>
      </c>
      <c r="K47" t="str">
        <f>RIGHT(Table1[[#This Row],[Transmission]],1)</f>
        <v>8</v>
      </c>
      <c r="L47" t="str">
        <f>SUBSTITUTE(Table1[[#This Row],[Transmission]],Table1[[#This Row],[Gears]],"")</f>
        <v>AS</v>
      </c>
      <c r="M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">
        <f ca="1">_xlfn.DAYS(TODAY(),Table1[[#This Row],[Manufacture Date]])</f>
        <v>700</v>
      </c>
      <c r="O47" t="str" cm="1">
        <f t="array" ref="O47" xml:space="preserve"> _xlfn.IFS(E47&lt;2,"0-2",E47&lt;4,"2-4",E47&lt;6,"4-6",E47&lt;8,"6-8",E47&lt;10,"8-10")</f>
        <v>2-4</v>
      </c>
    </row>
    <row r="48" spans="1:15" ht="14.25" customHeight="1" x14ac:dyDescent="0.3">
      <c r="A48" s="31">
        <v>44559</v>
      </c>
      <c r="B48" t="s">
        <v>750</v>
      </c>
      <c r="C48" t="s">
        <v>768</v>
      </c>
      <c r="D48" t="s">
        <v>481</v>
      </c>
      <c r="E48">
        <v>1.8</v>
      </c>
      <c r="F48">
        <v>4</v>
      </c>
      <c r="G48" t="s">
        <v>266</v>
      </c>
      <c r="H48" t="s">
        <v>200</v>
      </c>
      <c r="I48">
        <v>49</v>
      </c>
      <c r="J48">
        <v>135</v>
      </c>
      <c r="K48" t="str">
        <f>RIGHT(Table1[[#This Row],[Transmission]],1)</f>
        <v>V</v>
      </c>
      <c r="L48" t="str">
        <f>SUBSTITUTE(Table1[[#This Row],[Transmission]],Table1[[#This Row],[Gears]],"")</f>
        <v>A</v>
      </c>
      <c r="M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">
        <f ca="1">_xlfn.DAYS(TODAY(),Table1[[#This Row],[Manufacture Date]])</f>
        <v>701</v>
      </c>
      <c r="O48" t="str" cm="1">
        <f t="array" ref="O48" xml:space="preserve"> _xlfn.IFS(E48&lt;2,"0-2",E48&lt;4,"2-4",E48&lt;6,"4-6",E48&lt;8,"6-8",E48&lt;10,"8-10")</f>
        <v>0-2</v>
      </c>
    </row>
    <row r="49" spans="1:15" ht="14.25" customHeight="1" x14ac:dyDescent="0.3">
      <c r="A49" s="31">
        <v>44559</v>
      </c>
      <c r="B49" t="s">
        <v>676</v>
      </c>
      <c r="C49" t="s">
        <v>683</v>
      </c>
      <c r="D49" t="s">
        <v>92</v>
      </c>
      <c r="E49">
        <v>3.8</v>
      </c>
      <c r="F49">
        <v>6</v>
      </c>
      <c r="G49" t="s">
        <v>97</v>
      </c>
      <c r="H49" t="s">
        <v>73</v>
      </c>
      <c r="I49">
        <v>27</v>
      </c>
      <c r="J49">
        <v>244</v>
      </c>
      <c r="K49" t="str">
        <f>RIGHT(Table1[[#This Row],[Transmission]],1)</f>
        <v>7</v>
      </c>
      <c r="L49" t="str">
        <f>SUBSTITUTE(Table1[[#This Row],[Transmission]],Table1[[#This Row],[Gears]],"")</f>
        <v>AM</v>
      </c>
      <c r="M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9">
        <f ca="1">_xlfn.DAYS(TODAY(),Table1[[#This Row],[Manufacture Date]])</f>
        <v>701</v>
      </c>
      <c r="O49" t="str" cm="1">
        <f t="array" ref="O49" xml:space="preserve"> _xlfn.IFS(E49&lt;2,"0-2",E49&lt;4,"2-4",E49&lt;6,"4-6",E49&lt;8,"6-8",E49&lt;10,"8-10")</f>
        <v>2-4</v>
      </c>
    </row>
    <row r="50" spans="1:15" ht="14.25" customHeight="1" x14ac:dyDescent="0.3">
      <c r="A50" s="31">
        <v>44559</v>
      </c>
      <c r="B50" t="s">
        <v>676</v>
      </c>
      <c r="C50" t="s">
        <v>696</v>
      </c>
      <c r="D50" t="s">
        <v>122</v>
      </c>
      <c r="E50">
        <v>3</v>
      </c>
      <c r="F50">
        <v>6</v>
      </c>
      <c r="G50" t="s">
        <v>112</v>
      </c>
      <c r="H50" t="s">
        <v>73</v>
      </c>
      <c r="I50">
        <v>26</v>
      </c>
      <c r="J50">
        <v>251</v>
      </c>
      <c r="K50" t="str">
        <f>RIGHT(Table1[[#This Row],[Transmission]],1)</f>
        <v>8</v>
      </c>
      <c r="L50" t="str">
        <f>SUBSTITUTE(Table1[[#This Row],[Transmission]],Table1[[#This Row],[Gears]],"")</f>
        <v>A</v>
      </c>
      <c r="M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">
        <f ca="1">_xlfn.DAYS(TODAY(),Table1[[#This Row],[Manufacture Date]])</f>
        <v>701</v>
      </c>
      <c r="O50" t="str" cm="1">
        <f t="array" ref="O50" xml:space="preserve"> _xlfn.IFS(E50&lt;2,"0-2",E50&lt;4,"2-4",E50&lt;6,"4-6",E50&lt;8,"6-8",E50&lt;10,"8-10")</f>
        <v>2-4</v>
      </c>
    </row>
    <row r="51" spans="1:15" ht="14.25" customHeight="1" x14ac:dyDescent="0.3">
      <c r="A51" s="31">
        <v>44559</v>
      </c>
      <c r="B51" t="s">
        <v>69</v>
      </c>
      <c r="C51" t="s">
        <v>811</v>
      </c>
      <c r="D51" t="s">
        <v>78</v>
      </c>
      <c r="E51">
        <v>3.5</v>
      </c>
      <c r="F51">
        <v>6</v>
      </c>
      <c r="G51" t="s">
        <v>496</v>
      </c>
      <c r="H51" t="s">
        <v>73</v>
      </c>
      <c r="I51">
        <v>26</v>
      </c>
      <c r="J51">
        <v>252</v>
      </c>
      <c r="K51" t="str">
        <f>RIGHT(Table1[[#This Row],[Transmission]],1)</f>
        <v>9</v>
      </c>
      <c r="L51" t="str">
        <f>SUBSTITUTE(Table1[[#This Row],[Transmission]],Table1[[#This Row],[Gears]],"")</f>
        <v>AS</v>
      </c>
      <c r="M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">
        <f ca="1">_xlfn.DAYS(TODAY(),Table1[[#This Row],[Manufacture Date]])</f>
        <v>701</v>
      </c>
      <c r="O51" t="str" cm="1">
        <f t="array" ref="O51" xml:space="preserve"> _xlfn.IFS(E51&lt;2,"0-2",E51&lt;4,"2-4",E51&lt;6,"4-6",E51&lt;8,"6-8",E51&lt;10,"8-10")</f>
        <v>2-4</v>
      </c>
    </row>
    <row r="52" spans="1:15" ht="14.25" customHeight="1" x14ac:dyDescent="0.3">
      <c r="A52" s="31">
        <v>44559</v>
      </c>
      <c r="B52" t="s">
        <v>147</v>
      </c>
      <c r="C52" t="s">
        <v>1549</v>
      </c>
      <c r="D52" t="s">
        <v>71</v>
      </c>
      <c r="E52">
        <v>3</v>
      </c>
      <c r="F52">
        <v>6</v>
      </c>
      <c r="G52" t="s">
        <v>74</v>
      </c>
      <c r="H52" t="s">
        <v>73</v>
      </c>
      <c r="I52">
        <v>24</v>
      </c>
      <c r="J52">
        <v>273</v>
      </c>
      <c r="K52" t="str">
        <f>RIGHT(Table1[[#This Row],[Transmission]],1)</f>
        <v>6</v>
      </c>
      <c r="L52" t="str">
        <f>SUBSTITUTE(Table1[[#This Row],[Transmission]],Table1[[#This Row],[Gears]],"")</f>
        <v>M</v>
      </c>
      <c r="M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">
        <f ca="1">_xlfn.DAYS(TODAY(),Table1[[#This Row],[Manufacture Date]])</f>
        <v>701</v>
      </c>
      <c r="O52" t="str" cm="1">
        <f t="array" ref="O52" xml:space="preserve"> _xlfn.IFS(E52&lt;2,"0-2",E52&lt;4,"2-4",E52&lt;6,"4-6",E52&lt;8,"6-8",E52&lt;10,"8-10")</f>
        <v>2-4</v>
      </c>
    </row>
    <row r="53" spans="1:15" ht="14.25" customHeight="1" x14ac:dyDescent="0.3">
      <c r="A53" s="31">
        <v>44559</v>
      </c>
      <c r="B53" t="s">
        <v>782</v>
      </c>
      <c r="C53" t="s">
        <v>1477</v>
      </c>
      <c r="D53" t="s">
        <v>78</v>
      </c>
      <c r="E53">
        <v>3.6</v>
      </c>
      <c r="F53">
        <v>6</v>
      </c>
      <c r="G53" t="s">
        <v>104</v>
      </c>
      <c r="H53" t="s">
        <v>200</v>
      </c>
      <c r="I53">
        <v>23</v>
      </c>
      <c r="J53">
        <v>282</v>
      </c>
      <c r="K53" t="str">
        <f>RIGHT(Table1[[#This Row],[Transmission]],1)</f>
        <v>8</v>
      </c>
      <c r="L53" t="str">
        <f>SUBSTITUTE(Table1[[#This Row],[Transmission]],Table1[[#This Row],[Gears]],"")</f>
        <v>AS</v>
      </c>
      <c r="M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">
        <f ca="1">_xlfn.DAYS(TODAY(),Table1[[#This Row],[Manufacture Date]])</f>
        <v>701</v>
      </c>
      <c r="O53" t="str" cm="1">
        <f t="array" ref="O53" xml:space="preserve"> _xlfn.IFS(E53&lt;2,"0-2",E53&lt;4,"2-4",E53&lt;6,"4-6",E53&lt;8,"6-8",E53&lt;10,"8-10")</f>
        <v>2-4</v>
      </c>
    </row>
    <row r="54" spans="1:15" ht="14.25" customHeight="1" x14ac:dyDescent="0.3">
      <c r="A54" s="31">
        <v>44559</v>
      </c>
      <c r="B54" t="s">
        <v>147</v>
      </c>
      <c r="C54" t="s">
        <v>194</v>
      </c>
      <c r="D54" t="s">
        <v>122</v>
      </c>
      <c r="E54">
        <v>4.4000000000000004</v>
      </c>
      <c r="F54">
        <v>8</v>
      </c>
      <c r="G54" t="s">
        <v>104</v>
      </c>
      <c r="H54" t="s">
        <v>73</v>
      </c>
      <c r="I54">
        <v>20</v>
      </c>
      <c r="J54">
        <v>322</v>
      </c>
      <c r="K54" t="str">
        <f>RIGHT(Table1[[#This Row],[Transmission]],1)</f>
        <v>8</v>
      </c>
      <c r="L54" t="str">
        <f>SUBSTITUTE(Table1[[#This Row],[Transmission]],Table1[[#This Row],[Gears]],"")</f>
        <v>AS</v>
      </c>
      <c r="M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">
        <f ca="1">_xlfn.DAYS(TODAY(),Table1[[#This Row],[Manufacture Date]])</f>
        <v>701</v>
      </c>
      <c r="O54" t="str" cm="1">
        <f t="array" ref="O54" xml:space="preserve"> _xlfn.IFS(E54&lt;2,"0-2",E54&lt;4,"2-4",E54&lt;6,"4-6",E54&lt;8,"6-8",E54&lt;10,"8-10")</f>
        <v>4-6</v>
      </c>
    </row>
    <row r="55" spans="1:15" ht="14.25" customHeight="1" x14ac:dyDescent="0.3">
      <c r="A55" s="31">
        <v>44558</v>
      </c>
      <c r="B55" t="s">
        <v>321</v>
      </c>
      <c r="C55" t="s">
        <v>347</v>
      </c>
      <c r="D55" t="s">
        <v>71</v>
      </c>
      <c r="E55">
        <v>1</v>
      </c>
      <c r="F55">
        <v>3</v>
      </c>
      <c r="G55" t="s">
        <v>74</v>
      </c>
      <c r="H55" t="s">
        <v>200</v>
      </c>
      <c r="I55">
        <v>40</v>
      </c>
      <c r="J55">
        <v>163</v>
      </c>
      <c r="K55" t="str">
        <f>RIGHT(Table1[[#This Row],[Transmission]],1)</f>
        <v>6</v>
      </c>
      <c r="L55" t="str">
        <f>SUBSTITUTE(Table1[[#This Row],[Transmission]],Table1[[#This Row],[Gears]],"")</f>
        <v>M</v>
      </c>
      <c r="M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">
        <f ca="1">_xlfn.DAYS(TODAY(),Table1[[#This Row],[Manufacture Date]])</f>
        <v>702</v>
      </c>
      <c r="O55" t="str" cm="1">
        <f t="array" ref="O55" xml:space="preserve"> _xlfn.IFS(E55&lt;2,"0-2",E55&lt;4,"2-4",E55&lt;6,"4-6",E55&lt;8,"6-8",E55&lt;10,"8-10")</f>
        <v>0-2</v>
      </c>
    </row>
    <row r="56" spans="1:15" ht="14.25" customHeight="1" x14ac:dyDescent="0.3">
      <c r="A56" s="31">
        <v>44558</v>
      </c>
      <c r="B56" t="s">
        <v>621</v>
      </c>
      <c r="C56" t="s">
        <v>628</v>
      </c>
      <c r="D56" t="s">
        <v>82</v>
      </c>
      <c r="E56">
        <v>2</v>
      </c>
      <c r="F56">
        <v>4</v>
      </c>
      <c r="G56" t="s">
        <v>104</v>
      </c>
      <c r="H56" t="s">
        <v>73</v>
      </c>
      <c r="I56">
        <v>32</v>
      </c>
      <c r="J56">
        <v>205</v>
      </c>
      <c r="K56" t="str">
        <f>RIGHT(Table1[[#This Row],[Transmission]],1)</f>
        <v>8</v>
      </c>
      <c r="L56" t="str">
        <f>SUBSTITUTE(Table1[[#This Row],[Transmission]],Table1[[#This Row],[Gears]],"")</f>
        <v>AS</v>
      </c>
      <c r="M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">
        <f ca="1">_xlfn.DAYS(TODAY(),Table1[[#This Row],[Manufacture Date]])</f>
        <v>702</v>
      </c>
      <c r="O56" t="str" cm="1">
        <f t="array" ref="O56" xml:space="preserve"> _xlfn.IFS(E56&lt;2,"0-2",E56&lt;4,"2-4",E56&lt;6,"4-6",E56&lt;8,"6-8",E56&lt;10,"8-10")</f>
        <v>2-4</v>
      </c>
    </row>
    <row r="57" spans="1:15" ht="14.25" customHeight="1" x14ac:dyDescent="0.3">
      <c r="A57" s="31">
        <v>44558</v>
      </c>
      <c r="B57" t="s">
        <v>452</v>
      </c>
      <c r="C57" t="s">
        <v>1748</v>
      </c>
      <c r="D57" t="s">
        <v>78</v>
      </c>
      <c r="E57">
        <v>2.4</v>
      </c>
      <c r="F57">
        <v>4</v>
      </c>
      <c r="G57" t="s">
        <v>454</v>
      </c>
      <c r="H57" t="s">
        <v>200</v>
      </c>
      <c r="I57">
        <v>29</v>
      </c>
      <c r="J57">
        <v>230</v>
      </c>
      <c r="K57" t="str">
        <f>RIGHT(Table1[[#This Row],[Transmission]],1)</f>
        <v>9</v>
      </c>
      <c r="L57" t="str">
        <f>SUBSTITUTE(Table1[[#This Row],[Transmission]],Table1[[#This Row],[Gears]],"")</f>
        <v>A</v>
      </c>
      <c r="M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">
        <f ca="1">_xlfn.DAYS(TODAY(),Table1[[#This Row],[Manufacture Date]])</f>
        <v>702</v>
      </c>
      <c r="O57" t="str" cm="1">
        <f t="array" ref="O57" xml:space="preserve"> _xlfn.IFS(E57&lt;2,"0-2",E57&lt;4,"2-4",E57&lt;6,"4-6",E57&lt;8,"6-8",E57&lt;10,"8-10")</f>
        <v>2-4</v>
      </c>
    </row>
    <row r="58" spans="1:15" ht="14.25" customHeight="1" x14ac:dyDescent="0.3">
      <c r="A58" s="31">
        <v>44558</v>
      </c>
      <c r="B58" t="s">
        <v>531</v>
      </c>
      <c r="C58" t="s">
        <v>953</v>
      </c>
      <c r="D58" t="s">
        <v>78</v>
      </c>
      <c r="E58">
        <v>2</v>
      </c>
      <c r="F58">
        <v>4</v>
      </c>
      <c r="G58" t="s">
        <v>79</v>
      </c>
      <c r="H58" t="s">
        <v>200</v>
      </c>
      <c r="I58">
        <v>26</v>
      </c>
      <c r="J58">
        <v>256</v>
      </c>
      <c r="K58" t="str">
        <f>RIGHT(Table1[[#This Row],[Transmission]],1)</f>
        <v>6</v>
      </c>
      <c r="L58" t="str">
        <f>SUBSTITUTE(Table1[[#This Row],[Transmission]],Table1[[#This Row],[Gears]],"")</f>
        <v>AS</v>
      </c>
      <c r="M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">
        <f ca="1">_xlfn.DAYS(TODAY(),Table1[[#This Row],[Manufacture Date]])</f>
        <v>702</v>
      </c>
      <c r="O58" t="str" cm="1">
        <f t="array" ref="O58" xml:space="preserve"> _xlfn.IFS(E58&lt;2,"0-2",E58&lt;4,"2-4",E58&lt;6,"4-6",E58&lt;8,"6-8",E58&lt;10,"8-10")</f>
        <v>2-4</v>
      </c>
    </row>
    <row r="59" spans="1:15" ht="14.25" customHeight="1" x14ac:dyDescent="0.3">
      <c r="A59" s="31">
        <v>44558</v>
      </c>
      <c r="B59" t="s">
        <v>564</v>
      </c>
      <c r="C59" t="s">
        <v>1861</v>
      </c>
      <c r="D59" t="s">
        <v>95</v>
      </c>
      <c r="E59">
        <v>6</v>
      </c>
      <c r="F59">
        <v>12</v>
      </c>
      <c r="G59" t="s">
        <v>454</v>
      </c>
      <c r="H59" t="s">
        <v>73</v>
      </c>
      <c r="I59">
        <v>20</v>
      </c>
      <c r="J59">
        <v>337</v>
      </c>
      <c r="K59" t="str">
        <f>RIGHT(Table1[[#This Row],[Transmission]],1)</f>
        <v>9</v>
      </c>
      <c r="L59" t="str">
        <f>SUBSTITUTE(Table1[[#This Row],[Transmission]],Table1[[#This Row],[Gears]],"")</f>
        <v>A</v>
      </c>
      <c r="M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">
        <f ca="1">_xlfn.DAYS(TODAY(),Table1[[#This Row],[Manufacture Date]])</f>
        <v>702</v>
      </c>
      <c r="O59" t="str" cm="1">
        <f t="array" ref="O59" xml:space="preserve"> _xlfn.IFS(E59&lt;2,"0-2",E59&lt;4,"2-4",E59&lt;6,"4-6",E59&lt;8,"6-8",E59&lt;10,"8-10")</f>
        <v>6-8</v>
      </c>
    </row>
    <row r="60" spans="1:15" ht="14.25" customHeight="1" x14ac:dyDescent="0.3">
      <c r="A60" s="31">
        <v>44558</v>
      </c>
      <c r="B60" t="s">
        <v>90</v>
      </c>
      <c r="C60" t="s">
        <v>96</v>
      </c>
      <c r="D60" t="s">
        <v>88</v>
      </c>
      <c r="E60">
        <v>4.7</v>
      </c>
      <c r="F60">
        <v>8</v>
      </c>
      <c r="G60" t="s">
        <v>74</v>
      </c>
      <c r="H60" t="s">
        <v>73</v>
      </c>
      <c r="I60">
        <v>18</v>
      </c>
      <c r="J60">
        <v>354</v>
      </c>
      <c r="K60" t="str">
        <f>RIGHT(Table1[[#This Row],[Transmission]],1)</f>
        <v>6</v>
      </c>
      <c r="L60" t="str">
        <f>SUBSTITUTE(Table1[[#This Row],[Transmission]],Table1[[#This Row],[Gears]],"")</f>
        <v>M</v>
      </c>
      <c r="M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">
        <f ca="1">_xlfn.DAYS(TODAY(),Table1[[#This Row],[Manufacture Date]])</f>
        <v>702</v>
      </c>
      <c r="O60" t="str" cm="1">
        <f t="array" ref="O60" xml:space="preserve"> _xlfn.IFS(E60&lt;2,"0-2",E60&lt;4,"2-4",E60&lt;6,"4-6",E60&lt;8,"6-8",E60&lt;10,"8-10")</f>
        <v>4-6</v>
      </c>
    </row>
    <row r="61" spans="1:15" ht="14.25" customHeight="1" x14ac:dyDescent="0.3">
      <c r="A61" s="31">
        <v>44558</v>
      </c>
      <c r="B61" t="s">
        <v>492</v>
      </c>
      <c r="C61" t="s">
        <v>498</v>
      </c>
      <c r="D61" t="s">
        <v>122</v>
      </c>
      <c r="E61">
        <v>5</v>
      </c>
      <c r="F61">
        <v>8</v>
      </c>
      <c r="G61" t="s">
        <v>104</v>
      </c>
      <c r="H61" t="s">
        <v>73</v>
      </c>
      <c r="I61">
        <v>18</v>
      </c>
      <c r="J61">
        <v>354</v>
      </c>
      <c r="K61" t="str">
        <f>RIGHT(Table1[[#This Row],[Transmission]],1)</f>
        <v>8</v>
      </c>
      <c r="L61" t="str">
        <f>SUBSTITUTE(Table1[[#This Row],[Transmission]],Table1[[#This Row],[Gears]],"")</f>
        <v>AS</v>
      </c>
      <c r="M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">
        <f ca="1">_xlfn.DAYS(TODAY(),Table1[[#This Row],[Manufacture Date]])</f>
        <v>702</v>
      </c>
      <c r="O61" t="str" cm="1">
        <f t="array" ref="O61" xml:space="preserve"> _xlfn.IFS(E61&lt;2,"0-2",E61&lt;4,"2-4",E61&lt;6,"4-6",E61&lt;8,"6-8",E61&lt;10,"8-10")</f>
        <v>4-6</v>
      </c>
    </row>
    <row r="62" spans="1:15" ht="14.25" customHeight="1" x14ac:dyDescent="0.3">
      <c r="A62" s="31">
        <v>44557</v>
      </c>
      <c r="B62" t="s">
        <v>564</v>
      </c>
      <c r="C62" t="s">
        <v>583</v>
      </c>
      <c r="D62" t="s">
        <v>82</v>
      </c>
      <c r="E62">
        <v>3.5</v>
      </c>
      <c r="F62">
        <v>6</v>
      </c>
      <c r="G62" t="s">
        <v>416</v>
      </c>
      <c r="H62" t="s">
        <v>73</v>
      </c>
      <c r="I62">
        <v>28</v>
      </c>
      <c r="J62">
        <v>240</v>
      </c>
      <c r="K62" t="str">
        <f>RIGHT(Table1[[#This Row],[Transmission]],1)</f>
        <v>7</v>
      </c>
      <c r="L62" t="str">
        <f>SUBSTITUTE(Table1[[#This Row],[Transmission]],Table1[[#This Row],[Gears]],"")</f>
        <v>AS</v>
      </c>
      <c r="M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">
        <f ca="1">_xlfn.DAYS(TODAY(),Table1[[#This Row],[Manufacture Date]])</f>
        <v>703</v>
      </c>
      <c r="O62" t="str" cm="1">
        <f t="array" ref="O62" xml:space="preserve"> _xlfn.IFS(E62&lt;2,"0-2",E62&lt;4,"2-4",E62&lt;6,"4-6",E62&lt;8,"6-8",E62&lt;10,"8-10")</f>
        <v>2-4</v>
      </c>
    </row>
    <row r="63" spans="1:15" ht="14.25" customHeight="1" x14ac:dyDescent="0.3">
      <c r="A63" s="31">
        <v>44557</v>
      </c>
      <c r="B63" t="s">
        <v>289</v>
      </c>
      <c r="C63" t="s">
        <v>1641</v>
      </c>
      <c r="D63" t="s">
        <v>78</v>
      </c>
      <c r="E63">
        <v>2.4</v>
      </c>
      <c r="F63">
        <v>4</v>
      </c>
      <c r="G63" t="s">
        <v>101</v>
      </c>
      <c r="H63" t="s">
        <v>200</v>
      </c>
      <c r="I63">
        <v>25</v>
      </c>
      <c r="J63">
        <v>261</v>
      </c>
      <c r="K63" t="str">
        <f>RIGHT(Table1[[#This Row],[Transmission]],1)</f>
        <v>4</v>
      </c>
      <c r="L63" t="str">
        <f>SUBSTITUTE(Table1[[#This Row],[Transmission]],Table1[[#This Row],[Gears]],"")</f>
        <v>A</v>
      </c>
      <c r="M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">
        <f ca="1">_xlfn.DAYS(TODAY(),Table1[[#This Row],[Manufacture Date]])</f>
        <v>703</v>
      </c>
      <c r="O63" t="str" cm="1">
        <f t="array" ref="O63" xml:space="preserve"> _xlfn.IFS(E63&lt;2,"0-2",E63&lt;4,"2-4",E63&lt;6,"4-6",E63&lt;8,"6-8",E63&lt;10,"8-10")</f>
        <v>2-4</v>
      </c>
    </row>
    <row r="64" spans="1:15" ht="14.25" customHeight="1" x14ac:dyDescent="0.3">
      <c r="A64" s="31">
        <v>44557</v>
      </c>
      <c r="B64" t="s">
        <v>452</v>
      </c>
      <c r="C64" t="s">
        <v>461</v>
      </c>
      <c r="D64" t="s">
        <v>122</v>
      </c>
      <c r="E64">
        <v>5.7</v>
      </c>
      <c r="F64">
        <v>8</v>
      </c>
      <c r="G64" t="s">
        <v>112</v>
      </c>
      <c r="H64" t="s">
        <v>200</v>
      </c>
      <c r="I64">
        <v>19</v>
      </c>
      <c r="J64">
        <v>338</v>
      </c>
      <c r="K64" t="str">
        <f>RIGHT(Table1[[#This Row],[Transmission]],1)</f>
        <v>8</v>
      </c>
      <c r="L64" t="str">
        <f>SUBSTITUTE(Table1[[#This Row],[Transmission]],Table1[[#This Row],[Gears]],"")</f>
        <v>A</v>
      </c>
      <c r="M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">
        <f ca="1">_xlfn.DAYS(TODAY(),Table1[[#This Row],[Manufacture Date]])</f>
        <v>703</v>
      </c>
      <c r="O64" t="str" cm="1">
        <f t="array" ref="O64" xml:space="preserve"> _xlfn.IFS(E64&lt;2,"0-2",E64&lt;4,"2-4",E64&lt;6,"4-6",E64&lt;8,"6-8",E64&lt;10,"8-10")</f>
        <v>4-6</v>
      </c>
    </row>
    <row r="65" spans="1:15" ht="14.25" customHeight="1" x14ac:dyDescent="0.3">
      <c r="A65" s="31">
        <v>44556</v>
      </c>
      <c r="B65" t="s">
        <v>385</v>
      </c>
      <c r="C65" t="s">
        <v>1706</v>
      </c>
      <c r="D65" t="s">
        <v>118</v>
      </c>
      <c r="E65">
        <v>1.5</v>
      </c>
      <c r="F65">
        <v>4</v>
      </c>
      <c r="G65" t="s">
        <v>266</v>
      </c>
      <c r="H65" t="s">
        <v>200</v>
      </c>
      <c r="I65">
        <v>43</v>
      </c>
      <c r="J65">
        <v>151</v>
      </c>
      <c r="K65" t="str">
        <f>RIGHT(Table1[[#This Row],[Transmission]],1)</f>
        <v>V</v>
      </c>
      <c r="L65" t="str">
        <f>SUBSTITUTE(Table1[[#This Row],[Transmission]],Table1[[#This Row],[Gears]],"")</f>
        <v>A</v>
      </c>
      <c r="M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">
        <f ca="1">_xlfn.DAYS(TODAY(),Table1[[#This Row],[Manufacture Date]])</f>
        <v>704</v>
      </c>
      <c r="O65" t="str" cm="1">
        <f t="array" ref="O65" xml:space="preserve"> _xlfn.IFS(E65&lt;2,"0-2",E65&lt;4,"2-4",E65&lt;6,"4-6",E65&lt;8,"6-8",E65&lt;10,"8-10")</f>
        <v>0-2</v>
      </c>
    </row>
    <row r="66" spans="1:15" ht="14.25" customHeight="1" x14ac:dyDescent="0.3">
      <c r="A66" s="31">
        <v>44556</v>
      </c>
      <c r="B66" t="s">
        <v>398</v>
      </c>
      <c r="C66" t="s">
        <v>913</v>
      </c>
      <c r="D66" t="s">
        <v>82</v>
      </c>
      <c r="E66">
        <v>1.8</v>
      </c>
      <c r="F66">
        <v>4</v>
      </c>
      <c r="G66" t="s">
        <v>79</v>
      </c>
      <c r="H66" t="s">
        <v>200</v>
      </c>
      <c r="I66">
        <v>38</v>
      </c>
      <c r="J66">
        <v>176</v>
      </c>
      <c r="K66" t="str">
        <f>RIGHT(Table1[[#This Row],[Transmission]],1)</f>
        <v>6</v>
      </c>
      <c r="L66" t="str">
        <f>SUBSTITUTE(Table1[[#This Row],[Transmission]],Table1[[#This Row],[Gears]],"")</f>
        <v>AS</v>
      </c>
      <c r="M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">
        <f ca="1">_xlfn.DAYS(TODAY(),Table1[[#This Row],[Manufacture Date]])</f>
        <v>704</v>
      </c>
      <c r="O66" t="str" cm="1">
        <f t="array" ref="O66" xml:space="preserve"> _xlfn.IFS(E66&lt;2,"0-2",E66&lt;4,"2-4",E66&lt;6,"4-6",E66&lt;8,"6-8",E66&lt;10,"8-10")</f>
        <v>0-2</v>
      </c>
    </row>
    <row r="67" spans="1:15" ht="14.25" customHeight="1" x14ac:dyDescent="0.3">
      <c r="A67" s="31">
        <v>44556</v>
      </c>
      <c r="B67" t="s">
        <v>232</v>
      </c>
      <c r="C67" t="s">
        <v>1254</v>
      </c>
      <c r="D67" t="s">
        <v>82</v>
      </c>
      <c r="E67">
        <v>1.4</v>
      </c>
      <c r="F67">
        <v>4</v>
      </c>
      <c r="G67" t="s">
        <v>74</v>
      </c>
      <c r="H67" t="s">
        <v>200</v>
      </c>
      <c r="I67">
        <v>38</v>
      </c>
      <c r="J67">
        <v>175</v>
      </c>
      <c r="K67" t="str">
        <f>RIGHT(Table1[[#This Row],[Transmission]],1)</f>
        <v>6</v>
      </c>
      <c r="L67" t="str">
        <f>SUBSTITUTE(Table1[[#This Row],[Transmission]],Table1[[#This Row],[Gears]],"")</f>
        <v>M</v>
      </c>
      <c r="M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">
        <f ca="1">_xlfn.DAYS(TODAY(),Table1[[#This Row],[Manufacture Date]])</f>
        <v>704</v>
      </c>
      <c r="O67" t="str" cm="1">
        <f t="array" ref="O67" xml:space="preserve"> _xlfn.IFS(E67&lt;2,"0-2",E67&lt;4,"2-4",E67&lt;6,"4-6",E67&lt;8,"6-8",E67&lt;10,"8-10")</f>
        <v>0-2</v>
      </c>
    </row>
    <row r="68" spans="1:15" ht="14.25" customHeight="1" x14ac:dyDescent="0.3">
      <c r="A68" s="31">
        <v>44556</v>
      </c>
      <c r="B68" t="s">
        <v>621</v>
      </c>
      <c r="C68" t="s">
        <v>633</v>
      </c>
      <c r="D68" t="s">
        <v>88</v>
      </c>
      <c r="E68">
        <v>1.6</v>
      </c>
      <c r="F68">
        <v>4</v>
      </c>
      <c r="G68" t="s">
        <v>74</v>
      </c>
      <c r="H68" t="s">
        <v>73</v>
      </c>
      <c r="I68">
        <v>35</v>
      </c>
      <c r="J68">
        <v>186</v>
      </c>
      <c r="K68" t="str">
        <f>RIGHT(Table1[[#This Row],[Transmission]],1)</f>
        <v>6</v>
      </c>
      <c r="L68" t="str">
        <f>SUBSTITUTE(Table1[[#This Row],[Transmission]],Table1[[#This Row],[Gears]],"")</f>
        <v>M</v>
      </c>
      <c r="M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">
        <f ca="1">_xlfn.DAYS(TODAY(),Table1[[#This Row],[Manufacture Date]])</f>
        <v>704</v>
      </c>
      <c r="O68" t="str" cm="1">
        <f t="array" ref="O68" xml:space="preserve"> _xlfn.IFS(E68&lt;2,"0-2",E68&lt;4,"2-4",E68&lt;6,"4-6",E68&lt;8,"6-8",E68&lt;10,"8-10")</f>
        <v>0-2</v>
      </c>
    </row>
    <row r="69" spans="1:15" ht="14.25" customHeight="1" x14ac:dyDescent="0.3">
      <c r="A69" s="31">
        <v>44556</v>
      </c>
      <c r="B69" t="s">
        <v>548</v>
      </c>
      <c r="C69" t="s">
        <v>559</v>
      </c>
      <c r="D69" t="s">
        <v>82</v>
      </c>
      <c r="E69">
        <v>2.5</v>
      </c>
      <c r="F69">
        <v>4</v>
      </c>
      <c r="G69" t="s">
        <v>74</v>
      </c>
      <c r="H69" t="s">
        <v>200</v>
      </c>
      <c r="I69">
        <v>34</v>
      </c>
      <c r="J69">
        <v>198</v>
      </c>
      <c r="K69" t="str">
        <f>RIGHT(Table1[[#This Row],[Transmission]],1)</f>
        <v>6</v>
      </c>
      <c r="L69" t="str">
        <f>SUBSTITUTE(Table1[[#This Row],[Transmission]],Table1[[#This Row],[Gears]],"")</f>
        <v>M</v>
      </c>
      <c r="M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">
        <f ca="1">_xlfn.DAYS(TODAY(),Table1[[#This Row],[Manufacture Date]])</f>
        <v>704</v>
      </c>
      <c r="O69" t="str" cm="1">
        <f t="array" ref="O69" xml:space="preserve"> _xlfn.IFS(E69&lt;2,"0-2",E69&lt;4,"2-4",E69&lt;6,"4-6",E69&lt;8,"6-8",E69&lt;10,"8-10")</f>
        <v>2-4</v>
      </c>
    </row>
    <row r="70" spans="1:15" ht="14.25" customHeight="1" x14ac:dyDescent="0.3">
      <c r="A70" s="31">
        <v>44556</v>
      </c>
      <c r="B70" t="s">
        <v>750</v>
      </c>
      <c r="C70" t="s">
        <v>1475</v>
      </c>
      <c r="D70" t="s">
        <v>71</v>
      </c>
      <c r="E70">
        <v>2</v>
      </c>
      <c r="F70">
        <v>4</v>
      </c>
      <c r="G70" t="s">
        <v>76</v>
      </c>
      <c r="H70" t="s">
        <v>200</v>
      </c>
      <c r="I70">
        <v>34</v>
      </c>
      <c r="J70">
        <v>189</v>
      </c>
      <c r="K70" t="str">
        <f>RIGHT(Table1[[#This Row],[Transmission]],1)</f>
        <v>7</v>
      </c>
      <c r="L70" t="str">
        <f>SUBSTITUTE(Table1[[#This Row],[Transmission]],Table1[[#This Row],[Gears]],"")</f>
        <v>AV</v>
      </c>
      <c r="M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">
        <f ca="1">_xlfn.DAYS(TODAY(),Table1[[#This Row],[Manufacture Date]])</f>
        <v>704</v>
      </c>
      <c r="O70" t="str" cm="1">
        <f t="array" ref="O70" xml:space="preserve"> _xlfn.IFS(E70&lt;2,"0-2",E70&lt;4,"2-4",E70&lt;6,"4-6",E70&lt;8,"6-8",E70&lt;10,"8-10")</f>
        <v>2-4</v>
      </c>
    </row>
    <row r="71" spans="1:15" ht="14.25" customHeight="1" x14ac:dyDescent="0.3">
      <c r="A71" s="31">
        <v>44556</v>
      </c>
      <c r="B71" t="s">
        <v>398</v>
      </c>
      <c r="C71" t="s">
        <v>407</v>
      </c>
      <c r="D71" t="s">
        <v>115</v>
      </c>
      <c r="E71">
        <v>2</v>
      </c>
      <c r="F71">
        <v>4</v>
      </c>
      <c r="G71" t="s">
        <v>79</v>
      </c>
      <c r="H71" t="s">
        <v>200</v>
      </c>
      <c r="I71">
        <v>31</v>
      </c>
      <c r="J71">
        <v>209</v>
      </c>
      <c r="K71" t="str">
        <f>RIGHT(Table1[[#This Row],[Transmission]],1)</f>
        <v>6</v>
      </c>
      <c r="L71" t="str">
        <f>SUBSTITUTE(Table1[[#This Row],[Transmission]],Table1[[#This Row],[Gears]],"")</f>
        <v>AS</v>
      </c>
      <c r="M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">
        <f ca="1">_xlfn.DAYS(TODAY(),Table1[[#This Row],[Manufacture Date]])</f>
        <v>704</v>
      </c>
      <c r="O71" t="str" cm="1">
        <f t="array" ref="O71" xml:space="preserve"> _xlfn.IFS(E71&lt;2,"0-2",E71&lt;4,"2-4",E71&lt;6,"4-6",E71&lt;8,"6-8",E71&lt;10,"8-10")</f>
        <v>2-4</v>
      </c>
    </row>
    <row r="72" spans="1:15" ht="14.25" customHeight="1" x14ac:dyDescent="0.3">
      <c r="A72" s="31">
        <v>44556</v>
      </c>
      <c r="B72" t="s">
        <v>198</v>
      </c>
      <c r="C72" t="s">
        <v>1575</v>
      </c>
      <c r="D72" t="s">
        <v>82</v>
      </c>
      <c r="E72">
        <v>3.6</v>
      </c>
      <c r="F72">
        <v>6</v>
      </c>
      <c r="G72" t="s">
        <v>496</v>
      </c>
      <c r="H72" t="s">
        <v>200</v>
      </c>
      <c r="I72">
        <v>29</v>
      </c>
      <c r="J72">
        <v>233</v>
      </c>
      <c r="K72" t="str">
        <f>RIGHT(Table1[[#This Row],[Transmission]],1)</f>
        <v>9</v>
      </c>
      <c r="L72" t="str">
        <f>SUBSTITUTE(Table1[[#This Row],[Transmission]],Table1[[#This Row],[Gears]],"")</f>
        <v>AS</v>
      </c>
      <c r="M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2">
        <f ca="1">_xlfn.DAYS(TODAY(),Table1[[#This Row],[Manufacture Date]])</f>
        <v>704</v>
      </c>
      <c r="O72" t="str" cm="1">
        <f t="array" ref="O72" xml:space="preserve"> _xlfn.IFS(E72&lt;2,"0-2",E72&lt;4,"2-4",E72&lt;6,"4-6",E72&lt;8,"6-8",E72&lt;10,"8-10")</f>
        <v>2-4</v>
      </c>
    </row>
    <row r="73" spans="1:15" ht="14.25" customHeight="1" x14ac:dyDescent="0.3">
      <c r="A73" s="31">
        <v>44556</v>
      </c>
      <c r="B73" t="s">
        <v>275</v>
      </c>
      <c r="C73" t="s">
        <v>278</v>
      </c>
      <c r="D73" t="s">
        <v>82</v>
      </c>
      <c r="E73">
        <v>2.4</v>
      </c>
      <c r="F73">
        <v>4</v>
      </c>
      <c r="G73" t="s">
        <v>93</v>
      </c>
      <c r="H73" t="s">
        <v>200</v>
      </c>
      <c r="I73">
        <v>28</v>
      </c>
      <c r="J73">
        <v>230</v>
      </c>
      <c r="K73" t="str">
        <f>RIGHT(Table1[[#This Row],[Transmission]],1)</f>
        <v>6</v>
      </c>
      <c r="L73" t="str">
        <f>SUBSTITUTE(Table1[[#This Row],[Transmission]],Table1[[#This Row],[Gears]],"")</f>
        <v>A</v>
      </c>
      <c r="M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3">
        <f ca="1">_xlfn.DAYS(TODAY(),Table1[[#This Row],[Manufacture Date]])</f>
        <v>704</v>
      </c>
      <c r="O73" t="str" cm="1">
        <f t="array" ref="O73" xml:space="preserve"> _xlfn.IFS(E73&lt;2,"0-2",E73&lt;4,"2-4",E73&lt;6,"4-6",E73&lt;8,"6-8",E73&lt;10,"8-10")</f>
        <v>2-4</v>
      </c>
    </row>
    <row r="74" spans="1:15" ht="14.25" customHeight="1" x14ac:dyDescent="0.3">
      <c r="A74" s="31">
        <v>44556</v>
      </c>
      <c r="B74" t="s">
        <v>802</v>
      </c>
      <c r="C74" t="s">
        <v>1030</v>
      </c>
      <c r="D74" t="s">
        <v>78</v>
      </c>
      <c r="E74">
        <v>2</v>
      </c>
      <c r="F74">
        <v>4</v>
      </c>
      <c r="G74" t="s">
        <v>104</v>
      </c>
      <c r="H74" t="s">
        <v>73</v>
      </c>
      <c r="I74">
        <v>27</v>
      </c>
      <c r="J74">
        <v>244</v>
      </c>
      <c r="K74" t="str">
        <f>RIGHT(Table1[[#This Row],[Transmission]],1)</f>
        <v>8</v>
      </c>
      <c r="L74" t="str">
        <f>SUBSTITUTE(Table1[[#This Row],[Transmission]],Table1[[#This Row],[Gears]],"")</f>
        <v>AS</v>
      </c>
      <c r="M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4">
        <f ca="1">_xlfn.DAYS(TODAY(),Table1[[#This Row],[Manufacture Date]])</f>
        <v>704</v>
      </c>
      <c r="O74" t="str" cm="1">
        <f t="array" ref="O74" xml:space="preserve"> _xlfn.IFS(E74&lt;2,"0-2",E74&lt;4,"2-4",E74&lt;6,"4-6",E74&lt;8,"6-8",E74&lt;10,"8-10")</f>
        <v>2-4</v>
      </c>
    </row>
    <row r="75" spans="1:15" ht="14.25" customHeight="1" x14ac:dyDescent="0.3">
      <c r="A75" s="31">
        <v>44556</v>
      </c>
      <c r="B75" t="s">
        <v>232</v>
      </c>
      <c r="C75" t="s">
        <v>270</v>
      </c>
      <c r="D75" t="s">
        <v>122</v>
      </c>
      <c r="E75">
        <v>5.3</v>
      </c>
      <c r="F75">
        <v>8</v>
      </c>
      <c r="G75" t="s">
        <v>93</v>
      </c>
      <c r="H75" t="s">
        <v>200</v>
      </c>
      <c r="I75">
        <v>22</v>
      </c>
      <c r="J75">
        <v>299</v>
      </c>
      <c r="K75" t="str">
        <f>RIGHT(Table1[[#This Row],[Transmission]],1)</f>
        <v>6</v>
      </c>
      <c r="L75" t="str">
        <f>SUBSTITUTE(Table1[[#This Row],[Transmission]],Table1[[#This Row],[Gears]],"")</f>
        <v>A</v>
      </c>
      <c r="M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5">
        <f ca="1">_xlfn.DAYS(TODAY(),Table1[[#This Row],[Manufacture Date]])</f>
        <v>704</v>
      </c>
      <c r="O75" t="str" cm="1">
        <f t="array" ref="O75" xml:space="preserve"> _xlfn.IFS(E75&lt;2,"0-2",E75&lt;4,"2-4",E75&lt;6,"4-6",E75&lt;8,"6-8",E75&lt;10,"8-10")</f>
        <v>4-6</v>
      </c>
    </row>
    <row r="76" spans="1:15" ht="14.25" customHeight="1" x14ac:dyDescent="0.3">
      <c r="A76" s="31">
        <v>44556</v>
      </c>
      <c r="B76" t="s">
        <v>364</v>
      </c>
      <c r="C76" t="s">
        <v>376</v>
      </c>
      <c r="D76" t="s">
        <v>259</v>
      </c>
      <c r="E76">
        <v>5.3</v>
      </c>
      <c r="F76">
        <v>8</v>
      </c>
      <c r="G76" t="s">
        <v>93</v>
      </c>
      <c r="H76" t="s">
        <v>200</v>
      </c>
      <c r="I76">
        <v>22</v>
      </c>
      <c r="J76">
        <v>307</v>
      </c>
      <c r="K76" t="str">
        <f>RIGHT(Table1[[#This Row],[Transmission]],1)</f>
        <v>6</v>
      </c>
      <c r="L76" t="str">
        <f>SUBSTITUTE(Table1[[#This Row],[Transmission]],Table1[[#This Row],[Gears]],"")</f>
        <v>A</v>
      </c>
      <c r="M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6">
        <f ca="1">_xlfn.DAYS(TODAY(),Table1[[#This Row],[Manufacture Date]])</f>
        <v>704</v>
      </c>
      <c r="O76" t="str" cm="1">
        <f t="array" ref="O76" xml:space="preserve"> _xlfn.IFS(E76&lt;2,"0-2",E76&lt;4,"2-4",E76&lt;6,"4-6",E76&lt;8,"6-8",E76&lt;10,"8-10")</f>
        <v>4-6</v>
      </c>
    </row>
    <row r="77" spans="1:15" ht="14.25" customHeight="1" x14ac:dyDescent="0.3">
      <c r="A77" s="31">
        <v>44555</v>
      </c>
      <c r="B77" t="s">
        <v>232</v>
      </c>
      <c r="C77" t="s">
        <v>1072</v>
      </c>
      <c r="D77" t="s">
        <v>82</v>
      </c>
      <c r="E77">
        <v>1.4</v>
      </c>
      <c r="F77">
        <v>4</v>
      </c>
      <c r="G77" t="s">
        <v>74</v>
      </c>
      <c r="H77" t="s">
        <v>200</v>
      </c>
      <c r="I77">
        <v>40</v>
      </c>
      <c r="J77">
        <v>167</v>
      </c>
      <c r="K77" t="str">
        <f>RIGHT(Table1[[#This Row],[Transmission]],1)</f>
        <v>6</v>
      </c>
      <c r="L77" t="str">
        <f>SUBSTITUTE(Table1[[#This Row],[Transmission]],Table1[[#This Row],[Gears]],"")</f>
        <v>M</v>
      </c>
      <c r="M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7">
        <f ca="1">_xlfn.DAYS(TODAY(),Table1[[#This Row],[Manufacture Date]])</f>
        <v>705</v>
      </c>
      <c r="O77" t="str" cm="1">
        <f t="array" ref="O77" xml:space="preserve"> _xlfn.IFS(E77&lt;2,"0-2",E77&lt;4,"2-4",E77&lt;6,"4-6",E77&lt;8,"6-8",E77&lt;10,"8-10")</f>
        <v>0-2</v>
      </c>
    </row>
    <row r="78" spans="1:15" ht="14.25" customHeight="1" x14ac:dyDescent="0.3">
      <c r="A78" s="31">
        <v>44555</v>
      </c>
      <c r="B78" t="s">
        <v>651</v>
      </c>
      <c r="C78" t="s">
        <v>1341</v>
      </c>
      <c r="D78" t="s">
        <v>82</v>
      </c>
      <c r="E78">
        <v>1.6</v>
      </c>
      <c r="F78">
        <v>4</v>
      </c>
      <c r="G78" t="s">
        <v>74</v>
      </c>
      <c r="H78" t="s">
        <v>73</v>
      </c>
      <c r="I78">
        <v>32</v>
      </c>
      <c r="J78">
        <v>204</v>
      </c>
      <c r="K78" t="str">
        <f>RIGHT(Table1[[#This Row],[Transmission]],1)</f>
        <v>6</v>
      </c>
      <c r="L78" t="str">
        <f>SUBSTITUTE(Table1[[#This Row],[Transmission]],Table1[[#This Row],[Gears]],"")</f>
        <v>M</v>
      </c>
      <c r="M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8">
        <f ca="1">_xlfn.DAYS(TODAY(),Table1[[#This Row],[Manufacture Date]])</f>
        <v>705</v>
      </c>
      <c r="O78" t="str" cm="1">
        <f t="array" ref="O78" xml:space="preserve"> _xlfn.IFS(E78&lt;2,"0-2",E78&lt;4,"2-4",E78&lt;6,"4-6",E78&lt;8,"6-8",E78&lt;10,"8-10")</f>
        <v>0-2</v>
      </c>
    </row>
    <row r="79" spans="1:15" ht="14.25" customHeight="1" x14ac:dyDescent="0.3">
      <c r="A79" s="31">
        <v>44555</v>
      </c>
      <c r="B79" t="s">
        <v>676</v>
      </c>
      <c r="C79" t="s">
        <v>690</v>
      </c>
      <c r="D79" t="s">
        <v>88</v>
      </c>
      <c r="E79">
        <v>2.7</v>
      </c>
      <c r="F79">
        <v>6</v>
      </c>
      <c r="G79" t="s">
        <v>74</v>
      </c>
      <c r="H79" t="s">
        <v>73</v>
      </c>
      <c r="I79">
        <v>29</v>
      </c>
      <c r="J79">
        <v>232</v>
      </c>
      <c r="K79" t="str">
        <f>RIGHT(Table1[[#This Row],[Transmission]],1)</f>
        <v>6</v>
      </c>
      <c r="L79" t="str">
        <f>SUBSTITUTE(Table1[[#This Row],[Transmission]],Table1[[#This Row],[Gears]],"")</f>
        <v>M</v>
      </c>
      <c r="M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9">
        <f ca="1">_xlfn.DAYS(TODAY(),Table1[[#This Row],[Manufacture Date]])</f>
        <v>705</v>
      </c>
      <c r="O79" t="str" cm="1">
        <f t="array" ref="O79" xml:space="preserve"> _xlfn.IFS(E79&lt;2,"0-2",E79&lt;4,"2-4",E79&lt;6,"4-6",E79&lt;8,"6-8",E79&lt;10,"8-10")</f>
        <v>2-4</v>
      </c>
    </row>
    <row r="80" spans="1:15" ht="14.25" customHeight="1" x14ac:dyDescent="0.3">
      <c r="A80" s="31">
        <v>44555</v>
      </c>
      <c r="B80" t="s">
        <v>452</v>
      </c>
      <c r="C80" t="s">
        <v>466</v>
      </c>
      <c r="D80" t="s">
        <v>78</v>
      </c>
      <c r="E80">
        <v>2.4</v>
      </c>
      <c r="F80">
        <v>4</v>
      </c>
      <c r="G80" t="s">
        <v>93</v>
      </c>
      <c r="H80" t="s">
        <v>200</v>
      </c>
      <c r="I80">
        <v>28</v>
      </c>
      <c r="J80">
        <v>235</v>
      </c>
      <c r="K80" t="str">
        <f>RIGHT(Table1[[#This Row],[Transmission]],1)</f>
        <v>6</v>
      </c>
      <c r="L80" t="str">
        <f>SUBSTITUTE(Table1[[#This Row],[Transmission]],Table1[[#This Row],[Gears]],"")</f>
        <v>A</v>
      </c>
      <c r="M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0">
        <f ca="1">_xlfn.DAYS(TODAY(),Table1[[#This Row],[Manufacture Date]])</f>
        <v>705</v>
      </c>
      <c r="O80" t="str" cm="1">
        <f t="array" ref="O80" xml:space="preserve"> _xlfn.IFS(E80&lt;2,"0-2",E80&lt;4,"2-4",E80&lt;6,"4-6",E80&lt;8,"6-8",E80&lt;10,"8-10")</f>
        <v>2-4</v>
      </c>
    </row>
    <row r="81" spans="1:15" ht="14.25" customHeight="1" x14ac:dyDescent="0.3">
      <c r="A81" s="31">
        <v>44555</v>
      </c>
      <c r="B81" t="s">
        <v>147</v>
      </c>
      <c r="C81" t="s">
        <v>868</v>
      </c>
      <c r="D81" t="s">
        <v>78</v>
      </c>
      <c r="E81">
        <v>2</v>
      </c>
      <c r="F81">
        <v>4</v>
      </c>
      <c r="G81" t="s">
        <v>104</v>
      </c>
      <c r="H81" t="s">
        <v>73</v>
      </c>
      <c r="I81">
        <v>28</v>
      </c>
      <c r="J81">
        <v>238</v>
      </c>
      <c r="K81" t="str">
        <f>RIGHT(Table1[[#This Row],[Transmission]],1)</f>
        <v>8</v>
      </c>
      <c r="L81" t="str">
        <f>SUBSTITUTE(Table1[[#This Row],[Transmission]],Table1[[#This Row],[Gears]],"")</f>
        <v>AS</v>
      </c>
      <c r="M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1">
        <f ca="1">_xlfn.DAYS(TODAY(),Table1[[#This Row],[Manufacture Date]])</f>
        <v>705</v>
      </c>
      <c r="O81" t="str" cm="1">
        <f t="array" ref="O81" xml:space="preserve"> _xlfn.IFS(E81&lt;2,"0-2",E81&lt;4,"2-4",E81&lt;6,"4-6",E81&lt;8,"6-8",E81&lt;10,"8-10")</f>
        <v>2-4</v>
      </c>
    </row>
    <row r="82" spans="1:15" ht="14.25" customHeight="1" x14ac:dyDescent="0.3">
      <c r="A82" s="31">
        <v>44555</v>
      </c>
      <c r="B82" t="s">
        <v>232</v>
      </c>
      <c r="C82" t="s">
        <v>269</v>
      </c>
      <c r="D82" t="s">
        <v>122</v>
      </c>
      <c r="E82">
        <v>5.3</v>
      </c>
      <c r="F82">
        <v>8</v>
      </c>
      <c r="G82" t="s">
        <v>93</v>
      </c>
      <c r="H82" t="s">
        <v>200</v>
      </c>
      <c r="I82">
        <v>22</v>
      </c>
      <c r="J82">
        <v>292</v>
      </c>
      <c r="K82" t="str">
        <f>RIGHT(Table1[[#This Row],[Transmission]],1)</f>
        <v>6</v>
      </c>
      <c r="L82" t="str">
        <f>SUBSTITUTE(Table1[[#This Row],[Transmission]],Table1[[#This Row],[Gears]],"")</f>
        <v>A</v>
      </c>
      <c r="M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2">
        <f ca="1">_xlfn.DAYS(TODAY(),Table1[[#This Row],[Manufacture Date]])</f>
        <v>705</v>
      </c>
      <c r="O82" t="str" cm="1">
        <f t="array" ref="O82" xml:space="preserve"> _xlfn.IFS(E82&lt;2,"0-2",E82&lt;4,"2-4",E82&lt;6,"4-6",E82&lt;8,"6-8",E82&lt;10,"8-10")</f>
        <v>4-6</v>
      </c>
    </row>
    <row r="83" spans="1:15" ht="14.25" customHeight="1" x14ac:dyDescent="0.3">
      <c r="A83" s="31">
        <v>44555</v>
      </c>
      <c r="B83" t="s">
        <v>141</v>
      </c>
      <c r="C83" t="s">
        <v>142</v>
      </c>
      <c r="D83" t="s">
        <v>71</v>
      </c>
      <c r="E83">
        <v>4</v>
      </c>
      <c r="F83">
        <v>8</v>
      </c>
      <c r="G83" t="s">
        <v>104</v>
      </c>
      <c r="H83" t="s">
        <v>73</v>
      </c>
      <c r="I83">
        <v>22</v>
      </c>
      <c r="J83">
        <v>307</v>
      </c>
      <c r="K83" t="str">
        <f>RIGHT(Table1[[#This Row],[Transmission]],1)</f>
        <v>8</v>
      </c>
      <c r="L83" t="str">
        <f>SUBSTITUTE(Table1[[#This Row],[Transmission]],Table1[[#This Row],[Gears]],"")</f>
        <v>AS</v>
      </c>
      <c r="M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3">
        <f ca="1">_xlfn.DAYS(TODAY(),Table1[[#This Row],[Manufacture Date]])</f>
        <v>705</v>
      </c>
      <c r="O83" t="str" cm="1">
        <f t="array" ref="O83" xml:space="preserve"> _xlfn.IFS(E83&lt;2,"0-2",E83&lt;4,"2-4",E83&lt;6,"4-6",E83&lt;8,"6-8",E83&lt;10,"8-10")</f>
        <v>4-6</v>
      </c>
    </row>
    <row r="84" spans="1:15" ht="14.25" customHeight="1" x14ac:dyDescent="0.3">
      <c r="A84" s="31">
        <v>44555</v>
      </c>
      <c r="B84" t="s">
        <v>651</v>
      </c>
      <c r="C84" t="s">
        <v>655</v>
      </c>
      <c r="D84" t="s">
        <v>122</v>
      </c>
      <c r="E84">
        <v>5.6</v>
      </c>
      <c r="F84">
        <v>8</v>
      </c>
      <c r="G84" t="s">
        <v>281</v>
      </c>
      <c r="H84" t="s">
        <v>200</v>
      </c>
      <c r="I84">
        <v>17</v>
      </c>
      <c r="J84">
        <v>382</v>
      </c>
      <c r="K84" t="str">
        <f>RIGHT(Table1[[#This Row],[Transmission]],1)</f>
        <v>5</v>
      </c>
      <c r="L84" t="str">
        <f>SUBSTITUTE(Table1[[#This Row],[Transmission]],Table1[[#This Row],[Gears]],"")</f>
        <v>A</v>
      </c>
      <c r="M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4">
        <f ca="1">_xlfn.DAYS(TODAY(),Table1[[#This Row],[Manufacture Date]])</f>
        <v>705</v>
      </c>
      <c r="O84" t="str" cm="1">
        <f t="array" ref="O84" xml:space="preserve"> _xlfn.IFS(E84&lt;2,"0-2",E84&lt;4,"2-4",E84&lt;6,"4-6",E84&lt;8,"6-8",E84&lt;10,"8-10")</f>
        <v>4-6</v>
      </c>
    </row>
    <row r="85" spans="1:15" ht="14.25" customHeight="1" x14ac:dyDescent="0.3">
      <c r="A85" s="31">
        <v>44555</v>
      </c>
      <c r="B85" t="s">
        <v>564</v>
      </c>
      <c r="C85" t="s">
        <v>597</v>
      </c>
      <c r="D85" t="s">
        <v>122</v>
      </c>
      <c r="E85">
        <v>4</v>
      </c>
      <c r="F85">
        <v>8</v>
      </c>
      <c r="G85" t="s">
        <v>125</v>
      </c>
      <c r="H85" t="s">
        <v>73</v>
      </c>
      <c r="I85">
        <v>16</v>
      </c>
      <c r="J85">
        <v>410</v>
      </c>
      <c r="K85" t="str">
        <f>RIGHT(Table1[[#This Row],[Transmission]],1)</f>
        <v>7</v>
      </c>
      <c r="L85" t="str">
        <f>SUBSTITUTE(Table1[[#This Row],[Transmission]],Table1[[#This Row],[Gears]],"")</f>
        <v>A</v>
      </c>
      <c r="M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5">
        <f ca="1">_xlfn.DAYS(TODAY(),Table1[[#This Row],[Manufacture Date]])</f>
        <v>705</v>
      </c>
      <c r="O85" t="str" cm="1">
        <f t="array" ref="O85" xml:space="preserve"> _xlfn.IFS(E85&lt;2,"0-2",E85&lt;4,"2-4",E85&lt;6,"4-6",E85&lt;8,"6-8",E85&lt;10,"8-10")</f>
        <v>4-6</v>
      </c>
    </row>
    <row r="86" spans="1:15" ht="14.25" customHeight="1" x14ac:dyDescent="0.3">
      <c r="A86" s="31">
        <v>44554</v>
      </c>
      <c r="B86" t="s">
        <v>147</v>
      </c>
      <c r="C86" t="s">
        <v>150</v>
      </c>
      <c r="D86" t="s">
        <v>71</v>
      </c>
      <c r="E86">
        <v>2</v>
      </c>
      <c r="F86">
        <v>4</v>
      </c>
      <c r="G86" t="s">
        <v>104</v>
      </c>
      <c r="H86" t="s">
        <v>109</v>
      </c>
      <c r="I86">
        <v>42</v>
      </c>
      <c r="J86">
        <v>183</v>
      </c>
      <c r="K86" t="str">
        <f>RIGHT(Table1[[#This Row],[Transmission]],1)</f>
        <v>8</v>
      </c>
      <c r="L86" t="str">
        <f>SUBSTITUTE(Table1[[#This Row],[Transmission]],Table1[[#This Row],[Gears]],"")</f>
        <v>AS</v>
      </c>
      <c r="M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6">
        <f ca="1">_xlfn.DAYS(TODAY(),Table1[[#This Row],[Manufacture Date]])</f>
        <v>706</v>
      </c>
      <c r="O86" t="str" cm="1">
        <f t="array" ref="O86" xml:space="preserve"> _xlfn.IFS(E86&lt;2,"0-2",E86&lt;4,"2-4",E86&lt;6,"4-6",E86&lt;8,"6-8",E86&lt;10,"8-10")</f>
        <v>2-4</v>
      </c>
    </row>
    <row r="87" spans="1:15" ht="14.25" customHeight="1" x14ac:dyDescent="0.3">
      <c r="A87" s="31">
        <v>44554</v>
      </c>
      <c r="B87" t="s">
        <v>548</v>
      </c>
      <c r="C87" t="s">
        <v>550</v>
      </c>
      <c r="D87" t="s">
        <v>78</v>
      </c>
      <c r="E87">
        <v>2</v>
      </c>
      <c r="F87">
        <v>4</v>
      </c>
      <c r="G87" t="s">
        <v>79</v>
      </c>
      <c r="H87" t="s">
        <v>200</v>
      </c>
      <c r="I87">
        <v>33</v>
      </c>
      <c r="J87">
        <v>196</v>
      </c>
      <c r="K87" t="str">
        <f>RIGHT(Table1[[#This Row],[Transmission]],1)</f>
        <v>6</v>
      </c>
      <c r="L87" t="str">
        <f>SUBSTITUTE(Table1[[#This Row],[Transmission]],Table1[[#This Row],[Gears]],"")</f>
        <v>AS</v>
      </c>
      <c r="M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7">
        <f ca="1">_xlfn.DAYS(TODAY(),Table1[[#This Row],[Manufacture Date]])</f>
        <v>706</v>
      </c>
      <c r="O87" t="str" cm="1">
        <f t="array" ref="O87" xml:space="preserve"> _xlfn.IFS(E87&lt;2,"0-2",E87&lt;4,"2-4",E87&lt;6,"4-6",E87&lt;8,"6-8",E87&lt;10,"8-10")</f>
        <v>2-4</v>
      </c>
    </row>
    <row r="88" spans="1:15" ht="14.25" customHeight="1" x14ac:dyDescent="0.3">
      <c r="A88" s="31">
        <v>44554</v>
      </c>
      <c r="B88" t="s">
        <v>621</v>
      </c>
      <c r="C88" t="s">
        <v>1891</v>
      </c>
      <c r="D88" t="s">
        <v>82</v>
      </c>
      <c r="E88">
        <v>2</v>
      </c>
      <c r="F88">
        <v>4</v>
      </c>
      <c r="G88" t="s">
        <v>104</v>
      </c>
      <c r="H88" t="s">
        <v>73</v>
      </c>
      <c r="I88">
        <v>30</v>
      </c>
      <c r="J88">
        <v>220</v>
      </c>
      <c r="K88" t="str">
        <f>RIGHT(Table1[[#This Row],[Transmission]],1)</f>
        <v>8</v>
      </c>
      <c r="L88" t="str">
        <f>SUBSTITUTE(Table1[[#This Row],[Transmission]],Table1[[#This Row],[Gears]],"")</f>
        <v>AS</v>
      </c>
      <c r="M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8">
        <f ca="1">_xlfn.DAYS(TODAY(),Table1[[#This Row],[Manufacture Date]])</f>
        <v>706</v>
      </c>
      <c r="O88" t="str" cm="1">
        <f t="array" ref="O88" xml:space="preserve"> _xlfn.IFS(E88&lt;2,"0-2",E88&lt;4,"2-4",E88&lt;6,"4-6",E88&lt;8,"6-8",E88&lt;10,"8-10")</f>
        <v>2-4</v>
      </c>
    </row>
    <row r="89" spans="1:15" ht="14.25" customHeight="1" x14ac:dyDescent="0.3">
      <c r="A89" s="31">
        <v>44554</v>
      </c>
      <c r="B89" t="s">
        <v>470</v>
      </c>
      <c r="C89" t="s">
        <v>482</v>
      </c>
      <c r="D89" t="s">
        <v>288</v>
      </c>
      <c r="E89">
        <v>3.3</v>
      </c>
      <c r="F89">
        <v>6</v>
      </c>
      <c r="G89" t="s">
        <v>79</v>
      </c>
      <c r="H89" t="s">
        <v>200</v>
      </c>
      <c r="I89">
        <v>24</v>
      </c>
      <c r="J89">
        <v>275</v>
      </c>
      <c r="K89" t="str">
        <f>RIGHT(Table1[[#This Row],[Transmission]],1)</f>
        <v>6</v>
      </c>
      <c r="L89" t="str">
        <f>SUBSTITUTE(Table1[[#This Row],[Transmission]],Table1[[#This Row],[Gears]],"")</f>
        <v>AS</v>
      </c>
      <c r="M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9">
        <f ca="1">_xlfn.DAYS(TODAY(),Table1[[#This Row],[Manufacture Date]])</f>
        <v>706</v>
      </c>
      <c r="O89" t="str" cm="1">
        <f t="array" ref="O89" xml:space="preserve"> _xlfn.IFS(E89&lt;2,"0-2",E89&lt;4,"2-4",E89&lt;6,"4-6",E89&lt;8,"6-8",E89&lt;10,"8-10")</f>
        <v>2-4</v>
      </c>
    </row>
    <row r="90" spans="1:15" ht="14.25" customHeight="1" x14ac:dyDescent="0.3">
      <c r="A90" s="31">
        <v>44554</v>
      </c>
      <c r="B90" t="s">
        <v>750</v>
      </c>
      <c r="C90" t="s">
        <v>775</v>
      </c>
      <c r="D90" t="s">
        <v>657</v>
      </c>
      <c r="E90">
        <v>4</v>
      </c>
      <c r="F90">
        <v>6</v>
      </c>
      <c r="G90" t="s">
        <v>74</v>
      </c>
      <c r="H90" t="s">
        <v>200</v>
      </c>
      <c r="I90">
        <v>22</v>
      </c>
      <c r="J90">
        <v>301</v>
      </c>
      <c r="K90" t="str">
        <f>RIGHT(Table1[[#This Row],[Transmission]],1)</f>
        <v>6</v>
      </c>
      <c r="L90" t="str">
        <f>SUBSTITUTE(Table1[[#This Row],[Transmission]],Table1[[#This Row],[Gears]],"")</f>
        <v>M</v>
      </c>
      <c r="M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0">
        <f ca="1">_xlfn.DAYS(TODAY(),Table1[[#This Row],[Manufacture Date]])</f>
        <v>706</v>
      </c>
      <c r="O90" t="str" cm="1">
        <f t="array" ref="O90" xml:space="preserve"> _xlfn.IFS(E90&lt;2,"0-2",E90&lt;4,"2-4",E90&lt;6,"4-6",E90&lt;8,"6-8",E90&lt;10,"8-10")</f>
        <v>4-6</v>
      </c>
    </row>
    <row r="91" spans="1:15" ht="14.25" customHeight="1" x14ac:dyDescent="0.3">
      <c r="A91" s="31">
        <v>44554</v>
      </c>
      <c r="B91" t="s">
        <v>432</v>
      </c>
      <c r="C91" t="s">
        <v>451</v>
      </c>
      <c r="D91" t="s">
        <v>92</v>
      </c>
      <c r="E91">
        <v>5</v>
      </c>
      <c r="F91">
        <v>8</v>
      </c>
      <c r="G91" t="s">
        <v>79</v>
      </c>
      <c r="H91" t="s">
        <v>73</v>
      </c>
      <c r="I91">
        <v>21</v>
      </c>
      <c r="J91">
        <v>310</v>
      </c>
      <c r="K91" t="str">
        <f>RIGHT(Table1[[#This Row],[Transmission]],1)</f>
        <v>6</v>
      </c>
      <c r="L91" t="str">
        <f>SUBSTITUTE(Table1[[#This Row],[Transmission]],Table1[[#This Row],[Gears]],"")</f>
        <v>AS</v>
      </c>
      <c r="M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1">
        <f ca="1">_xlfn.DAYS(TODAY(),Table1[[#This Row],[Manufacture Date]])</f>
        <v>706</v>
      </c>
      <c r="O91" t="str" cm="1">
        <f t="array" ref="O91" xml:space="preserve"> _xlfn.IFS(E91&lt;2,"0-2",E91&lt;4,"2-4",E91&lt;6,"4-6",E91&lt;8,"6-8",E91&lt;10,"8-10")</f>
        <v>4-6</v>
      </c>
    </row>
    <row r="92" spans="1:15" ht="14.25" customHeight="1" x14ac:dyDescent="0.3">
      <c r="A92" s="31">
        <v>44554</v>
      </c>
      <c r="B92" t="s">
        <v>432</v>
      </c>
      <c r="C92" t="s">
        <v>441</v>
      </c>
      <c r="D92" t="s">
        <v>115</v>
      </c>
      <c r="E92">
        <v>5</v>
      </c>
      <c r="F92">
        <v>8</v>
      </c>
      <c r="G92" t="s">
        <v>104</v>
      </c>
      <c r="H92" t="s">
        <v>205</v>
      </c>
      <c r="I92">
        <v>16</v>
      </c>
      <c r="J92">
        <v>280</v>
      </c>
      <c r="K92" t="str">
        <f>RIGHT(Table1[[#This Row],[Transmission]],1)</f>
        <v>8</v>
      </c>
      <c r="L92" t="str">
        <f>SUBSTITUTE(Table1[[#This Row],[Transmission]],Table1[[#This Row],[Gears]],"")</f>
        <v>AS</v>
      </c>
      <c r="M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2">
        <f ca="1">_xlfn.DAYS(TODAY(),Table1[[#This Row],[Manufacture Date]])</f>
        <v>706</v>
      </c>
      <c r="O92" t="str" cm="1">
        <f t="array" ref="O92" xml:space="preserve"> _xlfn.IFS(E92&lt;2,"0-2",E92&lt;4,"2-4",E92&lt;6,"4-6",E92&lt;8,"6-8",E92&lt;10,"8-10")</f>
        <v>4-6</v>
      </c>
    </row>
    <row r="93" spans="1:15" ht="14.25" customHeight="1" x14ac:dyDescent="0.3">
      <c r="A93" s="31">
        <v>44553</v>
      </c>
      <c r="B93" t="s">
        <v>651</v>
      </c>
      <c r="C93" t="s">
        <v>983</v>
      </c>
      <c r="D93" t="s">
        <v>118</v>
      </c>
      <c r="E93">
        <v>1.6</v>
      </c>
      <c r="F93">
        <v>4</v>
      </c>
      <c r="G93" t="s">
        <v>102</v>
      </c>
      <c r="H93" t="s">
        <v>73</v>
      </c>
      <c r="I93">
        <v>32</v>
      </c>
      <c r="J93">
        <v>208</v>
      </c>
      <c r="K93" t="str">
        <f>RIGHT(Table1[[#This Row],[Transmission]],1)</f>
        <v>8</v>
      </c>
      <c r="L93" t="str">
        <f>SUBSTITUTE(Table1[[#This Row],[Transmission]],Table1[[#This Row],[Gears]],"")</f>
        <v>AV</v>
      </c>
      <c r="M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3">
        <f ca="1">_xlfn.DAYS(TODAY(),Table1[[#This Row],[Manufacture Date]])</f>
        <v>707</v>
      </c>
      <c r="O93" t="str" cm="1">
        <f t="array" ref="O93" xml:space="preserve"> _xlfn.IFS(E93&lt;2,"0-2",E93&lt;4,"2-4",E93&lt;6,"4-6",E93&lt;8,"6-8",E93&lt;10,"8-10")</f>
        <v>0-2</v>
      </c>
    </row>
    <row r="94" spans="1:15" ht="14.25" customHeight="1" x14ac:dyDescent="0.3">
      <c r="A94" s="31">
        <v>44553</v>
      </c>
      <c r="B94" t="s">
        <v>621</v>
      </c>
      <c r="C94" t="s">
        <v>636</v>
      </c>
      <c r="D94" t="s">
        <v>82</v>
      </c>
      <c r="E94">
        <v>2</v>
      </c>
      <c r="F94">
        <v>4</v>
      </c>
      <c r="G94" t="s">
        <v>104</v>
      </c>
      <c r="H94" t="s">
        <v>73</v>
      </c>
      <c r="I94">
        <v>30</v>
      </c>
      <c r="J94">
        <v>220</v>
      </c>
      <c r="K94" t="str">
        <f>RIGHT(Table1[[#This Row],[Transmission]],1)</f>
        <v>8</v>
      </c>
      <c r="L94" t="str">
        <f>SUBSTITUTE(Table1[[#This Row],[Transmission]],Table1[[#This Row],[Gears]],"")</f>
        <v>AS</v>
      </c>
      <c r="M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4">
        <f ca="1">_xlfn.DAYS(TODAY(),Table1[[#This Row],[Manufacture Date]])</f>
        <v>707</v>
      </c>
      <c r="O94" t="str" cm="1">
        <f t="array" ref="O94" xml:space="preserve"> _xlfn.IFS(E94&lt;2,"0-2",E94&lt;4,"2-4",E94&lt;6,"4-6",E94&lt;8,"6-8",E94&lt;10,"8-10")</f>
        <v>2-4</v>
      </c>
    </row>
    <row r="95" spans="1:15" ht="14.25" customHeight="1" x14ac:dyDescent="0.3">
      <c r="A95" s="31">
        <v>44553</v>
      </c>
      <c r="B95" t="s">
        <v>432</v>
      </c>
      <c r="C95" t="s">
        <v>1407</v>
      </c>
      <c r="D95" t="s">
        <v>78</v>
      </c>
      <c r="E95">
        <v>2</v>
      </c>
      <c r="F95">
        <v>4</v>
      </c>
      <c r="G95" t="s">
        <v>104</v>
      </c>
      <c r="H95" t="s">
        <v>73</v>
      </c>
      <c r="I95">
        <v>29</v>
      </c>
      <c r="J95">
        <v>227</v>
      </c>
      <c r="K95" t="str">
        <f>RIGHT(Table1[[#This Row],[Transmission]],1)</f>
        <v>8</v>
      </c>
      <c r="L95" t="str">
        <f>SUBSTITUTE(Table1[[#This Row],[Transmission]],Table1[[#This Row],[Gears]],"")</f>
        <v>AS</v>
      </c>
      <c r="M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5">
        <f ca="1">_xlfn.DAYS(TODAY(),Table1[[#This Row],[Manufacture Date]])</f>
        <v>707</v>
      </c>
      <c r="O95" t="str" cm="1">
        <f t="array" ref="O95" xml:space="preserve"> _xlfn.IFS(E95&lt;2,"0-2",E95&lt;4,"2-4",E95&lt;6,"4-6",E95&lt;8,"6-8",E95&lt;10,"8-10")</f>
        <v>2-4</v>
      </c>
    </row>
    <row r="96" spans="1:15" ht="14.25" customHeight="1" x14ac:dyDescent="0.3">
      <c r="A96" s="31">
        <v>44553</v>
      </c>
      <c r="B96" t="s">
        <v>198</v>
      </c>
      <c r="C96" t="s">
        <v>1063</v>
      </c>
      <c r="D96" t="s">
        <v>78</v>
      </c>
      <c r="E96">
        <v>2.5</v>
      </c>
      <c r="F96">
        <v>4</v>
      </c>
      <c r="G96" t="s">
        <v>93</v>
      </c>
      <c r="H96" t="s">
        <v>200</v>
      </c>
      <c r="I96">
        <v>28</v>
      </c>
      <c r="J96">
        <v>234</v>
      </c>
      <c r="K96" t="str">
        <f>RIGHT(Table1[[#This Row],[Transmission]],1)</f>
        <v>6</v>
      </c>
      <c r="L96" t="str">
        <f>SUBSTITUTE(Table1[[#This Row],[Transmission]],Table1[[#This Row],[Gears]],"")</f>
        <v>A</v>
      </c>
      <c r="M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6">
        <f ca="1">_xlfn.DAYS(TODAY(),Table1[[#This Row],[Manufacture Date]])</f>
        <v>707</v>
      </c>
      <c r="O96" t="str" cm="1">
        <f t="array" ref="O96" xml:space="preserve"> _xlfn.IFS(E96&lt;2,"0-2",E96&lt;4,"2-4",E96&lt;6,"4-6",E96&lt;8,"6-8",E96&lt;10,"8-10")</f>
        <v>2-4</v>
      </c>
    </row>
    <row r="97" spans="1:15" ht="14.25" customHeight="1" x14ac:dyDescent="0.3">
      <c r="A97" s="31">
        <v>44552</v>
      </c>
      <c r="B97" t="s">
        <v>232</v>
      </c>
      <c r="C97" t="s">
        <v>239</v>
      </c>
      <c r="D97" t="s">
        <v>71</v>
      </c>
      <c r="E97">
        <v>1.4</v>
      </c>
      <c r="F97">
        <v>4</v>
      </c>
      <c r="G97" t="s">
        <v>79</v>
      </c>
      <c r="H97" t="s">
        <v>200</v>
      </c>
      <c r="I97">
        <v>42</v>
      </c>
      <c r="J97">
        <v>159</v>
      </c>
      <c r="K97" t="str">
        <f>RIGHT(Table1[[#This Row],[Transmission]],1)</f>
        <v>6</v>
      </c>
      <c r="L97" t="str">
        <f>SUBSTITUTE(Table1[[#This Row],[Transmission]],Table1[[#This Row],[Gears]],"")</f>
        <v>AS</v>
      </c>
      <c r="M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7">
        <f ca="1">_xlfn.DAYS(TODAY(),Table1[[#This Row],[Manufacture Date]])</f>
        <v>708</v>
      </c>
      <c r="O97" t="str" cm="1">
        <f t="array" ref="O97" xml:space="preserve"> _xlfn.IFS(E97&lt;2,"0-2",E97&lt;4,"2-4",E97&lt;6,"4-6",E97&lt;8,"6-8",E97&lt;10,"8-10")</f>
        <v>0-2</v>
      </c>
    </row>
    <row r="98" spans="1:15" ht="14.25" customHeight="1" x14ac:dyDescent="0.3">
      <c r="A98" s="31">
        <v>44552</v>
      </c>
      <c r="B98" t="s">
        <v>313</v>
      </c>
      <c r="C98" t="s">
        <v>1089</v>
      </c>
      <c r="D98" t="s">
        <v>78</v>
      </c>
      <c r="E98">
        <v>1.3</v>
      </c>
      <c r="F98">
        <v>4</v>
      </c>
      <c r="G98" t="s">
        <v>454</v>
      </c>
      <c r="H98" t="s">
        <v>200</v>
      </c>
      <c r="I98">
        <v>31</v>
      </c>
      <c r="J98">
        <v>213</v>
      </c>
      <c r="K98" t="str">
        <f>RIGHT(Table1[[#This Row],[Transmission]],1)</f>
        <v>9</v>
      </c>
      <c r="L98" t="str">
        <f>SUBSTITUTE(Table1[[#This Row],[Transmission]],Table1[[#This Row],[Gears]],"")</f>
        <v>A</v>
      </c>
      <c r="M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8">
        <f ca="1">_xlfn.DAYS(TODAY(),Table1[[#This Row],[Manufacture Date]])</f>
        <v>708</v>
      </c>
      <c r="O98" t="str" cm="1">
        <f t="array" ref="O98" xml:space="preserve"> _xlfn.IFS(E98&lt;2,"0-2",E98&lt;4,"2-4",E98&lt;6,"4-6",E98&lt;8,"6-8",E98&lt;10,"8-10")</f>
        <v>0-2</v>
      </c>
    </row>
    <row r="99" spans="1:15" ht="14.25" customHeight="1" x14ac:dyDescent="0.3">
      <c r="A99" s="31">
        <v>44552</v>
      </c>
      <c r="B99" t="s">
        <v>289</v>
      </c>
      <c r="C99" t="s">
        <v>290</v>
      </c>
      <c r="D99" t="s">
        <v>82</v>
      </c>
      <c r="E99">
        <v>2.4</v>
      </c>
      <c r="F99">
        <v>4</v>
      </c>
      <c r="G99" t="s">
        <v>101</v>
      </c>
      <c r="H99" t="s">
        <v>200</v>
      </c>
      <c r="I99">
        <v>29</v>
      </c>
      <c r="J99">
        <v>225</v>
      </c>
      <c r="K99" t="str">
        <f>RIGHT(Table1[[#This Row],[Transmission]],1)</f>
        <v>4</v>
      </c>
      <c r="L99" t="str">
        <f>SUBSTITUTE(Table1[[#This Row],[Transmission]],Table1[[#This Row],[Gears]],"")</f>
        <v>A</v>
      </c>
      <c r="M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9">
        <f ca="1">_xlfn.DAYS(TODAY(),Table1[[#This Row],[Manufacture Date]])</f>
        <v>708</v>
      </c>
      <c r="O99" t="str" cm="1">
        <f t="array" ref="O99" xml:space="preserve"> _xlfn.IFS(E99&lt;2,"0-2",E99&lt;4,"2-4",E99&lt;6,"4-6",E99&lt;8,"6-8",E99&lt;10,"8-10")</f>
        <v>2-4</v>
      </c>
    </row>
    <row r="100" spans="1:15" ht="14.25" customHeight="1" x14ac:dyDescent="0.3">
      <c r="A100" s="31">
        <v>44552</v>
      </c>
      <c r="B100" t="s">
        <v>750</v>
      </c>
      <c r="C100" t="s">
        <v>763</v>
      </c>
      <c r="D100" t="s">
        <v>122</v>
      </c>
      <c r="E100">
        <v>3.5</v>
      </c>
      <c r="F100">
        <v>6</v>
      </c>
      <c r="G100" t="s">
        <v>104</v>
      </c>
      <c r="H100" t="s">
        <v>200</v>
      </c>
      <c r="I100">
        <v>27</v>
      </c>
      <c r="J100">
        <v>251</v>
      </c>
      <c r="K100" t="str">
        <f>RIGHT(Table1[[#This Row],[Transmission]],1)</f>
        <v>8</v>
      </c>
      <c r="L100" t="str">
        <f>SUBSTITUTE(Table1[[#This Row],[Transmission]],Table1[[#This Row],[Gears]],"")</f>
        <v>AS</v>
      </c>
      <c r="M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0">
        <f ca="1">_xlfn.DAYS(TODAY(),Table1[[#This Row],[Manufacture Date]])</f>
        <v>708</v>
      </c>
      <c r="O100" t="str" cm="1">
        <f t="array" ref="O100" xml:space="preserve"> _xlfn.IFS(E100&lt;2,"0-2",E100&lt;4,"2-4",E100&lt;6,"4-6",E100&lt;8,"6-8",E100&lt;10,"8-10")</f>
        <v>2-4</v>
      </c>
    </row>
    <row r="101" spans="1:15" ht="14.25" customHeight="1" x14ac:dyDescent="0.3">
      <c r="A101" s="31">
        <v>44552</v>
      </c>
      <c r="B101" t="s">
        <v>321</v>
      </c>
      <c r="C101" t="s">
        <v>336</v>
      </c>
      <c r="D101" t="s">
        <v>259</v>
      </c>
      <c r="E101">
        <v>2.7</v>
      </c>
      <c r="F101">
        <v>6</v>
      </c>
      <c r="G101" t="s">
        <v>79</v>
      </c>
      <c r="H101" t="s">
        <v>200</v>
      </c>
      <c r="I101">
        <v>26</v>
      </c>
      <c r="J101">
        <v>256</v>
      </c>
      <c r="K101" t="str">
        <f>RIGHT(Table1[[#This Row],[Transmission]],1)</f>
        <v>6</v>
      </c>
      <c r="L101" t="str">
        <f>SUBSTITUTE(Table1[[#This Row],[Transmission]],Table1[[#This Row],[Gears]],"")</f>
        <v>AS</v>
      </c>
      <c r="M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1">
        <f ca="1">_xlfn.DAYS(TODAY(),Table1[[#This Row],[Manufacture Date]])</f>
        <v>708</v>
      </c>
      <c r="O101" t="str" cm="1">
        <f t="array" ref="O101" xml:space="preserve"> _xlfn.IFS(E101&lt;2,"0-2",E101&lt;4,"2-4",E101&lt;6,"4-6",E101&lt;8,"6-8",E101&lt;10,"8-10")</f>
        <v>2-4</v>
      </c>
    </row>
    <row r="102" spans="1:15" ht="14.25" customHeight="1" x14ac:dyDescent="0.3">
      <c r="A102" s="31">
        <v>44552</v>
      </c>
      <c r="B102" t="s">
        <v>147</v>
      </c>
      <c r="C102" t="s">
        <v>190</v>
      </c>
      <c r="D102" t="s">
        <v>122</v>
      </c>
      <c r="E102">
        <v>3</v>
      </c>
      <c r="F102">
        <v>6</v>
      </c>
      <c r="G102" t="s">
        <v>104</v>
      </c>
      <c r="H102" t="s">
        <v>73</v>
      </c>
      <c r="I102">
        <v>25</v>
      </c>
      <c r="J102">
        <v>269</v>
      </c>
      <c r="K102" t="str">
        <f>RIGHT(Table1[[#This Row],[Transmission]],1)</f>
        <v>8</v>
      </c>
      <c r="L102" t="str">
        <f>SUBSTITUTE(Table1[[#This Row],[Transmission]],Table1[[#This Row],[Gears]],"")</f>
        <v>AS</v>
      </c>
      <c r="M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">
        <f ca="1">_xlfn.DAYS(TODAY(),Table1[[#This Row],[Manufacture Date]])</f>
        <v>708</v>
      </c>
      <c r="O102" t="str" cm="1">
        <f t="array" ref="O102" xml:space="preserve"> _xlfn.IFS(E102&lt;2,"0-2",E102&lt;4,"2-4",E102&lt;6,"4-6",E102&lt;8,"6-8",E102&lt;10,"8-10")</f>
        <v>2-4</v>
      </c>
    </row>
    <row r="103" spans="1:15" ht="14.25" customHeight="1" x14ac:dyDescent="0.3">
      <c r="A103" s="31">
        <v>44552</v>
      </c>
      <c r="B103" t="s">
        <v>676</v>
      </c>
      <c r="C103" t="s">
        <v>1965</v>
      </c>
      <c r="D103" t="s">
        <v>115</v>
      </c>
      <c r="E103">
        <v>2.9</v>
      </c>
      <c r="F103">
        <v>6</v>
      </c>
      <c r="G103" t="s">
        <v>814</v>
      </c>
      <c r="H103" t="s">
        <v>73</v>
      </c>
      <c r="I103">
        <v>25</v>
      </c>
      <c r="J103">
        <v>261</v>
      </c>
      <c r="K103" t="str">
        <f>RIGHT(Table1[[#This Row],[Transmission]],1)</f>
        <v>8</v>
      </c>
      <c r="L103" t="str">
        <f>SUBSTITUTE(Table1[[#This Row],[Transmission]],Table1[[#This Row],[Gears]],"")</f>
        <v>AM</v>
      </c>
      <c r="M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3">
        <f ca="1">_xlfn.DAYS(TODAY(),Table1[[#This Row],[Manufacture Date]])</f>
        <v>708</v>
      </c>
      <c r="O103" t="str" cm="1">
        <f t="array" ref="O103" xml:space="preserve"> _xlfn.IFS(E103&lt;2,"0-2",E103&lt;4,"2-4",E103&lt;6,"4-6",E103&lt;8,"6-8",E103&lt;10,"8-10")</f>
        <v>2-4</v>
      </c>
    </row>
    <row r="104" spans="1:15" ht="14.25" customHeight="1" x14ac:dyDescent="0.3">
      <c r="A104" s="31">
        <v>44552</v>
      </c>
      <c r="B104" t="s">
        <v>541</v>
      </c>
      <c r="C104" t="s">
        <v>543</v>
      </c>
      <c r="D104" t="s">
        <v>82</v>
      </c>
      <c r="E104">
        <v>3</v>
      </c>
      <c r="F104">
        <v>6</v>
      </c>
      <c r="G104" t="s">
        <v>104</v>
      </c>
      <c r="H104" t="s">
        <v>73</v>
      </c>
      <c r="I104">
        <v>22</v>
      </c>
      <c r="J104">
        <v>294</v>
      </c>
      <c r="K104" t="str">
        <f>RIGHT(Table1[[#This Row],[Transmission]],1)</f>
        <v>8</v>
      </c>
      <c r="L104" t="str">
        <f>SUBSTITUTE(Table1[[#This Row],[Transmission]],Table1[[#This Row],[Gears]],"")</f>
        <v>AS</v>
      </c>
      <c r="M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">
        <f ca="1">_xlfn.DAYS(TODAY(),Table1[[#This Row],[Manufacture Date]])</f>
        <v>708</v>
      </c>
      <c r="O104" t="str" cm="1">
        <f t="array" ref="O104" xml:space="preserve"> _xlfn.IFS(E104&lt;2,"0-2",E104&lt;4,"2-4",E104&lt;6,"4-6",E104&lt;8,"6-8",E104&lt;10,"8-10")</f>
        <v>2-4</v>
      </c>
    </row>
    <row r="105" spans="1:15" ht="14.25" customHeight="1" x14ac:dyDescent="0.3">
      <c r="A105" s="31">
        <v>44552</v>
      </c>
      <c r="B105" t="s">
        <v>289</v>
      </c>
      <c r="C105" t="s">
        <v>309</v>
      </c>
      <c r="D105" t="s">
        <v>288</v>
      </c>
      <c r="E105">
        <v>3.6</v>
      </c>
      <c r="F105">
        <v>6</v>
      </c>
      <c r="G105" t="s">
        <v>93</v>
      </c>
      <c r="H105" t="s">
        <v>205</v>
      </c>
      <c r="I105">
        <v>17</v>
      </c>
      <c r="J105">
        <v>274</v>
      </c>
      <c r="K105" t="str">
        <f>RIGHT(Table1[[#This Row],[Transmission]],1)</f>
        <v>6</v>
      </c>
      <c r="L105" t="str">
        <f>SUBSTITUTE(Table1[[#This Row],[Transmission]],Table1[[#This Row],[Gears]],"")</f>
        <v>A</v>
      </c>
      <c r="M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5">
        <f ca="1">_xlfn.DAYS(TODAY(),Table1[[#This Row],[Manufacture Date]])</f>
        <v>708</v>
      </c>
      <c r="O105" t="str" cm="1">
        <f t="array" ref="O105" xml:space="preserve"> _xlfn.IFS(E105&lt;2,"0-2",E105&lt;4,"2-4",E105&lt;6,"4-6",E105&lt;8,"6-8",E105&lt;10,"8-10")</f>
        <v>2-4</v>
      </c>
    </row>
    <row r="106" spans="1:15" ht="14.25" customHeight="1" x14ac:dyDescent="0.3">
      <c r="A106" s="31">
        <v>44551</v>
      </c>
      <c r="B106" t="s">
        <v>321</v>
      </c>
      <c r="C106" t="s">
        <v>353</v>
      </c>
      <c r="D106" t="s">
        <v>82</v>
      </c>
      <c r="E106">
        <v>2</v>
      </c>
      <c r="F106">
        <v>4</v>
      </c>
      <c r="G106" t="s">
        <v>266</v>
      </c>
      <c r="H106" t="s">
        <v>200</v>
      </c>
      <c r="I106">
        <v>51</v>
      </c>
      <c r="J106">
        <v>126</v>
      </c>
      <c r="K106" t="str">
        <f>RIGHT(Table1[[#This Row],[Transmission]],1)</f>
        <v>V</v>
      </c>
      <c r="L106" t="str">
        <f>SUBSTITUTE(Table1[[#This Row],[Transmission]],Table1[[#This Row],[Gears]],"")</f>
        <v>A</v>
      </c>
      <c r="M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6">
        <f ca="1">_xlfn.DAYS(TODAY(),Table1[[#This Row],[Manufacture Date]])</f>
        <v>709</v>
      </c>
      <c r="O106" t="str" cm="1">
        <f t="array" ref="O106" xml:space="preserve"> _xlfn.IFS(E106&lt;2,"0-2",E106&lt;4,"2-4",E106&lt;6,"4-6",E106&lt;8,"6-8",E106&lt;10,"8-10")</f>
        <v>2-4</v>
      </c>
    </row>
    <row r="107" spans="1:15" ht="14.25" customHeight="1" x14ac:dyDescent="0.3">
      <c r="A107" s="31">
        <v>44551</v>
      </c>
      <c r="B107" t="s">
        <v>470</v>
      </c>
      <c r="C107" t="s">
        <v>478</v>
      </c>
      <c r="D107" t="s">
        <v>71</v>
      </c>
      <c r="E107">
        <v>1.6</v>
      </c>
      <c r="F107">
        <v>4</v>
      </c>
      <c r="G107" t="s">
        <v>74</v>
      </c>
      <c r="H107" t="s">
        <v>200</v>
      </c>
      <c r="I107">
        <v>38</v>
      </c>
      <c r="J107">
        <v>175</v>
      </c>
      <c r="K107" t="str">
        <f>RIGHT(Table1[[#This Row],[Transmission]],1)</f>
        <v>6</v>
      </c>
      <c r="L107" t="str">
        <f>SUBSTITUTE(Table1[[#This Row],[Transmission]],Table1[[#This Row],[Gears]],"")</f>
        <v>M</v>
      </c>
      <c r="M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7">
        <f ca="1">_xlfn.DAYS(TODAY(),Table1[[#This Row],[Manufacture Date]])</f>
        <v>709</v>
      </c>
      <c r="O107" t="str" cm="1">
        <f t="array" ref="O107" xml:space="preserve"> _xlfn.IFS(E107&lt;2,"0-2",E107&lt;4,"2-4",E107&lt;6,"4-6",E107&lt;8,"6-8",E107&lt;10,"8-10")</f>
        <v>0-2</v>
      </c>
    </row>
    <row r="108" spans="1:15" ht="14.25" customHeight="1" x14ac:dyDescent="0.3">
      <c r="A108" s="31">
        <v>44551</v>
      </c>
      <c r="B108" t="s">
        <v>621</v>
      </c>
      <c r="C108" t="s">
        <v>976</v>
      </c>
      <c r="D108" t="s">
        <v>95</v>
      </c>
      <c r="E108">
        <v>1.5</v>
      </c>
      <c r="F108">
        <v>3</v>
      </c>
      <c r="G108" t="s">
        <v>79</v>
      </c>
      <c r="H108" t="s">
        <v>73</v>
      </c>
      <c r="I108">
        <v>36</v>
      </c>
      <c r="J108">
        <v>184</v>
      </c>
      <c r="K108" t="str">
        <f>RIGHT(Table1[[#This Row],[Transmission]],1)</f>
        <v>6</v>
      </c>
      <c r="L108" t="str">
        <f>SUBSTITUTE(Table1[[#This Row],[Transmission]],Table1[[#This Row],[Gears]],"")</f>
        <v>AS</v>
      </c>
      <c r="M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8">
        <f ca="1">_xlfn.DAYS(TODAY(),Table1[[#This Row],[Manufacture Date]])</f>
        <v>709</v>
      </c>
      <c r="O108" t="str" cm="1">
        <f t="array" ref="O108" xml:space="preserve"> _xlfn.IFS(E108&lt;2,"0-2",E108&lt;4,"2-4",E108&lt;6,"4-6",E108&lt;8,"6-8",E108&lt;10,"8-10")</f>
        <v>0-2</v>
      </c>
    </row>
    <row r="109" spans="1:15" ht="14.25" customHeight="1" x14ac:dyDescent="0.3">
      <c r="A109" s="31">
        <v>44551</v>
      </c>
      <c r="B109" t="s">
        <v>802</v>
      </c>
      <c r="C109" t="s">
        <v>1023</v>
      </c>
      <c r="D109" t="s">
        <v>118</v>
      </c>
      <c r="E109">
        <v>2</v>
      </c>
      <c r="F109">
        <v>4</v>
      </c>
      <c r="G109" t="s">
        <v>104</v>
      </c>
      <c r="H109" t="s">
        <v>73</v>
      </c>
      <c r="I109">
        <v>32</v>
      </c>
      <c r="J109">
        <v>208</v>
      </c>
      <c r="K109" t="str">
        <f>RIGHT(Table1[[#This Row],[Transmission]],1)</f>
        <v>8</v>
      </c>
      <c r="L109" t="str">
        <f>SUBSTITUTE(Table1[[#This Row],[Transmission]],Table1[[#This Row],[Gears]],"")</f>
        <v>AS</v>
      </c>
      <c r="M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9">
        <f ca="1">_xlfn.DAYS(TODAY(),Table1[[#This Row],[Manufacture Date]])</f>
        <v>709</v>
      </c>
      <c r="O109" t="str" cm="1">
        <f t="array" ref="O109" xml:space="preserve"> _xlfn.IFS(E109&lt;2,"0-2",E109&lt;4,"2-4",E109&lt;6,"4-6",E109&lt;8,"6-8",E109&lt;10,"8-10")</f>
        <v>2-4</v>
      </c>
    </row>
    <row r="110" spans="1:15" ht="14.25" customHeight="1" x14ac:dyDescent="0.3">
      <c r="A110" s="31">
        <v>44551</v>
      </c>
      <c r="B110" t="s">
        <v>147</v>
      </c>
      <c r="C110" t="s">
        <v>1381</v>
      </c>
      <c r="D110" t="s">
        <v>78</v>
      </c>
      <c r="E110">
        <v>3</v>
      </c>
      <c r="F110">
        <v>6</v>
      </c>
      <c r="G110" t="s">
        <v>104</v>
      </c>
      <c r="H110" t="s">
        <v>73</v>
      </c>
      <c r="I110">
        <v>27</v>
      </c>
      <c r="J110">
        <v>241</v>
      </c>
      <c r="K110" t="str">
        <f>RIGHT(Table1[[#This Row],[Transmission]],1)</f>
        <v>8</v>
      </c>
      <c r="L110" t="str">
        <f>SUBSTITUTE(Table1[[#This Row],[Transmission]],Table1[[#This Row],[Gears]],"")</f>
        <v>AS</v>
      </c>
      <c r="M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0">
        <f ca="1">_xlfn.DAYS(TODAY(),Table1[[#This Row],[Manufacture Date]])</f>
        <v>709</v>
      </c>
      <c r="O110" t="str" cm="1">
        <f t="array" ref="O110" xml:space="preserve"> _xlfn.IFS(E110&lt;2,"0-2",E110&lt;4,"2-4",E110&lt;6,"4-6",E110&lt;8,"6-8",E110&lt;10,"8-10")</f>
        <v>2-4</v>
      </c>
    </row>
    <row r="111" spans="1:15" ht="14.25" customHeight="1" x14ac:dyDescent="0.3">
      <c r="A111" s="31">
        <v>44551</v>
      </c>
      <c r="B111" t="s">
        <v>709</v>
      </c>
      <c r="C111" t="s">
        <v>1972</v>
      </c>
      <c r="D111" t="s">
        <v>259</v>
      </c>
      <c r="E111">
        <v>3.6</v>
      </c>
      <c r="F111">
        <v>6</v>
      </c>
      <c r="G111" t="s">
        <v>112</v>
      </c>
      <c r="H111" t="s">
        <v>200</v>
      </c>
      <c r="I111">
        <v>26</v>
      </c>
      <c r="J111">
        <v>253</v>
      </c>
      <c r="K111" t="str">
        <f>RIGHT(Table1[[#This Row],[Transmission]],1)</f>
        <v>8</v>
      </c>
      <c r="L111" t="str">
        <f>SUBSTITUTE(Table1[[#This Row],[Transmission]],Table1[[#This Row],[Gears]],"")</f>
        <v>A</v>
      </c>
      <c r="M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1">
        <f ca="1">_xlfn.DAYS(TODAY(),Table1[[#This Row],[Manufacture Date]])</f>
        <v>709</v>
      </c>
      <c r="O111" t="str" cm="1">
        <f t="array" ref="O111" xml:space="preserve"> _xlfn.IFS(E111&lt;2,"0-2",E111&lt;4,"2-4",E111&lt;6,"4-6",E111&lt;8,"6-8",E111&lt;10,"8-10")</f>
        <v>2-4</v>
      </c>
    </row>
    <row r="112" spans="1:15" ht="14.25" customHeight="1" x14ac:dyDescent="0.3">
      <c r="A112" s="31">
        <v>44551</v>
      </c>
      <c r="B112" t="s">
        <v>676</v>
      </c>
      <c r="C112" t="s">
        <v>689</v>
      </c>
      <c r="D112" t="s">
        <v>92</v>
      </c>
      <c r="E112">
        <v>3.8</v>
      </c>
      <c r="F112">
        <v>6</v>
      </c>
      <c r="G112" t="s">
        <v>97</v>
      </c>
      <c r="H112" t="s">
        <v>73</v>
      </c>
      <c r="I112">
        <v>24</v>
      </c>
      <c r="J112">
        <v>278</v>
      </c>
      <c r="K112" t="str">
        <f>RIGHT(Table1[[#This Row],[Transmission]],1)</f>
        <v>7</v>
      </c>
      <c r="L112" t="str">
        <f>SUBSTITUTE(Table1[[#This Row],[Transmission]],Table1[[#This Row],[Gears]],"")</f>
        <v>AM</v>
      </c>
      <c r="M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12">
        <f ca="1">_xlfn.DAYS(TODAY(),Table1[[#This Row],[Manufacture Date]])</f>
        <v>709</v>
      </c>
      <c r="O112" t="str" cm="1">
        <f t="array" ref="O112" xml:space="preserve"> _xlfn.IFS(E112&lt;2,"0-2",E112&lt;4,"2-4",E112&lt;6,"4-6",E112&lt;8,"6-8",E112&lt;10,"8-10")</f>
        <v>2-4</v>
      </c>
    </row>
    <row r="113" spans="1:15" ht="14.25" customHeight="1" x14ac:dyDescent="0.3">
      <c r="A113" s="31">
        <v>44551</v>
      </c>
      <c r="B113" t="s">
        <v>470</v>
      </c>
      <c r="C113" t="s">
        <v>1776</v>
      </c>
      <c r="D113" t="s">
        <v>82</v>
      </c>
      <c r="E113">
        <v>3.3</v>
      </c>
      <c r="F113">
        <v>6</v>
      </c>
      <c r="G113" t="s">
        <v>104</v>
      </c>
      <c r="H113" t="s">
        <v>73</v>
      </c>
      <c r="I113">
        <v>24</v>
      </c>
      <c r="J113">
        <v>279</v>
      </c>
      <c r="K113" t="str">
        <f>RIGHT(Table1[[#This Row],[Transmission]],1)</f>
        <v>8</v>
      </c>
      <c r="L113" t="str">
        <f>SUBSTITUTE(Table1[[#This Row],[Transmission]],Table1[[#This Row],[Gears]],"")</f>
        <v>AS</v>
      </c>
      <c r="M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">
        <f ca="1">_xlfn.DAYS(TODAY(),Table1[[#This Row],[Manufacture Date]])</f>
        <v>709</v>
      </c>
      <c r="O113" t="str" cm="1">
        <f t="array" ref="O113" xml:space="preserve"> _xlfn.IFS(E113&lt;2,"0-2",E113&lt;4,"2-4",E113&lt;6,"4-6",E113&lt;8,"6-8",E113&lt;10,"8-10")</f>
        <v>2-4</v>
      </c>
    </row>
    <row r="114" spans="1:15" ht="14.25" customHeight="1" x14ac:dyDescent="0.3">
      <c r="A114" s="31">
        <v>44551</v>
      </c>
      <c r="B114" t="s">
        <v>212</v>
      </c>
      <c r="C114" t="s">
        <v>874</v>
      </c>
      <c r="D114" t="s">
        <v>82</v>
      </c>
      <c r="E114">
        <v>3.6</v>
      </c>
      <c r="F114">
        <v>6</v>
      </c>
      <c r="G114" t="s">
        <v>104</v>
      </c>
      <c r="H114" t="s">
        <v>73</v>
      </c>
      <c r="I114">
        <v>22</v>
      </c>
      <c r="J114">
        <v>298</v>
      </c>
      <c r="K114" t="str">
        <f>RIGHT(Table1[[#This Row],[Transmission]],1)</f>
        <v>8</v>
      </c>
      <c r="L114" t="str">
        <f>SUBSTITUTE(Table1[[#This Row],[Transmission]],Table1[[#This Row],[Gears]],"")</f>
        <v>AS</v>
      </c>
      <c r="M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">
        <f ca="1">_xlfn.DAYS(TODAY(),Table1[[#This Row],[Manufacture Date]])</f>
        <v>709</v>
      </c>
      <c r="O114" t="str" cm="1">
        <f t="array" ref="O114" xml:space="preserve"> _xlfn.IFS(E114&lt;2,"0-2",E114&lt;4,"2-4",E114&lt;6,"4-6",E114&lt;8,"6-8",E114&lt;10,"8-10")</f>
        <v>2-4</v>
      </c>
    </row>
    <row r="115" spans="1:15" ht="14.25" customHeight="1" x14ac:dyDescent="0.3">
      <c r="A115" s="31">
        <v>44551</v>
      </c>
      <c r="B115" t="s">
        <v>564</v>
      </c>
      <c r="C115" t="s">
        <v>1846</v>
      </c>
      <c r="D115" t="s">
        <v>481</v>
      </c>
      <c r="E115">
        <v>4</v>
      </c>
      <c r="F115">
        <v>8</v>
      </c>
      <c r="G115" t="s">
        <v>454</v>
      </c>
      <c r="H115" t="s">
        <v>73</v>
      </c>
      <c r="I115">
        <v>22</v>
      </c>
      <c r="J115">
        <v>299</v>
      </c>
      <c r="K115" t="str">
        <f>RIGHT(Table1[[#This Row],[Transmission]],1)</f>
        <v>9</v>
      </c>
      <c r="L115" t="str">
        <f>SUBSTITUTE(Table1[[#This Row],[Transmission]],Table1[[#This Row],[Gears]],"")</f>
        <v>A</v>
      </c>
      <c r="M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5">
        <f ca="1">_xlfn.DAYS(TODAY(),Table1[[#This Row],[Manufacture Date]])</f>
        <v>709</v>
      </c>
      <c r="O115" t="str" cm="1">
        <f t="array" ref="O115" xml:space="preserve"> _xlfn.IFS(E115&lt;2,"0-2",E115&lt;4,"2-4",E115&lt;6,"4-6",E115&lt;8,"6-8",E115&lt;10,"8-10")</f>
        <v>4-6</v>
      </c>
    </row>
    <row r="116" spans="1:15" ht="14.25" customHeight="1" x14ac:dyDescent="0.3">
      <c r="A116" s="31">
        <v>44551</v>
      </c>
      <c r="B116" t="s">
        <v>232</v>
      </c>
      <c r="C116" t="s">
        <v>242</v>
      </c>
      <c r="D116" t="s">
        <v>78</v>
      </c>
      <c r="E116">
        <v>3.6</v>
      </c>
      <c r="F116">
        <v>6</v>
      </c>
      <c r="G116" t="s">
        <v>93</v>
      </c>
      <c r="H116" t="s">
        <v>205</v>
      </c>
      <c r="I116">
        <v>17</v>
      </c>
      <c r="J116">
        <v>259</v>
      </c>
      <c r="K116" t="str">
        <f>RIGHT(Table1[[#This Row],[Transmission]],1)</f>
        <v>6</v>
      </c>
      <c r="L116" t="str">
        <f>SUBSTITUTE(Table1[[#This Row],[Transmission]],Table1[[#This Row],[Gears]],"")</f>
        <v>A</v>
      </c>
      <c r="M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6">
        <f ca="1">_xlfn.DAYS(TODAY(),Table1[[#This Row],[Manufacture Date]])</f>
        <v>709</v>
      </c>
      <c r="O116" t="str" cm="1">
        <f t="array" ref="O116" xml:space="preserve"> _xlfn.IFS(E116&lt;2,"0-2",E116&lt;4,"2-4",E116&lt;6,"4-6",E116&lt;8,"6-8",E116&lt;10,"8-10")</f>
        <v>2-4</v>
      </c>
    </row>
    <row r="117" spans="1:15" ht="14.25" customHeight="1" x14ac:dyDescent="0.3">
      <c r="A117" s="31">
        <v>44550</v>
      </c>
      <c r="B117" t="s">
        <v>782</v>
      </c>
      <c r="C117" t="s">
        <v>787</v>
      </c>
      <c r="D117" t="s">
        <v>71</v>
      </c>
      <c r="E117">
        <v>3.6</v>
      </c>
      <c r="F117">
        <v>6</v>
      </c>
      <c r="G117" t="s">
        <v>93</v>
      </c>
      <c r="H117" t="s">
        <v>73</v>
      </c>
      <c r="I117">
        <v>23</v>
      </c>
      <c r="J117">
        <v>283</v>
      </c>
      <c r="K117" t="str">
        <f>RIGHT(Table1[[#This Row],[Transmission]],1)</f>
        <v>6</v>
      </c>
      <c r="L117" t="str">
        <f>SUBSTITUTE(Table1[[#This Row],[Transmission]],Table1[[#This Row],[Gears]],"")</f>
        <v>A</v>
      </c>
      <c r="M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7">
        <f ca="1">_xlfn.DAYS(TODAY(),Table1[[#This Row],[Manufacture Date]])</f>
        <v>710</v>
      </c>
      <c r="O117" t="str" cm="1">
        <f t="array" ref="O117" xml:space="preserve"> _xlfn.IFS(E117&lt;2,"0-2",E117&lt;4,"2-4",E117&lt;6,"4-6",E117&lt;8,"6-8",E117&lt;10,"8-10")</f>
        <v>2-4</v>
      </c>
    </row>
    <row r="118" spans="1:15" ht="14.25" customHeight="1" x14ac:dyDescent="0.3">
      <c r="A118" s="31">
        <v>44550</v>
      </c>
      <c r="B118" t="s">
        <v>321</v>
      </c>
      <c r="C118" t="s">
        <v>1663</v>
      </c>
      <c r="D118" t="s">
        <v>95</v>
      </c>
      <c r="E118">
        <v>5</v>
      </c>
      <c r="F118">
        <v>8</v>
      </c>
      <c r="G118" t="s">
        <v>74</v>
      </c>
      <c r="H118" t="s">
        <v>200</v>
      </c>
      <c r="I118">
        <v>21</v>
      </c>
      <c r="J118">
        <v>311</v>
      </c>
      <c r="K118" t="str">
        <f>RIGHT(Table1[[#This Row],[Transmission]],1)</f>
        <v>6</v>
      </c>
      <c r="L118" t="str">
        <f>SUBSTITUTE(Table1[[#This Row],[Transmission]],Table1[[#This Row],[Gears]],"")</f>
        <v>M</v>
      </c>
      <c r="M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8">
        <f ca="1">_xlfn.DAYS(TODAY(),Table1[[#This Row],[Manufacture Date]])</f>
        <v>710</v>
      </c>
      <c r="O118" t="str" cm="1">
        <f t="array" ref="O118" xml:space="preserve"> _xlfn.IFS(E118&lt;2,"0-2",E118&lt;4,"2-4",E118&lt;6,"4-6",E118&lt;8,"6-8",E118&lt;10,"8-10")</f>
        <v>4-6</v>
      </c>
    </row>
    <row r="119" spans="1:15" ht="14.25" customHeight="1" x14ac:dyDescent="0.3">
      <c r="A119" s="31">
        <v>44550</v>
      </c>
      <c r="B119" t="s">
        <v>289</v>
      </c>
      <c r="C119" t="s">
        <v>891</v>
      </c>
      <c r="D119" t="s">
        <v>115</v>
      </c>
      <c r="E119">
        <v>6.2</v>
      </c>
      <c r="F119">
        <v>8</v>
      </c>
      <c r="G119" t="s">
        <v>112</v>
      </c>
      <c r="H119" t="s">
        <v>73</v>
      </c>
      <c r="I119">
        <v>19</v>
      </c>
      <c r="J119">
        <v>338</v>
      </c>
      <c r="K119" t="str">
        <f>RIGHT(Table1[[#This Row],[Transmission]],1)</f>
        <v>8</v>
      </c>
      <c r="L119" t="str">
        <f>SUBSTITUTE(Table1[[#This Row],[Transmission]],Table1[[#This Row],[Gears]],"")</f>
        <v>A</v>
      </c>
      <c r="M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9">
        <f ca="1">_xlfn.DAYS(TODAY(),Table1[[#This Row],[Manufacture Date]])</f>
        <v>710</v>
      </c>
      <c r="O119" t="str" cm="1">
        <f t="array" ref="O119" xml:space="preserve"> _xlfn.IFS(E119&lt;2,"0-2",E119&lt;4,"2-4",E119&lt;6,"4-6",E119&lt;8,"6-8",E119&lt;10,"8-10")</f>
        <v>6-8</v>
      </c>
    </row>
    <row r="120" spans="1:15" ht="14.25" customHeight="1" x14ac:dyDescent="0.3">
      <c r="A120" s="31">
        <v>44550</v>
      </c>
      <c r="B120" t="s">
        <v>414</v>
      </c>
      <c r="C120" t="s">
        <v>431</v>
      </c>
      <c r="D120" t="s">
        <v>122</v>
      </c>
      <c r="E120">
        <v>5.6</v>
      </c>
      <c r="F120">
        <v>8</v>
      </c>
      <c r="G120" t="s">
        <v>416</v>
      </c>
      <c r="H120" t="s">
        <v>73</v>
      </c>
      <c r="I120">
        <v>19</v>
      </c>
      <c r="J120">
        <v>354</v>
      </c>
      <c r="K120" t="str">
        <f>RIGHT(Table1[[#This Row],[Transmission]],1)</f>
        <v>7</v>
      </c>
      <c r="L120" t="str">
        <f>SUBSTITUTE(Table1[[#This Row],[Transmission]],Table1[[#This Row],[Gears]],"")</f>
        <v>AS</v>
      </c>
      <c r="M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0">
        <f ca="1">_xlfn.DAYS(TODAY(),Table1[[#This Row],[Manufacture Date]])</f>
        <v>710</v>
      </c>
      <c r="O120" t="str" cm="1">
        <f t="array" ref="O120" xml:space="preserve"> _xlfn.IFS(E120&lt;2,"0-2",E120&lt;4,"2-4",E120&lt;6,"4-6",E120&lt;8,"6-8",E120&lt;10,"8-10")</f>
        <v>4-6</v>
      </c>
    </row>
    <row r="121" spans="1:15" ht="14.25" customHeight="1" x14ac:dyDescent="0.3">
      <c r="A121" s="31">
        <v>44549</v>
      </c>
      <c r="B121" t="s">
        <v>385</v>
      </c>
      <c r="C121" t="s">
        <v>1113</v>
      </c>
      <c r="D121" t="s">
        <v>71</v>
      </c>
      <c r="E121">
        <v>2</v>
      </c>
      <c r="F121">
        <v>4</v>
      </c>
      <c r="G121" t="s">
        <v>266</v>
      </c>
      <c r="H121" t="s">
        <v>200</v>
      </c>
      <c r="I121">
        <v>40</v>
      </c>
      <c r="J121">
        <v>163</v>
      </c>
      <c r="K121" t="str">
        <f>RIGHT(Table1[[#This Row],[Transmission]],1)</f>
        <v>V</v>
      </c>
      <c r="L121" t="str">
        <f>SUBSTITUTE(Table1[[#This Row],[Transmission]],Table1[[#This Row],[Gears]],"")</f>
        <v>A</v>
      </c>
      <c r="M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1">
        <f ca="1">_xlfn.DAYS(TODAY(),Table1[[#This Row],[Manufacture Date]])</f>
        <v>711</v>
      </c>
      <c r="O121" t="str" cm="1">
        <f t="array" ref="O121" xml:space="preserve"> _xlfn.IFS(E121&lt;2,"0-2",E121&lt;4,"2-4",E121&lt;6,"4-6",E121&lt;8,"6-8",E121&lt;10,"8-10")</f>
        <v>2-4</v>
      </c>
    </row>
    <row r="122" spans="1:15" ht="14.25" customHeight="1" x14ac:dyDescent="0.3">
      <c r="A122" s="31">
        <v>44549</v>
      </c>
      <c r="B122" t="s">
        <v>651</v>
      </c>
      <c r="C122" t="s">
        <v>674</v>
      </c>
      <c r="D122" t="s">
        <v>71</v>
      </c>
      <c r="E122">
        <v>1.6</v>
      </c>
      <c r="F122">
        <v>4</v>
      </c>
      <c r="G122" t="s">
        <v>183</v>
      </c>
      <c r="H122" t="s">
        <v>200</v>
      </c>
      <c r="I122">
        <v>37</v>
      </c>
      <c r="J122">
        <v>177</v>
      </c>
      <c r="K122" t="str">
        <f>RIGHT(Table1[[#This Row],[Transmission]],1)</f>
        <v>5</v>
      </c>
      <c r="L122" t="str">
        <f>SUBSTITUTE(Table1[[#This Row],[Transmission]],Table1[[#This Row],[Gears]],"")</f>
        <v>M</v>
      </c>
      <c r="M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2">
        <f ca="1">_xlfn.DAYS(TODAY(),Table1[[#This Row],[Manufacture Date]])</f>
        <v>711</v>
      </c>
      <c r="O122" t="str" cm="1">
        <f t="array" ref="O122" xml:space="preserve"> _xlfn.IFS(E122&lt;2,"0-2",E122&lt;4,"2-4",E122&lt;6,"4-6",E122&lt;8,"6-8",E122&lt;10,"8-10")</f>
        <v>0-2</v>
      </c>
    </row>
    <row r="123" spans="1:15" ht="14.25" customHeight="1" x14ac:dyDescent="0.3">
      <c r="A123" s="31">
        <v>44549</v>
      </c>
      <c r="B123" t="s">
        <v>385</v>
      </c>
      <c r="C123" t="s">
        <v>390</v>
      </c>
      <c r="D123" t="s">
        <v>78</v>
      </c>
      <c r="E123">
        <v>1.5</v>
      </c>
      <c r="F123">
        <v>4</v>
      </c>
      <c r="G123" t="s">
        <v>266</v>
      </c>
      <c r="H123" t="s">
        <v>200</v>
      </c>
      <c r="I123">
        <v>36</v>
      </c>
      <c r="J123">
        <v>181</v>
      </c>
      <c r="K123" t="str">
        <f>RIGHT(Table1[[#This Row],[Transmission]],1)</f>
        <v>V</v>
      </c>
      <c r="L123" t="str">
        <f>SUBSTITUTE(Table1[[#This Row],[Transmission]],Table1[[#This Row],[Gears]],"")</f>
        <v>A</v>
      </c>
      <c r="M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3">
        <f ca="1">_xlfn.DAYS(TODAY(),Table1[[#This Row],[Manufacture Date]])</f>
        <v>711</v>
      </c>
      <c r="O123" t="str" cm="1">
        <f t="array" ref="O123" xml:space="preserve"> _xlfn.IFS(E123&lt;2,"0-2",E123&lt;4,"2-4",E123&lt;6,"4-6",E123&lt;8,"6-8",E123&lt;10,"8-10")</f>
        <v>0-2</v>
      </c>
    </row>
    <row r="124" spans="1:15" ht="14.25" customHeight="1" x14ac:dyDescent="0.3">
      <c r="A124" s="31">
        <v>44549</v>
      </c>
      <c r="B124" t="s">
        <v>321</v>
      </c>
      <c r="C124" t="s">
        <v>348</v>
      </c>
      <c r="D124" t="s">
        <v>71</v>
      </c>
      <c r="E124">
        <v>2</v>
      </c>
      <c r="F124">
        <v>4</v>
      </c>
      <c r="G124" t="s">
        <v>183</v>
      </c>
      <c r="H124" t="s">
        <v>200</v>
      </c>
      <c r="I124">
        <v>35</v>
      </c>
      <c r="J124">
        <v>186</v>
      </c>
      <c r="K124" t="str">
        <f>RIGHT(Table1[[#This Row],[Transmission]],1)</f>
        <v>5</v>
      </c>
      <c r="L124" t="str">
        <f>SUBSTITUTE(Table1[[#This Row],[Transmission]],Table1[[#This Row],[Gears]],"")</f>
        <v>M</v>
      </c>
      <c r="M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4">
        <f ca="1">_xlfn.DAYS(TODAY(),Table1[[#This Row],[Manufacture Date]])</f>
        <v>711</v>
      </c>
      <c r="O124" t="str" cm="1">
        <f t="array" ref="O124" xml:space="preserve"> _xlfn.IFS(E124&lt;2,"0-2",E124&lt;4,"2-4",E124&lt;6,"4-6",E124&lt;8,"6-8",E124&lt;10,"8-10")</f>
        <v>2-4</v>
      </c>
    </row>
    <row r="125" spans="1:15" ht="14.25" customHeight="1" x14ac:dyDescent="0.3">
      <c r="A125" s="31">
        <v>44549</v>
      </c>
      <c r="B125" t="s">
        <v>69</v>
      </c>
      <c r="C125" t="s">
        <v>813</v>
      </c>
      <c r="D125" t="s">
        <v>71</v>
      </c>
      <c r="E125">
        <v>2.4</v>
      </c>
      <c r="F125">
        <v>4</v>
      </c>
      <c r="G125" t="s">
        <v>814</v>
      </c>
      <c r="H125" t="s">
        <v>73</v>
      </c>
      <c r="I125">
        <v>32</v>
      </c>
      <c r="J125">
        <v>205</v>
      </c>
      <c r="K125" t="str">
        <f>RIGHT(Table1[[#This Row],[Transmission]],1)</f>
        <v>8</v>
      </c>
      <c r="L125" t="str">
        <f>SUBSTITUTE(Table1[[#This Row],[Transmission]],Table1[[#This Row],[Gears]],"")</f>
        <v>AM</v>
      </c>
      <c r="M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5">
        <f ca="1">_xlfn.DAYS(TODAY(),Table1[[#This Row],[Manufacture Date]])</f>
        <v>711</v>
      </c>
      <c r="O125" t="str" cm="1">
        <f t="array" ref="O125" xml:space="preserve"> _xlfn.IFS(E125&lt;2,"0-2",E125&lt;4,"2-4",E125&lt;6,"4-6",E125&lt;8,"6-8",E125&lt;10,"8-10")</f>
        <v>2-4</v>
      </c>
    </row>
    <row r="126" spans="1:15" ht="14.25" customHeight="1" x14ac:dyDescent="0.3">
      <c r="A126" s="31">
        <v>44549</v>
      </c>
      <c r="B126" t="s">
        <v>321</v>
      </c>
      <c r="C126" t="s">
        <v>348</v>
      </c>
      <c r="D126" t="s">
        <v>71</v>
      </c>
      <c r="E126">
        <v>2</v>
      </c>
      <c r="F126">
        <v>4</v>
      </c>
      <c r="G126" t="s">
        <v>89</v>
      </c>
      <c r="H126" t="s">
        <v>205</v>
      </c>
      <c r="I126">
        <v>27</v>
      </c>
      <c r="J126">
        <v>170</v>
      </c>
      <c r="K126" t="str">
        <f>RIGHT(Table1[[#This Row],[Transmission]],1)</f>
        <v>6</v>
      </c>
      <c r="L126" t="str">
        <f>SUBSTITUTE(Table1[[#This Row],[Transmission]],Table1[[#This Row],[Gears]],"")</f>
        <v>AM</v>
      </c>
      <c r="M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6">
        <f ca="1">_xlfn.DAYS(TODAY(),Table1[[#This Row],[Manufacture Date]])</f>
        <v>711</v>
      </c>
      <c r="O126" t="str" cm="1">
        <f t="array" ref="O126" xml:space="preserve"> _xlfn.IFS(E126&lt;2,"0-2",E126&lt;4,"2-4",E126&lt;6,"4-6",E126&lt;8,"6-8",E126&lt;10,"8-10")</f>
        <v>2-4</v>
      </c>
    </row>
    <row r="127" spans="1:15" ht="14.25" customHeight="1" x14ac:dyDescent="0.3">
      <c r="A127" s="31">
        <v>44549</v>
      </c>
      <c r="B127" t="s">
        <v>364</v>
      </c>
      <c r="C127" t="s">
        <v>1104</v>
      </c>
      <c r="D127" t="s">
        <v>259</v>
      </c>
      <c r="E127">
        <v>4.3</v>
      </c>
      <c r="F127">
        <v>6</v>
      </c>
      <c r="G127" t="s">
        <v>93</v>
      </c>
      <c r="H127" t="s">
        <v>205</v>
      </c>
      <c r="I127">
        <v>16</v>
      </c>
      <c r="J127">
        <v>301</v>
      </c>
      <c r="K127" t="str">
        <f>RIGHT(Table1[[#This Row],[Transmission]],1)</f>
        <v>6</v>
      </c>
      <c r="L127" t="str">
        <f>SUBSTITUTE(Table1[[#This Row],[Transmission]],Table1[[#This Row],[Gears]],"")</f>
        <v>A</v>
      </c>
      <c r="M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7">
        <f ca="1">_xlfn.DAYS(TODAY(),Table1[[#This Row],[Manufacture Date]])</f>
        <v>711</v>
      </c>
      <c r="O127" t="str" cm="1">
        <f t="array" ref="O127" xml:space="preserve"> _xlfn.IFS(E127&lt;2,"0-2",E127&lt;4,"2-4",E127&lt;6,"4-6",E127&lt;8,"6-8",E127&lt;10,"8-10")</f>
        <v>4-6</v>
      </c>
    </row>
    <row r="128" spans="1:15" ht="14.25" customHeight="1" x14ac:dyDescent="0.3">
      <c r="A128" s="31">
        <v>44549</v>
      </c>
      <c r="B128" t="s">
        <v>489</v>
      </c>
      <c r="C128" t="s">
        <v>1778</v>
      </c>
      <c r="D128" t="s">
        <v>88</v>
      </c>
      <c r="E128">
        <v>6.5</v>
      </c>
      <c r="F128">
        <v>12</v>
      </c>
      <c r="G128" t="s">
        <v>97</v>
      </c>
      <c r="H128" t="s">
        <v>73</v>
      </c>
      <c r="I128">
        <v>13</v>
      </c>
      <c r="J128">
        <v>493</v>
      </c>
      <c r="K128" t="str">
        <f>RIGHT(Table1[[#This Row],[Transmission]],1)</f>
        <v>7</v>
      </c>
      <c r="L128" t="str">
        <f>SUBSTITUTE(Table1[[#This Row],[Transmission]],Table1[[#This Row],[Gears]],"")</f>
        <v>AM</v>
      </c>
      <c r="M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8">
        <f ca="1">_xlfn.DAYS(TODAY(),Table1[[#This Row],[Manufacture Date]])</f>
        <v>711</v>
      </c>
      <c r="O128" t="str" cm="1">
        <f t="array" ref="O128" xml:space="preserve"> _xlfn.IFS(E128&lt;2,"0-2",E128&lt;4,"2-4",E128&lt;6,"4-6",E128&lt;8,"6-8",E128&lt;10,"8-10")</f>
        <v>6-8</v>
      </c>
    </row>
    <row r="129" spans="1:15" ht="14.25" customHeight="1" x14ac:dyDescent="0.3">
      <c r="A129" s="31">
        <v>44548</v>
      </c>
      <c r="B129" t="s">
        <v>640</v>
      </c>
      <c r="C129" t="s">
        <v>1893</v>
      </c>
      <c r="D129" t="s">
        <v>71</v>
      </c>
      <c r="E129">
        <v>1.2</v>
      </c>
      <c r="F129">
        <v>3</v>
      </c>
      <c r="G129" t="s">
        <v>183</v>
      </c>
      <c r="H129" t="s">
        <v>200</v>
      </c>
      <c r="I129">
        <v>43</v>
      </c>
      <c r="J129">
        <v>151</v>
      </c>
      <c r="K129" t="str">
        <f>RIGHT(Table1[[#This Row],[Transmission]],1)</f>
        <v>5</v>
      </c>
      <c r="L129" t="str">
        <f>SUBSTITUTE(Table1[[#This Row],[Transmission]],Table1[[#This Row],[Gears]],"")</f>
        <v>M</v>
      </c>
      <c r="M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9">
        <f ca="1">_xlfn.DAYS(TODAY(),Table1[[#This Row],[Manufacture Date]])</f>
        <v>712</v>
      </c>
      <c r="O129" t="str" cm="1">
        <f t="array" ref="O129" xml:space="preserve"> _xlfn.IFS(E129&lt;2,"0-2",E129&lt;4,"2-4",E129&lt;6,"4-6",E129&lt;8,"6-8",E129&lt;10,"8-10")</f>
        <v>0-2</v>
      </c>
    </row>
    <row r="130" spans="1:15" ht="14.25" customHeight="1" x14ac:dyDescent="0.3">
      <c r="A130" s="31">
        <v>44548</v>
      </c>
      <c r="B130" t="s">
        <v>782</v>
      </c>
      <c r="C130" t="s">
        <v>2041</v>
      </c>
      <c r="D130" t="s">
        <v>71</v>
      </c>
      <c r="E130">
        <v>1.4</v>
      </c>
      <c r="F130">
        <v>4</v>
      </c>
      <c r="G130" t="s">
        <v>104</v>
      </c>
      <c r="H130" t="s">
        <v>200</v>
      </c>
      <c r="I130">
        <v>40</v>
      </c>
      <c r="J130">
        <v>162</v>
      </c>
      <c r="K130" t="str">
        <f>RIGHT(Table1[[#This Row],[Transmission]],1)</f>
        <v>8</v>
      </c>
      <c r="L130" t="str">
        <f>SUBSTITUTE(Table1[[#This Row],[Transmission]],Table1[[#This Row],[Gears]],"")</f>
        <v>AS</v>
      </c>
      <c r="M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">
        <f ca="1">_xlfn.DAYS(TODAY(),Table1[[#This Row],[Manufacture Date]])</f>
        <v>712</v>
      </c>
      <c r="O130" t="str" cm="1">
        <f t="array" ref="O130" xml:space="preserve"> _xlfn.IFS(E130&lt;2,"0-2",E130&lt;4,"2-4",E130&lt;6,"4-6",E130&lt;8,"6-8",E130&lt;10,"8-10")</f>
        <v>0-2</v>
      </c>
    </row>
    <row r="131" spans="1:15" ht="14.25" customHeight="1" x14ac:dyDescent="0.3">
      <c r="A131" s="31">
        <v>44548</v>
      </c>
      <c r="B131" t="s">
        <v>198</v>
      </c>
      <c r="C131" t="s">
        <v>1249</v>
      </c>
      <c r="D131" t="s">
        <v>78</v>
      </c>
      <c r="E131">
        <v>1.4</v>
      </c>
      <c r="F131">
        <v>4</v>
      </c>
      <c r="G131" t="s">
        <v>79</v>
      </c>
      <c r="H131" t="s">
        <v>200</v>
      </c>
      <c r="I131">
        <v>32</v>
      </c>
      <c r="J131">
        <v>208</v>
      </c>
      <c r="K131" t="str">
        <f>RIGHT(Table1[[#This Row],[Transmission]],1)</f>
        <v>6</v>
      </c>
      <c r="L131" t="str">
        <f>SUBSTITUTE(Table1[[#This Row],[Transmission]],Table1[[#This Row],[Gears]],"")</f>
        <v>AS</v>
      </c>
      <c r="M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1">
        <f ca="1">_xlfn.DAYS(TODAY(),Table1[[#This Row],[Manufacture Date]])</f>
        <v>712</v>
      </c>
      <c r="O131" t="str" cm="1">
        <f t="array" ref="O131" xml:space="preserve"> _xlfn.IFS(E131&lt;2,"0-2",E131&lt;4,"2-4",E131&lt;6,"4-6",E131&lt;8,"6-8",E131&lt;10,"8-10")</f>
        <v>0-2</v>
      </c>
    </row>
    <row r="132" spans="1:15" ht="14.25" customHeight="1" x14ac:dyDescent="0.3">
      <c r="A132" s="31">
        <v>44548</v>
      </c>
      <c r="B132" t="s">
        <v>750</v>
      </c>
      <c r="C132">
        <v>86</v>
      </c>
      <c r="D132" t="s">
        <v>92</v>
      </c>
      <c r="E132">
        <v>2</v>
      </c>
      <c r="F132">
        <v>4</v>
      </c>
      <c r="G132" t="s">
        <v>79</v>
      </c>
      <c r="H132" t="s">
        <v>73</v>
      </c>
      <c r="I132">
        <v>32</v>
      </c>
      <c r="J132">
        <v>204</v>
      </c>
      <c r="K132" t="str">
        <f>RIGHT(Table1[[#This Row],[Transmission]],1)</f>
        <v>6</v>
      </c>
      <c r="L132" t="str">
        <f>SUBSTITUTE(Table1[[#This Row],[Transmission]],Table1[[#This Row],[Gears]],"")</f>
        <v>AS</v>
      </c>
      <c r="M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">
        <f ca="1">_xlfn.DAYS(TODAY(),Table1[[#This Row],[Manufacture Date]])</f>
        <v>712</v>
      </c>
      <c r="O132" t="str" cm="1">
        <f t="array" ref="O132" xml:space="preserve"> _xlfn.IFS(E132&lt;2,"0-2",E132&lt;4,"2-4",E132&lt;6,"4-6",E132&lt;8,"6-8",E132&lt;10,"8-10")</f>
        <v>2-4</v>
      </c>
    </row>
    <row r="133" spans="1:15" ht="14.25" customHeight="1" x14ac:dyDescent="0.3">
      <c r="A133" s="31">
        <v>44548</v>
      </c>
      <c r="B133" t="s">
        <v>232</v>
      </c>
      <c r="C133" t="s">
        <v>237</v>
      </c>
      <c r="D133" t="s">
        <v>88</v>
      </c>
      <c r="E133">
        <v>6.2</v>
      </c>
      <c r="F133">
        <v>8</v>
      </c>
      <c r="G133" t="s">
        <v>104</v>
      </c>
      <c r="H133" t="s">
        <v>73</v>
      </c>
      <c r="I133">
        <v>23</v>
      </c>
      <c r="J133">
        <v>290</v>
      </c>
      <c r="K133" t="str">
        <f>RIGHT(Table1[[#This Row],[Transmission]],1)</f>
        <v>8</v>
      </c>
      <c r="L133" t="str">
        <f>SUBSTITUTE(Table1[[#This Row],[Transmission]],Table1[[#This Row],[Gears]],"")</f>
        <v>AS</v>
      </c>
      <c r="M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3">
        <f ca="1">_xlfn.DAYS(TODAY(),Table1[[#This Row],[Manufacture Date]])</f>
        <v>712</v>
      </c>
      <c r="O133" t="str" cm="1">
        <f t="array" ref="O133" xml:space="preserve"> _xlfn.IFS(E133&lt;2,"0-2",E133&lt;4,"2-4",E133&lt;6,"4-6",E133&lt;8,"6-8",E133&lt;10,"8-10")</f>
        <v>6-8</v>
      </c>
    </row>
    <row r="134" spans="1:15" ht="14.25" customHeight="1" x14ac:dyDescent="0.3">
      <c r="A134" s="31">
        <v>44548</v>
      </c>
      <c r="B134" t="s">
        <v>147</v>
      </c>
      <c r="C134" t="s">
        <v>185</v>
      </c>
      <c r="D134" t="s">
        <v>71</v>
      </c>
      <c r="E134">
        <v>4.4000000000000004</v>
      </c>
      <c r="F134">
        <v>8</v>
      </c>
      <c r="G134" t="s">
        <v>97</v>
      </c>
      <c r="H134" t="s">
        <v>73</v>
      </c>
      <c r="I134">
        <v>19</v>
      </c>
      <c r="J134">
        <v>344</v>
      </c>
      <c r="K134" t="str">
        <f>RIGHT(Table1[[#This Row],[Transmission]],1)</f>
        <v>7</v>
      </c>
      <c r="L134" t="str">
        <f>SUBSTITUTE(Table1[[#This Row],[Transmission]],Table1[[#This Row],[Gears]],"")</f>
        <v>AM</v>
      </c>
      <c r="M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4">
        <f ca="1">_xlfn.DAYS(TODAY(),Table1[[#This Row],[Manufacture Date]])</f>
        <v>712</v>
      </c>
      <c r="O134" t="str" cm="1">
        <f t="array" ref="O134" xml:space="preserve"> _xlfn.IFS(E134&lt;2,"0-2",E134&lt;4,"2-4",E134&lt;6,"4-6",E134&lt;8,"6-8",E134&lt;10,"8-10")</f>
        <v>4-6</v>
      </c>
    </row>
    <row r="135" spans="1:15" ht="14.25" customHeight="1" x14ac:dyDescent="0.3">
      <c r="A135" s="31">
        <v>44547</v>
      </c>
      <c r="B135" t="s">
        <v>147</v>
      </c>
      <c r="C135" t="s">
        <v>834</v>
      </c>
      <c r="D135" t="s">
        <v>71</v>
      </c>
      <c r="E135">
        <v>2</v>
      </c>
      <c r="F135">
        <v>4</v>
      </c>
      <c r="G135" t="s">
        <v>104</v>
      </c>
      <c r="H135" t="s">
        <v>109</v>
      </c>
      <c r="I135">
        <v>42</v>
      </c>
      <c r="J135">
        <v>181</v>
      </c>
      <c r="K135" t="str">
        <f>RIGHT(Table1[[#This Row],[Transmission]],1)</f>
        <v>8</v>
      </c>
      <c r="L135" t="str">
        <f>SUBSTITUTE(Table1[[#This Row],[Transmission]],Table1[[#This Row],[Gears]],"")</f>
        <v>AS</v>
      </c>
      <c r="M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5">
        <f ca="1">_xlfn.DAYS(TODAY(),Table1[[#This Row],[Manufacture Date]])</f>
        <v>713</v>
      </c>
      <c r="O135" t="str" cm="1">
        <f t="array" ref="O135" xml:space="preserve"> _xlfn.IFS(E135&lt;2,"0-2",E135&lt;4,"2-4",E135&lt;6,"4-6",E135&lt;8,"6-8",E135&lt;10,"8-10")</f>
        <v>2-4</v>
      </c>
    </row>
    <row r="136" spans="1:15" ht="14.25" customHeight="1" x14ac:dyDescent="0.3">
      <c r="A136" s="31">
        <v>44547</v>
      </c>
      <c r="B136" t="s">
        <v>548</v>
      </c>
      <c r="C136" t="s">
        <v>554</v>
      </c>
      <c r="D136" t="s">
        <v>71</v>
      </c>
      <c r="E136">
        <v>2</v>
      </c>
      <c r="F136">
        <v>4</v>
      </c>
      <c r="G136" t="s">
        <v>79</v>
      </c>
      <c r="H136" t="s">
        <v>200</v>
      </c>
      <c r="I136">
        <v>41</v>
      </c>
      <c r="J136">
        <v>162</v>
      </c>
      <c r="K136" t="str">
        <f>RIGHT(Table1[[#This Row],[Transmission]],1)</f>
        <v>6</v>
      </c>
      <c r="L136" t="str">
        <f>SUBSTITUTE(Table1[[#This Row],[Transmission]],Table1[[#This Row],[Gears]],"")</f>
        <v>AS</v>
      </c>
      <c r="M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6">
        <f ca="1">_xlfn.DAYS(TODAY(),Table1[[#This Row],[Manufacture Date]])</f>
        <v>713</v>
      </c>
      <c r="O136" t="str" cm="1">
        <f t="array" ref="O136" xml:space="preserve"> _xlfn.IFS(E136&lt;2,"0-2",E136&lt;4,"2-4",E136&lt;6,"4-6",E136&lt;8,"6-8",E136&lt;10,"8-10")</f>
        <v>2-4</v>
      </c>
    </row>
    <row r="137" spans="1:15" ht="14.25" customHeight="1" x14ac:dyDescent="0.3">
      <c r="A137" s="31">
        <v>44547</v>
      </c>
      <c r="B137" t="s">
        <v>470</v>
      </c>
      <c r="C137" t="s">
        <v>1291</v>
      </c>
      <c r="D137" t="s">
        <v>82</v>
      </c>
      <c r="E137">
        <v>2</v>
      </c>
      <c r="F137">
        <v>4</v>
      </c>
      <c r="G137" t="s">
        <v>79</v>
      </c>
      <c r="H137" t="s">
        <v>200</v>
      </c>
      <c r="I137">
        <v>40</v>
      </c>
      <c r="J137">
        <v>168</v>
      </c>
      <c r="K137" t="str">
        <f>RIGHT(Table1[[#This Row],[Transmission]],1)</f>
        <v>6</v>
      </c>
      <c r="L137" t="str">
        <f>SUBSTITUTE(Table1[[#This Row],[Transmission]],Table1[[#This Row],[Gears]],"")</f>
        <v>AS</v>
      </c>
      <c r="M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7">
        <f ca="1">_xlfn.DAYS(TODAY(),Table1[[#This Row],[Manufacture Date]])</f>
        <v>713</v>
      </c>
      <c r="O137" t="str" cm="1">
        <f t="array" ref="O137" xml:space="preserve"> _xlfn.IFS(E137&lt;2,"0-2",E137&lt;4,"2-4",E137&lt;6,"4-6",E137&lt;8,"6-8",E137&lt;10,"8-10")</f>
        <v>2-4</v>
      </c>
    </row>
    <row r="138" spans="1:15" ht="14.25" customHeight="1" x14ac:dyDescent="0.3">
      <c r="A138" s="31">
        <v>44547</v>
      </c>
      <c r="B138" t="s">
        <v>492</v>
      </c>
      <c r="C138" t="s">
        <v>1797</v>
      </c>
      <c r="D138" t="s">
        <v>78</v>
      </c>
      <c r="E138">
        <v>2</v>
      </c>
      <c r="F138">
        <v>4</v>
      </c>
      <c r="G138" t="s">
        <v>496</v>
      </c>
      <c r="H138" t="s">
        <v>73</v>
      </c>
      <c r="I138">
        <v>29</v>
      </c>
      <c r="J138">
        <v>231</v>
      </c>
      <c r="K138" t="str">
        <f>RIGHT(Table1[[#This Row],[Transmission]],1)</f>
        <v>9</v>
      </c>
      <c r="L138" t="str">
        <f>SUBSTITUTE(Table1[[#This Row],[Transmission]],Table1[[#This Row],[Gears]],"")</f>
        <v>AS</v>
      </c>
      <c r="M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8">
        <f ca="1">_xlfn.DAYS(TODAY(),Table1[[#This Row],[Manufacture Date]])</f>
        <v>713</v>
      </c>
      <c r="O138" t="str" cm="1">
        <f t="array" ref="O138" xml:space="preserve"> _xlfn.IFS(E138&lt;2,"0-2",E138&lt;4,"2-4",E138&lt;6,"4-6",E138&lt;8,"6-8",E138&lt;10,"8-10")</f>
        <v>2-4</v>
      </c>
    </row>
    <row r="139" spans="1:15" ht="14.25" customHeight="1" x14ac:dyDescent="0.3">
      <c r="A139" s="31">
        <v>44547</v>
      </c>
      <c r="B139" t="s">
        <v>364</v>
      </c>
      <c r="C139" t="s">
        <v>1678</v>
      </c>
      <c r="D139" t="s">
        <v>657</v>
      </c>
      <c r="E139">
        <v>2.8</v>
      </c>
      <c r="F139">
        <v>4</v>
      </c>
      <c r="G139" t="s">
        <v>93</v>
      </c>
      <c r="H139" t="s">
        <v>109</v>
      </c>
      <c r="I139">
        <v>28</v>
      </c>
      <c r="J139">
        <v>270</v>
      </c>
      <c r="K139" t="str">
        <f>RIGHT(Table1[[#This Row],[Transmission]],1)</f>
        <v>6</v>
      </c>
      <c r="L139" t="str">
        <f>SUBSTITUTE(Table1[[#This Row],[Transmission]],Table1[[#This Row],[Gears]],"")</f>
        <v>A</v>
      </c>
      <c r="M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9">
        <f ca="1">_xlfn.DAYS(TODAY(),Table1[[#This Row],[Manufacture Date]])</f>
        <v>713</v>
      </c>
      <c r="O139" t="str" cm="1">
        <f t="array" ref="O139" xml:space="preserve"> _xlfn.IFS(E139&lt;2,"0-2",E139&lt;4,"2-4",E139&lt;6,"4-6",E139&lt;8,"6-8",E139&lt;10,"8-10")</f>
        <v>2-4</v>
      </c>
    </row>
    <row r="140" spans="1:15" ht="14.25" customHeight="1" x14ac:dyDescent="0.3">
      <c r="A140" s="31">
        <v>44547</v>
      </c>
      <c r="B140" t="s">
        <v>289</v>
      </c>
      <c r="C140" t="s">
        <v>298</v>
      </c>
      <c r="D140" t="s">
        <v>115</v>
      </c>
      <c r="E140">
        <v>3.6</v>
      </c>
      <c r="F140">
        <v>6</v>
      </c>
      <c r="G140" t="s">
        <v>112</v>
      </c>
      <c r="H140" t="s">
        <v>200</v>
      </c>
      <c r="I140">
        <v>26</v>
      </c>
      <c r="J140">
        <v>251</v>
      </c>
      <c r="K140" t="str">
        <f>RIGHT(Table1[[#This Row],[Transmission]],1)</f>
        <v>8</v>
      </c>
      <c r="L140" t="str">
        <f>SUBSTITUTE(Table1[[#This Row],[Transmission]],Table1[[#This Row],[Gears]],"")</f>
        <v>A</v>
      </c>
      <c r="M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0">
        <f ca="1">_xlfn.DAYS(TODAY(),Table1[[#This Row],[Manufacture Date]])</f>
        <v>713</v>
      </c>
      <c r="O140" t="str" cm="1">
        <f t="array" ref="O140" xml:space="preserve"> _xlfn.IFS(E140&lt;2,"0-2",E140&lt;4,"2-4",E140&lt;6,"4-6",E140&lt;8,"6-8",E140&lt;10,"8-10")</f>
        <v>2-4</v>
      </c>
    </row>
    <row r="141" spans="1:15" ht="14.25" customHeight="1" x14ac:dyDescent="0.3">
      <c r="A141" s="31">
        <v>44547</v>
      </c>
      <c r="B141" t="s">
        <v>676</v>
      </c>
      <c r="C141" t="s">
        <v>700</v>
      </c>
      <c r="D141" t="s">
        <v>88</v>
      </c>
      <c r="E141">
        <v>2.5</v>
      </c>
      <c r="F141">
        <v>4</v>
      </c>
      <c r="G141" t="s">
        <v>74</v>
      </c>
      <c r="H141" t="s">
        <v>73</v>
      </c>
      <c r="I141">
        <v>26</v>
      </c>
      <c r="J141">
        <v>249</v>
      </c>
      <c r="K141" t="str">
        <f>RIGHT(Table1[[#This Row],[Transmission]],1)</f>
        <v>6</v>
      </c>
      <c r="L141" t="str">
        <f>SUBSTITUTE(Table1[[#This Row],[Transmission]],Table1[[#This Row],[Gears]],"")</f>
        <v>M</v>
      </c>
      <c r="M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1">
        <f ca="1">_xlfn.DAYS(TODAY(),Table1[[#This Row],[Manufacture Date]])</f>
        <v>713</v>
      </c>
      <c r="O141" t="str" cm="1">
        <f t="array" ref="O141" xml:space="preserve"> _xlfn.IFS(E141&lt;2,"0-2",E141&lt;4,"2-4",E141&lt;6,"4-6",E141&lt;8,"6-8",E141&lt;10,"8-10")</f>
        <v>2-4</v>
      </c>
    </row>
    <row r="142" spans="1:15" ht="14.25" customHeight="1" x14ac:dyDescent="0.3">
      <c r="A142" s="31">
        <v>44546</v>
      </c>
      <c r="B142" t="s">
        <v>640</v>
      </c>
      <c r="C142" t="s">
        <v>649</v>
      </c>
      <c r="D142" t="s">
        <v>78</v>
      </c>
      <c r="E142">
        <v>2</v>
      </c>
      <c r="F142">
        <v>4</v>
      </c>
      <c r="G142" t="s">
        <v>511</v>
      </c>
      <c r="H142" t="s">
        <v>200</v>
      </c>
      <c r="I142">
        <v>32</v>
      </c>
      <c r="J142">
        <v>200</v>
      </c>
      <c r="K142" t="str">
        <f>RIGHT(Table1[[#This Row],[Transmission]],1)</f>
        <v>6</v>
      </c>
      <c r="L142" t="str">
        <f>SUBSTITUTE(Table1[[#This Row],[Transmission]],Table1[[#This Row],[Gears]],"")</f>
        <v>AV</v>
      </c>
      <c r="M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2">
        <f ca="1">_xlfn.DAYS(TODAY(),Table1[[#This Row],[Manufacture Date]])</f>
        <v>714</v>
      </c>
      <c r="O142" t="str" cm="1">
        <f t="array" ref="O142" xml:space="preserve"> _xlfn.IFS(E142&lt;2,"0-2",E142&lt;4,"2-4",E142&lt;6,"4-6",E142&lt;8,"6-8",E142&lt;10,"8-10")</f>
        <v>2-4</v>
      </c>
    </row>
    <row r="143" spans="1:15" ht="14.25" customHeight="1" x14ac:dyDescent="0.3">
      <c r="A143" s="31">
        <v>44546</v>
      </c>
      <c r="B143" t="s">
        <v>651</v>
      </c>
      <c r="C143" t="s">
        <v>667</v>
      </c>
      <c r="D143" t="s">
        <v>122</v>
      </c>
      <c r="E143">
        <v>2.5</v>
      </c>
      <c r="F143">
        <v>4</v>
      </c>
      <c r="G143" t="s">
        <v>266</v>
      </c>
      <c r="H143" t="s">
        <v>200</v>
      </c>
      <c r="I143">
        <v>32</v>
      </c>
      <c r="J143">
        <v>202</v>
      </c>
      <c r="K143" t="str">
        <f>RIGHT(Table1[[#This Row],[Transmission]],1)</f>
        <v>V</v>
      </c>
      <c r="L143" t="str">
        <f>SUBSTITUTE(Table1[[#This Row],[Transmission]],Table1[[#This Row],[Gears]],"")</f>
        <v>A</v>
      </c>
      <c r="M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3">
        <f ca="1">_xlfn.DAYS(TODAY(),Table1[[#This Row],[Manufacture Date]])</f>
        <v>714</v>
      </c>
      <c r="O143" t="str" cm="1">
        <f t="array" ref="O143" xml:space="preserve"> _xlfn.IFS(E143&lt;2,"0-2",E143&lt;4,"2-4",E143&lt;6,"4-6",E143&lt;8,"6-8",E143&lt;10,"8-10")</f>
        <v>2-4</v>
      </c>
    </row>
    <row r="144" spans="1:15" ht="14.25" customHeight="1" x14ac:dyDescent="0.3">
      <c r="A144" s="31">
        <v>44546</v>
      </c>
      <c r="B144" t="s">
        <v>564</v>
      </c>
      <c r="C144" t="s">
        <v>956</v>
      </c>
      <c r="D144" t="s">
        <v>82</v>
      </c>
      <c r="E144">
        <v>2</v>
      </c>
      <c r="F144">
        <v>4</v>
      </c>
      <c r="G144" t="s">
        <v>97</v>
      </c>
      <c r="H144" t="s">
        <v>73</v>
      </c>
      <c r="I144">
        <v>31</v>
      </c>
      <c r="J144">
        <v>215</v>
      </c>
      <c r="K144" t="str">
        <f>RIGHT(Table1[[#This Row],[Transmission]],1)</f>
        <v>7</v>
      </c>
      <c r="L144" t="str">
        <f>SUBSTITUTE(Table1[[#This Row],[Transmission]],Table1[[#This Row],[Gears]],"")</f>
        <v>AM</v>
      </c>
      <c r="M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4">
        <f ca="1">_xlfn.DAYS(TODAY(),Table1[[#This Row],[Manufacture Date]])</f>
        <v>714</v>
      </c>
      <c r="O144" t="str" cm="1">
        <f t="array" ref="O144" xml:space="preserve"> _xlfn.IFS(E144&lt;2,"0-2",E144&lt;4,"2-4",E144&lt;6,"4-6",E144&lt;8,"6-8",E144&lt;10,"8-10")</f>
        <v>2-4</v>
      </c>
    </row>
    <row r="145" spans="1:15" ht="14.25" customHeight="1" x14ac:dyDescent="0.3">
      <c r="A145" s="31">
        <v>44546</v>
      </c>
      <c r="B145" t="s">
        <v>289</v>
      </c>
      <c r="C145" t="s">
        <v>1626</v>
      </c>
      <c r="D145" t="s">
        <v>82</v>
      </c>
      <c r="E145">
        <v>3.6</v>
      </c>
      <c r="F145">
        <v>6</v>
      </c>
      <c r="G145" t="s">
        <v>112</v>
      </c>
      <c r="H145" t="s">
        <v>200</v>
      </c>
      <c r="I145">
        <v>27</v>
      </c>
      <c r="J145">
        <v>242</v>
      </c>
      <c r="K145" t="str">
        <f>RIGHT(Table1[[#This Row],[Transmission]],1)</f>
        <v>8</v>
      </c>
      <c r="L145" t="str">
        <f>SUBSTITUTE(Table1[[#This Row],[Transmission]],Table1[[#This Row],[Gears]],"")</f>
        <v>A</v>
      </c>
      <c r="M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5">
        <f ca="1">_xlfn.DAYS(TODAY(),Table1[[#This Row],[Manufacture Date]])</f>
        <v>714</v>
      </c>
      <c r="O145" t="str" cm="1">
        <f t="array" ref="O145" xml:space="preserve"> _xlfn.IFS(E145&lt;2,"0-2",E145&lt;4,"2-4",E145&lt;6,"4-6",E145&lt;8,"6-8",E145&lt;10,"8-10")</f>
        <v>2-4</v>
      </c>
    </row>
    <row r="146" spans="1:15" ht="14.25" customHeight="1" x14ac:dyDescent="0.3">
      <c r="A146" s="31">
        <v>44546</v>
      </c>
      <c r="B146" t="s">
        <v>676</v>
      </c>
      <c r="C146" t="s">
        <v>1345</v>
      </c>
      <c r="D146" t="s">
        <v>78</v>
      </c>
      <c r="E146">
        <v>3</v>
      </c>
      <c r="F146">
        <v>6</v>
      </c>
      <c r="G146" t="s">
        <v>125</v>
      </c>
      <c r="H146" t="s">
        <v>73</v>
      </c>
      <c r="I146">
        <v>23</v>
      </c>
      <c r="J146">
        <v>287</v>
      </c>
      <c r="K146" t="str">
        <f>RIGHT(Table1[[#This Row],[Transmission]],1)</f>
        <v>7</v>
      </c>
      <c r="L146" t="str">
        <f>SUBSTITUTE(Table1[[#This Row],[Transmission]],Table1[[#This Row],[Gears]],"")</f>
        <v>A</v>
      </c>
      <c r="M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6">
        <f ca="1">_xlfn.DAYS(TODAY(),Table1[[#This Row],[Manufacture Date]])</f>
        <v>714</v>
      </c>
      <c r="O146" t="str" cm="1">
        <f t="array" ref="O146" xml:space="preserve"> _xlfn.IFS(E146&lt;2,"0-2",E146&lt;4,"2-4",E146&lt;6,"4-6",E146&lt;8,"6-8",E146&lt;10,"8-10")</f>
        <v>2-4</v>
      </c>
    </row>
    <row r="147" spans="1:15" ht="14.25" customHeight="1" x14ac:dyDescent="0.3">
      <c r="A147" s="31">
        <v>44546</v>
      </c>
      <c r="B147" t="s">
        <v>321</v>
      </c>
      <c r="C147" t="s">
        <v>1092</v>
      </c>
      <c r="D147" t="s">
        <v>259</v>
      </c>
      <c r="E147">
        <v>5</v>
      </c>
      <c r="F147">
        <v>8</v>
      </c>
      <c r="G147" t="s">
        <v>79</v>
      </c>
      <c r="H147" t="s">
        <v>200</v>
      </c>
      <c r="I147">
        <v>19</v>
      </c>
      <c r="J147">
        <v>341</v>
      </c>
      <c r="K147" t="str">
        <f>RIGHT(Table1[[#This Row],[Transmission]],1)</f>
        <v>6</v>
      </c>
      <c r="L147" t="str">
        <f>SUBSTITUTE(Table1[[#This Row],[Transmission]],Table1[[#This Row],[Gears]],"")</f>
        <v>AS</v>
      </c>
      <c r="M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7">
        <f ca="1">_xlfn.DAYS(TODAY(),Table1[[#This Row],[Manufacture Date]])</f>
        <v>714</v>
      </c>
      <c r="O147" t="str" cm="1">
        <f t="array" ref="O147" xml:space="preserve"> _xlfn.IFS(E147&lt;2,"0-2",E147&lt;4,"2-4",E147&lt;6,"4-6",E147&lt;8,"6-8",E147&lt;10,"8-10")</f>
        <v>4-6</v>
      </c>
    </row>
    <row r="148" spans="1:15" ht="14.25" customHeight="1" x14ac:dyDescent="0.3">
      <c r="A148" s="31">
        <v>44545</v>
      </c>
      <c r="B148" t="s">
        <v>782</v>
      </c>
      <c r="C148" t="s">
        <v>1011</v>
      </c>
      <c r="D148" t="s">
        <v>118</v>
      </c>
      <c r="E148">
        <v>2</v>
      </c>
      <c r="F148">
        <v>4</v>
      </c>
      <c r="G148" t="s">
        <v>89</v>
      </c>
      <c r="H148" t="s">
        <v>109</v>
      </c>
      <c r="I148">
        <v>42</v>
      </c>
      <c r="J148">
        <v>180</v>
      </c>
      <c r="K148" t="str">
        <f>RIGHT(Table1[[#This Row],[Transmission]],1)</f>
        <v>6</v>
      </c>
      <c r="L148" t="str">
        <f>SUBSTITUTE(Table1[[#This Row],[Transmission]],Table1[[#This Row],[Gears]],"")</f>
        <v>AM</v>
      </c>
      <c r="M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8">
        <f ca="1">_xlfn.DAYS(TODAY(),Table1[[#This Row],[Manufacture Date]])</f>
        <v>715</v>
      </c>
      <c r="O148" t="str" cm="1">
        <f t="array" ref="O148" xml:space="preserve"> _xlfn.IFS(E148&lt;2,"0-2",E148&lt;4,"2-4",E148&lt;6,"4-6",E148&lt;8,"6-8",E148&lt;10,"8-10")</f>
        <v>2-4</v>
      </c>
    </row>
    <row r="149" spans="1:15" ht="14.25" customHeight="1" x14ac:dyDescent="0.3">
      <c r="A149" s="31">
        <v>44545</v>
      </c>
      <c r="B149" t="s">
        <v>802</v>
      </c>
      <c r="C149" t="s">
        <v>1479</v>
      </c>
      <c r="D149" t="s">
        <v>82</v>
      </c>
      <c r="E149">
        <v>2</v>
      </c>
      <c r="F149">
        <v>4</v>
      </c>
      <c r="G149" t="s">
        <v>104</v>
      </c>
      <c r="H149" t="s">
        <v>73</v>
      </c>
      <c r="I149">
        <v>32</v>
      </c>
      <c r="J149">
        <v>206</v>
      </c>
      <c r="K149" t="str">
        <f>RIGHT(Table1[[#This Row],[Transmission]],1)</f>
        <v>8</v>
      </c>
      <c r="L149" t="str">
        <f>SUBSTITUTE(Table1[[#This Row],[Transmission]],Table1[[#This Row],[Gears]],"")</f>
        <v>AS</v>
      </c>
      <c r="M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9">
        <f ca="1">_xlfn.DAYS(TODAY(),Table1[[#This Row],[Manufacture Date]])</f>
        <v>715</v>
      </c>
      <c r="O149" t="str" cm="1">
        <f t="array" ref="O149" xml:space="preserve"> _xlfn.IFS(E149&lt;2,"0-2",E149&lt;4,"2-4",E149&lt;6,"4-6",E149&lt;8,"6-8",E149&lt;10,"8-10")</f>
        <v>2-4</v>
      </c>
    </row>
    <row r="150" spans="1:15" ht="14.25" customHeight="1" x14ac:dyDescent="0.3">
      <c r="A150" s="31">
        <v>44545</v>
      </c>
      <c r="B150" t="s">
        <v>564</v>
      </c>
      <c r="C150" t="s">
        <v>957</v>
      </c>
      <c r="D150" t="s">
        <v>71</v>
      </c>
      <c r="E150">
        <v>2</v>
      </c>
      <c r="F150">
        <v>4</v>
      </c>
      <c r="G150" t="s">
        <v>416</v>
      </c>
      <c r="H150" t="s">
        <v>73</v>
      </c>
      <c r="I150">
        <v>31</v>
      </c>
      <c r="J150">
        <v>207</v>
      </c>
      <c r="K150" t="str">
        <f>RIGHT(Table1[[#This Row],[Transmission]],1)</f>
        <v>7</v>
      </c>
      <c r="L150" t="str">
        <f>SUBSTITUTE(Table1[[#This Row],[Transmission]],Table1[[#This Row],[Gears]],"")</f>
        <v>AS</v>
      </c>
      <c r="M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0">
        <f ca="1">_xlfn.DAYS(TODAY(),Table1[[#This Row],[Manufacture Date]])</f>
        <v>715</v>
      </c>
      <c r="O150" t="str" cm="1">
        <f t="array" ref="O150" xml:space="preserve"> _xlfn.IFS(E150&lt;2,"0-2",E150&lt;4,"2-4",E150&lt;6,"4-6",E150&lt;8,"6-8",E150&lt;10,"8-10")</f>
        <v>2-4</v>
      </c>
    </row>
    <row r="151" spans="1:15" ht="14.25" customHeight="1" x14ac:dyDescent="0.3">
      <c r="A151" s="31">
        <v>44545</v>
      </c>
      <c r="B151" t="s">
        <v>100</v>
      </c>
      <c r="C151" t="s">
        <v>18</v>
      </c>
      <c r="D151" t="s">
        <v>78</v>
      </c>
      <c r="E151">
        <v>2</v>
      </c>
      <c r="F151">
        <v>4</v>
      </c>
      <c r="G151" t="s">
        <v>416</v>
      </c>
      <c r="H151" t="s">
        <v>73</v>
      </c>
      <c r="I151">
        <v>29</v>
      </c>
      <c r="J151">
        <v>226</v>
      </c>
      <c r="K151" t="str">
        <f>RIGHT(Table1[[#This Row],[Transmission]],1)</f>
        <v>7</v>
      </c>
      <c r="L151" t="str">
        <f>SUBSTITUTE(Table1[[#This Row],[Transmission]],Table1[[#This Row],[Gears]],"")</f>
        <v>AS</v>
      </c>
      <c r="M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">
        <f ca="1">_xlfn.DAYS(TODAY(),Table1[[#This Row],[Manufacture Date]])</f>
        <v>715</v>
      </c>
      <c r="O151" t="str" cm="1">
        <f t="array" ref="O151" xml:space="preserve"> _xlfn.IFS(E151&lt;2,"0-2",E151&lt;4,"2-4",E151&lt;6,"4-6",E151&lt;8,"6-8",E151&lt;10,"8-10")</f>
        <v>2-4</v>
      </c>
    </row>
    <row r="152" spans="1:15" ht="14.25" customHeight="1" x14ac:dyDescent="0.3">
      <c r="A152" s="31">
        <v>44545</v>
      </c>
      <c r="B152" t="s">
        <v>289</v>
      </c>
      <c r="C152" t="s">
        <v>291</v>
      </c>
      <c r="D152" t="s">
        <v>82</v>
      </c>
      <c r="E152">
        <v>3.6</v>
      </c>
      <c r="F152">
        <v>6</v>
      </c>
      <c r="G152" t="s">
        <v>93</v>
      </c>
      <c r="H152" t="s">
        <v>200</v>
      </c>
      <c r="I152">
        <v>27</v>
      </c>
      <c r="J152">
        <v>242</v>
      </c>
      <c r="K152" t="str">
        <f>RIGHT(Table1[[#This Row],[Transmission]],1)</f>
        <v>6</v>
      </c>
      <c r="L152" t="str">
        <f>SUBSTITUTE(Table1[[#This Row],[Transmission]],Table1[[#This Row],[Gears]],"")</f>
        <v>A</v>
      </c>
      <c r="M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2">
        <f ca="1">_xlfn.DAYS(TODAY(),Table1[[#This Row],[Manufacture Date]])</f>
        <v>715</v>
      </c>
      <c r="O152" t="str" cm="1">
        <f t="array" ref="O152" xml:space="preserve"> _xlfn.IFS(E152&lt;2,"0-2",E152&lt;4,"2-4",E152&lt;6,"4-6",E152&lt;8,"6-8",E152&lt;10,"8-10")</f>
        <v>2-4</v>
      </c>
    </row>
    <row r="153" spans="1:15" ht="14.25" customHeight="1" x14ac:dyDescent="0.3">
      <c r="A153" s="31">
        <v>44545</v>
      </c>
      <c r="B153" t="s">
        <v>364</v>
      </c>
      <c r="C153" t="s">
        <v>1693</v>
      </c>
      <c r="D153" t="s">
        <v>122</v>
      </c>
      <c r="E153">
        <v>5.3</v>
      </c>
      <c r="F153">
        <v>8</v>
      </c>
      <c r="G153" t="s">
        <v>93</v>
      </c>
      <c r="H153" t="s">
        <v>200</v>
      </c>
      <c r="I153">
        <v>21</v>
      </c>
      <c r="J153">
        <v>314</v>
      </c>
      <c r="K153" t="str">
        <f>RIGHT(Table1[[#This Row],[Transmission]],1)</f>
        <v>6</v>
      </c>
      <c r="L153" t="str">
        <f>SUBSTITUTE(Table1[[#This Row],[Transmission]],Table1[[#This Row],[Gears]],"")</f>
        <v>A</v>
      </c>
      <c r="M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3">
        <f ca="1">_xlfn.DAYS(TODAY(),Table1[[#This Row],[Manufacture Date]])</f>
        <v>715</v>
      </c>
      <c r="O153" t="str" cm="1">
        <f t="array" ref="O153" xml:space="preserve"> _xlfn.IFS(E153&lt;2,"0-2",E153&lt;4,"2-4",E153&lt;6,"4-6",E153&lt;8,"6-8",E153&lt;10,"8-10")</f>
        <v>4-6</v>
      </c>
    </row>
    <row r="154" spans="1:15" ht="14.25" customHeight="1" x14ac:dyDescent="0.3">
      <c r="A154" s="31">
        <v>44545</v>
      </c>
      <c r="B154" t="s">
        <v>564</v>
      </c>
      <c r="C154" t="s">
        <v>574</v>
      </c>
      <c r="D154" t="s">
        <v>95</v>
      </c>
      <c r="E154">
        <v>6.2</v>
      </c>
      <c r="F154">
        <v>8</v>
      </c>
      <c r="G154" t="s">
        <v>416</v>
      </c>
      <c r="H154" t="s">
        <v>73</v>
      </c>
      <c r="I154">
        <v>18</v>
      </c>
      <c r="J154">
        <v>354</v>
      </c>
      <c r="K154" t="str">
        <f>RIGHT(Table1[[#This Row],[Transmission]],1)</f>
        <v>7</v>
      </c>
      <c r="L154" t="str">
        <f>SUBSTITUTE(Table1[[#This Row],[Transmission]],Table1[[#This Row],[Gears]],"")</f>
        <v>AS</v>
      </c>
      <c r="M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4">
        <f ca="1">_xlfn.DAYS(TODAY(),Table1[[#This Row],[Manufacture Date]])</f>
        <v>715</v>
      </c>
      <c r="O154" t="str" cm="1">
        <f t="array" ref="O154" xml:space="preserve"> _xlfn.IFS(E154&lt;2,"0-2",E154&lt;4,"2-4",E154&lt;6,"4-6",E154&lt;8,"6-8",E154&lt;10,"8-10")</f>
        <v>6-8</v>
      </c>
    </row>
    <row r="155" spans="1:15" ht="14.25" customHeight="1" x14ac:dyDescent="0.3">
      <c r="A155" s="31">
        <v>44544</v>
      </c>
      <c r="B155" t="s">
        <v>651</v>
      </c>
      <c r="C155" t="s">
        <v>1900</v>
      </c>
      <c r="D155" t="s">
        <v>82</v>
      </c>
      <c r="E155">
        <v>2.5</v>
      </c>
      <c r="F155">
        <v>4</v>
      </c>
      <c r="G155" t="s">
        <v>266</v>
      </c>
      <c r="H155" t="s">
        <v>200</v>
      </c>
      <c r="I155">
        <v>35</v>
      </c>
      <c r="J155">
        <v>190</v>
      </c>
      <c r="K155" t="str">
        <f>RIGHT(Table1[[#This Row],[Transmission]],1)</f>
        <v>V</v>
      </c>
      <c r="L155" t="str">
        <f>SUBSTITUTE(Table1[[#This Row],[Transmission]],Table1[[#This Row],[Gears]],"")</f>
        <v>A</v>
      </c>
      <c r="M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5">
        <f ca="1">_xlfn.DAYS(TODAY(),Table1[[#This Row],[Manufacture Date]])</f>
        <v>716</v>
      </c>
      <c r="O155" t="str" cm="1">
        <f t="array" ref="O155" xml:space="preserve"> _xlfn.IFS(E155&lt;2,"0-2",E155&lt;4,"2-4",E155&lt;6,"4-6",E155&lt;8,"6-8",E155&lt;10,"8-10")</f>
        <v>2-4</v>
      </c>
    </row>
    <row r="156" spans="1:15" ht="14.25" customHeight="1" x14ac:dyDescent="0.3">
      <c r="A156" s="31">
        <v>44544</v>
      </c>
      <c r="B156" t="s">
        <v>147</v>
      </c>
      <c r="C156" t="s">
        <v>829</v>
      </c>
      <c r="D156" t="s">
        <v>95</v>
      </c>
      <c r="E156">
        <v>2</v>
      </c>
      <c r="F156">
        <v>4</v>
      </c>
      <c r="G156" t="s">
        <v>104</v>
      </c>
      <c r="H156" t="s">
        <v>73</v>
      </c>
      <c r="I156">
        <v>34</v>
      </c>
      <c r="J156">
        <v>193</v>
      </c>
      <c r="K156" t="str">
        <f>RIGHT(Table1[[#This Row],[Transmission]],1)</f>
        <v>8</v>
      </c>
      <c r="L156" t="str">
        <f>SUBSTITUTE(Table1[[#This Row],[Transmission]],Table1[[#This Row],[Gears]],"")</f>
        <v>AS</v>
      </c>
      <c r="M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6">
        <f ca="1">_xlfn.DAYS(TODAY(),Table1[[#This Row],[Manufacture Date]])</f>
        <v>716</v>
      </c>
      <c r="O156" t="str" cm="1">
        <f t="array" ref="O156" xml:space="preserve"> _xlfn.IFS(E156&lt;2,"0-2",E156&lt;4,"2-4",E156&lt;6,"4-6",E156&lt;8,"6-8",E156&lt;10,"8-10")</f>
        <v>2-4</v>
      </c>
    </row>
    <row r="157" spans="1:15" ht="14.25" customHeight="1" x14ac:dyDescent="0.3">
      <c r="A157" s="31">
        <v>44544</v>
      </c>
      <c r="B157" t="s">
        <v>470</v>
      </c>
      <c r="C157" t="s">
        <v>475</v>
      </c>
      <c r="D157" t="s">
        <v>82</v>
      </c>
      <c r="E157">
        <v>2</v>
      </c>
      <c r="F157">
        <v>4</v>
      </c>
      <c r="G157" t="s">
        <v>79</v>
      </c>
      <c r="H157" t="s">
        <v>200</v>
      </c>
      <c r="I157">
        <v>29</v>
      </c>
      <c r="J157">
        <v>228</v>
      </c>
      <c r="K157" t="str">
        <f>RIGHT(Table1[[#This Row],[Transmission]],1)</f>
        <v>6</v>
      </c>
      <c r="L157" t="str">
        <f>SUBSTITUTE(Table1[[#This Row],[Transmission]],Table1[[#This Row],[Gears]],"")</f>
        <v>AS</v>
      </c>
      <c r="M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">
        <f ca="1">_xlfn.DAYS(TODAY(),Table1[[#This Row],[Manufacture Date]])</f>
        <v>716</v>
      </c>
      <c r="O157" t="str" cm="1">
        <f t="array" ref="O157" xml:space="preserve"> _xlfn.IFS(E157&lt;2,"0-2",E157&lt;4,"2-4",E157&lt;6,"4-6",E157&lt;8,"6-8",E157&lt;10,"8-10")</f>
        <v>2-4</v>
      </c>
    </row>
    <row r="158" spans="1:15" ht="14.25" customHeight="1" x14ac:dyDescent="0.3">
      <c r="A158" s="31">
        <v>44544</v>
      </c>
      <c r="B158" t="s">
        <v>676</v>
      </c>
      <c r="C158" t="s">
        <v>699</v>
      </c>
      <c r="D158" t="s">
        <v>88</v>
      </c>
      <c r="E158">
        <v>2.7</v>
      </c>
      <c r="F158">
        <v>6</v>
      </c>
      <c r="G158" t="s">
        <v>74</v>
      </c>
      <c r="H158" t="s">
        <v>73</v>
      </c>
      <c r="I158">
        <v>29</v>
      </c>
      <c r="J158">
        <v>228</v>
      </c>
      <c r="K158" t="str">
        <f>RIGHT(Table1[[#This Row],[Transmission]],1)</f>
        <v>6</v>
      </c>
      <c r="L158" t="str">
        <f>SUBSTITUTE(Table1[[#This Row],[Transmission]],Table1[[#This Row],[Gears]],"")</f>
        <v>M</v>
      </c>
      <c r="M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8">
        <f ca="1">_xlfn.DAYS(TODAY(),Table1[[#This Row],[Manufacture Date]])</f>
        <v>716</v>
      </c>
      <c r="O158" t="str" cm="1">
        <f t="array" ref="O158" xml:space="preserve"> _xlfn.IFS(E158&lt;2,"0-2",E158&lt;4,"2-4",E158&lt;6,"4-6",E158&lt;8,"6-8",E158&lt;10,"8-10")</f>
        <v>2-4</v>
      </c>
    </row>
    <row r="159" spans="1:15" ht="14.25" customHeight="1" x14ac:dyDescent="0.3">
      <c r="A159" s="31">
        <v>44544</v>
      </c>
      <c r="B159" t="s">
        <v>640</v>
      </c>
      <c r="C159" t="s">
        <v>648</v>
      </c>
      <c r="D159" t="s">
        <v>78</v>
      </c>
      <c r="E159">
        <v>3</v>
      </c>
      <c r="F159">
        <v>6</v>
      </c>
      <c r="G159" t="s">
        <v>79</v>
      </c>
      <c r="H159" t="s">
        <v>73</v>
      </c>
      <c r="I159">
        <v>27</v>
      </c>
      <c r="J159">
        <v>242</v>
      </c>
      <c r="K159" t="str">
        <f>RIGHT(Table1[[#This Row],[Transmission]],1)</f>
        <v>6</v>
      </c>
      <c r="L159" t="str">
        <f>SUBSTITUTE(Table1[[#This Row],[Transmission]],Table1[[#This Row],[Gears]],"")</f>
        <v>AS</v>
      </c>
      <c r="M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9">
        <f ca="1">_xlfn.DAYS(TODAY(),Table1[[#This Row],[Manufacture Date]])</f>
        <v>716</v>
      </c>
      <c r="O159" t="str" cm="1">
        <f t="array" ref="O159" xml:space="preserve"> _xlfn.IFS(E159&lt;2,"0-2",E159&lt;4,"2-4",E159&lt;6,"4-6",E159&lt;8,"6-8",E159&lt;10,"8-10")</f>
        <v>2-4</v>
      </c>
    </row>
    <row r="160" spans="1:15" ht="14.25" customHeight="1" x14ac:dyDescent="0.3">
      <c r="A160" s="31">
        <v>44544</v>
      </c>
      <c r="B160" t="s">
        <v>275</v>
      </c>
      <c r="C160">
        <v>300</v>
      </c>
      <c r="D160" t="s">
        <v>115</v>
      </c>
      <c r="E160">
        <v>5.7</v>
      </c>
      <c r="F160">
        <v>8</v>
      </c>
      <c r="G160" t="s">
        <v>112</v>
      </c>
      <c r="H160" t="s">
        <v>200</v>
      </c>
      <c r="I160">
        <v>23</v>
      </c>
      <c r="J160">
        <v>289</v>
      </c>
      <c r="K160" t="str">
        <f>RIGHT(Table1[[#This Row],[Transmission]],1)</f>
        <v>8</v>
      </c>
      <c r="L160" t="str">
        <f>SUBSTITUTE(Table1[[#This Row],[Transmission]],Table1[[#This Row],[Gears]],"")</f>
        <v>A</v>
      </c>
      <c r="M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0">
        <f ca="1">_xlfn.DAYS(TODAY(),Table1[[#This Row],[Manufacture Date]])</f>
        <v>716</v>
      </c>
      <c r="O160" t="str" cm="1">
        <f t="array" ref="O160" xml:space="preserve"> _xlfn.IFS(E160&lt;2,"0-2",E160&lt;4,"2-4",E160&lt;6,"4-6",E160&lt;8,"6-8",E160&lt;10,"8-10")</f>
        <v>4-6</v>
      </c>
    </row>
    <row r="161" spans="1:15" ht="14.25" customHeight="1" x14ac:dyDescent="0.3">
      <c r="A161" s="31">
        <v>44544</v>
      </c>
      <c r="B161" t="s">
        <v>141</v>
      </c>
      <c r="C161" t="s">
        <v>1223</v>
      </c>
      <c r="D161" t="s">
        <v>82</v>
      </c>
      <c r="E161">
        <v>6.8</v>
      </c>
      <c r="F161">
        <v>8</v>
      </c>
      <c r="G161" t="s">
        <v>104</v>
      </c>
      <c r="H161" t="s">
        <v>73</v>
      </c>
      <c r="I161">
        <v>15</v>
      </c>
      <c r="J161">
        <v>430</v>
      </c>
      <c r="K161" t="str">
        <f>RIGHT(Table1[[#This Row],[Transmission]],1)</f>
        <v>8</v>
      </c>
      <c r="L161" t="str">
        <f>SUBSTITUTE(Table1[[#This Row],[Transmission]],Table1[[#This Row],[Gears]],"")</f>
        <v>AS</v>
      </c>
      <c r="M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1">
        <f ca="1">_xlfn.DAYS(TODAY(),Table1[[#This Row],[Manufacture Date]])</f>
        <v>716</v>
      </c>
      <c r="O161" t="str" cm="1">
        <f t="array" ref="O161" xml:space="preserve"> _xlfn.IFS(E161&lt;2,"0-2",E161&lt;4,"2-4",E161&lt;6,"4-6",E161&lt;8,"6-8",E161&lt;10,"8-10")</f>
        <v>6-8</v>
      </c>
    </row>
    <row r="162" spans="1:15" ht="14.25" customHeight="1" x14ac:dyDescent="0.3">
      <c r="A162" s="31">
        <v>44543</v>
      </c>
      <c r="B162" t="s">
        <v>548</v>
      </c>
      <c r="C162" t="s">
        <v>554</v>
      </c>
      <c r="D162" t="s">
        <v>71</v>
      </c>
      <c r="E162">
        <v>2.5</v>
      </c>
      <c r="F162">
        <v>4</v>
      </c>
      <c r="G162" t="s">
        <v>79</v>
      </c>
      <c r="H162" t="s">
        <v>200</v>
      </c>
      <c r="I162">
        <v>38</v>
      </c>
      <c r="J162">
        <v>173</v>
      </c>
      <c r="K162" t="str">
        <f>RIGHT(Table1[[#This Row],[Transmission]],1)</f>
        <v>6</v>
      </c>
      <c r="L162" t="str">
        <f>SUBSTITUTE(Table1[[#This Row],[Transmission]],Table1[[#This Row],[Gears]],"")</f>
        <v>AS</v>
      </c>
      <c r="M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2">
        <f ca="1">_xlfn.DAYS(TODAY(),Table1[[#This Row],[Manufacture Date]])</f>
        <v>717</v>
      </c>
      <c r="O162" t="str" cm="1">
        <f t="array" ref="O162" xml:space="preserve"> _xlfn.IFS(E162&lt;2,"0-2",E162&lt;4,"2-4",E162&lt;6,"4-6",E162&lt;8,"6-8",E162&lt;10,"8-10")</f>
        <v>2-4</v>
      </c>
    </row>
    <row r="163" spans="1:15" ht="14.25" customHeight="1" x14ac:dyDescent="0.3">
      <c r="A163" s="31">
        <v>44543</v>
      </c>
      <c r="B163" t="s">
        <v>385</v>
      </c>
      <c r="C163" t="s">
        <v>1697</v>
      </c>
      <c r="D163" t="s">
        <v>115</v>
      </c>
      <c r="E163">
        <v>1.5</v>
      </c>
      <c r="F163">
        <v>4</v>
      </c>
      <c r="G163" t="s">
        <v>74</v>
      </c>
      <c r="H163" t="s">
        <v>200</v>
      </c>
      <c r="I163">
        <v>36</v>
      </c>
      <c r="J163">
        <v>185</v>
      </c>
      <c r="K163" t="str">
        <f>RIGHT(Table1[[#This Row],[Transmission]],1)</f>
        <v>6</v>
      </c>
      <c r="L163" t="str">
        <f>SUBSTITUTE(Table1[[#This Row],[Transmission]],Table1[[#This Row],[Gears]],"")</f>
        <v>M</v>
      </c>
      <c r="M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3">
        <f ca="1">_xlfn.DAYS(TODAY(),Table1[[#This Row],[Manufacture Date]])</f>
        <v>717</v>
      </c>
      <c r="O163" t="str" cm="1">
        <f t="array" ref="O163" xml:space="preserve"> _xlfn.IFS(E163&lt;2,"0-2",E163&lt;4,"2-4",E163&lt;6,"4-6",E163&lt;8,"6-8",E163&lt;10,"8-10")</f>
        <v>0-2</v>
      </c>
    </row>
    <row r="164" spans="1:15" ht="14.25" customHeight="1" x14ac:dyDescent="0.3">
      <c r="A164" s="31">
        <v>44543</v>
      </c>
      <c r="B164" t="s">
        <v>398</v>
      </c>
      <c r="C164" t="s">
        <v>413</v>
      </c>
      <c r="D164" t="s">
        <v>71</v>
      </c>
      <c r="E164">
        <v>1.6</v>
      </c>
      <c r="F164">
        <v>4</v>
      </c>
      <c r="G164" t="s">
        <v>79</v>
      </c>
      <c r="H164" t="s">
        <v>200</v>
      </c>
      <c r="I164">
        <v>34</v>
      </c>
      <c r="J164">
        <v>193</v>
      </c>
      <c r="K164" t="str">
        <f>RIGHT(Table1[[#This Row],[Transmission]],1)</f>
        <v>6</v>
      </c>
      <c r="L164" t="str">
        <f>SUBSTITUTE(Table1[[#This Row],[Transmission]],Table1[[#This Row],[Gears]],"")</f>
        <v>AS</v>
      </c>
      <c r="M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4">
        <f ca="1">_xlfn.DAYS(TODAY(),Table1[[#This Row],[Manufacture Date]])</f>
        <v>717</v>
      </c>
      <c r="O164" t="str" cm="1">
        <f t="array" ref="O164" xml:space="preserve"> _xlfn.IFS(E164&lt;2,"0-2",E164&lt;4,"2-4",E164&lt;6,"4-6",E164&lt;8,"6-8",E164&lt;10,"8-10")</f>
        <v>0-2</v>
      </c>
    </row>
    <row r="165" spans="1:15" ht="14.25" customHeight="1" x14ac:dyDescent="0.3">
      <c r="A165" s="31">
        <v>44543</v>
      </c>
      <c r="B165" t="s">
        <v>147</v>
      </c>
      <c r="C165" t="s">
        <v>155</v>
      </c>
      <c r="D165" t="s">
        <v>118</v>
      </c>
      <c r="E165">
        <v>2</v>
      </c>
      <c r="F165">
        <v>4</v>
      </c>
      <c r="G165" t="s">
        <v>104</v>
      </c>
      <c r="H165" t="s">
        <v>73</v>
      </c>
      <c r="I165">
        <v>32</v>
      </c>
      <c r="J165">
        <v>209</v>
      </c>
      <c r="K165" t="str">
        <f>RIGHT(Table1[[#This Row],[Transmission]],1)</f>
        <v>8</v>
      </c>
      <c r="L165" t="str">
        <f>SUBSTITUTE(Table1[[#This Row],[Transmission]],Table1[[#This Row],[Gears]],"")</f>
        <v>AS</v>
      </c>
      <c r="M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5">
        <f ca="1">_xlfn.DAYS(TODAY(),Table1[[#This Row],[Manufacture Date]])</f>
        <v>717</v>
      </c>
      <c r="O165" t="str" cm="1">
        <f t="array" ref="O165" xml:space="preserve"> _xlfn.IFS(E165&lt;2,"0-2",E165&lt;4,"2-4",E165&lt;6,"4-6",E165&lt;8,"6-8",E165&lt;10,"8-10")</f>
        <v>2-4</v>
      </c>
    </row>
    <row r="166" spans="1:15" ht="14.25" customHeight="1" x14ac:dyDescent="0.3">
      <c r="A166" s="31">
        <v>44543</v>
      </c>
      <c r="B166" t="s">
        <v>802</v>
      </c>
      <c r="C166" t="s">
        <v>1030</v>
      </c>
      <c r="D166" t="s">
        <v>78</v>
      </c>
      <c r="E166">
        <v>2</v>
      </c>
      <c r="F166">
        <v>4</v>
      </c>
      <c r="G166" t="s">
        <v>104</v>
      </c>
      <c r="H166" t="s">
        <v>73</v>
      </c>
      <c r="I166">
        <v>27</v>
      </c>
      <c r="J166">
        <v>247</v>
      </c>
      <c r="K166" t="str">
        <f>RIGHT(Table1[[#This Row],[Transmission]],1)</f>
        <v>8</v>
      </c>
      <c r="L166" t="str">
        <f>SUBSTITUTE(Table1[[#This Row],[Transmission]],Table1[[#This Row],[Gears]],"")</f>
        <v>AS</v>
      </c>
      <c r="M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6">
        <f ca="1">_xlfn.DAYS(TODAY(),Table1[[#This Row],[Manufacture Date]])</f>
        <v>717</v>
      </c>
      <c r="O166" t="str" cm="1">
        <f t="array" ref="O166" xml:space="preserve"> _xlfn.IFS(E166&lt;2,"0-2",E166&lt;4,"2-4",E166&lt;6,"4-6",E166&lt;8,"6-8",E166&lt;10,"8-10")</f>
        <v>2-4</v>
      </c>
    </row>
    <row r="167" spans="1:15" ht="14.25" customHeight="1" x14ac:dyDescent="0.3">
      <c r="A167" s="31">
        <v>44543</v>
      </c>
      <c r="B167" t="s">
        <v>147</v>
      </c>
      <c r="C167" t="s">
        <v>74</v>
      </c>
      <c r="D167" t="s">
        <v>71</v>
      </c>
      <c r="E167">
        <v>4.4000000000000004</v>
      </c>
      <c r="F167">
        <v>8</v>
      </c>
      <c r="G167" t="s">
        <v>74</v>
      </c>
      <c r="H167" t="s">
        <v>73</v>
      </c>
      <c r="I167">
        <v>20</v>
      </c>
      <c r="J167">
        <v>324</v>
      </c>
      <c r="K167" t="str">
        <f>RIGHT(Table1[[#This Row],[Transmission]],1)</f>
        <v>6</v>
      </c>
      <c r="L167" t="str">
        <f>SUBSTITUTE(Table1[[#This Row],[Transmission]],Table1[[#This Row],[Gears]],"")</f>
        <v>M</v>
      </c>
      <c r="M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7">
        <f ca="1">_xlfn.DAYS(TODAY(),Table1[[#This Row],[Manufacture Date]])</f>
        <v>717</v>
      </c>
      <c r="O167" t="str" cm="1">
        <f t="array" ref="O167" xml:space="preserve"> _xlfn.IFS(E167&lt;2,"0-2",E167&lt;4,"2-4",E167&lt;6,"4-6",E167&lt;8,"6-8",E167&lt;10,"8-10")</f>
        <v>4-6</v>
      </c>
    </row>
    <row r="168" spans="1:15" ht="14.25" customHeight="1" x14ac:dyDescent="0.3">
      <c r="A168" s="31">
        <v>44542</v>
      </c>
      <c r="B168" t="s">
        <v>385</v>
      </c>
      <c r="C168" t="s">
        <v>1270</v>
      </c>
      <c r="D168" t="s">
        <v>115</v>
      </c>
      <c r="E168">
        <v>1.5</v>
      </c>
      <c r="F168">
        <v>4</v>
      </c>
      <c r="G168" t="s">
        <v>74</v>
      </c>
      <c r="H168" t="s">
        <v>73</v>
      </c>
      <c r="I168">
        <v>39</v>
      </c>
      <c r="J168">
        <v>167</v>
      </c>
      <c r="K168" t="str">
        <f>RIGHT(Table1[[#This Row],[Transmission]],1)</f>
        <v>6</v>
      </c>
      <c r="L168" t="str">
        <f>SUBSTITUTE(Table1[[#This Row],[Transmission]],Table1[[#This Row],[Gears]],"")</f>
        <v>M</v>
      </c>
      <c r="M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8">
        <f ca="1">_xlfn.DAYS(TODAY(),Table1[[#This Row],[Manufacture Date]])</f>
        <v>718</v>
      </c>
      <c r="O168" t="str" cm="1">
        <f t="array" ref="O168" xml:space="preserve"> _xlfn.IFS(E168&lt;2,"0-2",E168&lt;4,"2-4",E168&lt;6,"4-6",E168&lt;8,"6-8",E168&lt;10,"8-10")</f>
        <v>0-2</v>
      </c>
    </row>
    <row r="169" spans="1:15" ht="14.25" customHeight="1" x14ac:dyDescent="0.3">
      <c r="A169" s="31">
        <v>44542</v>
      </c>
      <c r="B169" t="s">
        <v>470</v>
      </c>
      <c r="C169" t="s">
        <v>479</v>
      </c>
      <c r="D169" t="s">
        <v>71</v>
      </c>
      <c r="E169">
        <v>1.6</v>
      </c>
      <c r="F169">
        <v>4</v>
      </c>
      <c r="G169" t="s">
        <v>79</v>
      </c>
      <c r="H169" t="s">
        <v>200</v>
      </c>
      <c r="I169">
        <v>37</v>
      </c>
      <c r="J169">
        <v>175</v>
      </c>
      <c r="K169" t="str">
        <f>RIGHT(Table1[[#This Row],[Transmission]],1)</f>
        <v>6</v>
      </c>
      <c r="L169" t="str">
        <f>SUBSTITUTE(Table1[[#This Row],[Transmission]],Table1[[#This Row],[Gears]],"")</f>
        <v>AS</v>
      </c>
      <c r="M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9">
        <f ca="1">_xlfn.DAYS(TODAY(),Table1[[#This Row],[Manufacture Date]])</f>
        <v>718</v>
      </c>
      <c r="O169" t="str" cm="1">
        <f t="array" ref="O169" xml:space="preserve"> _xlfn.IFS(E169&lt;2,"0-2",E169&lt;4,"2-4",E169&lt;6,"4-6",E169&lt;8,"6-8",E169&lt;10,"8-10")</f>
        <v>0-2</v>
      </c>
    </row>
    <row r="170" spans="1:15" ht="14.25" customHeight="1" x14ac:dyDescent="0.3">
      <c r="A170" s="31">
        <v>44542</v>
      </c>
      <c r="B170" t="s">
        <v>398</v>
      </c>
      <c r="C170" t="s">
        <v>913</v>
      </c>
      <c r="D170" t="s">
        <v>82</v>
      </c>
      <c r="E170">
        <v>1.8</v>
      </c>
      <c r="F170">
        <v>4</v>
      </c>
      <c r="G170" t="s">
        <v>74</v>
      </c>
      <c r="H170" t="s">
        <v>200</v>
      </c>
      <c r="I170">
        <v>37</v>
      </c>
      <c r="J170">
        <v>180</v>
      </c>
      <c r="K170" t="str">
        <f>RIGHT(Table1[[#This Row],[Transmission]],1)</f>
        <v>6</v>
      </c>
      <c r="L170" t="str">
        <f>SUBSTITUTE(Table1[[#This Row],[Transmission]],Table1[[#This Row],[Gears]],"")</f>
        <v>M</v>
      </c>
      <c r="M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0">
        <f ca="1">_xlfn.DAYS(TODAY(),Table1[[#This Row],[Manufacture Date]])</f>
        <v>718</v>
      </c>
      <c r="O170" t="str" cm="1">
        <f t="array" ref="O170" xml:space="preserve"> _xlfn.IFS(E170&lt;2,"0-2",E170&lt;4,"2-4",E170&lt;6,"4-6",E170&lt;8,"6-8",E170&lt;10,"8-10")</f>
        <v>0-2</v>
      </c>
    </row>
    <row r="171" spans="1:15" ht="14.25" customHeight="1" x14ac:dyDescent="0.3">
      <c r="A171" s="31">
        <v>44542</v>
      </c>
      <c r="B171" t="s">
        <v>651</v>
      </c>
      <c r="C171" t="s">
        <v>984</v>
      </c>
      <c r="D171" t="s">
        <v>71</v>
      </c>
      <c r="E171">
        <v>1.6</v>
      </c>
      <c r="F171">
        <v>4</v>
      </c>
      <c r="G171" t="s">
        <v>183</v>
      </c>
      <c r="H171" t="s">
        <v>200</v>
      </c>
      <c r="I171">
        <v>36</v>
      </c>
      <c r="J171">
        <v>186</v>
      </c>
      <c r="K171" t="str">
        <f>RIGHT(Table1[[#This Row],[Transmission]],1)</f>
        <v>5</v>
      </c>
      <c r="L171" t="str">
        <f>SUBSTITUTE(Table1[[#This Row],[Transmission]],Table1[[#This Row],[Gears]],"")</f>
        <v>M</v>
      </c>
      <c r="M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1">
        <f ca="1">_xlfn.DAYS(TODAY(),Table1[[#This Row],[Manufacture Date]])</f>
        <v>718</v>
      </c>
      <c r="O171" t="str" cm="1">
        <f t="array" ref="O171" xml:space="preserve"> _xlfn.IFS(E171&lt;2,"0-2",E171&lt;4,"2-4",E171&lt;6,"4-6",E171&lt;8,"6-8",E171&lt;10,"8-10")</f>
        <v>0-2</v>
      </c>
    </row>
    <row r="172" spans="1:15" ht="14.25" customHeight="1" x14ac:dyDescent="0.3">
      <c r="A172" s="31">
        <v>44542</v>
      </c>
      <c r="B172" t="s">
        <v>548</v>
      </c>
      <c r="C172" t="s">
        <v>561</v>
      </c>
      <c r="D172" t="s">
        <v>82</v>
      </c>
      <c r="E172">
        <v>2.5</v>
      </c>
      <c r="F172">
        <v>4</v>
      </c>
      <c r="G172" t="s">
        <v>74</v>
      </c>
      <c r="H172" t="s">
        <v>200</v>
      </c>
      <c r="I172">
        <v>35</v>
      </c>
      <c r="J172">
        <v>186</v>
      </c>
      <c r="K172" t="str">
        <f>RIGHT(Table1[[#This Row],[Transmission]],1)</f>
        <v>6</v>
      </c>
      <c r="L172" t="str">
        <f>SUBSTITUTE(Table1[[#This Row],[Transmission]],Table1[[#This Row],[Gears]],"")</f>
        <v>M</v>
      </c>
      <c r="M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2">
        <f ca="1">_xlfn.DAYS(TODAY(),Table1[[#This Row],[Manufacture Date]])</f>
        <v>718</v>
      </c>
      <c r="O172" t="str" cm="1">
        <f t="array" ref="O172" xml:space="preserve"> _xlfn.IFS(E172&lt;2,"0-2",E172&lt;4,"2-4",E172&lt;6,"4-6",E172&lt;8,"6-8",E172&lt;10,"8-10")</f>
        <v>2-4</v>
      </c>
    </row>
    <row r="173" spans="1:15" ht="14.25" customHeight="1" x14ac:dyDescent="0.3">
      <c r="A173" s="31">
        <v>44542</v>
      </c>
      <c r="B173" t="s">
        <v>198</v>
      </c>
      <c r="C173" t="s">
        <v>1579</v>
      </c>
      <c r="D173" t="s">
        <v>82</v>
      </c>
      <c r="E173">
        <v>2</v>
      </c>
      <c r="F173">
        <v>4</v>
      </c>
      <c r="G173" t="s">
        <v>104</v>
      </c>
      <c r="H173" t="s">
        <v>73</v>
      </c>
      <c r="I173">
        <v>29</v>
      </c>
      <c r="J173">
        <v>227</v>
      </c>
      <c r="K173" t="str">
        <f>RIGHT(Table1[[#This Row],[Transmission]],1)</f>
        <v>8</v>
      </c>
      <c r="L173" t="str">
        <f>SUBSTITUTE(Table1[[#This Row],[Transmission]],Table1[[#This Row],[Gears]],"")</f>
        <v>AS</v>
      </c>
      <c r="M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3">
        <f ca="1">_xlfn.DAYS(TODAY(),Table1[[#This Row],[Manufacture Date]])</f>
        <v>718</v>
      </c>
      <c r="O173" t="str" cm="1">
        <f t="array" ref="O173" xml:space="preserve"> _xlfn.IFS(E173&lt;2,"0-2",E173&lt;4,"2-4",E173&lt;6,"4-6",E173&lt;8,"6-8",E173&lt;10,"8-10")</f>
        <v>2-4</v>
      </c>
    </row>
    <row r="174" spans="1:15" ht="14.25" customHeight="1" x14ac:dyDescent="0.3">
      <c r="A174" s="31">
        <v>44542</v>
      </c>
      <c r="B174" t="s">
        <v>452</v>
      </c>
      <c r="C174" t="s">
        <v>459</v>
      </c>
      <c r="D174" t="s">
        <v>78</v>
      </c>
      <c r="E174">
        <v>2.4</v>
      </c>
      <c r="F174">
        <v>4</v>
      </c>
      <c r="G174" t="s">
        <v>93</v>
      </c>
      <c r="H174" t="s">
        <v>200</v>
      </c>
      <c r="I174">
        <v>27</v>
      </c>
      <c r="J174">
        <v>249</v>
      </c>
      <c r="K174" t="str">
        <f>RIGHT(Table1[[#This Row],[Transmission]],1)</f>
        <v>6</v>
      </c>
      <c r="L174" t="str">
        <f>SUBSTITUTE(Table1[[#This Row],[Transmission]],Table1[[#This Row],[Gears]],"")</f>
        <v>A</v>
      </c>
      <c r="M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4">
        <f ca="1">_xlfn.DAYS(TODAY(),Table1[[#This Row],[Manufacture Date]])</f>
        <v>718</v>
      </c>
      <c r="O174" t="str" cm="1">
        <f t="array" ref="O174" xml:space="preserve"> _xlfn.IFS(E174&lt;2,"0-2",E174&lt;4,"2-4",E174&lt;6,"4-6",E174&lt;8,"6-8",E174&lt;10,"8-10")</f>
        <v>2-4</v>
      </c>
    </row>
    <row r="175" spans="1:15" ht="14.25" customHeight="1" x14ac:dyDescent="0.3">
      <c r="A175" s="31">
        <v>44542</v>
      </c>
      <c r="B175" t="s">
        <v>432</v>
      </c>
      <c r="C175" t="s">
        <v>451</v>
      </c>
      <c r="D175" t="s">
        <v>92</v>
      </c>
      <c r="E175">
        <v>5</v>
      </c>
      <c r="F175">
        <v>8</v>
      </c>
      <c r="G175" t="s">
        <v>79</v>
      </c>
      <c r="H175" t="s">
        <v>73</v>
      </c>
      <c r="I175">
        <v>21</v>
      </c>
      <c r="J175">
        <v>308</v>
      </c>
      <c r="K175" t="str">
        <f>RIGHT(Table1[[#This Row],[Transmission]],1)</f>
        <v>6</v>
      </c>
      <c r="L175" t="str">
        <f>SUBSTITUTE(Table1[[#This Row],[Transmission]],Table1[[#This Row],[Gears]],"")</f>
        <v>AS</v>
      </c>
      <c r="M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5">
        <f ca="1">_xlfn.DAYS(TODAY(),Table1[[#This Row],[Manufacture Date]])</f>
        <v>718</v>
      </c>
      <c r="O175" t="str" cm="1">
        <f t="array" ref="O175" xml:space="preserve"> _xlfn.IFS(E175&lt;2,"0-2",E175&lt;4,"2-4",E175&lt;6,"4-6",E175&lt;8,"6-8",E175&lt;10,"8-10")</f>
        <v>4-6</v>
      </c>
    </row>
    <row r="176" spans="1:15" ht="14.25" customHeight="1" x14ac:dyDescent="0.3">
      <c r="A176" s="31">
        <v>44541</v>
      </c>
      <c r="B176" t="s">
        <v>414</v>
      </c>
      <c r="C176" t="s">
        <v>417</v>
      </c>
      <c r="D176" t="s">
        <v>82</v>
      </c>
      <c r="E176">
        <v>2</v>
      </c>
      <c r="F176">
        <v>4</v>
      </c>
      <c r="G176" t="s">
        <v>416</v>
      </c>
      <c r="H176" t="s">
        <v>73</v>
      </c>
      <c r="I176">
        <v>29</v>
      </c>
      <c r="J176">
        <v>229</v>
      </c>
      <c r="K176" t="str">
        <f>RIGHT(Table1[[#This Row],[Transmission]],1)</f>
        <v>7</v>
      </c>
      <c r="L176" t="str">
        <f>SUBSTITUTE(Table1[[#This Row],[Transmission]],Table1[[#This Row],[Gears]],"")</f>
        <v>AS</v>
      </c>
      <c r="M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6">
        <f ca="1">_xlfn.DAYS(TODAY(),Table1[[#This Row],[Manufacture Date]])</f>
        <v>719</v>
      </c>
      <c r="O176" t="str" cm="1">
        <f t="array" ref="O176" xml:space="preserve"> _xlfn.IFS(E176&lt;2,"0-2",E176&lt;4,"2-4",E176&lt;6,"4-6",E176&lt;8,"6-8",E176&lt;10,"8-10")</f>
        <v>2-4</v>
      </c>
    </row>
    <row r="177" spans="1:15" ht="14.25" customHeight="1" x14ac:dyDescent="0.3">
      <c r="A177" s="31">
        <v>44541</v>
      </c>
      <c r="B177" t="s">
        <v>289</v>
      </c>
      <c r="C177" t="s">
        <v>301</v>
      </c>
      <c r="D177" t="s">
        <v>115</v>
      </c>
      <c r="E177">
        <v>3.6</v>
      </c>
      <c r="F177">
        <v>6</v>
      </c>
      <c r="G177" t="s">
        <v>281</v>
      </c>
      <c r="H177" t="s">
        <v>200</v>
      </c>
      <c r="I177">
        <v>25</v>
      </c>
      <c r="J177">
        <v>271</v>
      </c>
      <c r="K177" t="str">
        <f>RIGHT(Table1[[#This Row],[Transmission]],1)</f>
        <v>5</v>
      </c>
      <c r="L177" t="str">
        <f>SUBSTITUTE(Table1[[#This Row],[Transmission]],Table1[[#This Row],[Gears]],"")</f>
        <v>A</v>
      </c>
      <c r="M1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7">
        <f ca="1">_xlfn.DAYS(TODAY(),Table1[[#This Row],[Manufacture Date]])</f>
        <v>719</v>
      </c>
      <c r="O177" t="str" cm="1">
        <f t="array" ref="O177" xml:space="preserve"> _xlfn.IFS(E177&lt;2,"0-2",E177&lt;4,"2-4",E177&lt;6,"4-6",E177&lt;8,"6-8",E177&lt;10,"8-10")</f>
        <v>2-4</v>
      </c>
    </row>
    <row r="178" spans="1:15" ht="14.25" customHeight="1" x14ac:dyDescent="0.3">
      <c r="A178" s="31">
        <v>44540</v>
      </c>
      <c r="B178" t="s">
        <v>385</v>
      </c>
      <c r="C178" t="s">
        <v>393</v>
      </c>
      <c r="D178" t="s">
        <v>118</v>
      </c>
      <c r="E178">
        <v>1.5</v>
      </c>
      <c r="F178">
        <v>4</v>
      </c>
      <c r="G178" t="s">
        <v>76</v>
      </c>
      <c r="H178" t="s">
        <v>200</v>
      </c>
      <c r="I178">
        <v>40</v>
      </c>
      <c r="J178">
        <v>166</v>
      </c>
      <c r="K178" t="str">
        <f>RIGHT(Table1[[#This Row],[Transmission]],1)</f>
        <v>7</v>
      </c>
      <c r="L178" t="str">
        <f>SUBSTITUTE(Table1[[#This Row],[Transmission]],Table1[[#This Row],[Gears]],"")</f>
        <v>AV</v>
      </c>
      <c r="M1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8">
        <f ca="1">_xlfn.DAYS(TODAY(),Table1[[#This Row],[Manufacture Date]])</f>
        <v>720</v>
      </c>
      <c r="O178" t="str" cm="1">
        <f t="array" ref="O178" xml:space="preserve"> _xlfn.IFS(E178&lt;2,"0-2",E178&lt;4,"2-4",E178&lt;6,"4-6",E178&lt;8,"6-8",E178&lt;10,"8-10")</f>
        <v>0-2</v>
      </c>
    </row>
    <row r="179" spans="1:15" ht="14.25" customHeight="1" x14ac:dyDescent="0.3">
      <c r="A179" s="31">
        <v>44540</v>
      </c>
      <c r="B179" t="s">
        <v>621</v>
      </c>
      <c r="C179" t="s">
        <v>623</v>
      </c>
      <c r="D179" t="s">
        <v>92</v>
      </c>
      <c r="E179">
        <v>1.5</v>
      </c>
      <c r="F179">
        <v>3</v>
      </c>
      <c r="G179" t="s">
        <v>74</v>
      </c>
      <c r="H179" t="s">
        <v>73</v>
      </c>
      <c r="I179">
        <v>38</v>
      </c>
      <c r="J179">
        <v>175</v>
      </c>
      <c r="K179" t="str">
        <f>RIGHT(Table1[[#This Row],[Transmission]],1)</f>
        <v>6</v>
      </c>
      <c r="L179" t="str">
        <f>SUBSTITUTE(Table1[[#This Row],[Transmission]],Table1[[#This Row],[Gears]],"")</f>
        <v>M</v>
      </c>
      <c r="M1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9">
        <f ca="1">_xlfn.DAYS(TODAY(),Table1[[#This Row],[Manufacture Date]])</f>
        <v>720</v>
      </c>
      <c r="O179" t="str" cm="1">
        <f t="array" ref="O179" xml:space="preserve"> _xlfn.IFS(E179&lt;2,"0-2",E179&lt;4,"2-4",E179&lt;6,"4-6",E179&lt;8,"6-8",E179&lt;10,"8-10")</f>
        <v>0-2</v>
      </c>
    </row>
    <row r="180" spans="1:15" ht="14.25" customHeight="1" x14ac:dyDescent="0.3">
      <c r="A180" s="31">
        <v>44540</v>
      </c>
      <c r="B180" t="s">
        <v>321</v>
      </c>
      <c r="C180" t="s">
        <v>341</v>
      </c>
      <c r="D180" t="s">
        <v>95</v>
      </c>
      <c r="E180">
        <v>1.6</v>
      </c>
      <c r="F180">
        <v>4</v>
      </c>
      <c r="G180" t="s">
        <v>183</v>
      </c>
      <c r="H180" t="s">
        <v>200</v>
      </c>
      <c r="I180">
        <v>37</v>
      </c>
      <c r="J180">
        <v>179</v>
      </c>
      <c r="K180" t="str">
        <f>RIGHT(Table1[[#This Row],[Transmission]],1)</f>
        <v>5</v>
      </c>
      <c r="L180" t="str">
        <f>SUBSTITUTE(Table1[[#This Row],[Transmission]],Table1[[#This Row],[Gears]],"")</f>
        <v>M</v>
      </c>
      <c r="M1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0">
        <f ca="1">_xlfn.DAYS(TODAY(),Table1[[#This Row],[Manufacture Date]])</f>
        <v>720</v>
      </c>
      <c r="O180" t="str" cm="1">
        <f t="array" ref="O180" xml:space="preserve"> _xlfn.IFS(E180&lt;2,"0-2",E180&lt;4,"2-4",E180&lt;6,"4-6",E180&lt;8,"6-8",E180&lt;10,"8-10")</f>
        <v>0-2</v>
      </c>
    </row>
    <row r="181" spans="1:15" ht="14.25" customHeight="1" x14ac:dyDescent="0.3">
      <c r="A181" s="31">
        <v>44540</v>
      </c>
      <c r="B181" t="s">
        <v>452</v>
      </c>
      <c r="C181" t="s">
        <v>1747</v>
      </c>
      <c r="D181" t="s">
        <v>78</v>
      </c>
      <c r="E181">
        <v>2</v>
      </c>
      <c r="F181">
        <v>4</v>
      </c>
      <c r="G181" t="s">
        <v>454</v>
      </c>
      <c r="H181" t="s">
        <v>200</v>
      </c>
      <c r="I181">
        <v>31</v>
      </c>
      <c r="J181">
        <v>214</v>
      </c>
      <c r="K181" t="str">
        <f>RIGHT(Table1[[#This Row],[Transmission]],1)</f>
        <v>9</v>
      </c>
      <c r="L181" t="str">
        <f>SUBSTITUTE(Table1[[#This Row],[Transmission]],Table1[[#This Row],[Gears]],"")</f>
        <v>A</v>
      </c>
      <c r="M1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1">
        <f ca="1">_xlfn.DAYS(TODAY(),Table1[[#This Row],[Manufacture Date]])</f>
        <v>720</v>
      </c>
      <c r="O181" t="str" cm="1">
        <f t="array" ref="O181" xml:space="preserve"> _xlfn.IFS(E181&lt;2,"0-2",E181&lt;4,"2-4",E181&lt;6,"4-6",E181&lt;8,"6-8",E181&lt;10,"8-10")</f>
        <v>2-4</v>
      </c>
    </row>
    <row r="182" spans="1:15" ht="14.25" customHeight="1" x14ac:dyDescent="0.3">
      <c r="A182" s="31">
        <v>44540</v>
      </c>
      <c r="B182" t="s">
        <v>548</v>
      </c>
      <c r="C182" t="s">
        <v>560</v>
      </c>
      <c r="D182" t="s">
        <v>288</v>
      </c>
      <c r="E182">
        <v>2.5</v>
      </c>
      <c r="F182">
        <v>4</v>
      </c>
      <c r="G182" t="s">
        <v>74</v>
      </c>
      <c r="H182" t="s">
        <v>200</v>
      </c>
      <c r="I182">
        <v>29</v>
      </c>
      <c r="J182">
        <v>225</v>
      </c>
      <c r="K182" t="str">
        <f>RIGHT(Table1[[#This Row],[Transmission]],1)</f>
        <v>6</v>
      </c>
      <c r="L182" t="str">
        <f>SUBSTITUTE(Table1[[#This Row],[Transmission]],Table1[[#This Row],[Gears]],"")</f>
        <v>M</v>
      </c>
      <c r="M1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2">
        <f ca="1">_xlfn.DAYS(TODAY(),Table1[[#This Row],[Manufacture Date]])</f>
        <v>720</v>
      </c>
      <c r="O182" t="str" cm="1">
        <f t="array" ref="O182" xml:space="preserve"> _xlfn.IFS(E182&lt;2,"0-2",E182&lt;4,"2-4",E182&lt;6,"4-6",E182&lt;8,"6-8",E182&lt;10,"8-10")</f>
        <v>2-4</v>
      </c>
    </row>
    <row r="183" spans="1:15" ht="14.25" customHeight="1" x14ac:dyDescent="0.3">
      <c r="A183" s="31">
        <v>44540</v>
      </c>
      <c r="B183" t="s">
        <v>492</v>
      </c>
      <c r="C183" t="s">
        <v>1302</v>
      </c>
      <c r="D183" t="s">
        <v>78</v>
      </c>
      <c r="E183">
        <v>2</v>
      </c>
      <c r="F183">
        <v>4</v>
      </c>
      <c r="G183" t="s">
        <v>496</v>
      </c>
      <c r="H183" t="s">
        <v>73</v>
      </c>
      <c r="I183">
        <v>29</v>
      </c>
      <c r="J183">
        <v>231</v>
      </c>
      <c r="K183" t="str">
        <f>RIGHT(Table1[[#This Row],[Transmission]],1)</f>
        <v>9</v>
      </c>
      <c r="L183" t="str">
        <f>SUBSTITUTE(Table1[[#This Row],[Transmission]],Table1[[#This Row],[Gears]],"")</f>
        <v>AS</v>
      </c>
      <c r="M1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3">
        <f ca="1">_xlfn.DAYS(TODAY(),Table1[[#This Row],[Manufacture Date]])</f>
        <v>720</v>
      </c>
      <c r="O183" t="str" cm="1">
        <f t="array" ref="O183" xml:space="preserve"> _xlfn.IFS(E183&lt;2,"0-2",E183&lt;4,"2-4",E183&lt;6,"4-6",E183&lt;8,"6-8",E183&lt;10,"8-10")</f>
        <v>2-4</v>
      </c>
    </row>
    <row r="184" spans="1:15" ht="14.25" customHeight="1" x14ac:dyDescent="0.3">
      <c r="A184" s="31">
        <v>44540</v>
      </c>
      <c r="B184" t="s">
        <v>740</v>
      </c>
      <c r="C184" t="s">
        <v>741</v>
      </c>
      <c r="D184" t="s">
        <v>92</v>
      </c>
      <c r="E184">
        <v>2</v>
      </c>
      <c r="F184">
        <v>4</v>
      </c>
      <c r="G184" t="s">
        <v>74</v>
      </c>
      <c r="H184" t="s">
        <v>73</v>
      </c>
      <c r="I184">
        <v>29</v>
      </c>
      <c r="J184">
        <v>231</v>
      </c>
      <c r="K184" t="str">
        <f>RIGHT(Table1[[#This Row],[Transmission]],1)</f>
        <v>6</v>
      </c>
      <c r="L184" t="str">
        <f>SUBSTITUTE(Table1[[#This Row],[Transmission]],Table1[[#This Row],[Gears]],"")</f>
        <v>M</v>
      </c>
      <c r="M1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4">
        <f ca="1">_xlfn.DAYS(TODAY(),Table1[[#This Row],[Manufacture Date]])</f>
        <v>720</v>
      </c>
      <c r="O184" t="str" cm="1">
        <f t="array" ref="O184" xml:space="preserve"> _xlfn.IFS(E184&lt;2,"0-2",E184&lt;4,"2-4",E184&lt;6,"4-6",E184&lt;8,"6-8",E184&lt;10,"8-10")</f>
        <v>2-4</v>
      </c>
    </row>
    <row r="185" spans="1:15" ht="14.25" customHeight="1" x14ac:dyDescent="0.3">
      <c r="A185" s="31">
        <v>44540</v>
      </c>
      <c r="B185" t="s">
        <v>709</v>
      </c>
      <c r="C185" t="s">
        <v>999</v>
      </c>
      <c r="D185" t="s">
        <v>259</v>
      </c>
      <c r="E185">
        <v>3</v>
      </c>
      <c r="F185">
        <v>6</v>
      </c>
      <c r="G185" t="s">
        <v>112</v>
      </c>
      <c r="H185" t="s">
        <v>109</v>
      </c>
      <c r="I185">
        <v>28</v>
      </c>
      <c r="J185">
        <v>272</v>
      </c>
      <c r="K185" t="str">
        <f>RIGHT(Table1[[#This Row],[Transmission]],1)</f>
        <v>8</v>
      </c>
      <c r="L185" t="str">
        <f>SUBSTITUTE(Table1[[#This Row],[Transmission]],Table1[[#This Row],[Gears]],"")</f>
        <v>A</v>
      </c>
      <c r="M1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5">
        <f ca="1">_xlfn.DAYS(TODAY(),Table1[[#This Row],[Manufacture Date]])</f>
        <v>720</v>
      </c>
      <c r="O185" t="str" cm="1">
        <f t="array" ref="O185" xml:space="preserve"> _xlfn.IFS(E185&lt;2,"0-2",E185&lt;4,"2-4",E185&lt;6,"4-6",E185&lt;8,"6-8",E185&lt;10,"8-10")</f>
        <v>2-4</v>
      </c>
    </row>
    <row r="186" spans="1:15" ht="14.25" customHeight="1" x14ac:dyDescent="0.3">
      <c r="A186" s="31">
        <v>44540</v>
      </c>
      <c r="B186" t="s">
        <v>232</v>
      </c>
      <c r="C186" t="s">
        <v>1073</v>
      </c>
      <c r="D186" t="s">
        <v>115</v>
      </c>
      <c r="E186">
        <v>3.6</v>
      </c>
      <c r="F186">
        <v>6</v>
      </c>
      <c r="G186" t="s">
        <v>79</v>
      </c>
      <c r="H186" t="s">
        <v>200</v>
      </c>
      <c r="I186">
        <v>26</v>
      </c>
      <c r="J186">
        <v>254</v>
      </c>
      <c r="K186" t="str">
        <f>RIGHT(Table1[[#This Row],[Transmission]],1)</f>
        <v>6</v>
      </c>
      <c r="L186" t="str">
        <f>SUBSTITUTE(Table1[[#This Row],[Transmission]],Table1[[#This Row],[Gears]],"")</f>
        <v>AS</v>
      </c>
      <c r="M1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6">
        <f ca="1">_xlfn.DAYS(TODAY(),Table1[[#This Row],[Manufacture Date]])</f>
        <v>720</v>
      </c>
      <c r="O186" t="str" cm="1">
        <f t="array" ref="O186" xml:space="preserve"> _xlfn.IFS(E186&lt;2,"0-2",E186&lt;4,"2-4",E186&lt;6,"4-6",E186&lt;8,"6-8",E186&lt;10,"8-10")</f>
        <v>2-4</v>
      </c>
    </row>
    <row r="187" spans="1:15" ht="14.25" customHeight="1" x14ac:dyDescent="0.3">
      <c r="A187" s="31">
        <v>44540</v>
      </c>
      <c r="B187" t="s">
        <v>275</v>
      </c>
      <c r="C187" t="s">
        <v>282</v>
      </c>
      <c r="D187" t="s">
        <v>115</v>
      </c>
      <c r="E187">
        <v>3.6</v>
      </c>
      <c r="F187">
        <v>6</v>
      </c>
      <c r="G187" t="s">
        <v>112</v>
      </c>
      <c r="H187" t="s">
        <v>200</v>
      </c>
      <c r="I187">
        <v>26</v>
      </c>
      <c r="J187">
        <v>258</v>
      </c>
      <c r="K187" t="str">
        <f>RIGHT(Table1[[#This Row],[Transmission]],1)</f>
        <v>8</v>
      </c>
      <c r="L187" t="str">
        <f>SUBSTITUTE(Table1[[#This Row],[Transmission]],Table1[[#This Row],[Gears]],"")</f>
        <v>A</v>
      </c>
      <c r="M1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7">
        <f ca="1">_xlfn.DAYS(TODAY(),Table1[[#This Row],[Manufacture Date]])</f>
        <v>720</v>
      </c>
      <c r="O187" t="str" cm="1">
        <f t="array" ref="O187" xml:space="preserve"> _xlfn.IFS(E187&lt;2,"0-2",E187&lt;4,"2-4",E187&lt;6,"4-6",E187&lt;8,"6-8",E187&lt;10,"8-10")</f>
        <v>2-4</v>
      </c>
    </row>
    <row r="188" spans="1:15" ht="14.25" customHeight="1" x14ac:dyDescent="0.3">
      <c r="A188" s="31">
        <v>44540</v>
      </c>
      <c r="B188" t="s">
        <v>676</v>
      </c>
      <c r="C188" t="s">
        <v>1186</v>
      </c>
      <c r="D188" t="s">
        <v>88</v>
      </c>
      <c r="E188">
        <v>4</v>
      </c>
      <c r="F188">
        <v>6</v>
      </c>
      <c r="G188" t="s">
        <v>97</v>
      </c>
      <c r="H188" t="s">
        <v>73</v>
      </c>
      <c r="I188">
        <v>20</v>
      </c>
      <c r="J188">
        <v>334</v>
      </c>
      <c r="K188" t="str">
        <f>RIGHT(Table1[[#This Row],[Transmission]],1)</f>
        <v>7</v>
      </c>
      <c r="L188" t="str">
        <f>SUBSTITUTE(Table1[[#This Row],[Transmission]],Table1[[#This Row],[Gears]],"")</f>
        <v>AM</v>
      </c>
      <c r="M1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8">
        <f ca="1">_xlfn.DAYS(TODAY(),Table1[[#This Row],[Manufacture Date]])</f>
        <v>720</v>
      </c>
      <c r="O188" t="str" cm="1">
        <f t="array" ref="O188" xml:space="preserve"> _xlfn.IFS(E188&lt;2,"0-2",E188&lt;4,"2-4",E188&lt;6,"4-6",E188&lt;8,"6-8",E188&lt;10,"8-10")</f>
        <v>4-6</v>
      </c>
    </row>
    <row r="189" spans="1:15" ht="14.25" customHeight="1" x14ac:dyDescent="0.3">
      <c r="A189" s="31">
        <v>44540</v>
      </c>
      <c r="B189" t="s">
        <v>141</v>
      </c>
      <c r="C189" t="s">
        <v>826</v>
      </c>
      <c r="D189" t="s">
        <v>95</v>
      </c>
      <c r="E189">
        <v>6</v>
      </c>
      <c r="F189">
        <v>12</v>
      </c>
      <c r="G189" t="s">
        <v>104</v>
      </c>
      <c r="H189" t="s">
        <v>73</v>
      </c>
      <c r="I189">
        <v>18</v>
      </c>
      <c r="J189">
        <v>375</v>
      </c>
      <c r="K189" t="str">
        <f>RIGHT(Table1[[#This Row],[Transmission]],1)</f>
        <v>8</v>
      </c>
      <c r="L189" t="str">
        <f>SUBSTITUTE(Table1[[#This Row],[Transmission]],Table1[[#This Row],[Gears]],"")</f>
        <v>AS</v>
      </c>
      <c r="M1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9">
        <f ca="1">_xlfn.DAYS(TODAY(),Table1[[#This Row],[Manufacture Date]])</f>
        <v>720</v>
      </c>
      <c r="O189" t="str" cm="1">
        <f t="array" ref="O189" xml:space="preserve"> _xlfn.IFS(E189&lt;2,"0-2",E189&lt;4,"2-4",E189&lt;6,"4-6",E189&lt;8,"6-8",E189&lt;10,"8-10")</f>
        <v>6-8</v>
      </c>
    </row>
    <row r="190" spans="1:15" ht="14.25" customHeight="1" x14ac:dyDescent="0.3">
      <c r="A190" s="31">
        <v>44540</v>
      </c>
      <c r="B190" t="s">
        <v>492</v>
      </c>
      <c r="C190" t="s">
        <v>1792</v>
      </c>
      <c r="D190" t="s">
        <v>122</v>
      </c>
      <c r="E190">
        <v>5</v>
      </c>
      <c r="F190">
        <v>8</v>
      </c>
      <c r="G190" t="s">
        <v>104</v>
      </c>
      <c r="H190" t="s">
        <v>73</v>
      </c>
      <c r="I190">
        <v>18</v>
      </c>
      <c r="J190">
        <v>365</v>
      </c>
      <c r="K190" t="str">
        <f>RIGHT(Table1[[#This Row],[Transmission]],1)</f>
        <v>8</v>
      </c>
      <c r="L190" t="str">
        <f>SUBSTITUTE(Table1[[#This Row],[Transmission]],Table1[[#This Row],[Gears]],"")</f>
        <v>AS</v>
      </c>
      <c r="M1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0">
        <f ca="1">_xlfn.DAYS(TODAY(),Table1[[#This Row],[Manufacture Date]])</f>
        <v>720</v>
      </c>
      <c r="O190" t="str" cm="1">
        <f t="array" ref="O190" xml:space="preserve"> _xlfn.IFS(E190&lt;2,"0-2",E190&lt;4,"2-4",E190&lt;6,"4-6",E190&lt;8,"6-8",E190&lt;10,"8-10")</f>
        <v>4-6</v>
      </c>
    </row>
    <row r="191" spans="1:15" ht="14.25" customHeight="1" x14ac:dyDescent="0.3">
      <c r="A191" s="31">
        <v>44539</v>
      </c>
      <c r="B191" t="s">
        <v>750</v>
      </c>
      <c r="C191" t="s">
        <v>767</v>
      </c>
      <c r="D191" t="s">
        <v>71</v>
      </c>
      <c r="E191">
        <v>1.5</v>
      </c>
      <c r="F191">
        <v>4</v>
      </c>
      <c r="G191" t="s">
        <v>266</v>
      </c>
      <c r="H191" t="s">
        <v>200</v>
      </c>
      <c r="I191">
        <v>55</v>
      </c>
      <c r="J191">
        <v>120</v>
      </c>
      <c r="K191" t="str">
        <f>RIGHT(Table1[[#This Row],[Transmission]],1)</f>
        <v>V</v>
      </c>
      <c r="L191" t="str">
        <f>SUBSTITUTE(Table1[[#This Row],[Transmission]],Table1[[#This Row],[Gears]],"")</f>
        <v>A</v>
      </c>
      <c r="M1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1">
        <f ca="1">_xlfn.DAYS(TODAY(),Table1[[#This Row],[Manufacture Date]])</f>
        <v>721</v>
      </c>
      <c r="O191" t="str" cm="1">
        <f t="array" ref="O191" xml:space="preserve"> _xlfn.IFS(E191&lt;2,"0-2",E191&lt;4,"2-4",E191&lt;6,"4-6",E191&lt;8,"6-8",E191&lt;10,"8-10")</f>
        <v>0-2</v>
      </c>
    </row>
    <row r="192" spans="1:15" ht="14.25" customHeight="1" x14ac:dyDescent="0.3">
      <c r="A192" s="31">
        <v>44539</v>
      </c>
      <c r="B192" t="s">
        <v>621</v>
      </c>
      <c r="C192" t="s">
        <v>976</v>
      </c>
      <c r="D192" t="s">
        <v>95</v>
      </c>
      <c r="E192">
        <v>1.5</v>
      </c>
      <c r="F192">
        <v>3</v>
      </c>
      <c r="G192" t="s">
        <v>74</v>
      </c>
      <c r="H192" t="s">
        <v>73</v>
      </c>
      <c r="I192">
        <v>39</v>
      </c>
      <c r="J192">
        <v>172</v>
      </c>
      <c r="K192" t="str">
        <f>RIGHT(Table1[[#This Row],[Transmission]],1)</f>
        <v>6</v>
      </c>
      <c r="L192" t="str">
        <f>SUBSTITUTE(Table1[[#This Row],[Transmission]],Table1[[#This Row],[Gears]],"")</f>
        <v>M</v>
      </c>
      <c r="M1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2">
        <f ca="1">_xlfn.DAYS(TODAY(),Table1[[#This Row],[Manufacture Date]])</f>
        <v>721</v>
      </c>
      <c r="O192" t="str" cm="1">
        <f t="array" ref="O192" xml:space="preserve"> _xlfn.IFS(E192&lt;2,"0-2",E192&lt;4,"2-4",E192&lt;6,"4-6",E192&lt;8,"6-8",E192&lt;10,"8-10")</f>
        <v>0-2</v>
      </c>
    </row>
    <row r="193" spans="1:15" ht="14.25" customHeight="1" x14ac:dyDescent="0.3">
      <c r="A193" s="31">
        <v>44539</v>
      </c>
      <c r="B193" t="s">
        <v>232</v>
      </c>
      <c r="C193" t="s">
        <v>273</v>
      </c>
      <c r="D193" t="s">
        <v>78</v>
      </c>
      <c r="E193">
        <v>1.4</v>
      </c>
      <c r="F193">
        <v>4</v>
      </c>
      <c r="G193" t="s">
        <v>74</v>
      </c>
      <c r="H193" t="s">
        <v>200</v>
      </c>
      <c r="I193">
        <v>34</v>
      </c>
      <c r="J193">
        <v>194</v>
      </c>
      <c r="K193" t="str">
        <f>RIGHT(Table1[[#This Row],[Transmission]],1)</f>
        <v>6</v>
      </c>
      <c r="L193" t="str">
        <f>SUBSTITUTE(Table1[[#This Row],[Transmission]],Table1[[#This Row],[Gears]],"")</f>
        <v>M</v>
      </c>
      <c r="M1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3">
        <f ca="1">_xlfn.DAYS(TODAY(),Table1[[#This Row],[Manufacture Date]])</f>
        <v>721</v>
      </c>
      <c r="O193" t="str" cm="1">
        <f t="array" ref="O193" xml:space="preserve"> _xlfn.IFS(E193&lt;2,"0-2",E193&lt;4,"2-4",E193&lt;6,"4-6",E193&lt;8,"6-8",E193&lt;10,"8-10")</f>
        <v>0-2</v>
      </c>
    </row>
    <row r="194" spans="1:15" ht="14.25" customHeight="1" x14ac:dyDescent="0.3">
      <c r="A194" s="31">
        <v>44539</v>
      </c>
      <c r="B194" t="s">
        <v>398</v>
      </c>
      <c r="C194" t="s">
        <v>1733</v>
      </c>
      <c r="D194" t="s">
        <v>71</v>
      </c>
      <c r="E194">
        <v>1.6</v>
      </c>
      <c r="F194">
        <v>4</v>
      </c>
      <c r="G194" t="s">
        <v>74</v>
      </c>
      <c r="H194" t="s">
        <v>200</v>
      </c>
      <c r="I194">
        <v>34</v>
      </c>
      <c r="J194">
        <v>196</v>
      </c>
      <c r="K194" t="str">
        <f>RIGHT(Table1[[#This Row],[Transmission]],1)</f>
        <v>6</v>
      </c>
      <c r="L194" t="str">
        <f>SUBSTITUTE(Table1[[#This Row],[Transmission]],Table1[[#This Row],[Gears]],"")</f>
        <v>M</v>
      </c>
      <c r="M1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4">
        <f ca="1">_xlfn.DAYS(TODAY(),Table1[[#This Row],[Manufacture Date]])</f>
        <v>721</v>
      </c>
      <c r="O194" t="str" cm="1">
        <f t="array" ref="O194" xml:space="preserve"> _xlfn.IFS(E194&lt;2,"0-2",E194&lt;4,"2-4",E194&lt;6,"4-6",E194&lt;8,"6-8",E194&lt;10,"8-10")</f>
        <v>0-2</v>
      </c>
    </row>
    <row r="195" spans="1:15" ht="14.25" customHeight="1" x14ac:dyDescent="0.3">
      <c r="A195" s="31">
        <v>44539</v>
      </c>
      <c r="B195" t="s">
        <v>398</v>
      </c>
      <c r="C195" t="s">
        <v>1402</v>
      </c>
      <c r="D195" t="s">
        <v>78</v>
      </c>
      <c r="E195">
        <v>1.6</v>
      </c>
      <c r="F195">
        <v>4</v>
      </c>
      <c r="G195" t="s">
        <v>97</v>
      </c>
      <c r="H195" t="s">
        <v>200</v>
      </c>
      <c r="I195">
        <v>33</v>
      </c>
      <c r="J195">
        <v>201</v>
      </c>
      <c r="K195" t="str">
        <f>RIGHT(Table1[[#This Row],[Transmission]],1)</f>
        <v>7</v>
      </c>
      <c r="L195" t="str">
        <f>SUBSTITUTE(Table1[[#This Row],[Transmission]],Table1[[#This Row],[Gears]],"")</f>
        <v>AM</v>
      </c>
      <c r="M1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5">
        <f ca="1">_xlfn.DAYS(TODAY(),Table1[[#This Row],[Manufacture Date]])</f>
        <v>721</v>
      </c>
      <c r="O195" t="str" cm="1">
        <f t="array" ref="O195" xml:space="preserve"> _xlfn.IFS(E195&lt;2,"0-2",E195&lt;4,"2-4",E195&lt;6,"4-6",E195&lt;8,"6-8",E195&lt;10,"8-10")</f>
        <v>0-2</v>
      </c>
    </row>
    <row r="196" spans="1:15" ht="14.25" customHeight="1" x14ac:dyDescent="0.3">
      <c r="A196" s="31">
        <v>44539</v>
      </c>
      <c r="B196" t="s">
        <v>147</v>
      </c>
      <c r="C196" t="s">
        <v>830</v>
      </c>
      <c r="D196" t="s">
        <v>95</v>
      </c>
      <c r="E196">
        <v>2</v>
      </c>
      <c r="F196">
        <v>4</v>
      </c>
      <c r="G196" t="s">
        <v>104</v>
      </c>
      <c r="H196" t="s">
        <v>73</v>
      </c>
      <c r="I196">
        <v>32</v>
      </c>
      <c r="J196">
        <v>209</v>
      </c>
      <c r="K196" t="str">
        <f>RIGHT(Table1[[#This Row],[Transmission]],1)</f>
        <v>8</v>
      </c>
      <c r="L196" t="str">
        <f>SUBSTITUTE(Table1[[#This Row],[Transmission]],Table1[[#This Row],[Gears]],"")</f>
        <v>AS</v>
      </c>
      <c r="M1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6">
        <f ca="1">_xlfn.DAYS(TODAY(),Table1[[#This Row],[Manufacture Date]])</f>
        <v>721</v>
      </c>
      <c r="O196" t="str" cm="1">
        <f t="array" ref="O196" xml:space="preserve"> _xlfn.IFS(E196&lt;2,"0-2",E196&lt;4,"2-4",E196&lt;6,"4-6",E196&lt;8,"6-8",E196&lt;10,"8-10")</f>
        <v>2-4</v>
      </c>
    </row>
    <row r="197" spans="1:15" ht="14.25" customHeight="1" x14ac:dyDescent="0.3">
      <c r="A197" s="31">
        <v>44539</v>
      </c>
      <c r="B197" t="s">
        <v>750</v>
      </c>
      <c r="C197" t="s">
        <v>769</v>
      </c>
      <c r="D197" t="s">
        <v>78</v>
      </c>
      <c r="E197">
        <v>2.5</v>
      </c>
      <c r="F197">
        <v>4</v>
      </c>
      <c r="G197" t="s">
        <v>79</v>
      </c>
      <c r="H197" t="s">
        <v>200</v>
      </c>
      <c r="I197">
        <v>31</v>
      </c>
      <c r="J197">
        <v>212</v>
      </c>
      <c r="K197" t="str">
        <f>RIGHT(Table1[[#This Row],[Transmission]],1)</f>
        <v>6</v>
      </c>
      <c r="L197" t="str">
        <f>SUBSTITUTE(Table1[[#This Row],[Transmission]],Table1[[#This Row],[Gears]],"")</f>
        <v>AS</v>
      </c>
      <c r="M1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7">
        <f ca="1">_xlfn.DAYS(TODAY(),Table1[[#This Row],[Manufacture Date]])</f>
        <v>721</v>
      </c>
      <c r="O197" t="str" cm="1">
        <f t="array" ref="O197" xml:space="preserve"> _xlfn.IFS(E197&lt;2,"0-2",E197&lt;4,"2-4",E197&lt;6,"4-6",E197&lt;8,"6-8",E197&lt;10,"8-10")</f>
        <v>2-4</v>
      </c>
    </row>
    <row r="198" spans="1:15" ht="14.25" customHeight="1" x14ac:dyDescent="0.3">
      <c r="A198" s="31">
        <v>44539</v>
      </c>
      <c r="B198" t="s">
        <v>740</v>
      </c>
      <c r="C198" t="s">
        <v>745</v>
      </c>
      <c r="D198" t="s">
        <v>82</v>
      </c>
      <c r="E198">
        <v>3.6</v>
      </c>
      <c r="F198">
        <v>6</v>
      </c>
      <c r="G198" t="s">
        <v>511</v>
      </c>
      <c r="H198" t="s">
        <v>200</v>
      </c>
      <c r="I198">
        <v>27</v>
      </c>
      <c r="J198">
        <v>241</v>
      </c>
      <c r="K198" t="str">
        <f>RIGHT(Table1[[#This Row],[Transmission]],1)</f>
        <v>6</v>
      </c>
      <c r="L198" t="str">
        <f>SUBSTITUTE(Table1[[#This Row],[Transmission]],Table1[[#This Row],[Gears]],"")</f>
        <v>AV</v>
      </c>
      <c r="M1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8">
        <f ca="1">_xlfn.DAYS(TODAY(),Table1[[#This Row],[Manufacture Date]])</f>
        <v>721</v>
      </c>
      <c r="O198" t="str" cm="1">
        <f t="array" ref="O198" xml:space="preserve"> _xlfn.IFS(E198&lt;2,"0-2",E198&lt;4,"2-4",E198&lt;6,"4-6",E198&lt;8,"6-8",E198&lt;10,"8-10")</f>
        <v>2-4</v>
      </c>
    </row>
    <row r="199" spans="1:15" ht="14.25" customHeight="1" x14ac:dyDescent="0.3">
      <c r="A199" s="31">
        <v>44539</v>
      </c>
      <c r="B199" t="s">
        <v>508</v>
      </c>
      <c r="C199" t="s">
        <v>521</v>
      </c>
      <c r="D199" t="s">
        <v>71</v>
      </c>
      <c r="E199">
        <v>3.5</v>
      </c>
      <c r="F199">
        <v>6</v>
      </c>
      <c r="G199" t="s">
        <v>79</v>
      </c>
      <c r="H199" t="s">
        <v>73</v>
      </c>
      <c r="I199">
        <v>25</v>
      </c>
      <c r="J199">
        <v>258</v>
      </c>
      <c r="K199" t="str">
        <f>RIGHT(Table1[[#This Row],[Transmission]],1)</f>
        <v>6</v>
      </c>
      <c r="L199" t="str">
        <f>SUBSTITUTE(Table1[[#This Row],[Transmission]],Table1[[#This Row],[Gears]],"")</f>
        <v>AS</v>
      </c>
      <c r="M1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9">
        <f ca="1">_xlfn.DAYS(TODAY(),Table1[[#This Row],[Manufacture Date]])</f>
        <v>721</v>
      </c>
      <c r="O199" t="str" cm="1">
        <f t="array" ref="O199" xml:space="preserve"> _xlfn.IFS(E199&lt;2,"0-2",E199&lt;4,"2-4",E199&lt;6,"4-6",E199&lt;8,"6-8",E199&lt;10,"8-10")</f>
        <v>2-4</v>
      </c>
    </row>
    <row r="200" spans="1:15" ht="14.25" customHeight="1" x14ac:dyDescent="0.3">
      <c r="A200" s="31">
        <v>44539</v>
      </c>
      <c r="B200" t="s">
        <v>432</v>
      </c>
      <c r="C200" t="s">
        <v>1124</v>
      </c>
      <c r="D200" t="s">
        <v>88</v>
      </c>
      <c r="E200">
        <v>3</v>
      </c>
      <c r="F200">
        <v>6</v>
      </c>
      <c r="G200" t="s">
        <v>104</v>
      </c>
      <c r="H200" t="s">
        <v>73</v>
      </c>
      <c r="I200">
        <v>25</v>
      </c>
      <c r="J200">
        <v>265</v>
      </c>
      <c r="K200" t="str">
        <f>RIGHT(Table1[[#This Row],[Transmission]],1)</f>
        <v>8</v>
      </c>
      <c r="L200" t="str">
        <f>SUBSTITUTE(Table1[[#This Row],[Transmission]],Table1[[#This Row],[Gears]],"")</f>
        <v>AS</v>
      </c>
      <c r="M2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0">
        <f ca="1">_xlfn.DAYS(TODAY(),Table1[[#This Row],[Manufacture Date]])</f>
        <v>721</v>
      </c>
      <c r="O200" t="str" cm="1">
        <f t="array" ref="O200" xml:space="preserve"> _xlfn.IFS(E200&lt;2,"0-2",E200&lt;4,"2-4",E200&lt;6,"4-6",E200&lt;8,"6-8",E200&lt;10,"8-10")</f>
        <v>2-4</v>
      </c>
    </row>
    <row r="201" spans="1:15" ht="14.25" customHeight="1" x14ac:dyDescent="0.3">
      <c r="A201" s="31">
        <v>44539</v>
      </c>
      <c r="B201" t="s">
        <v>508</v>
      </c>
      <c r="C201" t="s">
        <v>951</v>
      </c>
      <c r="D201" t="s">
        <v>95</v>
      </c>
      <c r="E201">
        <v>3.5</v>
      </c>
      <c r="F201">
        <v>6</v>
      </c>
      <c r="G201" t="s">
        <v>79</v>
      </c>
      <c r="H201" t="s">
        <v>73</v>
      </c>
      <c r="I201">
        <v>25</v>
      </c>
      <c r="J201">
        <v>262</v>
      </c>
      <c r="K201" t="str">
        <f>RIGHT(Table1[[#This Row],[Transmission]],1)</f>
        <v>6</v>
      </c>
      <c r="L201" t="str">
        <f>SUBSTITUTE(Table1[[#This Row],[Transmission]],Table1[[#This Row],[Gears]],"")</f>
        <v>AS</v>
      </c>
      <c r="M2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1">
        <f ca="1">_xlfn.DAYS(TODAY(),Table1[[#This Row],[Manufacture Date]])</f>
        <v>721</v>
      </c>
      <c r="O201" t="str" cm="1">
        <f t="array" ref="O201" xml:space="preserve"> _xlfn.IFS(E201&lt;2,"0-2",E201&lt;4,"2-4",E201&lt;6,"4-6",E201&lt;8,"6-8",E201&lt;10,"8-10")</f>
        <v>2-4</v>
      </c>
    </row>
    <row r="202" spans="1:15" ht="14.25" customHeight="1" x14ac:dyDescent="0.3">
      <c r="A202" s="31">
        <v>44539</v>
      </c>
      <c r="B202" t="s">
        <v>364</v>
      </c>
      <c r="C202" t="s">
        <v>1103</v>
      </c>
      <c r="D202" t="s">
        <v>259</v>
      </c>
      <c r="E202">
        <v>4.3</v>
      </c>
      <c r="F202">
        <v>6</v>
      </c>
      <c r="G202" t="s">
        <v>93</v>
      </c>
      <c r="H202" t="s">
        <v>200</v>
      </c>
      <c r="I202">
        <v>24</v>
      </c>
      <c r="J202">
        <v>278</v>
      </c>
      <c r="K202" t="str">
        <f>RIGHT(Table1[[#This Row],[Transmission]],1)</f>
        <v>6</v>
      </c>
      <c r="L202" t="str">
        <f>SUBSTITUTE(Table1[[#This Row],[Transmission]],Table1[[#This Row],[Gears]],"")</f>
        <v>A</v>
      </c>
      <c r="M2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2">
        <f ca="1">_xlfn.DAYS(TODAY(),Table1[[#This Row],[Manufacture Date]])</f>
        <v>721</v>
      </c>
      <c r="O202" t="str" cm="1">
        <f t="array" ref="O202" xml:space="preserve"> _xlfn.IFS(E202&lt;2,"0-2",E202&lt;4,"2-4",E202&lt;6,"4-6",E202&lt;8,"6-8",E202&lt;10,"8-10")</f>
        <v>4-6</v>
      </c>
    </row>
    <row r="203" spans="1:15" ht="14.25" customHeight="1" x14ac:dyDescent="0.3">
      <c r="A203" s="31">
        <v>44539</v>
      </c>
      <c r="B203" t="s">
        <v>100</v>
      </c>
      <c r="C203" t="s">
        <v>135</v>
      </c>
      <c r="D203" t="s">
        <v>82</v>
      </c>
      <c r="E203">
        <v>4</v>
      </c>
      <c r="F203">
        <v>8</v>
      </c>
      <c r="G203" t="s">
        <v>104</v>
      </c>
      <c r="H203" t="s">
        <v>73</v>
      </c>
      <c r="I203">
        <v>22</v>
      </c>
      <c r="J203">
        <v>300</v>
      </c>
      <c r="K203" t="str">
        <f>RIGHT(Table1[[#This Row],[Transmission]],1)</f>
        <v>8</v>
      </c>
      <c r="L203" t="str">
        <f>SUBSTITUTE(Table1[[#This Row],[Transmission]],Table1[[#This Row],[Gears]],"")</f>
        <v>AS</v>
      </c>
      <c r="M2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3">
        <f ca="1">_xlfn.DAYS(TODAY(),Table1[[#This Row],[Manufacture Date]])</f>
        <v>721</v>
      </c>
      <c r="O203" t="str" cm="1">
        <f t="array" ref="O203" xml:space="preserve"> _xlfn.IFS(E203&lt;2,"0-2",E203&lt;4,"2-4",E203&lt;6,"4-6",E203&lt;8,"6-8",E203&lt;10,"8-10")</f>
        <v>4-6</v>
      </c>
    </row>
    <row r="204" spans="1:15" ht="14.25" customHeight="1" x14ac:dyDescent="0.3">
      <c r="A204" s="31">
        <v>44539</v>
      </c>
      <c r="B204" t="s">
        <v>212</v>
      </c>
      <c r="C204" t="s">
        <v>228</v>
      </c>
      <c r="D204" t="s">
        <v>122</v>
      </c>
      <c r="E204">
        <v>3.6</v>
      </c>
      <c r="F204">
        <v>6</v>
      </c>
      <c r="G204" t="s">
        <v>79</v>
      </c>
      <c r="H204" t="s">
        <v>200</v>
      </c>
      <c r="I204">
        <v>22</v>
      </c>
      <c r="J204">
        <v>300</v>
      </c>
      <c r="K204" t="str">
        <f>RIGHT(Table1[[#This Row],[Transmission]],1)</f>
        <v>6</v>
      </c>
      <c r="L204" t="str">
        <f>SUBSTITUTE(Table1[[#This Row],[Transmission]],Table1[[#This Row],[Gears]],"")</f>
        <v>AS</v>
      </c>
      <c r="M2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4">
        <f ca="1">_xlfn.DAYS(TODAY(),Table1[[#This Row],[Manufacture Date]])</f>
        <v>721</v>
      </c>
      <c r="O204" t="str" cm="1">
        <f t="array" ref="O204" xml:space="preserve"> _xlfn.IFS(E204&lt;2,"0-2",E204&lt;4,"2-4",E204&lt;6,"4-6",E204&lt;8,"6-8",E204&lt;10,"8-10")</f>
        <v>2-4</v>
      </c>
    </row>
    <row r="205" spans="1:15" ht="14.25" customHeight="1" x14ac:dyDescent="0.3">
      <c r="A205" s="31">
        <v>44539</v>
      </c>
      <c r="B205" t="s">
        <v>147</v>
      </c>
      <c r="C205" t="s">
        <v>866</v>
      </c>
      <c r="D205" t="s">
        <v>71</v>
      </c>
      <c r="E205">
        <v>4.4000000000000004</v>
      </c>
      <c r="F205">
        <v>8</v>
      </c>
      <c r="G205" t="s">
        <v>97</v>
      </c>
      <c r="H205" t="s">
        <v>73</v>
      </c>
      <c r="I205">
        <v>19</v>
      </c>
      <c r="J205">
        <v>338</v>
      </c>
      <c r="K205" t="str">
        <f>RIGHT(Table1[[#This Row],[Transmission]],1)</f>
        <v>7</v>
      </c>
      <c r="L205" t="str">
        <f>SUBSTITUTE(Table1[[#This Row],[Transmission]],Table1[[#This Row],[Gears]],"")</f>
        <v>AM</v>
      </c>
      <c r="M2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5">
        <f ca="1">_xlfn.DAYS(TODAY(),Table1[[#This Row],[Manufacture Date]])</f>
        <v>721</v>
      </c>
      <c r="O205" t="str" cm="1">
        <f t="array" ref="O205" xml:space="preserve"> _xlfn.IFS(E205&lt;2,"0-2",E205&lt;4,"2-4",E205&lt;6,"4-6",E205&lt;8,"6-8",E205&lt;10,"8-10")</f>
        <v>4-6</v>
      </c>
    </row>
    <row r="206" spans="1:15" ht="14.25" customHeight="1" x14ac:dyDescent="0.3">
      <c r="A206" s="31">
        <v>44538</v>
      </c>
      <c r="B206" t="s">
        <v>740</v>
      </c>
      <c r="C206" t="s">
        <v>749</v>
      </c>
      <c r="D206" t="s">
        <v>78</v>
      </c>
      <c r="E206">
        <v>2</v>
      </c>
      <c r="F206">
        <v>4</v>
      </c>
      <c r="G206" t="s">
        <v>511</v>
      </c>
      <c r="H206" t="s">
        <v>200</v>
      </c>
      <c r="I206">
        <v>38</v>
      </c>
      <c r="J206">
        <v>175</v>
      </c>
      <c r="K206" t="str">
        <f>RIGHT(Table1[[#This Row],[Transmission]],1)</f>
        <v>6</v>
      </c>
      <c r="L206" t="str">
        <f>SUBSTITUTE(Table1[[#This Row],[Transmission]],Table1[[#This Row],[Gears]],"")</f>
        <v>AV</v>
      </c>
      <c r="M2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6">
        <f ca="1">_xlfn.DAYS(TODAY(),Table1[[#This Row],[Manufacture Date]])</f>
        <v>722</v>
      </c>
      <c r="O206" t="str" cm="1">
        <f t="array" ref="O206" xml:space="preserve"> _xlfn.IFS(E206&lt;2,"0-2",E206&lt;4,"2-4",E206&lt;6,"4-6",E206&lt;8,"6-8",E206&lt;10,"8-10")</f>
        <v>2-4</v>
      </c>
    </row>
    <row r="207" spans="1:15" ht="14.25" customHeight="1" x14ac:dyDescent="0.3">
      <c r="A207" s="31">
        <v>44538</v>
      </c>
      <c r="B207" t="s">
        <v>321</v>
      </c>
      <c r="C207" t="s">
        <v>348</v>
      </c>
      <c r="D207" t="s">
        <v>71</v>
      </c>
      <c r="E207">
        <v>2</v>
      </c>
      <c r="F207">
        <v>4</v>
      </c>
      <c r="G207" t="s">
        <v>79</v>
      </c>
      <c r="H207" t="s">
        <v>200</v>
      </c>
      <c r="I207">
        <v>36</v>
      </c>
      <c r="J207">
        <v>179</v>
      </c>
      <c r="K207" t="str">
        <f>RIGHT(Table1[[#This Row],[Transmission]],1)</f>
        <v>6</v>
      </c>
      <c r="L207" t="str">
        <f>SUBSTITUTE(Table1[[#This Row],[Transmission]],Table1[[#This Row],[Gears]],"")</f>
        <v>AS</v>
      </c>
      <c r="M2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">
        <f ca="1">_xlfn.DAYS(TODAY(),Table1[[#This Row],[Manufacture Date]])</f>
        <v>722</v>
      </c>
      <c r="O207" t="str" cm="1">
        <f t="array" ref="O207" xml:space="preserve"> _xlfn.IFS(E207&lt;2,"0-2",E207&lt;4,"2-4",E207&lt;6,"4-6",E207&lt;8,"6-8",E207&lt;10,"8-10")</f>
        <v>2-4</v>
      </c>
    </row>
    <row r="208" spans="1:15" ht="14.25" customHeight="1" x14ac:dyDescent="0.3">
      <c r="A208" s="31">
        <v>44538</v>
      </c>
      <c r="B208" t="s">
        <v>398</v>
      </c>
      <c r="C208" t="s">
        <v>407</v>
      </c>
      <c r="D208" t="s">
        <v>115</v>
      </c>
      <c r="E208">
        <v>2</v>
      </c>
      <c r="F208">
        <v>4</v>
      </c>
      <c r="G208" t="s">
        <v>104</v>
      </c>
      <c r="H208" t="s">
        <v>200</v>
      </c>
      <c r="I208">
        <v>31</v>
      </c>
      <c r="J208">
        <v>212</v>
      </c>
      <c r="K208" t="str">
        <f>RIGHT(Table1[[#This Row],[Transmission]],1)</f>
        <v>8</v>
      </c>
      <c r="L208" t="str">
        <f>SUBSTITUTE(Table1[[#This Row],[Transmission]],Table1[[#This Row],[Gears]],"")</f>
        <v>AS</v>
      </c>
      <c r="M2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8">
        <f ca="1">_xlfn.DAYS(TODAY(),Table1[[#This Row],[Manufacture Date]])</f>
        <v>722</v>
      </c>
      <c r="O208" t="str" cm="1">
        <f t="array" ref="O208" xml:space="preserve"> _xlfn.IFS(E208&lt;2,"0-2",E208&lt;4,"2-4",E208&lt;6,"4-6",E208&lt;8,"6-8",E208&lt;10,"8-10")</f>
        <v>2-4</v>
      </c>
    </row>
    <row r="209" spans="1:15" ht="14.25" customHeight="1" x14ac:dyDescent="0.3">
      <c r="A209" s="31">
        <v>44538</v>
      </c>
      <c r="B209" t="s">
        <v>147</v>
      </c>
      <c r="C209" t="s">
        <v>858</v>
      </c>
      <c r="D209" t="s">
        <v>71</v>
      </c>
      <c r="E209">
        <v>4.4000000000000004</v>
      </c>
      <c r="F209">
        <v>8</v>
      </c>
      <c r="G209" t="s">
        <v>104</v>
      </c>
      <c r="H209" t="s">
        <v>73</v>
      </c>
      <c r="I209">
        <v>23</v>
      </c>
      <c r="J209">
        <v>292</v>
      </c>
      <c r="K209" t="str">
        <f>RIGHT(Table1[[#This Row],[Transmission]],1)</f>
        <v>8</v>
      </c>
      <c r="L209" t="str">
        <f>SUBSTITUTE(Table1[[#This Row],[Transmission]],Table1[[#This Row],[Gears]],"")</f>
        <v>AS</v>
      </c>
      <c r="M2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9">
        <f ca="1">_xlfn.DAYS(TODAY(),Table1[[#This Row],[Manufacture Date]])</f>
        <v>722</v>
      </c>
      <c r="O209" t="str" cm="1">
        <f t="array" ref="O209" xml:space="preserve"> _xlfn.IFS(E209&lt;2,"0-2",E209&lt;4,"2-4",E209&lt;6,"4-6",E209&lt;8,"6-8",E209&lt;10,"8-10")</f>
        <v>4-6</v>
      </c>
    </row>
    <row r="210" spans="1:15" ht="14.25" customHeight="1" x14ac:dyDescent="0.3">
      <c r="A210" s="31">
        <v>44538</v>
      </c>
      <c r="B210" t="s">
        <v>147</v>
      </c>
      <c r="C210" t="s">
        <v>184</v>
      </c>
      <c r="D210" t="s">
        <v>95</v>
      </c>
      <c r="E210">
        <v>4.4000000000000004</v>
      </c>
      <c r="F210">
        <v>8</v>
      </c>
      <c r="G210" t="s">
        <v>97</v>
      </c>
      <c r="H210" t="s">
        <v>73</v>
      </c>
      <c r="I210">
        <v>19</v>
      </c>
      <c r="J210">
        <v>338</v>
      </c>
      <c r="K210" t="str">
        <f>RIGHT(Table1[[#This Row],[Transmission]],1)</f>
        <v>7</v>
      </c>
      <c r="L210" t="str">
        <f>SUBSTITUTE(Table1[[#This Row],[Transmission]],Table1[[#This Row],[Gears]],"")</f>
        <v>AM</v>
      </c>
      <c r="M2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0">
        <f ca="1">_xlfn.DAYS(TODAY(),Table1[[#This Row],[Manufacture Date]])</f>
        <v>722</v>
      </c>
      <c r="O210" t="str" cm="1">
        <f t="array" ref="O210" xml:space="preserve"> _xlfn.IFS(E210&lt;2,"0-2",E210&lt;4,"2-4",E210&lt;6,"4-6",E210&lt;8,"6-8",E210&lt;10,"8-10")</f>
        <v>4-6</v>
      </c>
    </row>
    <row r="211" spans="1:15" ht="14.25" customHeight="1" x14ac:dyDescent="0.3">
      <c r="A211" s="31">
        <v>44537</v>
      </c>
      <c r="B211" t="s">
        <v>782</v>
      </c>
      <c r="C211" t="s">
        <v>784</v>
      </c>
      <c r="D211" t="s">
        <v>71</v>
      </c>
      <c r="E211">
        <v>2</v>
      </c>
      <c r="F211">
        <v>4</v>
      </c>
      <c r="G211" t="s">
        <v>93</v>
      </c>
      <c r="H211" t="s">
        <v>109</v>
      </c>
      <c r="I211">
        <v>38</v>
      </c>
      <c r="J211">
        <v>200</v>
      </c>
      <c r="K211" t="str">
        <f>RIGHT(Table1[[#This Row],[Transmission]],1)</f>
        <v>6</v>
      </c>
      <c r="L211" t="str">
        <f>SUBSTITUTE(Table1[[#This Row],[Transmission]],Table1[[#This Row],[Gears]],"")</f>
        <v>A</v>
      </c>
      <c r="M2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1">
        <f ca="1">_xlfn.DAYS(TODAY(),Table1[[#This Row],[Manufacture Date]])</f>
        <v>723</v>
      </c>
      <c r="O211" t="str" cm="1">
        <f t="array" ref="O211" xml:space="preserve"> _xlfn.IFS(E211&lt;2,"0-2",E211&lt;4,"2-4",E211&lt;6,"4-6",E211&lt;8,"6-8",E211&lt;10,"8-10")</f>
        <v>2-4</v>
      </c>
    </row>
    <row r="212" spans="1:15" ht="14.25" customHeight="1" x14ac:dyDescent="0.3">
      <c r="A212" s="31">
        <v>44537</v>
      </c>
      <c r="B212" t="s">
        <v>100</v>
      </c>
      <c r="C212" t="s">
        <v>101</v>
      </c>
      <c r="D212" t="s">
        <v>71</v>
      </c>
      <c r="E212">
        <v>2</v>
      </c>
      <c r="F212">
        <v>4</v>
      </c>
      <c r="G212" t="s">
        <v>102</v>
      </c>
      <c r="H212" t="s">
        <v>73</v>
      </c>
      <c r="I212">
        <v>32</v>
      </c>
      <c r="J212">
        <v>202</v>
      </c>
      <c r="K212" t="str">
        <f>RIGHT(Table1[[#This Row],[Transmission]],1)</f>
        <v>8</v>
      </c>
      <c r="L212" t="str">
        <f>SUBSTITUTE(Table1[[#This Row],[Transmission]],Table1[[#This Row],[Gears]],"")</f>
        <v>AV</v>
      </c>
      <c r="M2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2">
        <f ca="1">_xlfn.DAYS(TODAY(),Table1[[#This Row],[Manufacture Date]])</f>
        <v>723</v>
      </c>
      <c r="O212" t="str" cm="1">
        <f t="array" ref="O212" xml:space="preserve"> _xlfn.IFS(E212&lt;2,"0-2",E212&lt;4,"2-4",E212&lt;6,"4-6",E212&lt;8,"6-8",E212&lt;10,"8-10")</f>
        <v>2-4</v>
      </c>
    </row>
    <row r="213" spans="1:15" ht="14.25" customHeight="1" x14ac:dyDescent="0.3">
      <c r="A213" s="31">
        <v>44537</v>
      </c>
      <c r="B213" t="s">
        <v>452</v>
      </c>
      <c r="C213" t="s">
        <v>453</v>
      </c>
      <c r="D213" t="s">
        <v>78</v>
      </c>
      <c r="E213">
        <v>2.4</v>
      </c>
      <c r="F213">
        <v>4</v>
      </c>
      <c r="G213" t="s">
        <v>454</v>
      </c>
      <c r="H213" t="s">
        <v>200</v>
      </c>
      <c r="I213">
        <v>29</v>
      </c>
      <c r="J213">
        <v>225</v>
      </c>
      <c r="K213" t="str">
        <f>RIGHT(Table1[[#This Row],[Transmission]],1)</f>
        <v>9</v>
      </c>
      <c r="L213" t="str">
        <f>SUBSTITUTE(Table1[[#This Row],[Transmission]],Table1[[#This Row],[Gears]],"")</f>
        <v>A</v>
      </c>
      <c r="M2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3">
        <f ca="1">_xlfn.DAYS(TODAY(),Table1[[#This Row],[Manufacture Date]])</f>
        <v>723</v>
      </c>
      <c r="O213" t="str" cm="1">
        <f t="array" ref="O213" xml:space="preserve"> _xlfn.IFS(E213&lt;2,"0-2",E213&lt;4,"2-4",E213&lt;6,"4-6",E213&lt;8,"6-8",E213&lt;10,"8-10")</f>
        <v>2-4</v>
      </c>
    </row>
    <row r="214" spans="1:15" ht="14.25" customHeight="1" x14ac:dyDescent="0.3">
      <c r="A214" s="31">
        <v>44537</v>
      </c>
      <c r="B214" t="s">
        <v>709</v>
      </c>
      <c r="C214" t="s">
        <v>1981</v>
      </c>
      <c r="D214" t="s">
        <v>361</v>
      </c>
      <c r="E214">
        <v>2.4</v>
      </c>
      <c r="F214">
        <v>4</v>
      </c>
      <c r="G214" t="s">
        <v>454</v>
      </c>
      <c r="H214" t="s">
        <v>200</v>
      </c>
      <c r="I214">
        <v>29</v>
      </c>
      <c r="J214">
        <v>232</v>
      </c>
      <c r="K214" t="str">
        <f>RIGHT(Table1[[#This Row],[Transmission]],1)</f>
        <v>9</v>
      </c>
      <c r="L214" t="str">
        <f>SUBSTITUTE(Table1[[#This Row],[Transmission]],Table1[[#This Row],[Gears]],"")</f>
        <v>A</v>
      </c>
      <c r="M2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4">
        <f ca="1">_xlfn.DAYS(TODAY(),Table1[[#This Row],[Manufacture Date]])</f>
        <v>723</v>
      </c>
      <c r="O214" t="str" cm="1">
        <f t="array" ref="O214" xml:space="preserve"> _xlfn.IFS(E214&lt;2,"0-2",E214&lt;4,"2-4",E214&lt;6,"4-6",E214&lt;8,"6-8",E214&lt;10,"8-10")</f>
        <v>2-4</v>
      </c>
    </row>
    <row r="215" spans="1:15" ht="14.25" customHeight="1" x14ac:dyDescent="0.3">
      <c r="A215" s="31">
        <v>44537</v>
      </c>
      <c r="B215" t="s">
        <v>402</v>
      </c>
      <c r="C215" t="s">
        <v>1269</v>
      </c>
      <c r="D215" t="s">
        <v>115</v>
      </c>
      <c r="E215">
        <v>3.3</v>
      </c>
      <c r="F215">
        <v>6</v>
      </c>
      <c r="G215" t="s">
        <v>104</v>
      </c>
      <c r="H215" t="s">
        <v>73</v>
      </c>
      <c r="I215">
        <v>24</v>
      </c>
      <c r="J215">
        <v>280</v>
      </c>
      <c r="K215" t="str">
        <f>RIGHT(Table1[[#This Row],[Transmission]],1)</f>
        <v>8</v>
      </c>
      <c r="L215" t="str">
        <f>SUBSTITUTE(Table1[[#This Row],[Transmission]],Table1[[#This Row],[Gears]],"")</f>
        <v>AS</v>
      </c>
      <c r="M2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5">
        <f ca="1">_xlfn.DAYS(TODAY(),Table1[[#This Row],[Manufacture Date]])</f>
        <v>723</v>
      </c>
      <c r="O215" t="str" cm="1">
        <f t="array" ref="O215" xml:space="preserve"> _xlfn.IFS(E215&lt;2,"0-2",E215&lt;4,"2-4",E215&lt;6,"4-6",E215&lt;8,"6-8",E215&lt;10,"8-10")</f>
        <v>2-4</v>
      </c>
    </row>
    <row r="216" spans="1:15" ht="14.25" customHeight="1" x14ac:dyDescent="0.3">
      <c r="A216" s="31">
        <v>44536</v>
      </c>
      <c r="B216" t="s">
        <v>470</v>
      </c>
      <c r="C216" t="s">
        <v>1763</v>
      </c>
      <c r="D216" t="s">
        <v>82</v>
      </c>
      <c r="E216">
        <v>1.6</v>
      </c>
      <c r="F216">
        <v>4</v>
      </c>
      <c r="G216" t="s">
        <v>97</v>
      </c>
      <c r="H216" t="s">
        <v>200</v>
      </c>
      <c r="I216">
        <v>36</v>
      </c>
      <c r="J216">
        <v>184</v>
      </c>
      <c r="K216" t="str">
        <f>RIGHT(Table1[[#This Row],[Transmission]],1)</f>
        <v>7</v>
      </c>
      <c r="L216" t="str">
        <f>SUBSTITUTE(Table1[[#This Row],[Transmission]],Table1[[#This Row],[Gears]],"")</f>
        <v>AM</v>
      </c>
      <c r="M2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6">
        <f ca="1">_xlfn.DAYS(TODAY(),Table1[[#This Row],[Manufacture Date]])</f>
        <v>724</v>
      </c>
      <c r="O216" t="str" cm="1">
        <f t="array" ref="O216" xml:space="preserve"> _xlfn.IFS(E216&lt;2,"0-2",E216&lt;4,"2-4",E216&lt;6,"4-6",E216&lt;8,"6-8",E216&lt;10,"8-10")</f>
        <v>0-2</v>
      </c>
    </row>
    <row r="217" spans="1:15" ht="14.25" customHeight="1" x14ac:dyDescent="0.3">
      <c r="A217" s="31">
        <v>44536</v>
      </c>
      <c r="B217" t="s">
        <v>750</v>
      </c>
      <c r="C217" t="s">
        <v>1999</v>
      </c>
      <c r="D217" t="s">
        <v>82</v>
      </c>
      <c r="E217">
        <v>3.5</v>
      </c>
      <c r="F217">
        <v>6</v>
      </c>
      <c r="G217" t="s">
        <v>104</v>
      </c>
      <c r="H217" t="s">
        <v>200</v>
      </c>
      <c r="I217">
        <v>31</v>
      </c>
      <c r="J217">
        <v>210</v>
      </c>
      <c r="K217" t="str">
        <f>RIGHT(Table1[[#This Row],[Transmission]],1)</f>
        <v>8</v>
      </c>
      <c r="L217" t="str">
        <f>SUBSTITUTE(Table1[[#This Row],[Transmission]],Table1[[#This Row],[Gears]],"")</f>
        <v>AS</v>
      </c>
      <c r="M2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7">
        <f ca="1">_xlfn.DAYS(TODAY(),Table1[[#This Row],[Manufacture Date]])</f>
        <v>724</v>
      </c>
      <c r="O217" t="str" cm="1">
        <f t="array" ref="O217" xml:space="preserve"> _xlfn.IFS(E217&lt;2,"0-2",E217&lt;4,"2-4",E217&lt;6,"4-6",E217&lt;8,"6-8",E217&lt;10,"8-10")</f>
        <v>2-4</v>
      </c>
    </row>
    <row r="218" spans="1:15" ht="14.25" customHeight="1" x14ac:dyDescent="0.3">
      <c r="A218" s="31">
        <v>44536</v>
      </c>
      <c r="B218" t="s">
        <v>676</v>
      </c>
      <c r="C218" t="s">
        <v>1929</v>
      </c>
      <c r="D218" t="s">
        <v>92</v>
      </c>
      <c r="E218">
        <v>3</v>
      </c>
      <c r="F218">
        <v>6</v>
      </c>
      <c r="G218" t="s">
        <v>97</v>
      </c>
      <c r="H218" t="s">
        <v>73</v>
      </c>
      <c r="I218">
        <v>29</v>
      </c>
      <c r="J218">
        <v>228</v>
      </c>
      <c r="K218" t="str">
        <f>RIGHT(Table1[[#This Row],[Transmission]],1)</f>
        <v>7</v>
      </c>
      <c r="L218" t="str">
        <f>SUBSTITUTE(Table1[[#This Row],[Transmission]],Table1[[#This Row],[Gears]],"")</f>
        <v>AM</v>
      </c>
      <c r="M2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8">
        <f ca="1">_xlfn.DAYS(TODAY(),Table1[[#This Row],[Manufacture Date]])</f>
        <v>724</v>
      </c>
      <c r="O218" t="str" cm="1">
        <f t="array" ref="O218" xml:space="preserve"> _xlfn.IFS(E218&lt;2,"0-2",E218&lt;4,"2-4",E218&lt;6,"4-6",E218&lt;8,"6-8",E218&lt;10,"8-10")</f>
        <v>2-4</v>
      </c>
    </row>
    <row r="219" spans="1:15" ht="14.25" customHeight="1" x14ac:dyDescent="0.3">
      <c r="A219" s="31">
        <v>44536</v>
      </c>
      <c r="B219" t="s">
        <v>321</v>
      </c>
      <c r="C219" t="s">
        <v>348</v>
      </c>
      <c r="D219" t="s">
        <v>71</v>
      </c>
      <c r="E219">
        <v>2</v>
      </c>
      <c r="F219">
        <v>4</v>
      </c>
      <c r="G219" t="s">
        <v>93</v>
      </c>
      <c r="H219" t="s">
        <v>205</v>
      </c>
      <c r="I219">
        <v>27</v>
      </c>
      <c r="J219">
        <v>165</v>
      </c>
      <c r="K219" t="str">
        <f>RIGHT(Table1[[#This Row],[Transmission]],1)</f>
        <v>6</v>
      </c>
      <c r="L219" t="str">
        <f>SUBSTITUTE(Table1[[#This Row],[Transmission]],Table1[[#This Row],[Gears]],"")</f>
        <v>A</v>
      </c>
      <c r="M2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9">
        <f ca="1">_xlfn.DAYS(TODAY(),Table1[[#This Row],[Manufacture Date]])</f>
        <v>724</v>
      </c>
      <c r="O219" t="str" cm="1">
        <f t="array" ref="O219" xml:space="preserve"> _xlfn.IFS(E219&lt;2,"0-2",E219&lt;4,"2-4",E219&lt;6,"4-6",E219&lt;8,"6-8",E219&lt;10,"8-10")</f>
        <v>2-4</v>
      </c>
    </row>
    <row r="220" spans="1:15" ht="14.25" customHeight="1" x14ac:dyDescent="0.3">
      <c r="A220" s="31">
        <v>44536</v>
      </c>
      <c r="B220" t="s">
        <v>289</v>
      </c>
      <c r="C220" t="s">
        <v>299</v>
      </c>
      <c r="D220" t="s">
        <v>115</v>
      </c>
      <c r="E220">
        <v>5.7</v>
      </c>
      <c r="F220">
        <v>8</v>
      </c>
      <c r="G220" t="s">
        <v>281</v>
      </c>
      <c r="H220" t="s">
        <v>200</v>
      </c>
      <c r="I220">
        <v>21</v>
      </c>
      <c r="J220">
        <v>308</v>
      </c>
      <c r="K220" t="str">
        <f>RIGHT(Table1[[#This Row],[Transmission]],1)</f>
        <v>5</v>
      </c>
      <c r="L220" t="str">
        <f>SUBSTITUTE(Table1[[#This Row],[Transmission]],Table1[[#This Row],[Gears]],"")</f>
        <v>A</v>
      </c>
      <c r="M2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0">
        <f ca="1">_xlfn.DAYS(TODAY(),Table1[[#This Row],[Manufacture Date]])</f>
        <v>724</v>
      </c>
      <c r="O220" t="str" cm="1">
        <f t="array" ref="O220" xml:space="preserve"> _xlfn.IFS(E220&lt;2,"0-2",E220&lt;4,"2-4",E220&lt;6,"4-6",E220&lt;8,"6-8",E220&lt;10,"8-10")</f>
        <v>4-6</v>
      </c>
    </row>
    <row r="221" spans="1:15" ht="14.25" customHeight="1" x14ac:dyDescent="0.3">
      <c r="A221" s="31">
        <v>44535</v>
      </c>
      <c r="B221" t="s">
        <v>621</v>
      </c>
      <c r="C221" t="s">
        <v>1884</v>
      </c>
      <c r="D221" t="s">
        <v>95</v>
      </c>
      <c r="E221">
        <v>2</v>
      </c>
      <c r="F221">
        <v>4</v>
      </c>
      <c r="G221" t="s">
        <v>97</v>
      </c>
      <c r="H221" t="s">
        <v>73</v>
      </c>
      <c r="I221">
        <v>36</v>
      </c>
      <c r="J221">
        <v>184</v>
      </c>
      <c r="K221" t="str">
        <f>RIGHT(Table1[[#This Row],[Transmission]],1)</f>
        <v>7</v>
      </c>
      <c r="L221" t="str">
        <f>SUBSTITUTE(Table1[[#This Row],[Transmission]],Table1[[#This Row],[Gears]],"")</f>
        <v>AM</v>
      </c>
      <c r="M2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21">
        <f ca="1">_xlfn.DAYS(TODAY(),Table1[[#This Row],[Manufacture Date]])</f>
        <v>725</v>
      </c>
      <c r="O221" t="str" cm="1">
        <f t="array" ref="O221" xml:space="preserve"> _xlfn.IFS(E221&lt;2,"0-2",E221&lt;4,"2-4",E221&lt;6,"4-6",E221&lt;8,"6-8",E221&lt;10,"8-10")</f>
        <v>2-4</v>
      </c>
    </row>
    <row r="222" spans="1:15" ht="14.25" customHeight="1" x14ac:dyDescent="0.3">
      <c r="A222" s="31">
        <v>44535</v>
      </c>
      <c r="B222" t="s">
        <v>321</v>
      </c>
      <c r="C222" t="s">
        <v>348</v>
      </c>
      <c r="D222" t="s">
        <v>71</v>
      </c>
      <c r="E222">
        <v>2</v>
      </c>
      <c r="F222">
        <v>4</v>
      </c>
      <c r="G222" t="s">
        <v>79</v>
      </c>
      <c r="H222" t="s">
        <v>205</v>
      </c>
      <c r="I222">
        <v>27</v>
      </c>
      <c r="J222">
        <v>170</v>
      </c>
      <c r="K222" t="str">
        <f>RIGHT(Table1[[#This Row],[Transmission]],1)</f>
        <v>6</v>
      </c>
      <c r="L222" t="str">
        <f>SUBSTITUTE(Table1[[#This Row],[Transmission]],Table1[[#This Row],[Gears]],"")</f>
        <v>AS</v>
      </c>
      <c r="M2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2">
        <f ca="1">_xlfn.DAYS(TODAY(),Table1[[#This Row],[Manufacture Date]])</f>
        <v>725</v>
      </c>
      <c r="O222" t="str" cm="1">
        <f t="array" ref="O222" xml:space="preserve"> _xlfn.IFS(E222&lt;2,"0-2",E222&lt;4,"2-4",E222&lt;6,"4-6",E222&lt;8,"6-8",E222&lt;10,"8-10")</f>
        <v>2-4</v>
      </c>
    </row>
    <row r="223" spans="1:15" ht="14.25" customHeight="1" x14ac:dyDescent="0.3">
      <c r="A223" s="31">
        <v>44535</v>
      </c>
      <c r="B223" t="s">
        <v>750</v>
      </c>
      <c r="C223" t="s">
        <v>775</v>
      </c>
      <c r="D223" t="s">
        <v>657</v>
      </c>
      <c r="E223">
        <v>2.7</v>
      </c>
      <c r="F223">
        <v>4</v>
      </c>
      <c r="G223" t="s">
        <v>101</v>
      </c>
      <c r="H223" t="s">
        <v>200</v>
      </c>
      <c r="I223">
        <v>25</v>
      </c>
      <c r="J223">
        <v>258</v>
      </c>
      <c r="K223" t="str">
        <f>RIGHT(Table1[[#This Row],[Transmission]],1)</f>
        <v>4</v>
      </c>
      <c r="L223" t="str">
        <f>SUBSTITUTE(Table1[[#This Row],[Transmission]],Table1[[#This Row],[Gears]],"")</f>
        <v>A</v>
      </c>
      <c r="M2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3">
        <f ca="1">_xlfn.DAYS(TODAY(),Table1[[#This Row],[Manufacture Date]])</f>
        <v>725</v>
      </c>
      <c r="O223" t="str" cm="1">
        <f t="array" ref="O223" xml:space="preserve"> _xlfn.IFS(E223&lt;2,"0-2",E223&lt;4,"2-4",E223&lt;6,"4-6",E223&lt;8,"6-8",E223&lt;10,"8-10")</f>
        <v>2-4</v>
      </c>
    </row>
    <row r="224" spans="1:15" ht="14.25" customHeight="1" x14ac:dyDescent="0.3">
      <c r="A224" s="31">
        <v>44535</v>
      </c>
      <c r="B224" t="s">
        <v>740</v>
      </c>
      <c r="C224" t="s">
        <v>1350</v>
      </c>
      <c r="D224" t="s">
        <v>71</v>
      </c>
      <c r="E224">
        <v>2</v>
      </c>
      <c r="F224">
        <v>4</v>
      </c>
      <c r="G224" t="s">
        <v>102</v>
      </c>
      <c r="H224" t="s">
        <v>73</v>
      </c>
      <c r="I224">
        <v>25</v>
      </c>
      <c r="J224">
        <v>263</v>
      </c>
      <c r="K224" t="str">
        <f>RIGHT(Table1[[#This Row],[Transmission]],1)</f>
        <v>8</v>
      </c>
      <c r="L224" t="str">
        <f>SUBSTITUTE(Table1[[#This Row],[Transmission]],Table1[[#This Row],[Gears]],"")</f>
        <v>AV</v>
      </c>
      <c r="M2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4">
        <f ca="1">_xlfn.DAYS(TODAY(),Table1[[#This Row],[Manufacture Date]])</f>
        <v>725</v>
      </c>
      <c r="O224" t="str" cm="1">
        <f t="array" ref="O224" xml:space="preserve"> _xlfn.IFS(E224&lt;2,"0-2",E224&lt;4,"2-4",E224&lt;6,"4-6",E224&lt;8,"6-8",E224&lt;10,"8-10")</f>
        <v>2-4</v>
      </c>
    </row>
    <row r="225" spans="1:15" ht="14.25" customHeight="1" x14ac:dyDescent="0.3">
      <c r="A225" s="31">
        <v>44535</v>
      </c>
      <c r="B225" t="s">
        <v>147</v>
      </c>
      <c r="C225" t="s">
        <v>168</v>
      </c>
      <c r="D225" t="s">
        <v>82</v>
      </c>
      <c r="E225">
        <v>4.4000000000000004</v>
      </c>
      <c r="F225">
        <v>8</v>
      </c>
      <c r="G225" t="s">
        <v>112</v>
      </c>
      <c r="H225" t="s">
        <v>73</v>
      </c>
      <c r="I225">
        <v>23</v>
      </c>
      <c r="J225">
        <v>281</v>
      </c>
      <c r="K225" t="str">
        <f>RIGHT(Table1[[#This Row],[Transmission]],1)</f>
        <v>8</v>
      </c>
      <c r="L225" t="str">
        <f>SUBSTITUTE(Table1[[#This Row],[Transmission]],Table1[[#This Row],[Gears]],"")</f>
        <v>A</v>
      </c>
      <c r="M2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5">
        <f ca="1">_xlfn.DAYS(TODAY(),Table1[[#This Row],[Manufacture Date]])</f>
        <v>725</v>
      </c>
      <c r="O225" t="str" cm="1">
        <f t="array" ref="O225" xml:space="preserve"> _xlfn.IFS(E225&lt;2,"0-2",E225&lt;4,"2-4",E225&lt;6,"4-6",E225&lt;8,"6-8",E225&lt;10,"8-10")</f>
        <v>4-6</v>
      </c>
    </row>
    <row r="226" spans="1:15" ht="14.25" customHeight="1" x14ac:dyDescent="0.3">
      <c r="A226" s="31">
        <v>44535</v>
      </c>
      <c r="B226" t="s">
        <v>321</v>
      </c>
      <c r="C226" t="s">
        <v>1263</v>
      </c>
      <c r="D226" t="s">
        <v>259</v>
      </c>
      <c r="E226">
        <v>2.7</v>
      </c>
      <c r="F226">
        <v>6</v>
      </c>
      <c r="G226" t="s">
        <v>79</v>
      </c>
      <c r="H226" t="s">
        <v>200</v>
      </c>
      <c r="I226">
        <v>23</v>
      </c>
      <c r="J226">
        <v>293</v>
      </c>
      <c r="K226" t="str">
        <f>RIGHT(Table1[[#This Row],[Transmission]],1)</f>
        <v>6</v>
      </c>
      <c r="L226" t="str">
        <f>SUBSTITUTE(Table1[[#This Row],[Transmission]],Table1[[#This Row],[Gears]],"")</f>
        <v>AS</v>
      </c>
      <c r="M2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6">
        <f ca="1">_xlfn.DAYS(TODAY(),Table1[[#This Row],[Manufacture Date]])</f>
        <v>725</v>
      </c>
      <c r="O226" t="str" cm="1">
        <f t="array" ref="O226" xml:space="preserve"> _xlfn.IFS(E226&lt;2,"0-2",E226&lt;4,"2-4",E226&lt;6,"4-6",E226&lt;8,"6-8",E226&lt;10,"8-10")</f>
        <v>2-4</v>
      </c>
    </row>
    <row r="227" spans="1:15" ht="14.25" customHeight="1" x14ac:dyDescent="0.3">
      <c r="A227" s="31">
        <v>44535</v>
      </c>
      <c r="B227" t="s">
        <v>470</v>
      </c>
      <c r="C227" t="s">
        <v>938</v>
      </c>
      <c r="D227" t="s">
        <v>78</v>
      </c>
      <c r="E227">
        <v>3.3</v>
      </c>
      <c r="F227">
        <v>6</v>
      </c>
      <c r="G227" t="s">
        <v>79</v>
      </c>
      <c r="H227" t="s">
        <v>200</v>
      </c>
      <c r="I227">
        <v>23</v>
      </c>
      <c r="J227">
        <v>289</v>
      </c>
      <c r="K227" t="str">
        <f>RIGHT(Table1[[#This Row],[Transmission]],1)</f>
        <v>6</v>
      </c>
      <c r="L227" t="str">
        <f>SUBSTITUTE(Table1[[#This Row],[Transmission]],Table1[[#This Row],[Gears]],"")</f>
        <v>AS</v>
      </c>
      <c r="M2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7">
        <f ca="1">_xlfn.DAYS(TODAY(),Table1[[#This Row],[Manufacture Date]])</f>
        <v>725</v>
      </c>
      <c r="O227" t="str" cm="1">
        <f t="array" ref="O227" xml:space="preserve"> _xlfn.IFS(E227&lt;2,"0-2",E227&lt;4,"2-4",E227&lt;6,"4-6",E227&lt;8,"6-8",E227&lt;10,"8-10")</f>
        <v>2-4</v>
      </c>
    </row>
    <row r="228" spans="1:15" ht="14.25" customHeight="1" x14ac:dyDescent="0.3">
      <c r="A228" s="31">
        <v>44534</v>
      </c>
      <c r="B228" t="s">
        <v>232</v>
      </c>
      <c r="C228" t="s">
        <v>263</v>
      </c>
      <c r="D228" t="s">
        <v>118</v>
      </c>
      <c r="E228">
        <v>1.8</v>
      </c>
      <c r="F228">
        <v>4</v>
      </c>
      <c r="G228" t="s">
        <v>79</v>
      </c>
      <c r="H228" t="s">
        <v>200</v>
      </c>
      <c r="I228">
        <v>34</v>
      </c>
      <c r="J228">
        <v>197</v>
      </c>
      <c r="K228" t="str">
        <f>RIGHT(Table1[[#This Row],[Transmission]],1)</f>
        <v>6</v>
      </c>
      <c r="L228" t="str">
        <f>SUBSTITUTE(Table1[[#This Row],[Transmission]],Table1[[#This Row],[Gears]],"")</f>
        <v>AS</v>
      </c>
      <c r="M2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8">
        <f ca="1">_xlfn.DAYS(TODAY(),Table1[[#This Row],[Manufacture Date]])</f>
        <v>726</v>
      </c>
      <c r="O228" t="str" cm="1">
        <f t="array" ref="O228" xml:space="preserve"> _xlfn.IFS(E228&lt;2,"0-2",E228&lt;4,"2-4",E228&lt;6,"4-6",E228&lt;8,"6-8",E228&lt;10,"8-10")</f>
        <v>0-2</v>
      </c>
    </row>
    <row r="229" spans="1:15" ht="14.25" customHeight="1" x14ac:dyDescent="0.3">
      <c r="A229" s="31">
        <v>44534</v>
      </c>
      <c r="B229" t="s">
        <v>750</v>
      </c>
      <c r="C229" t="s">
        <v>780</v>
      </c>
      <c r="D229" t="s">
        <v>78</v>
      </c>
      <c r="E229">
        <v>3.5</v>
      </c>
      <c r="F229">
        <v>6</v>
      </c>
      <c r="G229" t="s">
        <v>79</v>
      </c>
      <c r="H229" t="s">
        <v>200</v>
      </c>
      <c r="I229">
        <v>25</v>
      </c>
      <c r="J229">
        <v>263</v>
      </c>
      <c r="K229" t="str">
        <f>RIGHT(Table1[[#This Row],[Transmission]],1)</f>
        <v>6</v>
      </c>
      <c r="L229" t="str">
        <f>SUBSTITUTE(Table1[[#This Row],[Transmission]],Table1[[#This Row],[Gears]],"")</f>
        <v>AS</v>
      </c>
      <c r="M2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9">
        <f ca="1">_xlfn.DAYS(TODAY(),Table1[[#This Row],[Manufacture Date]])</f>
        <v>726</v>
      </c>
      <c r="O229" t="str" cm="1">
        <f t="array" ref="O229" xml:space="preserve"> _xlfn.IFS(E229&lt;2,"0-2",E229&lt;4,"2-4",E229&lt;6,"4-6",E229&lt;8,"6-8",E229&lt;10,"8-10")</f>
        <v>2-4</v>
      </c>
    </row>
    <row r="230" spans="1:15" ht="14.25" customHeight="1" x14ac:dyDescent="0.3">
      <c r="A230" s="31">
        <v>44534</v>
      </c>
      <c r="B230" t="s">
        <v>676</v>
      </c>
      <c r="C230" t="s">
        <v>1942</v>
      </c>
      <c r="D230" t="s">
        <v>92</v>
      </c>
      <c r="E230">
        <v>3</v>
      </c>
      <c r="F230">
        <v>6</v>
      </c>
      <c r="G230" t="s">
        <v>238</v>
      </c>
      <c r="H230" t="s">
        <v>73</v>
      </c>
      <c r="I230">
        <v>25</v>
      </c>
      <c r="J230">
        <v>266</v>
      </c>
      <c r="K230" t="str">
        <f>RIGHT(Table1[[#This Row],[Transmission]],1)</f>
        <v>7</v>
      </c>
      <c r="L230" t="str">
        <f>SUBSTITUTE(Table1[[#This Row],[Transmission]],Table1[[#This Row],[Gears]],"")</f>
        <v>M</v>
      </c>
      <c r="M2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0">
        <f ca="1">_xlfn.DAYS(TODAY(),Table1[[#This Row],[Manufacture Date]])</f>
        <v>726</v>
      </c>
      <c r="O230" t="str" cm="1">
        <f t="array" ref="O230" xml:space="preserve"> _xlfn.IFS(E230&lt;2,"0-2",E230&lt;4,"2-4",E230&lt;6,"4-6",E230&lt;8,"6-8",E230&lt;10,"8-10")</f>
        <v>2-4</v>
      </c>
    </row>
    <row r="231" spans="1:15" ht="14.25" customHeight="1" x14ac:dyDescent="0.3">
      <c r="A231" s="31">
        <v>44534</v>
      </c>
      <c r="B231" t="s">
        <v>232</v>
      </c>
      <c r="C231" t="s">
        <v>882</v>
      </c>
      <c r="D231" t="s">
        <v>78</v>
      </c>
      <c r="E231">
        <v>2.4</v>
      </c>
      <c r="F231">
        <v>4</v>
      </c>
      <c r="G231" t="s">
        <v>93</v>
      </c>
      <c r="H231" t="s">
        <v>205</v>
      </c>
      <c r="I231">
        <v>21</v>
      </c>
      <c r="J231">
        <v>214</v>
      </c>
      <c r="K231" t="str">
        <f>RIGHT(Table1[[#This Row],[Transmission]],1)</f>
        <v>6</v>
      </c>
      <c r="L231" t="str">
        <f>SUBSTITUTE(Table1[[#This Row],[Transmission]],Table1[[#This Row],[Gears]],"")</f>
        <v>A</v>
      </c>
      <c r="M2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">
        <f ca="1">_xlfn.DAYS(TODAY(),Table1[[#This Row],[Manufacture Date]])</f>
        <v>726</v>
      </c>
      <c r="O231" t="str" cm="1">
        <f t="array" ref="O231" xml:space="preserve"> _xlfn.IFS(E231&lt;2,"0-2",E231&lt;4,"2-4",E231&lt;6,"4-6",E231&lt;8,"6-8",E231&lt;10,"8-10")</f>
        <v>2-4</v>
      </c>
    </row>
    <row r="232" spans="1:15" ht="14.25" customHeight="1" x14ac:dyDescent="0.3">
      <c r="A232" s="31">
        <v>44533</v>
      </c>
      <c r="B232" t="s">
        <v>232</v>
      </c>
      <c r="C232" t="s">
        <v>273</v>
      </c>
      <c r="D232" t="s">
        <v>78</v>
      </c>
      <c r="E232">
        <v>1.4</v>
      </c>
      <c r="F232">
        <v>4</v>
      </c>
      <c r="G232" t="s">
        <v>74</v>
      </c>
      <c r="H232" t="s">
        <v>200</v>
      </c>
      <c r="I232">
        <v>35</v>
      </c>
      <c r="J232">
        <v>186</v>
      </c>
      <c r="K232" t="str">
        <f>RIGHT(Table1[[#This Row],[Transmission]],1)</f>
        <v>6</v>
      </c>
      <c r="L232" t="str">
        <f>SUBSTITUTE(Table1[[#This Row],[Transmission]],Table1[[#This Row],[Gears]],"")</f>
        <v>M</v>
      </c>
      <c r="M2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2">
        <f ca="1">_xlfn.DAYS(TODAY(),Table1[[#This Row],[Manufacture Date]])</f>
        <v>727</v>
      </c>
      <c r="O232" t="str" cm="1">
        <f t="array" ref="O232" xml:space="preserve"> _xlfn.IFS(E232&lt;2,"0-2",E232&lt;4,"2-4",E232&lt;6,"4-6",E232&lt;8,"6-8",E232&lt;10,"8-10")</f>
        <v>0-2</v>
      </c>
    </row>
    <row r="233" spans="1:15" ht="14.25" customHeight="1" x14ac:dyDescent="0.3">
      <c r="A233" s="31">
        <v>44533</v>
      </c>
      <c r="B233" t="s">
        <v>100</v>
      </c>
      <c r="C233" t="s">
        <v>821</v>
      </c>
      <c r="D233" t="s">
        <v>95</v>
      </c>
      <c r="E233">
        <v>2</v>
      </c>
      <c r="F233">
        <v>4</v>
      </c>
      <c r="G233" t="s">
        <v>89</v>
      </c>
      <c r="H233" t="s">
        <v>200</v>
      </c>
      <c r="I233">
        <v>32</v>
      </c>
      <c r="J233">
        <v>205</v>
      </c>
      <c r="K233" t="str">
        <f>RIGHT(Table1[[#This Row],[Transmission]],1)</f>
        <v>6</v>
      </c>
      <c r="L233" t="str">
        <f>SUBSTITUTE(Table1[[#This Row],[Transmission]],Table1[[#This Row],[Gears]],"")</f>
        <v>AM</v>
      </c>
      <c r="M2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3">
        <f ca="1">_xlfn.DAYS(TODAY(),Table1[[#This Row],[Manufacture Date]])</f>
        <v>727</v>
      </c>
      <c r="O233" t="str" cm="1">
        <f t="array" ref="O233" xml:space="preserve"> _xlfn.IFS(E233&lt;2,"0-2",E233&lt;4,"2-4",E233&lt;6,"4-6",E233&lt;8,"6-8",E233&lt;10,"8-10")</f>
        <v>2-4</v>
      </c>
    </row>
    <row r="234" spans="1:15" ht="14.25" customHeight="1" x14ac:dyDescent="0.3">
      <c r="A234" s="31">
        <v>44533</v>
      </c>
      <c r="B234" t="s">
        <v>289</v>
      </c>
      <c r="C234" t="s">
        <v>305</v>
      </c>
      <c r="D234" t="s">
        <v>82</v>
      </c>
      <c r="E234">
        <v>2.4</v>
      </c>
      <c r="F234">
        <v>4</v>
      </c>
      <c r="G234" t="s">
        <v>93</v>
      </c>
      <c r="H234" t="s">
        <v>200</v>
      </c>
      <c r="I234">
        <v>31</v>
      </c>
      <c r="J234">
        <v>212</v>
      </c>
      <c r="K234" t="str">
        <f>RIGHT(Table1[[#This Row],[Transmission]],1)</f>
        <v>6</v>
      </c>
      <c r="L234" t="str">
        <f>SUBSTITUTE(Table1[[#This Row],[Transmission]],Table1[[#This Row],[Gears]],"")</f>
        <v>A</v>
      </c>
      <c r="M2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4">
        <f ca="1">_xlfn.DAYS(TODAY(),Table1[[#This Row],[Manufacture Date]])</f>
        <v>727</v>
      </c>
      <c r="O234" t="str" cm="1">
        <f t="array" ref="O234" xml:space="preserve"> _xlfn.IFS(E234&lt;2,"0-2",E234&lt;4,"2-4",E234&lt;6,"4-6",E234&lt;8,"6-8",E234&lt;10,"8-10")</f>
        <v>2-4</v>
      </c>
    </row>
    <row r="235" spans="1:15" ht="14.25" customHeight="1" x14ac:dyDescent="0.3">
      <c r="A235" s="31">
        <v>44533</v>
      </c>
      <c r="B235" t="s">
        <v>69</v>
      </c>
      <c r="C235" t="s">
        <v>815</v>
      </c>
      <c r="D235" t="s">
        <v>71</v>
      </c>
      <c r="E235">
        <v>3.5</v>
      </c>
      <c r="F235">
        <v>6</v>
      </c>
      <c r="G235" t="s">
        <v>496</v>
      </c>
      <c r="H235" t="s">
        <v>73</v>
      </c>
      <c r="I235">
        <v>29</v>
      </c>
      <c r="J235">
        <v>226</v>
      </c>
      <c r="K235" t="str">
        <f>RIGHT(Table1[[#This Row],[Transmission]],1)</f>
        <v>9</v>
      </c>
      <c r="L235" t="str">
        <f>SUBSTITUTE(Table1[[#This Row],[Transmission]],Table1[[#This Row],[Gears]],"")</f>
        <v>AS</v>
      </c>
      <c r="M2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5">
        <f ca="1">_xlfn.DAYS(TODAY(),Table1[[#This Row],[Manufacture Date]])</f>
        <v>727</v>
      </c>
      <c r="O235" t="str" cm="1">
        <f t="array" ref="O235" xml:space="preserve"> _xlfn.IFS(E235&lt;2,"0-2",E235&lt;4,"2-4",E235&lt;6,"4-6",E235&lt;8,"6-8",E235&lt;10,"8-10")</f>
        <v>2-4</v>
      </c>
    </row>
    <row r="236" spans="1:15" ht="14.25" customHeight="1" x14ac:dyDescent="0.3">
      <c r="A236" s="31">
        <v>44533</v>
      </c>
      <c r="B236" t="s">
        <v>676</v>
      </c>
      <c r="C236" t="s">
        <v>1466</v>
      </c>
      <c r="D236" t="s">
        <v>115</v>
      </c>
      <c r="E236">
        <v>3</v>
      </c>
      <c r="F236">
        <v>6</v>
      </c>
      <c r="G236" t="s">
        <v>814</v>
      </c>
      <c r="H236" t="s">
        <v>73</v>
      </c>
      <c r="I236">
        <v>27</v>
      </c>
      <c r="J236">
        <v>242</v>
      </c>
      <c r="K236" t="str">
        <f>RIGHT(Table1[[#This Row],[Transmission]],1)</f>
        <v>8</v>
      </c>
      <c r="L236" t="str">
        <f>SUBSTITUTE(Table1[[#This Row],[Transmission]],Table1[[#This Row],[Gears]],"")</f>
        <v>AM</v>
      </c>
      <c r="M2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6">
        <f ca="1">_xlfn.DAYS(TODAY(),Table1[[#This Row],[Manufacture Date]])</f>
        <v>727</v>
      </c>
      <c r="O236" t="str" cm="1">
        <f t="array" ref="O236" xml:space="preserve"> _xlfn.IFS(E236&lt;2,"0-2",E236&lt;4,"2-4",E236&lt;6,"4-6",E236&lt;8,"6-8",E236&lt;10,"8-10")</f>
        <v>2-4</v>
      </c>
    </row>
    <row r="237" spans="1:15" ht="14.25" customHeight="1" x14ac:dyDescent="0.3">
      <c r="A237" s="31">
        <v>44533</v>
      </c>
      <c r="B237" t="s">
        <v>802</v>
      </c>
      <c r="C237" t="s">
        <v>1028</v>
      </c>
      <c r="D237" t="s">
        <v>78</v>
      </c>
      <c r="E237">
        <v>2.5</v>
      </c>
      <c r="F237">
        <v>5</v>
      </c>
      <c r="G237" t="s">
        <v>79</v>
      </c>
      <c r="H237" t="s">
        <v>200</v>
      </c>
      <c r="I237">
        <v>25</v>
      </c>
      <c r="J237">
        <v>262</v>
      </c>
      <c r="K237" t="str">
        <f>RIGHT(Table1[[#This Row],[Transmission]],1)</f>
        <v>6</v>
      </c>
      <c r="L237" t="str">
        <f>SUBSTITUTE(Table1[[#This Row],[Transmission]],Table1[[#This Row],[Gears]],"")</f>
        <v>AS</v>
      </c>
      <c r="M2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7">
        <f ca="1">_xlfn.DAYS(TODAY(),Table1[[#This Row],[Manufacture Date]])</f>
        <v>727</v>
      </c>
      <c r="O237" t="str" cm="1">
        <f t="array" ref="O237" xml:space="preserve"> _xlfn.IFS(E237&lt;2,"0-2",E237&lt;4,"2-4",E237&lt;6,"4-6",E237&lt;8,"6-8",E237&lt;10,"8-10")</f>
        <v>2-4</v>
      </c>
    </row>
    <row r="238" spans="1:15" ht="14.25" customHeight="1" x14ac:dyDescent="0.3">
      <c r="A238" s="31">
        <v>44533</v>
      </c>
      <c r="B238" t="s">
        <v>364</v>
      </c>
      <c r="C238" t="s">
        <v>1104</v>
      </c>
      <c r="D238" t="s">
        <v>259</v>
      </c>
      <c r="E238">
        <v>4.3</v>
      </c>
      <c r="F238">
        <v>6</v>
      </c>
      <c r="G238" t="s">
        <v>93</v>
      </c>
      <c r="H238" t="s">
        <v>200</v>
      </c>
      <c r="I238">
        <v>23</v>
      </c>
      <c r="J238">
        <v>294</v>
      </c>
      <c r="K238" t="str">
        <f>RIGHT(Table1[[#This Row],[Transmission]],1)</f>
        <v>6</v>
      </c>
      <c r="L238" t="str">
        <f>SUBSTITUTE(Table1[[#This Row],[Transmission]],Table1[[#This Row],[Gears]],"")</f>
        <v>A</v>
      </c>
      <c r="M2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8">
        <f ca="1">_xlfn.DAYS(TODAY(),Table1[[#This Row],[Manufacture Date]])</f>
        <v>727</v>
      </c>
      <c r="O238" t="str" cm="1">
        <f t="array" ref="O238" xml:space="preserve"> _xlfn.IFS(E238&lt;2,"0-2",E238&lt;4,"2-4",E238&lt;6,"4-6",E238&lt;8,"6-8",E238&lt;10,"8-10")</f>
        <v>4-6</v>
      </c>
    </row>
    <row r="239" spans="1:15" ht="14.25" customHeight="1" x14ac:dyDescent="0.3">
      <c r="A239" s="31">
        <v>44533</v>
      </c>
      <c r="B239" t="s">
        <v>564</v>
      </c>
      <c r="C239" t="s">
        <v>1857</v>
      </c>
      <c r="D239" t="s">
        <v>88</v>
      </c>
      <c r="E239">
        <v>4</v>
      </c>
      <c r="F239">
        <v>8</v>
      </c>
      <c r="G239" t="s">
        <v>97</v>
      </c>
      <c r="H239" t="s">
        <v>73</v>
      </c>
      <c r="I239">
        <v>20</v>
      </c>
      <c r="J239">
        <v>327</v>
      </c>
      <c r="K239" t="str">
        <f>RIGHT(Table1[[#This Row],[Transmission]],1)</f>
        <v>7</v>
      </c>
      <c r="L239" t="str">
        <f>SUBSTITUTE(Table1[[#This Row],[Transmission]],Table1[[#This Row],[Gears]],"")</f>
        <v>AM</v>
      </c>
      <c r="M2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9">
        <f ca="1">_xlfn.DAYS(TODAY(),Table1[[#This Row],[Manufacture Date]])</f>
        <v>727</v>
      </c>
      <c r="O239" t="str" cm="1">
        <f t="array" ref="O239" xml:space="preserve"> _xlfn.IFS(E239&lt;2,"0-2",E239&lt;4,"2-4",E239&lt;6,"4-6",E239&lt;8,"6-8",E239&lt;10,"8-10")</f>
        <v>4-6</v>
      </c>
    </row>
    <row r="240" spans="1:15" ht="14.25" customHeight="1" x14ac:dyDescent="0.3">
      <c r="A240" s="31">
        <v>44533</v>
      </c>
      <c r="B240" t="s">
        <v>718</v>
      </c>
      <c r="C240" t="s">
        <v>722</v>
      </c>
      <c r="D240" t="s">
        <v>71</v>
      </c>
      <c r="E240">
        <v>6.7</v>
      </c>
      <c r="F240">
        <v>12</v>
      </c>
      <c r="G240" t="s">
        <v>104</v>
      </c>
      <c r="H240" t="s">
        <v>73</v>
      </c>
      <c r="I240">
        <v>16</v>
      </c>
      <c r="J240">
        <v>403</v>
      </c>
      <c r="K240" t="str">
        <f>RIGHT(Table1[[#This Row],[Transmission]],1)</f>
        <v>8</v>
      </c>
      <c r="L240" t="str">
        <f>SUBSTITUTE(Table1[[#This Row],[Transmission]],Table1[[#This Row],[Gears]],"")</f>
        <v>AS</v>
      </c>
      <c r="M2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0">
        <f ca="1">_xlfn.DAYS(TODAY(),Table1[[#This Row],[Manufacture Date]])</f>
        <v>727</v>
      </c>
      <c r="O240" t="str" cm="1">
        <f t="array" ref="O240" xml:space="preserve"> _xlfn.IFS(E240&lt;2,"0-2",E240&lt;4,"2-4",E240&lt;6,"4-6",E240&lt;8,"6-8",E240&lt;10,"8-10")</f>
        <v>6-8</v>
      </c>
    </row>
    <row r="241" spans="1:15" ht="14.25" customHeight="1" x14ac:dyDescent="0.3">
      <c r="A241" s="31">
        <v>44532</v>
      </c>
      <c r="B241" t="s">
        <v>321</v>
      </c>
      <c r="C241" t="s">
        <v>1101</v>
      </c>
      <c r="D241" t="s">
        <v>361</v>
      </c>
      <c r="E241">
        <v>2.5</v>
      </c>
      <c r="F241">
        <v>4</v>
      </c>
      <c r="G241" t="s">
        <v>79</v>
      </c>
      <c r="H241" t="s">
        <v>200</v>
      </c>
      <c r="I241">
        <v>26</v>
      </c>
      <c r="J241">
        <v>252</v>
      </c>
      <c r="K241" t="str">
        <f>RIGHT(Table1[[#This Row],[Transmission]],1)</f>
        <v>6</v>
      </c>
      <c r="L241" t="str">
        <f>SUBSTITUTE(Table1[[#This Row],[Transmission]],Table1[[#This Row],[Gears]],"")</f>
        <v>AS</v>
      </c>
      <c r="M2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1">
        <f ca="1">_xlfn.DAYS(TODAY(),Table1[[#This Row],[Manufacture Date]])</f>
        <v>728</v>
      </c>
      <c r="O241" t="str" cm="1">
        <f t="array" ref="O241" xml:space="preserve"> _xlfn.IFS(E241&lt;2,"0-2",E241&lt;4,"2-4",E241&lt;6,"4-6",E241&lt;8,"6-8",E241&lt;10,"8-10")</f>
        <v>2-4</v>
      </c>
    </row>
    <row r="242" spans="1:15" ht="14.25" customHeight="1" x14ac:dyDescent="0.3">
      <c r="A242" s="31">
        <v>44532</v>
      </c>
      <c r="B242" t="s">
        <v>564</v>
      </c>
      <c r="C242" t="s">
        <v>1167</v>
      </c>
      <c r="D242" t="s">
        <v>88</v>
      </c>
      <c r="E242">
        <v>5.5</v>
      </c>
      <c r="F242">
        <v>8</v>
      </c>
      <c r="G242" t="s">
        <v>125</v>
      </c>
      <c r="H242" t="s">
        <v>73</v>
      </c>
      <c r="I242">
        <v>23</v>
      </c>
      <c r="J242">
        <v>291</v>
      </c>
      <c r="K242" t="str">
        <f>RIGHT(Table1[[#This Row],[Transmission]],1)</f>
        <v>7</v>
      </c>
      <c r="L242" t="str">
        <f>SUBSTITUTE(Table1[[#This Row],[Transmission]],Table1[[#This Row],[Gears]],"")</f>
        <v>A</v>
      </c>
      <c r="M2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2">
        <f ca="1">_xlfn.DAYS(TODAY(),Table1[[#This Row],[Manufacture Date]])</f>
        <v>728</v>
      </c>
      <c r="O242" t="str" cm="1">
        <f t="array" ref="O242" xml:space="preserve"> _xlfn.IFS(E242&lt;2,"0-2",E242&lt;4,"2-4",E242&lt;6,"4-6",E242&lt;8,"6-8",E242&lt;10,"8-10")</f>
        <v>4-6</v>
      </c>
    </row>
    <row r="243" spans="1:15" ht="14.25" customHeight="1" x14ac:dyDescent="0.3">
      <c r="A243" s="31">
        <v>44532</v>
      </c>
      <c r="B243" t="s">
        <v>212</v>
      </c>
      <c r="C243" t="s">
        <v>219</v>
      </c>
      <c r="D243" t="s">
        <v>82</v>
      </c>
      <c r="E243">
        <v>3.6</v>
      </c>
      <c r="F243">
        <v>6</v>
      </c>
      <c r="G243" t="s">
        <v>104</v>
      </c>
      <c r="H243" t="s">
        <v>73</v>
      </c>
      <c r="I243">
        <v>22</v>
      </c>
      <c r="J243">
        <v>294</v>
      </c>
      <c r="K243" t="str">
        <f>RIGHT(Table1[[#This Row],[Transmission]],1)</f>
        <v>8</v>
      </c>
      <c r="L243" t="str">
        <f>SUBSTITUTE(Table1[[#This Row],[Transmission]],Table1[[#This Row],[Gears]],"")</f>
        <v>AS</v>
      </c>
      <c r="M2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3">
        <f ca="1">_xlfn.DAYS(TODAY(),Table1[[#This Row],[Manufacture Date]])</f>
        <v>728</v>
      </c>
      <c r="O243" t="str" cm="1">
        <f t="array" ref="O243" xml:space="preserve"> _xlfn.IFS(E243&lt;2,"0-2",E243&lt;4,"2-4",E243&lt;6,"4-6",E243&lt;8,"6-8",E243&lt;10,"8-10")</f>
        <v>2-4</v>
      </c>
    </row>
    <row r="244" spans="1:15" ht="14.25" customHeight="1" x14ac:dyDescent="0.3">
      <c r="A244" s="31">
        <v>44532</v>
      </c>
      <c r="B244" t="s">
        <v>275</v>
      </c>
      <c r="C244" t="s">
        <v>277</v>
      </c>
      <c r="D244" t="s">
        <v>71</v>
      </c>
      <c r="E244">
        <v>3.6</v>
      </c>
      <c r="F244">
        <v>6</v>
      </c>
      <c r="G244" t="s">
        <v>93</v>
      </c>
      <c r="H244" t="s">
        <v>205</v>
      </c>
      <c r="I244">
        <v>20</v>
      </c>
      <c r="J244">
        <v>230</v>
      </c>
      <c r="K244" t="str">
        <f>RIGHT(Table1[[#This Row],[Transmission]],1)</f>
        <v>6</v>
      </c>
      <c r="L244" t="str">
        <f>SUBSTITUTE(Table1[[#This Row],[Transmission]],Table1[[#This Row],[Gears]],"")</f>
        <v>A</v>
      </c>
      <c r="M2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4">
        <f ca="1">_xlfn.DAYS(TODAY(),Table1[[#This Row],[Manufacture Date]])</f>
        <v>728</v>
      </c>
      <c r="O244" t="str" cm="1">
        <f t="array" ref="O244" xml:space="preserve"> _xlfn.IFS(E244&lt;2,"0-2",E244&lt;4,"2-4",E244&lt;6,"4-6",E244&lt;8,"6-8",E244&lt;10,"8-10")</f>
        <v>2-4</v>
      </c>
    </row>
    <row r="245" spans="1:15" ht="14.25" customHeight="1" x14ac:dyDescent="0.3">
      <c r="A245" s="31">
        <v>44532</v>
      </c>
      <c r="B245" t="s">
        <v>492</v>
      </c>
      <c r="C245" t="s">
        <v>943</v>
      </c>
      <c r="D245" t="s">
        <v>122</v>
      </c>
      <c r="E245">
        <v>5</v>
      </c>
      <c r="F245">
        <v>8</v>
      </c>
      <c r="G245" t="s">
        <v>104</v>
      </c>
      <c r="H245" t="s">
        <v>73</v>
      </c>
      <c r="I245">
        <v>19</v>
      </c>
      <c r="J245">
        <v>356</v>
      </c>
      <c r="K245" t="str">
        <f>RIGHT(Table1[[#This Row],[Transmission]],1)</f>
        <v>8</v>
      </c>
      <c r="L245" t="str">
        <f>SUBSTITUTE(Table1[[#This Row],[Transmission]],Table1[[#This Row],[Gears]],"")</f>
        <v>AS</v>
      </c>
      <c r="M2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5">
        <f ca="1">_xlfn.DAYS(TODAY(),Table1[[#This Row],[Manufacture Date]])</f>
        <v>728</v>
      </c>
      <c r="O245" t="str" cm="1">
        <f t="array" ref="O245" xml:space="preserve"> _xlfn.IFS(E245&lt;2,"0-2",E245&lt;4,"2-4",E245&lt;6,"4-6",E245&lt;8,"6-8",E245&lt;10,"8-10")</f>
        <v>4-6</v>
      </c>
    </row>
    <row r="246" spans="1:15" ht="14.25" customHeight="1" x14ac:dyDescent="0.3">
      <c r="A246" s="31">
        <v>44531</v>
      </c>
      <c r="B246" t="s">
        <v>321</v>
      </c>
      <c r="C246" t="s">
        <v>348</v>
      </c>
      <c r="D246" t="s">
        <v>71</v>
      </c>
      <c r="E246">
        <v>2</v>
      </c>
      <c r="F246">
        <v>4</v>
      </c>
      <c r="G246" t="s">
        <v>89</v>
      </c>
      <c r="H246" t="s">
        <v>200</v>
      </c>
      <c r="I246">
        <v>36</v>
      </c>
      <c r="J246">
        <v>185</v>
      </c>
      <c r="K246" t="str">
        <f>RIGHT(Table1[[#This Row],[Transmission]],1)</f>
        <v>6</v>
      </c>
      <c r="L246" t="str">
        <f>SUBSTITUTE(Table1[[#This Row],[Transmission]],Table1[[#This Row],[Gears]],"")</f>
        <v>AM</v>
      </c>
      <c r="M2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6">
        <f ca="1">_xlfn.DAYS(TODAY(),Table1[[#This Row],[Manufacture Date]])</f>
        <v>729</v>
      </c>
      <c r="O246" t="str" cm="1">
        <f t="array" ref="O246" xml:space="preserve"> _xlfn.IFS(E246&lt;2,"0-2",E246&lt;4,"2-4",E246&lt;6,"4-6",E246&lt;8,"6-8",E246&lt;10,"8-10")</f>
        <v>2-4</v>
      </c>
    </row>
    <row r="247" spans="1:15" ht="14.25" customHeight="1" x14ac:dyDescent="0.3">
      <c r="A247" s="31">
        <v>44531</v>
      </c>
      <c r="B247" t="s">
        <v>232</v>
      </c>
      <c r="C247" t="s">
        <v>1085</v>
      </c>
      <c r="D247" t="s">
        <v>78</v>
      </c>
      <c r="E247">
        <v>1.4</v>
      </c>
      <c r="F247">
        <v>4</v>
      </c>
      <c r="G247" t="s">
        <v>79</v>
      </c>
      <c r="H247" t="s">
        <v>200</v>
      </c>
      <c r="I247">
        <v>32</v>
      </c>
      <c r="J247">
        <v>210</v>
      </c>
      <c r="K247" t="str">
        <f>RIGHT(Table1[[#This Row],[Transmission]],1)</f>
        <v>6</v>
      </c>
      <c r="L247" t="str">
        <f>SUBSTITUTE(Table1[[#This Row],[Transmission]],Table1[[#This Row],[Gears]],"")</f>
        <v>AS</v>
      </c>
      <c r="M2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7">
        <f ca="1">_xlfn.DAYS(TODAY(),Table1[[#This Row],[Manufacture Date]])</f>
        <v>729</v>
      </c>
      <c r="O247" t="str" cm="1">
        <f t="array" ref="O247" xml:space="preserve"> _xlfn.IFS(E247&lt;2,"0-2",E247&lt;4,"2-4",E247&lt;6,"4-6",E247&lt;8,"6-8",E247&lt;10,"8-10")</f>
        <v>0-2</v>
      </c>
    </row>
    <row r="248" spans="1:15" ht="14.25" customHeight="1" x14ac:dyDescent="0.3">
      <c r="A248" s="31">
        <v>44531</v>
      </c>
      <c r="B248" t="s">
        <v>452</v>
      </c>
      <c r="C248" t="s">
        <v>465</v>
      </c>
      <c r="D248" t="s">
        <v>78</v>
      </c>
      <c r="E248">
        <v>2.4</v>
      </c>
      <c r="F248">
        <v>4</v>
      </c>
      <c r="G248" t="s">
        <v>183</v>
      </c>
      <c r="H248" t="s">
        <v>200</v>
      </c>
      <c r="I248">
        <v>30</v>
      </c>
      <c r="J248">
        <v>214</v>
      </c>
      <c r="K248" t="str">
        <f>RIGHT(Table1[[#This Row],[Transmission]],1)</f>
        <v>5</v>
      </c>
      <c r="L248" t="str">
        <f>SUBSTITUTE(Table1[[#This Row],[Transmission]],Table1[[#This Row],[Gears]],"")</f>
        <v>M</v>
      </c>
      <c r="M2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48">
        <f ca="1">_xlfn.DAYS(TODAY(),Table1[[#This Row],[Manufacture Date]])</f>
        <v>729</v>
      </c>
      <c r="O248" t="str" cm="1">
        <f t="array" ref="O248" xml:space="preserve"> _xlfn.IFS(E248&lt;2,"0-2",E248&lt;4,"2-4",E248&lt;6,"4-6",E248&lt;8,"6-8",E248&lt;10,"8-10")</f>
        <v>2-4</v>
      </c>
    </row>
    <row r="249" spans="1:15" ht="14.25" customHeight="1" x14ac:dyDescent="0.3">
      <c r="A249" s="31">
        <v>44531</v>
      </c>
      <c r="B249" t="s">
        <v>452</v>
      </c>
      <c r="C249" t="s">
        <v>1286</v>
      </c>
      <c r="D249" t="s">
        <v>78</v>
      </c>
      <c r="E249">
        <v>2.4</v>
      </c>
      <c r="F249">
        <v>4</v>
      </c>
      <c r="G249" t="s">
        <v>454</v>
      </c>
      <c r="H249" t="s">
        <v>200</v>
      </c>
      <c r="I249">
        <v>28</v>
      </c>
      <c r="J249">
        <v>235</v>
      </c>
      <c r="K249" t="str">
        <f>RIGHT(Table1[[#This Row],[Transmission]],1)</f>
        <v>9</v>
      </c>
      <c r="L249" t="str">
        <f>SUBSTITUTE(Table1[[#This Row],[Transmission]],Table1[[#This Row],[Gears]],"")</f>
        <v>A</v>
      </c>
      <c r="M2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9">
        <f ca="1">_xlfn.DAYS(TODAY(),Table1[[#This Row],[Manufacture Date]])</f>
        <v>729</v>
      </c>
      <c r="O249" t="str" cm="1">
        <f t="array" ref="O249" xml:space="preserve"> _xlfn.IFS(E249&lt;2,"0-2",E249&lt;4,"2-4",E249&lt;6,"4-6",E249&lt;8,"6-8",E249&lt;10,"8-10")</f>
        <v>2-4</v>
      </c>
    </row>
    <row r="250" spans="1:15" ht="14.25" customHeight="1" x14ac:dyDescent="0.3">
      <c r="A250" s="31">
        <v>44531</v>
      </c>
      <c r="B250" t="s">
        <v>676</v>
      </c>
      <c r="C250" t="s">
        <v>684</v>
      </c>
      <c r="D250" t="s">
        <v>92</v>
      </c>
      <c r="E250">
        <v>3</v>
      </c>
      <c r="F250">
        <v>6</v>
      </c>
      <c r="G250" t="s">
        <v>238</v>
      </c>
      <c r="H250" t="s">
        <v>73</v>
      </c>
      <c r="I250">
        <v>27</v>
      </c>
      <c r="J250">
        <v>243</v>
      </c>
      <c r="K250" t="str">
        <f>RIGHT(Table1[[#This Row],[Transmission]],1)</f>
        <v>7</v>
      </c>
      <c r="L250" t="str">
        <f>SUBSTITUTE(Table1[[#This Row],[Transmission]],Table1[[#This Row],[Gears]],"")</f>
        <v>M</v>
      </c>
      <c r="M2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0">
        <f ca="1">_xlfn.DAYS(TODAY(),Table1[[#This Row],[Manufacture Date]])</f>
        <v>729</v>
      </c>
      <c r="O250" t="str" cm="1">
        <f t="array" ref="O250" xml:space="preserve"> _xlfn.IFS(E250&lt;2,"0-2",E250&lt;4,"2-4",E250&lt;6,"4-6",E250&lt;8,"6-8",E250&lt;10,"8-10")</f>
        <v>2-4</v>
      </c>
    </row>
    <row r="251" spans="1:15" ht="14.25" customHeight="1" x14ac:dyDescent="0.3">
      <c r="A251" s="31">
        <v>44531</v>
      </c>
      <c r="B251" t="s">
        <v>69</v>
      </c>
      <c r="C251" t="s">
        <v>1364</v>
      </c>
      <c r="D251" t="s">
        <v>71</v>
      </c>
      <c r="E251">
        <v>3.5</v>
      </c>
      <c r="F251">
        <v>6</v>
      </c>
      <c r="G251" t="s">
        <v>496</v>
      </c>
      <c r="H251" t="s">
        <v>73</v>
      </c>
      <c r="I251">
        <v>27</v>
      </c>
      <c r="J251">
        <v>240</v>
      </c>
      <c r="K251" t="str">
        <f>RIGHT(Table1[[#This Row],[Transmission]],1)</f>
        <v>9</v>
      </c>
      <c r="L251" t="str">
        <f>SUBSTITUTE(Table1[[#This Row],[Transmission]],Table1[[#This Row],[Gears]],"")</f>
        <v>AS</v>
      </c>
      <c r="M2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1">
        <f ca="1">_xlfn.DAYS(TODAY(),Table1[[#This Row],[Manufacture Date]])</f>
        <v>729</v>
      </c>
      <c r="O251" t="str" cm="1">
        <f t="array" ref="O251" xml:space="preserve"> _xlfn.IFS(E251&lt;2,"0-2",E251&lt;4,"2-4",E251&lt;6,"4-6",E251&lt;8,"6-8",E251&lt;10,"8-10")</f>
        <v>2-4</v>
      </c>
    </row>
    <row r="252" spans="1:15" ht="14.25" customHeight="1" x14ac:dyDescent="0.3">
      <c r="A252" s="31">
        <v>44531</v>
      </c>
      <c r="B252" t="s">
        <v>398</v>
      </c>
      <c r="C252" t="s">
        <v>1721</v>
      </c>
      <c r="D252" t="s">
        <v>78</v>
      </c>
      <c r="E252">
        <v>2</v>
      </c>
      <c r="F252">
        <v>4</v>
      </c>
      <c r="G252" t="s">
        <v>104</v>
      </c>
      <c r="H252" t="s">
        <v>200</v>
      </c>
      <c r="I252">
        <v>25</v>
      </c>
      <c r="J252">
        <v>262</v>
      </c>
      <c r="K252" t="str">
        <f>RIGHT(Table1[[#This Row],[Transmission]],1)</f>
        <v>8</v>
      </c>
      <c r="L252" t="str">
        <f>SUBSTITUTE(Table1[[#This Row],[Transmission]],Table1[[#This Row],[Gears]],"")</f>
        <v>AS</v>
      </c>
      <c r="M2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2">
        <f ca="1">_xlfn.DAYS(TODAY(),Table1[[#This Row],[Manufacture Date]])</f>
        <v>729</v>
      </c>
      <c r="O252" t="str" cm="1">
        <f t="array" ref="O252" xml:space="preserve"> _xlfn.IFS(E252&lt;2,"0-2",E252&lt;4,"2-4",E252&lt;6,"4-6",E252&lt;8,"6-8",E252&lt;10,"8-10")</f>
        <v>2-4</v>
      </c>
    </row>
    <row r="253" spans="1:15" ht="14.25" customHeight="1" x14ac:dyDescent="0.3">
      <c r="A253" s="31">
        <v>44531</v>
      </c>
      <c r="B253" t="s">
        <v>141</v>
      </c>
      <c r="C253" t="s">
        <v>2052</v>
      </c>
      <c r="D253" t="s">
        <v>95</v>
      </c>
      <c r="E253">
        <v>6</v>
      </c>
      <c r="F253">
        <v>12</v>
      </c>
      <c r="G253" t="s">
        <v>814</v>
      </c>
      <c r="H253" t="s">
        <v>73</v>
      </c>
      <c r="I253">
        <v>18</v>
      </c>
      <c r="J253">
        <v>373</v>
      </c>
      <c r="K253" t="str">
        <f>RIGHT(Table1[[#This Row],[Transmission]],1)</f>
        <v>8</v>
      </c>
      <c r="L253" t="str">
        <f>SUBSTITUTE(Table1[[#This Row],[Transmission]],Table1[[#This Row],[Gears]],"")</f>
        <v>AM</v>
      </c>
      <c r="M2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3">
        <f ca="1">_xlfn.DAYS(TODAY(),Table1[[#This Row],[Manufacture Date]])</f>
        <v>729</v>
      </c>
      <c r="O253" t="str" cm="1">
        <f t="array" ref="O253" xml:space="preserve"> _xlfn.IFS(E253&lt;2,"0-2",E253&lt;4,"2-4",E253&lt;6,"4-6",E253&lt;8,"6-8",E253&lt;10,"8-10")</f>
        <v>6-8</v>
      </c>
    </row>
    <row r="254" spans="1:15" ht="14.25" customHeight="1" x14ac:dyDescent="0.3">
      <c r="A254" s="31">
        <v>44531</v>
      </c>
      <c r="B254" t="s">
        <v>321</v>
      </c>
      <c r="C254" t="s">
        <v>324</v>
      </c>
      <c r="D254" t="s">
        <v>250</v>
      </c>
      <c r="E254">
        <v>4.5999999999999996</v>
      </c>
      <c r="F254">
        <v>8</v>
      </c>
      <c r="G254" t="s">
        <v>101</v>
      </c>
      <c r="H254" t="s">
        <v>205</v>
      </c>
      <c r="I254">
        <v>12</v>
      </c>
      <c r="J254">
        <v>368</v>
      </c>
      <c r="K254" t="str">
        <f>RIGHT(Table1[[#This Row],[Transmission]],1)</f>
        <v>4</v>
      </c>
      <c r="L254" t="str">
        <f>SUBSTITUTE(Table1[[#This Row],[Transmission]],Table1[[#This Row],[Gears]],"")</f>
        <v>A</v>
      </c>
      <c r="M2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4">
        <f ca="1">_xlfn.DAYS(TODAY(),Table1[[#This Row],[Manufacture Date]])</f>
        <v>729</v>
      </c>
      <c r="O254" t="str" cm="1">
        <f t="array" ref="O254" xml:space="preserve"> _xlfn.IFS(E254&lt;2,"0-2",E254&lt;4,"2-4",E254&lt;6,"4-6",E254&lt;8,"6-8",E254&lt;10,"8-10")</f>
        <v>4-6</v>
      </c>
    </row>
    <row r="255" spans="1:15" ht="14.25" customHeight="1" x14ac:dyDescent="0.3">
      <c r="A255" s="31">
        <v>44530</v>
      </c>
      <c r="B255" t="s">
        <v>398</v>
      </c>
      <c r="C255" t="s">
        <v>408</v>
      </c>
      <c r="D255" t="s">
        <v>82</v>
      </c>
      <c r="E255">
        <v>2</v>
      </c>
      <c r="F255">
        <v>4</v>
      </c>
      <c r="G255" t="s">
        <v>89</v>
      </c>
      <c r="H255" t="s">
        <v>200</v>
      </c>
      <c r="I255">
        <v>50</v>
      </c>
      <c r="J255">
        <v>135</v>
      </c>
      <c r="K255" t="str">
        <f>RIGHT(Table1[[#This Row],[Transmission]],1)</f>
        <v>6</v>
      </c>
      <c r="L255" t="str">
        <f>SUBSTITUTE(Table1[[#This Row],[Transmission]],Table1[[#This Row],[Gears]],"")</f>
        <v>AM</v>
      </c>
      <c r="M2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5">
        <f ca="1">_xlfn.DAYS(TODAY(),Table1[[#This Row],[Manufacture Date]])</f>
        <v>730</v>
      </c>
      <c r="O255" t="str" cm="1">
        <f t="array" ref="O255" xml:space="preserve"> _xlfn.IFS(E255&lt;2,"0-2",E255&lt;4,"2-4",E255&lt;6,"4-6",E255&lt;8,"6-8",E255&lt;10,"8-10")</f>
        <v>2-4</v>
      </c>
    </row>
    <row r="256" spans="1:15" ht="14.25" customHeight="1" x14ac:dyDescent="0.3">
      <c r="A256" s="31">
        <v>44530</v>
      </c>
      <c r="B256" t="s">
        <v>726</v>
      </c>
      <c r="C256" t="s">
        <v>728</v>
      </c>
      <c r="D256" t="s">
        <v>92</v>
      </c>
      <c r="E256">
        <v>1.3</v>
      </c>
      <c r="F256">
        <v>4</v>
      </c>
      <c r="G256" t="s">
        <v>266</v>
      </c>
      <c r="H256" t="s">
        <v>200</v>
      </c>
      <c r="I256">
        <v>44</v>
      </c>
      <c r="J256">
        <v>147</v>
      </c>
      <c r="K256" t="str">
        <f>RIGHT(Table1[[#This Row],[Transmission]],1)</f>
        <v>V</v>
      </c>
      <c r="L256" t="str">
        <f>SUBSTITUTE(Table1[[#This Row],[Transmission]],Table1[[#This Row],[Gears]],"")</f>
        <v>A</v>
      </c>
      <c r="M2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6">
        <f ca="1">_xlfn.DAYS(TODAY(),Table1[[#This Row],[Manufacture Date]])</f>
        <v>730</v>
      </c>
      <c r="O256" t="str" cm="1">
        <f t="array" ref="O256" xml:space="preserve"> _xlfn.IFS(E256&lt;2,"0-2",E256&lt;4,"2-4",E256&lt;6,"4-6",E256&lt;8,"6-8",E256&lt;10,"8-10")</f>
        <v>0-2</v>
      </c>
    </row>
    <row r="257" spans="1:15" ht="14.25" customHeight="1" x14ac:dyDescent="0.3">
      <c r="A257" s="31">
        <v>44530</v>
      </c>
      <c r="B257" t="s">
        <v>740</v>
      </c>
      <c r="C257" t="s">
        <v>1992</v>
      </c>
      <c r="D257" t="s">
        <v>82</v>
      </c>
      <c r="E257">
        <v>2</v>
      </c>
      <c r="F257">
        <v>4</v>
      </c>
      <c r="G257" t="s">
        <v>76</v>
      </c>
      <c r="H257" t="s">
        <v>200</v>
      </c>
      <c r="I257">
        <v>38</v>
      </c>
      <c r="J257">
        <v>174</v>
      </c>
      <c r="K257" t="str">
        <f>RIGHT(Table1[[#This Row],[Transmission]],1)</f>
        <v>7</v>
      </c>
      <c r="L257" t="str">
        <f>SUBSTITUTE(Table1[[#This Row],[Transmission]],Table1[[#This Row],[Gears]],"")</f>
        <v>AV</v>
      </c>
      <c r="M2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7">
        <f ca="1">_xlfn.DAYS(TODAY(),Table1[[#This Row],[Manufacture Date]])</f>
        <v>730</v>
      </c>
      <c r="O257" t="str" cm="1">
        <f t="array" ref="O257" xml:space="preserve"> _xlfn.IFS(E257&lt;2,"0-2",E257&lt;4,"2-4",E257&lt;6,"4-6",E257&lt;8,"6-8",E257&lt;10,"8-10")</f>
        <v>2-4</v>
      </c>
    </row>
    <row r="258" spans="1:15" ht="14.25" customHeight="1" x14ac:dyDescent="0.3">
      <c r="A258" s="31">
        <v>44530</v>
      </c>
      <c r="B258" t="s">
        <v>147</v>
      </c>
      <c r="C258" t="s">
        <v>1381</v>
      </c>
      <c r="D258" t="s">
        <v>78</v>
      </c>
      <c r="E258">
        <v>3</v>
      </c>
      <c r="F258">
        <v>6</v>
      </c>
      <c r="G258" t="s">
        <v>104</v>
      </c>
      <c r="H258" t="s">
        <v>73</v>
      </c>
      <c r="I258">
        <v>27</v>
      </c>
      <c r="J258">
        <v>245</v>
      </c>
      <c r="K258" t="str">
        <f>RIGHT(Table1[[#This Row],[Transmission]],1)</f>
        <v>8</v>
      </c>
      <c r="L258" t="str">
        <f>SUBSTITUTE(Table1[[#This Row],[Transmission]],Table1[[#This Row],[Gears]],"")</f>
        <v>AS</v>
      </c>
      <c r="M2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8">
        <f ca="1">_xlfn.DAYS(TODAY(),Table1[[#This Row],[Manufacture Date]])</f>
        <v>730</v>
      </c>
      <c r="O258" t="str" cm="1">
        <f t="array" ref="O258" xml:space="preserve"> _xlfn.IFS(E258&lt;2,"0-2",E258&lt;4,"2-4",E258&lt;6,"4-6",E258&lt;8,"6-8",E258&lt;10,"8-10")</f>
        <v>2-4</v>
      </c>
    </row>
    <row r="259" spans="1:15" ht="14.25" customHeight="1" x14ac:dyDescent="0.3">
      <c r="A259" s="31">
        <v>44530</v>
      </c>
      <c r="B259" t="s">
        <v>212</v>
      </c>
      <c r="C259" t="s">
        <v>873</v>
      </c>
      <c r="D259" t="s">
        <v>82</v>
      </c>
      <c r="E259">
        <v>3.6</v>
      </c>
      <c r="F259">
        <v>6</v>
      </c>
      <c r="G259" t="s">
        <v>104</v>
      </c>
      <c r="H259" t="s">
        <v>200</v>
      </c>
      <c r="I259">
        <v>25</v>
      </c>
      <c r="J259">
        <v>269</v>
      </c>
      <c r="K259" t="str">
        <f>RIGHT(Table1[[#This Row],[Transmission]],1)</f>
        <v>8</v>
      </c>
      <c r="L259" t="str">
        <f>SUBSTITUTE(Table1[[#This Row],[Transmission]],Table1[[#This Row],[Gears]],"")</f>
        <v>AS</v>
      </c>
      <c r="M2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9">
        <f ca="1">_xlfn.DAYS(TODAY(),Table1[[#This Row],[Manufacture Date]])</f>
        <v>730</v>
      </c>
      <c r="O259" t="str" cm="1">
        <f t="array" ref="O259" xml:space="preserve"> _xlfn.IFS(E259&lt;2,"0-2",E259&lt;4,"2-4",E259&lt;6,"4-6",E259&lt;8,"6-8",E259&lt;10,"8-10")</f>
        <v>2-4</v>
      </c>
    </row>
    <row r="260" spans="1:15" ht="14.25" customHeight="1" x14ac:dyDescent="0.3">
      <c r="A260" s="31">
        <v>44530</v>
      </c>
      <c r="B260" t="s">
        <v>414</v>
      </c>
      <c r="C260" t="s">
        <v>1734</v>
      </c>
      <c r="D260" t="s">
        <v>82</v>
      </c>
      <c r="E260">
        <v>3</v>
      </c>
      <c r="F260">
        <v>6</v>
      </c>
      <c r="G260" t="s">
        <v>416</v>
      </c>
      <c r="H260" t="s">
        <v>73</v>
      </c>
      <c r="I260">
        <v>25</v>
      </c>
      <c r="J260">
        <v>261</v>
      </c>
      <c r="K260" t="str">
        <f>RIGHT(Table1[[#This Row],[Transmission]],1)</f>
        <v>7</v>
      </c>
      <c r="L260" t="str">
        <f>SUBSTITUTE(Table1[[#This Row],[Transmission]],Table1[[#This Row],[Gears]],"")</f>
        <v>AS</v>
      </c>
      <c r="M2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">
        <f ca="1">_xlfn.DAYS(TODAY(),Table1[[#This Row],[Manufacture Date]])</f>
        <v>730</v>
      </c>
      <c r="O260" t="str" cm="1">
        <f t="array" ref="O260" xml:space="preserve"> _xlfn.IFS(E260&lt;2,"0-2",E260&lt;4,"2-4",E260&lt;6,"4-6",E260&lt;8,"6-8",E260&lt;10,"8-10")</f>
        <v>2-4</v>
      </c>
    </row>
    <row r="261" spans="1:15" ht="14.25" customHeight="1" x14ac:dyDescent="0.3">
      <c r="A261" s="31">
        <v>44530</v>
      </c>
      <c r="B261" t="s">
        <v>802</v>
      </c>
      <c r="C261" t="s">
        <v>1030</v>
      </c>
      <c r="D261" t="s">
        <v>78</v>
      </c>
      <c r="E261">
        <v>3</v>
      </c>
      <c r="F261">
        <v>6</v>
      </c>
      <c r="G261" t="s">
        <v>79</v>
      </c>
      <c r="H261" t="s">
        <v>200</v>
      </c>
      <c r="I261">
        <v>24</v>
      </c>
      <c r="J261">
        <v>274</v>
      </c>
      <c r="K261" t="str">
        <f>RIGHT(Table1[[#This Row],[Transmission]],1)</f>
        <v>6</v>
      </c>
      <c r="L261" t="str">
        <f>SUBSTITUTE(Table1[[#This Row],[Transmission]],Table1[[#This Row],[Gears]],"")</f>
        <v>AS</v>
      </c>
      <c r="M2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">
        <f ca="1">_xlfn.DAYS(TODAY(),Table1[[#This Row],[Manufacture Date]])</f>
        <v>730</v>
      </c>
      <c r="O261" t="str" cm="1">
        <f t="array" ref="O261" xml:space="preserve"> _xlfn.IFS(E261&lt;2,"0-2",E261&lt;4,"2-4",E261&lt;6,"4-6",E261&lt;8,"6-8",E261&lt;10,"8-10")</f>
        <v>2-4</v>
      </c>
    </row>
    <row r="262" spans="1:15" ht="14.25" customHeight="1" x14ac:dyDescent="0.3">
      <c r="A262" s="31">
        <v>44530</v>
      </c>
      <c r="B262" t="s">
        <v>232</v>
      </c>
      <c r="C262" t="s">
        <v>883</v>
      </c>
      <c r="D262" t="s">
        <v>78</v>
      </c>
      <c r="E262">
        <v>2.4</v>
      </c>
      <c r="F262">
        <v>4</v>
      </c>
      <c r="G262" t="s">
        <v>93</v>
      </c>
      <c r="H262" t="s">
        <v>205</v>
      </c>
      <c r="I262">
        <v>20</v>
      </c>
      <c r="J262">
        <v>236</v>
      </c>
      <c r="K262" t="str">
        <f>RIGHT(Table1[[#This Row],[Transmission]],1)</f>
        <v>6</v>
      </c>
      <c r="L262" t="str">
        <f>SUBSTITUTE(Table1[[#This Row],[Transmission]],Table1[[#This Row],[Gears]],"")</f>
        <v>A</v>
      </c>
      <c r="M2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2">
        <f ca="1">_xlfn.DAYS(TODAY(),Table1[[#This Row],[Manufacture Date]])</f>
        <v>730</v>
      </c>
      <c r="O262" t="str" cm="1">
        <f t="array" ref="O262" xml:space="preserve"> _xlfn.IFS(E262&lt;2,"0-2",E262&lt;4,"2-4",E262&lt;6,"4-6",E262&lt;8,"6-8",E262&lt;10,"8-10")</f>
        <v>2-4</v>
      </c>
    </row>
    <row r="263" spans="1:15" ht="14.25" customHeight="1" x14ac:dyDescent="0.3">
      <c r="A263" s="31">
        <v>44529</v>
      </c>
      <c r="B263" t="s">
        <v>385</v>
      </c>
      <c r="C263" t="s">
        <v>390</v>
      </c>
      <c r="D263" t="s">
        <v>78</v>
      </c>
      <c r="E263">
        <v>2.4</v>
      </c>
      <c r="F263">
        <v>4</v>
      </c>
      <c r="G263" t="s">
        <v>266</v>
      </c>
      <c r="H263" t="s">
        <v>200</v>
      </c>
      <c r="I263">
        <v>36</v>
      </c>
      <c r="J263">
        <v>186</v>
      </c>
      <c r="K263" t="str">
        <f>RIGHT(Table1[[#This Row],[Transmission]],1)</f>
        <v>V</v>
      </c>
      <c r="L263" t="str">
        <f>SUBSTITUTE(Table1[[#This Row],[Transmission]],Table1[[#This Row],[Gears]],"")</f>
        <v>A</v>
      </c>
      <c r="M2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3">
        <f ca="1">_xlfn.DAYS(TODAY(),Table1[[#This Row],[Manufacture Date]])</f>
        <v>731</v>
      </c>
      <c r="O263" t="str" cm="1">
        <f t="array" ref="O263" xml:space="preserve"> _xlfn.IFS(E263&lt;2,"0-2",E263&lt;4,"2-4",E263&lt;6,"4-6",E263&lt;8,"6-8",E263&lt;10,"8-10")</f>
        <v>2-4</v>
      </c>
    </row>
    <row r="264" spans="1:15" ht="14.25" customHeight="1" x14ac:dyDescent="0.3">
      <c r="A264" s="31">
        <v>44529</v>
      </c>
      <c r="B264" t="s">
        <v>398</v>
      </c>
      <c r="C264" t="s">
        <v>1719</v>
      </c>
      <c r="D264" t="s">
        <v>78</v>
      </c>
      <c r="E264">
        <v>1.6</v>
      </c>
      <c r="F264">
        <v>4</v>
      </c>
      <c r="G264" t="s">
        <v>97</v>
      </c>
      <c r="H264" t="s">
        <v>200</v>
      </c>
      <c r="I264">
        <v>33</v>
      </c>
      <c r="J264">
        <v>201</v>
      </c>
      <c r="K264" t="str">
        <f>RIGHT(Table1[[#This Row],[Transmission]],1)</f>
        <v>7</v>
      </c>
      <c r="L264" t="str">
        <f>SUBSTITUTE(Table1[[#This Row],[Transmission]],Table1[[#This Row],[Gears]],"")</f>
        <v>AM</v>
      </c>
      <c r="M2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64">
        <f ca="1">_xlfn.DAYS(TODAY(),Table1[[#This Row],[Manufacture Date]])</f>
        <v>731</v>
      </c>
      <c r="O264" t="str" cm="1">
        <f t="array" ref="O264" xml:space="preserve"> _xlfn.IFS(E264&lt;2,"0-2",E264&lt;4,"2-4",E264&lt;6,"4-6",E264&lt;8,"6-8",E264&lt;10,"8-10")</f>
        <v>0-2</v>
      </c>
    </row>
    <row r="265" spans="1:15" ht="14.25" customHeight="1" x14ac:dyDescent="0.3">
      <c r="A265" s="31">
        <v>44529</v>
      </c>
      <c r="B265" t="s">
        <v>147</v>
      </c>
      <c r="C265" t="s">
        <v>188</v>
      </c>
      <c r="D265" t="s">
        <v>78</v>
      </c>
      <c r="E265">
        <v>2</v>
      </c>
      <c r="F265">
        <v>4</v>
      </c>
      <c r="G265" t="s">
        <v>104</v>
      </c>
      <c r="H265" t="s">
        <v>73</v>
      </c>
      <c r="I265">
        <v>29</v>
      </c>
      <c r="J265">
        <v>231</v>
      </c>
      <c r="K265" t="str">
        <f>RIGHT(Table1[[#This Row],[Transmission]],1)</f>
        <v>8</v>
      </c>
      <c r="L265" t="str">
        <f>SUBSTITUTE(Table1[[#This Row],[Transmission]],Table1[[#This Row],[Gears]],"")</f>
        <v>AS</v>
      </c>
      <c r="M2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">
        <f ca="1">_xlfn.DAYS(TODAY(),Table1[[#This Row],[Manufacture Date]])</f>
        <v>731</v>
      </c>
      <c r="O265" t="str" cm="1">
        <f t="array" ref="O265" xml:space="preserve"> _xlfn.IFS(E265&lt;2,"0-2",E265&lt;4,"2-4",E265&lt;6,"4-6",E265&lt;8,"6-8",E265&lt;10,"8-10")</f>
        <v>2-4</v>
      </c>
    </row>
    <row r="266" spans="1:15" ht="14.25" customHeight="1" x14ac:dyDescent="0.3">
      <c r="A266" s="31">
        <v>44529</v>
      </c>
      <c r="B266" t="s">
        <v>232</v>
      </c>
      <c r="C266" t="s">
        <v>2089</v>
      </c>
      <c r="D266" t="s">
        <v>259</v>
      </c>
      <c r="E266">
        <v>2.7</v>
      </c>
      <c r="F266">
        <v>4</v>
      </c>
      <c r="G266" t="s">
        <v>112</v>
      </c>
      <c r="H266" t="s">
        <v>200</v>
      </c>
      <c r="I266">
        <v>24</v>
      </c>
      <c r="J266">
        <v>275</v>
      </c>
      <c r="K266" t="str">
        <f>RIGHT(Table1[[#This Row],[Transmission]],1)</f>
        <v>8</v>
      </c>
      <c r="L266" t="str">
        <f>SUBSTITUTE(Table1[[#This Row],[Transmission]],Table1[[#This Row],[Gears]],"")</f>
        <v>A</v>
      </c>
      <c r="M2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6">
        <f ca="1">_xlfn.DAYS(TODAY(),Table1[[#This Row],[Manufacture Date]])</f>
        <v>731</v>
      </c>
      <c r="O266" t="str" cm="1">
        <f t="array" ref="O266" xml:space="preserve"> _xlfn.IFS(E266&lt;2,"0-2",E266&lt;4,"2-4",E266&lt;6,"4-6",E266&lt;8,"6-8",E266&lt;10,"8-10")</f>
        <v>2-4</v>
      </c>
    </row>
    <row r="267" spans="1:15" ht="14.25" customHeight="1" x14ac:dyDescent="0.3">
      <c r="A267" s="31">
        <v>44529</v>
      </c>
      <c r="B267" t="s">
        <v>232</v>
      </c>
      <c r="C267" t="s">
        <v>260</v>
      </c>
      <c r="D267" t="s">
        <v>259</v>
      </c>
      <c r="E267">
        <v>6.2</v>
      </c>
      <c r="F267">
        <v>8</v>
      </c>
      <c r="G267" t="s">
        <v>112</v>
      </c>
      <c r="H267" t="s">
        <v>73</v>
      </c>
      <c r="I267">
        <v>20</v>
      </c>
      <c r="J267">
        <v>331</v>
      </c>
      <c r="K267" t="str">
        <f>RIGHT(Table1[[#This Row],[Transmission]],1)</f>
        <v>8</v>
      </c>
      <c r="L267" t="str">
        <f>SUBSTITUTE(Table1[[#This Row],[Transmission]],Table1[[#This Row],[Gears]],"")</f>
        <v>A</v>
      </c>
      <c r="M2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7">
        <f ca="1">_xlfn.DAYS(TODAY(),Table1[[#This Row],[Manufacture Date]])</f>
        <v>731</v>
      </c>
      <c r="O267" t="str" cm="1">
        <f t="array" ref="O267" xml:space="preserve"> _xlfn.IFS(E267&lt;2,"0-2",E267&lt;4,"2-4",E267&lt;6,"4-6",E267&lt;8,"6-8",E267&lt;10,"8-10")</f>
        <v>6-8</v>
      </c>
    </row>
    <row r="268" spans="1:15" ht="14.25" customHeight="1" x14ac:dyDescent="0.3">
      <c r="A268" s="31">
        <v>44528</v>
      </c>
      <c r="B268" t="s">
        <v>740</v>
      </c>
      <c r="C268" t="s">
        <v>1992</v>
      </c>
      <c r="D268" t="s">
        <v>82</v>
      </c>
      <c r="E268">
        <v>2</v>
      </c>
      <c r="F268">
        <v>4</v>
      </c>
      <c r="G268" t="s">
        <v>183</v>
      </c>
      <c r="H268" t="s">
        <v>200</v>
      </c>
      <c r="I268">
        <v>32</v>
      </c>
      <c r="J268">
        <v>209</v>
      </c>
      <c r="K268" t="str">
        <f>RIGHT(Table1[[#This Row],[Transmission]],1)</f>
        <v>5</v>
      </c>
      <c r="L268" t="str">
        <f>SUBSTITUTE(Table1[[#This Row],[Transmission]],Table1[[#This Row],[Gears]],"")</f>
        <v>M</v>
      </c>
      <c r="M2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8">
        <f ca="1">_xlfn.DAYS(TODAY(),Table1[[#This Row],[Manufacture Date]])</f>
        <v>732</v>
      </c>
      <c r="O268" t="str" cm="1">
        <f t="array" ref="O268" xml:space="preserve"> _xlfn.IFS(E268&lt;2,"0-2",E268&lt;4,"2-4",E268&lt;6,"4-6",E268&lt;8,"6-8",E268&lt;10,"8-10")</f>
        <v>2-4</v>
      </c>
    </row>
    <row r="269" spans="1:15" ht="14.25" customHeight="1" x14ac:dyDescent="0.3">
      <c r="A269" s="31">
        <v>44528</v>
      </c>
      <c r="B269" t="s">
        <v>676</v>
      </c>
      <c r="C269" t="s">
        <v>680</v>
      </c>
      <c r="D269" t="s">
        <v>92</v>
      </c>
      <c r="E269">
        <v>3</v>
      </c>
      <c r="F269">
        <v>6</v>
      </c>
      <c r="G269" t="s">
        <v>238</v>
      </c>
      <c r="H269" t="s">
        <v>73</v>
      </c>
      <c r="I269">
        <v>27</v>
      </c>
      <c r="J269">
        <v>243</v>
      </c>
      <c r="K269" t="str">
        <f>RIGHT(Table1[[#This Row],[Transmission]],1)</f>
        <v>7</v>
      </c>
      <c r="L269" t="str">
        <f>SUBSTITUTE(Table1[[#This Row],[Transmission]],Table1[[#This Row],[Gears]],"")</f>
        <v>M</v>
      </c>
      <c r="M2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9">
        <f ca="1">_xlfn.DAYS(TODAY(),Table1[[#This Row],[Manufacture Date]])</f>
        <v>732</v>
      </c>
      <c r="O269" t="str" cm="1">
        <f t="array" ref="O269" xml:space="preserve"> _xlfn.IFS(E269&lt;2,"0-2",E269&lt;4,"2-4",E269&lt;6,"4-6",E269&lt;8,"6-8",E269&lt;10,"8-10")</f>
        <v>2-4</v>
      </c>
    </row>
    <row r="270" spans="1:15" ht="14.25" customHeight="1" x14ac:dyDescent="0.3">
      <c r="A270" s="31">
        <v>44527</v>
      </c>
      <c r="B270" t="s">
        <v>651</v>
      </c>
      <c r="C270" t="s">
        <v>671</v>
      </c>
      <c r="D270" t="s">
        <v>82</v>
      </c>
      <c r="E270">
        <v>1.8</v>
      </c>
      <c r="F270">
        <v>4</v>
      </c>
      <c r="G270" t="s">
        <v>266</v>
      </c>
      <c r="H270" t="s">
        <v>200</v>
      </c>
      <c r="I270">
        <v>39</v>
      </c>
      <c r="J270">
        <v>171</v>
      </c>
      <c r="K270" t="str">
        <f>RIGHT(Table1[[#This Row],[Transmission]],1)</f>
        <v>V</v>
      </c>
      <c r="L270" t="str">
        <f>SUBSTITUTE(Table1[[#This Row],[Transmission]],Table1[[#This Row],[Gears]],"")</f>
        <v>A</v>
      </c>
      <c r="M2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0">
        <f ca="1">_xlfn.DAYS(TODAY(),Table1[[#This Row],[Manufacture Date]])</f>
        <v>733</v>
      </c>
      <c r="O270" t="str" cm="1">
        <f t="array" ref="O270" xml:space="preserve"> _xlfn.IFS(E270&lt;2,"0-2",E270&lt;4,"2-4",E270&lt;6,"4-6",E270&lt;8,"6-8",E270&lt;10,"8-10")</f>
        <v>0-2</v>
      </c>
    </row>
    <row r="271" spans="1:15" ht="14.25" customHeight="1" x14ac:dyDescent="0.3">
      <c r="A271" s="31">
        <v>44527</v>
      </c>
      <c r="B271" t="s">
        <v>198</v>
      </c>
      <c r="C271" t="s">
        <v>1061</v>
      </c>
      <c r="D271" t="s">
        <v>78</v>
      </c>
      <c r="E271">
        <v>1.4</v>
      </c>
      <c r="F271">
        <v>4</v>
      </c>
      <c r="G271" t="s">
        <v>79</v>
      </c>
      <c r="H271" t="s">
        <v>200</v>
      </c>
      <c r="I271">
        <v>36</v>
      </c>
      <c r="J271">
        <v>182</v>
      </c>
      <c r="K271" t="str">
        <f>RIGHT(Table1[[#This Row],[Transmission]],1)</f>
        <v>6</v>
      </c>
      <c r="L271" t="str">
        <f>SUBSTITUTE(Table1[[#This Row],[Transmission]],Table1[[#This Row],[Gears]],"")</f>
        <v>AS</v>
      </c>
      <c r="M2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1">
        <f ca="1">_xlfn.DAYS(TODAY(),Table1[[#This Row],[Manufacture Date]])</f>
        <v>733</v>
      </c>
      <c r="O271" t="str" cm="1">
        <f t="array" ref="O271" xml:space="preserve"> _xlfn.IFS(E271&lt;2,"0-2",E271&lt;4,"2-4",E271&lt;6,"4-6",E271&lt;8,"6-8",E271&lt;10,"8-10")</f>
        <v>0-2</v>
      </c>
    </row>
    <row r="272" spans="1:15" ht="14.25" customHeight="1" x14ac:dyDescent="0.3">
      <c r="A272" s="31">
        <v>44527</v>
      </c>
      <c r="B272" t="s">
        <v>531</v>
      </c>
      <c r="C272" t="s">
        <v>537</v>
      </c>
      <c r="D272" t="s">
        <v>82</v>
      </c>
      <c r="E272">
        <v>2</v>
      </c>
      <c r="F272">
        <v>4</v>
      </c>
      <c r="G272" t="s">
        <v>79</v>
      </c>
      <c r="H272" t="s">
        <v>200</v>
      </c>
      <c r="I272">
        <v>32</v>
      </c>
      <c r="J272">
        <v>210</v>
      </c>
      <c r="K272" t="str">
        <f>RIGHT(Table1[[#This Row],[Transmission]],1)</f>
        <v>6</v>
      </c>
      <c r="L272" t="str">
        <f>SUBSTITUTE(Table1[[#This Row],[Transmission]],Table1[[#This Row],[Gears]],"")</f>
        <v>AS</v>
      </c>
      <c r="M2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2">
        <f ca="1">_xlfn.DAYS(TODAY(),Table1[[#This Row],[Manufacture Date]])</f>
        <v>733</v>
      </c>
      <c r="O272" t="str" cm="1">
        <f t="array" ref="O272" xml:space="preserve"> _xlfn.IFS(E272&lt;2,"0-2",E272&lt;4,"2-4",E272&lt;6,"4-6",E272&lt;8,"6-8",E272&lt;10,"8-10")</f>
        <v>2-4</v>
      </c>
    </row>
    <row r="273" spans="1:15" ht="14.25" customHeight="1" x14ac:dyDescent="0.3">
      <c r="A273" s="31">
        <v>44527</v>
      </c>
      <c r="B273" t="s">
        <v>782</v>
      </c>
      <c r="C273" t="s">
        <v>2044</v>
      </c>
      <c r="D273" t="s">
        <v>78</v>
      </c>
      <c r="E273">
        <v>2</v>
      </c>
      <c r="F273">
        <v>4</v>
      </c>
      <c r="G273" t="s">
        <v>104</v>
      </c>
      <c r="H273" t="s">
        <v>200</v>
      </c>
      <c r="I273">
        <v>30</v>
      </c>
      <c r="J273">
        <v>221</v>
      </c>
      <c r="K273" t="str">
        <f>RIGHT(Table1[[#This Row],[Transmission]],1)</f>
        <v>8</v>
      </c>
      <c r="L273" t="str">
        <f>SUBSTITUTE(Table1[[#This Row],[Transmission]],Table1[[#This Row],[Gears]],"")</f>
        <v>AS</v>
      </c>
      <c r="M2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3">
        <f ca="1">_xlfn.DAYS(TODAY(),Table1[[#This Row],[Manufacture Date]])</f>
        <v>733</v>
      </c>
      <c r="O273" t="str" cm="1">
        <f t="array" ref="O273" xml:space="preserve"> _xlfn.IFS(E273&lt;2,"0-2",E273&lt;4,"2-4",E273&lt;6,"4-6",E273&lt;8,"6-8",E273&lt;10,"8-10")</f>
        <v>2-4</v>
      </c>
    </row>
    <row r="274" spans="1:15" ht="14.25" customHeight="1" x14ac:dyDescent="0.3">
      <c r="A274" s="31">
        <v>44527</v>
      </c>
      <c r="B274" t="s">
        <v>321</v>
      </c>
      <c r="C274" t="s">
        <v>363</v>
      </c>
      <c r="D274" t="s">
        <v>361</v>
      </c>
      <c r="E274">
        <v>2.5</v>
      </c>
      <c r="F274">
        <v>4</v>
      </c>
      <c r="G274" t="s">
        <v>79</v>
      </c>
      <c r="H274" t="s">
        <v>200</v>
      </c>
      <c r="I274">
        <v>27</v>
      </c>
      <c r="J274">
        <v>239</v>
      </c>
      <c r="K274" t="str">
        <f>RIGHT(Table1[[#This Row],[Transmission]],1)</f>
        <v>6</v>
      </c>
      <c r="L274" t="str">
        <f>SUBSTITUTE(Table1[[#This Row],[Transmission]],Table1[[#This Row],[Gears]],"")</f>
        <v>AS</v>
      </c>
      <c r="M2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4">
        <f ca="1">_xlfn.DAYS(TODAY(),Table1[[#This Row],[Manufacture Date]])</f>
        <v>733</v>
      </c>
      <c r="O274" t="str" cm="1">
        <f t="array" ref="O274" xml:space="preserve"> _xlfn.IFS(E274&lt;2,"0-2",E274&lt;4,"2-4",E274&lt;6,"4-6",E274&lt;8,"6-8",E274&lt;10,"8-10")</f>
        <v>2-4</v>
      </c>
    </row>
    <row r="275" spans="1:15" ht="14.25" customHeight="1" x14ac:dyDescent="0.3">
      <c r="A275" s="31">
        <v>44527</v>
      </c>
      <c r="B275" t="s">
        <v>564</v>
      </c>
      <c r="C275" t="s">
        <v>617</v>
      </c>
      <c r="D275" t="s">
        <v>88</v>
      </c>
      <c r="E275">
        <v>5.5</v>
      </c>
      <c r="F275">
        <v>8</v>
      </c>
      <c r="G275" t="s">
        <v>416</v>
      </c>
      <c r="H275" t="s">
        <v>73</v>
      </c>
      <c r="I275">
        <v>26</v>
      </c>
      <c r="J275">
        <v>246</v>
      </c>
      <c r="K275" t="str">
        <f>RIGHT(Table1[[#This Row],[Transmission]],1)</f>
        <v>7</v>
      </c>
      <c r="L275" t="str">
        <f>SUBSTITUTE(Table1[[#This Row],[Transmission]],Table1[[#This Row],[Gears]],"")</f>
        <v>AS</v>
      </c>
      <c r="M2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5">
        <f ca="1">_xlfn.DAYS(TODAY(),Table1[[#This Row],[Manufacture Date]])</f>
        <v>733</v>
      </c>
      <c r="O275" t="str" cm="1">
        <f t="array" ref="O275" xml:space="preserve"> _xlfn.IFS(E275&lt;2,"0-2",E275&lt;4,"2-4",E275&lt;6,"4-6",E275&lt;8,"6-8",E275&lt;10,"8-10")</f>
        <v>4-6</v>
      </c>
    </row>
    <row r="276" spans="1:15" ht="14.25" customHeight="1" x14ac:dyDescent="0.3">
      <c r="A276" s="31">
        <v>44527</v>
      </c>
      <c r="B276" t="s">
        <v>147</v>
      </c>
      <c r="C276" t="s">
        <v>1527</v>
      </c>
      <c r="D276" t="s">
        <v>95</v>
      </c>
      <c r="E276">
        <v>3</v>
      </c>
      <c r="F276">
        <v>6</v>
      </c>
      <c r="G276" t="s">
        <v>104</v>
      </c>
      <c r="H276" t="s">
        <v>73</v>
      </c>
      <c r="I276">
        <v>26</v>
      </c>
      <c r="J276">
        <v>249</v>
      </c>
      <c r="K276" t="str">
        <f>RIGHT(Table1[[#This Row],[Transmission]],1)</f>
        <v>8</v>
      </c>
      <c r="L276" t="str">
        <f>SUBSTITUTE(Table1[[#This Row],[Transmission]],Table1[[#This Row],[Gears]],"")</f>
        <v>AS</v>
      </c>
      <c r="M2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6">
        <f ca="1">_xlfn.DAYS(TODAY(),Table1[[#This Row],[Manufacture Date]])</f>
        <v>733</v>
      </c>
      <c r="O276" t="str" cm="1">
        <f t="array" ref="O276" xml:space="preserve"> _xlfn.IFS(E276&lt;2,"0-2",E276&lt;4,"2-4",E276&lt;6,"4-6",E276&lt;8,"6-8",E276&lt;10,"8-10")</f>
        <v>2-4</v>
      </c>
    </row>
    <row r="277" spans="1:15" ht="14.25" customHeight="1" x14ac:dyDescent="0.3">
      <c r="A277" s="31">
        <v>44527</v>
      </c>
      <c r="B277" t="s">
        <v>147</v>
      </c>
      <c r="C277" t="s">
        <v>171</v>
      </c>
      <c r="D277" t="s">
        <v>95</v>
      </c>
      <c r="E277">
        <v>4.4000000000000004</v>
      </c>
      <c r="F277">
        <v>8</v>
      </c>
      <c r="G277" t="s">
        <v>112</v>
      </c>
      <c r="H277" t="s">
        <v>73</v>
      </c>
      <c r="I277">
        <v>22</v>
      </c>
      <c r="J277">
        <v>292</v>
      </c>
      <c r="K277" t="str">
        <f>RIGHT(Table1[[#This Row],[Transmission]],1)</f>
        <v>8</v>
      </c>
      <c r="L277" t="str">
        <f>SUBSTITUTE(Table1[[#This Row],[Transmission]],Table1[[#This Row],[Gears]],"")</f>
        <v>A</v>
      </c>
      <c r="M2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7">
        <f ca="1">_xlfn.DAYS(TODAY(),Table1[[#This Row],[Manufacture Date]])</f>
        <v>733</v>
      </c>
      <c r="O277" t="str" cm="1">
        <f t="array" ref="O277" xml:space="preserve"> _xlfn.IFS(E277&lt;2,"0-2",E277&lt;4,"2-4",E277&lt;6,"4-6",E277&lt;8,"6-8",E277&lt;10,"8-10")</f>
        <v>4-6</v>
      </c>
    </row>
    <row r="278" spans="1:15" ht="14.25" customHeight="1" x14ac:dyDescent="0.3">
      <c r="A278" s="31">
        <v>44527</v>
      </c>
      <c r="B278" t="s">
        <v>364</v>
      </c>
      <c r="C278" t="s">
        <v>380</v>
      </c>
      <c r="D278" t="s">
        <v>122</v>
      </c>
      <c r="E278">
        <v>5.3</v>
      </c>
      <c r="F278">
        <v>8</v>
      </c>
      <c r="G278" t="s">
        <v>93</v>
      </c>
      <c r="H278" t="s">
        <v>205</v>
      </c>
      <c r="I278">
        <v>16</v>
      </c>
      <c r="J278">
        <v>282</v>
      </c>
      <c r="K278" t="str">
        <f>RIGHT(Table1[[#This Row],[Transmission]],1)</f>
        <v>6</v>
      </c>
      <c r="L278" t="str">
        <f>SUBSTITUTE(Table1[[#This Row],[Transmission]],Table1[[#This Row],[Gears]],"")</f>
        <v>A</v>
      </c>
      <c r="M2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8">
        <f ca="1">_xlfn.DAYS(TODAY(),Table1[[#This Row],[Manufacture Date]])</f>
        <v>733</v>
      </c>
      <c r="O278" t="str" cm="1">
        <f t="array" ref="O278" xml:space="preserve"> _xlfn.IFS(E278&lt;2,"0-2",E278&lt;4,"2-4",E278&lt;6,"4-6",E278&lt;8,"6-8",E278&lt;10,"8-10")</f>
        <v>4-6</v>
      </c>
    </row>
    <row r="279" spans="1:15" ht="14.25" customHeight="1" x14ac:dyDescent="0.3">
      <c r="A279" s="31">
        <v>44527</v>
      </c>
      <c r="B279" t="s">
        <v>364</v>
      </c>
      <c r="C279" t="s">
        <v>1696</v>
      </c>
      <c r="D279" t="s">
        <v>122</v>
      </c>
      <c r="E279">
        <v>5.3</v>
      </c>
      <c r="F279">
        <v>8</v>
      </c>
      <c r="G279" t="s">
        <v>93</v>
      </c>
      <c r="H279" t="s">
        <v>205</v>
      </c>
      <c r="I279">
        <v>15</v>
      </c>
      <c r="J279">
        <v>319</v>
      </c>
      <c r="K279" t="str">
        <f>RIGHT(Table1[[#This Row],[Transmission]],1)</f>
        <v>6</v>
      </c>
      <c r="L279" t="str">
        <f>SUBSTITUTE(Table1[[#This Row],[Transmission]],Table1[[#This Row],[Gears]],"")</f>
        <v>A</v>
      </c>
      <c r="M2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9">
        <f ca="1">_xlfn.DAYS(TODAY(),Table1[[#This Row],[Manufacture Date]])</f>
        <v>733</v>
      </c>
      <c r="O279" t="str" cm="1">
        <f t="array" ref="O279" xml:space="preserve"> _xlfn.IFS(E279&lt;2,"0-2",E279&lt;4,"2-4",E279&lt;6,"4-6",E279&lt;8,"6-8",E279&lt;10,"8-10")</f>
        <v>4-6</v>
      </c>
    </row>
    <row r="280" spans="1:15" ht="14.25" customHeight="1" x14ac:dyDescent="0.3">
      <c r="A280" s="31">
        <v>44526</v>
      </c>
      <c r="B280" t="s">
        <v>564</v>
      </c>
      <c r="C280" t="s">
        <v>615</v>
      </c>
      <c r="D280" t="s">
        <v>88</v>
      </c>
      <c r="E280">
        <v>1.8</v>
      </c>
      <c r="F280">
        <v>4</v>
      </c>
      <c r="G280" t="s">
        <v>416</v>
      </c>
      <c r="H280" t="s">
        <v>73</v>
      </c>
      <c r="I280">
        <v>31</v>
      </c>
      <c r="J280">
        <v>207</v>
      </c>
      <c r="K280" t="str">
        <f>RIGHT(Table1[[#This Row],[Transmission]],1)</f>
        <v>7</v>
      </c>
      <c r="L280" t="str">
        <f>SUBSTITUTE(Table1[[#This Row],[Transmission]],Table1[[#This Row],[Gears]],"")</f>
        <v>AS</v>
      </c>
      <c r="M2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0">
        <f ca="1">_xlfn.DAYS(TODAY(),Table1[[#This Row],[Manufacture Date]])</f>
        <v>734</v>
      </c>
      <c r="O280" t="str" cm="1">
        <f t="array" ref="O280" xml:space="preserve"> _xlfn.IFS(E280&lt;2,"0-2",E280&lt;4,"2-4",E280&lt;6,"4-6",E280&lt;8,"6-8",E280&lt;10,"8-10")</f>
        <v>0-2</v>
      </c>
    </row>
    <row r="281" spans="1:15" ht="14.25" customHeight="1" x14ac:dyDescent="0.3">
      <c r="A281" s="31">
        <v>44526</v>
      </c>
      <c r="B281" t="s">
        <v>740</v>
      </c>
      <c r="C281" t="s">
        <v>1349</v>
      </c>
      <c r="D281" t="s">
        <v>118</v>
      </c>
      <c r="E281">
        <v>2</v>
      </c>
      <c r="F281">
        <v>4</v>
      </c>
      <c r="G281" t="s">
        <v>183</v>
      </c>
      <c r="H281" t="s">
        <v>200</v>
      </c>
      <c r="I281">
        <v>31</v>
      </c>
      <c r="J281">
        <v>211</v>
      </c>
      <c r="K281" t="str">
        <f>RIGHT(Table1[[#This Row],[Transmission]],1)</f>
        <v>5</v>
      </c>
      <c r="L281" t="str">
        <f>SUBSTITUTE(Table1[[#This Row],[Transmission]],Table1[[#This Row],[Gears]],"")</f>
        <v>M</v>
      </c>
      <c r="M2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1">
        <f ca="1">_xlfn.DAYS(TODAY(),Table1[[#This Row],[Manufacture Date]])</f>
        <v>734</v>
      </c>
      <c r="O281" t="str" cm="1">
        <f t="array" ref="O281" xml:space="preserve"> _xlfn.IFS(E281&lt;2,"0-2",E281&lt;4,"2-4",E281&lt;6,"4-6",E281&lt;8,"6-8",E281&lt;10,"8-10")</f>
        <v>2-4</v>
      </c>
    </row>
    <row r="282" spans="1:15" ht="14.25" customHeight="1" x14ac:dyDescent="0.3">
      <c r="A282" s="31">
        <v>44526</v>
      </c>
      <c r="B282" t="s">
        <v>100</v>
      </c>
      <c r="C282" t="s">
        <v>106</v>
      </c>
      <c r="D282" t="s">
        <v>95</v>
      </c>
      <c r="E282">
        <v>2</v>
      </c>
      <c r="F282">
        <v>4</v>
      </c>
      <c r="G282" t="s">
        <v>104</v>
      </c>
      <c r="H282" t="s">
        <v>73</v>
      </c>
      <c r="I282">
        <v>29</v>
      </c>
      <c r="J282">
        <v>221</v>
      </c>
      <c r="K282" t="str">
        <f>RIGHT(Table1[[#This Row],[Transmission]],1)</f>
        <v>8</v>
      </c>
      <c r="L282" t="str">
        <f>SUBSTITUTE(Table1[[#This Row],[Transmission]],Table1[[#This Row],[Gears]],"")</f>
        <v>AS</v>
      </c>
      <c r="M2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2">
        <f ca="1">_xlfn.DAYS(TODAY(),Table1[[#This Row],[Manufacture Date]])</f>
        <v>734</v>
      </c>
      <c r="O282" t="str" cm="1">
        <f t="array" ref="O282" xml:space="preserve"> _xlfn.IFS(E282&lt;2,"0-2",E282&lt;4,"2-4",E282&lt;6,"4-6",E282&lt;8,"6-8",E282&lt;10,"8-10")</f>
        <v>2-4</v>
      </c>
    </row>
    <row r="283" spans="1:15" ht="14.25" customHeight="1" x14ac:dyDescent="0.3">
      <c r="A283" s="31">
        <v>44526</v>
      </c>
      <c r="B283" t="s">
        <v>676</v>
      </c>
      <c r="C283" t="s">
        <v>1925</v>
      </c>
      <c r="D283" t="s">
        <v>92</v>
      </c>
      <c r="E283">
        <v>3</v>
      </c>
      <c r="F283">
        <v>6</v>
      </c>
      <c r="G283" t="s">
        <v>97</v>
      </c>
      <c r="H283" t="s">
        <v>73</v>
      </c>
      <c r="I283">
        <v>29</v>
      </c>
      <c r="J283">
        <v>227</v>
      </c>
      <c r="K283" t="str">
        <f>RIGHT(Table1[[#This Row],[Transmission]],1)</f>
        <v>7</v>
      </c>
      <c r="L283" t="str">
        <f>SUBSTITUTE(Table1[[#This Row],[Transmission]],Table1[[#This Row],[Gears]],"")</f>
        <v>AM</v>
      </c>
      <c r="M2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3">
        <f ca="1">_xlfn.DAYS(TODAY(),Table1[[#This Row],[Manufacture Date]])</f>
        <v>734</v>
      </c>
      <c r="O283" t="str" cm="1">
        <f t="array" ref="O283" xml:space="preserve"> _xlfn.IFS(E283&lt;2,"0-2",E283&lt;4,"2-4",E283&lt;6,"4-6",E283&lt;8,"6-8",E283&lt;10,"8-10")</f>
        <v>2-4</v>
      </c>
    </row>
    <row r="284" spans="1:15" ht="14.25" customHeight="1" x14ac:dyDescent="0.3">
      <c r="A284" s="31">
        <v>44526</v>
      </c>
      <c r="B284" t="s">
        <v>212</v>
      </c>
      <c r="C284" t="s">
        <v>217</v>
      </c>
      <c r="D284" t="s">
        <v>82</v>
      </c>
      <c r="E284">
        <v>3.6</v>
      </c>
      <c r="F284">
        <v>6</v>
      </c>
      <c r="G284" t="s">
        <v>104</v>
      </c>
      <c r="H284" t="s">
        <v>200</v>
      </c>
      <c r="I284">
        <v>26</v>
      </c>
      <c r="J284">
        <v>248</v>
      </c>
      <c r="K284" t="str">
        <f>RIGHT(Table1[[#This Row],[Transmission]],1)</f>
        <v>8</v>
      </c>
      <c r="L284" t="str">
        <f>SUBSTITUTE(Table1[[#This Row],[Transmission]],Table1[[#This Row],[Gears]],"")</f>
        <v>AS</v>
      </c>
      <c r="M2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4">
        <f ca="1">_xlfn.DAYS(TODAY(),Table1[[#This Row],[Manufacture Date]])</f>
        <v>734</v>
      </c>
      <c r="O284" t="str" cm="1">
        <f t="array" ref="O284" xml:space="preserve"> _xlfn.IFS(E284&lt;2,"0-2",E284&lt;4,"2-4",E284&lt;6,"4-6",E284&lt;8,"6-8",E284&lt;10,"8-10")</f>
        <v>2-4</v>
      </c>
    </row>
    <row r="285" spans="1:15" ht="14.25" customHeight="1" x14ac:dyDescent="0.3">
      <c r="A285" s="31">
        <v>44526</v>
      </c>
      <c r="B285" t="s">
        <v>321</v>
      </c>
      <c r="C285" t="s">
        <v>337</v>
      </c>
      <c r="D285" t="s">
        <v>259</v>
      </c>
      <c r="E285">
        <v>2.7</v>
      </c>
      <c r="F285">
        <v>6</v>
      </c>
      <c r="G285" t="s">
        <v>79</v>
      </c>
      <c r="H285" t="s">
        <v>200</v>
      </c>
      <c r="I285">
        <v>24</v>
      </c>
      <c r="J285">
        <v>276</v>
      </c>
      <c r="K285" t="str">
        <f>RIGHT(Table1[[#This Row],[Transmission]],1)</f>
        <v>6</v>
      </c>
      <c r="L285" t="str">
        <f>SUBSTITUTE(Table1[[#This Row],[Transmission]],Table1[[#This Row],[Gears]],"")</f>
        <v>AS</v>
      </c>
      <c r="M2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5">
        <f ca="1">_xlfn.DAYS(TODAY(),Table1[[#This Row],[Manufacture Date]])</f>
        <v>734</v>
      </c>
      <c r="O285" t="str" cm="1">
        <f t="array" ref="O285" xml:space="preserve"> _xlfn.IFS(E285&lt;2,"0-2",E285&lt;4,"2-4",E285&lt;6,"4-6",E285&lt;8,"6-8",E285&lt;10,"8-10")</f>
        <v>2-4</v>
      </c>
    </row>
    <row r="286" spans="1:15" ht="14.25" customHeight="1" x14ac:dyDescent="0.3">
      <c r="A286" s="31">
        <v>44526</v>
      </c>
      <c r="B286" t="s">
        <v>275</v>
      </c>
      <c r="C286" t="s">
        <v>886</v>
      </c>
      <c r="D286" t="s">
        <v>82</v>
      </c>
      <c r="E286">
        <v>3.6</v>
      </c>
      <c r="F286">
        <v>6</v>
      </c>
      <c r="G286" t="s">
        <v>454</v>
      </c>
      <c r="H286" t="s">
        <v>205</v>
      </c>
      <c r="I286">
        <v>21</v>
      </c>
      <c r="J286">
        <v>225</v>
      </c>
      <c r="K286" t="str">
        <f>RIGHT(Table1[[#This Row],[Transmission]],1)</f>
        <v>9</v>
      </c>
      <c r="L286" t="str">
        <f>SUBSTITUTE(Table1[[#This Row],[Transmission]],Table1[[#This Row],[Gears]],"")</f>
        <v>A</v>
      </c>
      <c r="M2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6">
        <f ca="1">_xlfn.DAYS(TODAY(),Table1[[#This Row],[Manufacture Date]])</f>
        <v>734</v>
      </c>
      <c r="O286" t="str" cm="1">
        <f t="array" ref="O286" xml:space="preserve"> _xlfn.IFS(E286&lt;2,"0-2",E286&lt;4,"2-4",E286&lt;6,"4-6",E286&lt;8,"6-8",E286&lt;10,"8-10")</f>
        <v>2-4</v>
      </c>
    </row>
    <row r="287" spans="1:15" ht="14.25" customHeight="1" x14ac:dyDescent="0.3">
      <c r="A287" s="31">
        <v>44525</v>
      </c>
      <c r="B287" t="s">
        <v>651</v>
      </c>
      <c r="C287" t="s">
        <v>1918</v>
      </c>
      <c r="D287" t="s">
        <v>82</v>
      </c>
      <c r="E287">
        <v>1.6</v>
      </c>
      <c r="F287">
        <v>4</v>
      </c>
      <c r="G287" t="s">
        <v>76</v>
      </c>
      <c r="H287" t="s">
        <v>73</v>
      </c>
      <c r="I287">
        <v>34</v>
      </c>
      <c r="J287">
        <v>193</v>
      </c>
      <c r="K287" t="str">
        <f>RIGHT(Table1[[#This Row],[Transmission]],1)</f>
        <v>7</v>
      </c>
      <c r="L287" t="str">
        <f>SUBSTITUTE(Table1[[#This Row],[Transmission]],Table1[[#This Row],[Gears]],"")</f>
        <v>AV</v>
      </c>
      <c r="M2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7">
        <f ca="1">_xlfn.DAYS(TODAY(),Table1[[#This Row],[Manufacture Date]])</f>
        <v>735</v>
      </c>
      <c r="O287" t="str" cm="1">
        <f t="array" ref="O287" xml:space="preserve"> _xlfn.IFS(E287&lt;2,"0-2",E287&lt;4,"2-4",E287&lt;6,"4-6",E287&lt;8,"6-8",E287&lt;10,"8-10")</f>
        <v>0-2</v>
      </c>
    </row>
    <row r="288" spans="1:15" ht="14.25" customHeight="1" x14ac:dyDescent="0.3">
      <c r="A288" s="31">
        <v>44525</v>
      </c>
      <c r="B288" t="s">
        <v>621</v>
      </c>
      <c r="C288" t="s">
        <v>638</v>
      </c>
      <c r="D288" t="s">
        <v>71</v>
      </c>
      <c r="E288">
        <v>1.6</v>
      </c>
      <c r="F288">
        <v>4</v>
      </c>
      <c r="G288" t="s">
        <v>74</v>
      </c>
      <c r="H288" t="s">
        <v>73</v>
      </c>
      <c r="I288">
        <v>33</v>
      </c>
      <c r="J288">
        <v>201</v>
      </c>
      <c r="K288" t="str">
        <f>RIGHT(Table1[[#This Row],[Transmission]],1)</f>
        <v>6</v>
      </c>
      <c r="L288" t="str">
        <f>SUBSTITUTE(Table1[[#This Row],[Transmission]],Table1[[#This Row],[Gears]],"")</f>
        <v>M</v>
      </c>
      <c r="M2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8">
        <f ca="1">_xlfn.DAYS(TODAY(),Table1[[#This Row],[Manufacture Date]])</f>
        <v>735</v>
      </c>
      <c r="O288" t="str" cm="1">
        <f t="array" ref="O288" xml:space="preserve"> _xlfn.IFS(E288&lt;2,"0-2",E288&lt;4,"2-4",E288&lt;6,"4-6",E288&lt;8,"6-8",E288&lt;10,"8-10")</f>
        <v>0-2</v>
      </c>
    </row>
    <row r="289" spans="1:15" ht="14.25" customHeight="1" x14ac:dyDescent="0.3">
      <c r="A289" s="31">
        <v>44525</v>
      </c>
      <c r="B289" t="s">
        <v>548</v>
      </c>
      <c r="C289" t="s">
        <v>550</v>
      </c>
      <c r="D289" t="s">
        <v>78</v>
      </c>
      <c r="E289">
        <v>2.5</v>
      </c>
      <c r="F289">
        <v>4</v>
      </c>
      <c r="G289" t="s">
        <v>79</v>
      </c>
      <c r="H289" t="s">
        <v>200</v>
      </c>
      <c r="I289">
        <v>31</v>
      </c>
      <c r="J289">
        <v>210</v>
      </c>
      <c r="K289" t="str">
        <f>RIGHT(Table1[[#This Row],[Transmission]],1)</f>
        <v>6</v>
      </c>
      <c r="L289" t="str">
        <f>SUBSTITUTE(Table1[[#This Row],[Transmission]],Table1[[#This Row],[Gears]],"")</f>
        <v>AS</v>
      </c>
      <c r="M2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9">
        <f ca="1">_xlfn.DAYS(TODAY(),Table1[[#This Row],[Manufacture Date]])</f>
        <v>735</v>
      </c>
      <c r="O289" t="str" cm="1">
        <f t="array" ref="O289" xml:space="preserve"> _xlfn.IFS(E289&lt;2,"0-2",E289&lt;4,"2-4",E289&lt;6,"4-6",E289&lt;8,"6-8",E289&lt;10,"8-10")</f>
        <v>2-4</v>
      </c>
    </row>
    <row r="290" spans="1:15" ht="14.25" customHeight="1" x14ac:dyDescent="0.3">
      <c r="A290" s="31">
        <v>44525</v>
      </c>
      <c r="B290" t="s">
        <v>802</v>
      </c>
      <c r="C290" t="s">
        <v>1015</v>
      </c>
      <c r="D290" t="s">
        <v>71</v>
      </c>
      <c r="E290">
        <v>2</v>
      </c>
      <c r="F290">
        <v>4</v>
      </c>
      <c r="G290" t="s">
        <v>104</v>
      </c>
      <c r="H290" t="s">
        <v>200</v>
      </c>
      <c r="I290">
        <v>29</v>
      </c>
      <c r="J290">
        <v>226</v>
      </c>
      <c r="K290" t="str">
        <f>RIGHT(Table1[[#This Row],[Transmission]],1)</f>
        <v>8</v>
      </c>
      <c r="L290" t="str">
        <f>SUBSTITUTE(Table1[[#This Row],[Transmission]],Table1[[#This Row],[Gears]],"")</f>
        <v>AS</v>
      </c>
      <c r="M2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0">
        <f ca="1">_xlfn.DAYS(TODAY(),Table1[[#This Row],[Manufacture Date]])</f>
        <v>735</v>
      </c>
      <c r="O290" t="str" cm="1">
        <f t="array" ref="O290" xml:space="preserve"> _xlfn.IFS(E290&lt;2,"0-2",E290&lt;4,"2-4",E290&lt;6,"4-6",E290&lt;8,"6-8",E290&lt;10,"8-10")</f>
        <v>2-4</v>
      </c>
    </row>
    <row r="291" spans="1:15" ht="14.25" customHeight="1" x14ac:dyDescent="0.3">
      <c r="A291" s="31">
        <v>44525</v>
      </c>
      <c r="B291" t="s">
        <v>676</v>
      </c>
      <c r="C291" t="s">
        <v>1465</v>
      </c>
      <c r="D291" t="s">
        <v>115</v>
      </c>
      <c r="E291">
        <v>3</v>
      </c>
      <c r="F291">
        <v>6</v>
      </c>
      <c r="G291" t="s">
        <v>814</v>
      </c>
      <c r="H291" t="s">
        <v>73</v>
      </c>
      <c r="I291">
        <v>28</v>
      </c>
      <c r="J291">
        <v>235</v>
      </c>
      <c r="K291" t="str">
        <f>RIGHT(Table1[[#This Row],[Transmission]],1)</f>
        <v>8</v>
      </c>
      <c r="L291" t="str">
        <f>SUBSTITUTE(Table1[[#This Row],[Transmission]],Table1[[#This Row],[Gears]],"")</f>
        <v>AM</v>
      </c>
      <c r="M2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1">
        <f ca="1">_xlfn.DAYS(TODAY(),Table1[[#This Row],[Manufacture Date]])</f>
        <v>735</v>
      </c>
      <c r="O291" t="str" cm="1">
        <f t="array" ref="O291" xml:space="preserve"> _xlfn.IFS(E291&lt;2,"0-2",E291&lt;4,"2-4",E291&lt;6,"4-6",E291&lt;8,"6-8",E291&lt;10,"8-10")</f>
        <v>2-4</v>
      </c>
    </row>
    <row r="292" spans="1:15" ht="14.25" customHeight="1" x14ac:dyDescent="0.3">
      <c r="A292" s="31">
        <v>44525</v>
      </c>
      <c r="B292" t="s">
        <v>147</v>
      </c>
      <c r="C292" t="s">
        <v>1529</v>
      </c>
      <c r="D292" t="s">
        <v>71</v>
      </c>
      <c r="E292">
        <v>3</v>
      </c>
      <c r="F292">
        <v>6</v>
      </c>
      <c r="G292" t="s">
        <v>104</v>
      </c>
      <c r="H292" t="s">
        <v>73</v>
      </c>
      <c r="I292">
        <v>28</v>
      </c>
      <c r="J292">
        <v>233</v>
      </c>
      <c r="K292" t="str">
        <f>RIGHT(Table1[[#This Row],[Transmission]],1)</f>
        <v>8</v>
      </c>
      <c r="L292" t="str">
        <f>SUBSTITUTE(Table1[[#This Row],[Transmission]],Table1[[#This Row],[Gears]],"")</f>
        <v>AS</v>
      </c>
      <c r="M2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2">
        <f ca="1">_xlfn.DAYS(TODAY(),Table1[[#This Row],[Manufacture Date]])</f>
        <v>735</v>
      </c>
      <c r="O292" t="str" cm="1">
        <f t="array" ref="O292" xml:space="preserve"> _xlfn.IFS(E292&lt;2,"0-2",E292&lt;4,"2-4",E292&lt;6,"4-6",E292&lt;8,"6-8",E292&lt;10,"8-10")</f>
        <v>2-4</v>
      </c>
    </row>
    <row r="293" spans="1:15" ht="14.25" customHeight="1" x14ac:dyDescent="0.3">
      <c r="A293" s="31">
        <v>44525</v>
      </c>
      <c r="B293" t="s">
        <v>147</v>
      </c>
      <c r="C293" t="s">
        <v>1528</v>
      </c>
      <c r="D293" t="s">
        <v>71</v>
      </c>
      <c r="E293">
        <v>3</v>
      </c>
      <c r="F293">
        <v>6</v>
      </c>
      <c r="G293" t="s">
        <v>74</v>
      </c>
      <c r="H293" t="s">
        <v>73</v>
      </c>
      <c r="I293">
        <v>26</v>
      </c>
      <c r="J293">
        <v>257</v>
      </c>
      <c r="K293" t="str">
        <f>RIGHT(Table1[[#This Row],[Transmission]],1)</f>
        <v>6</v>
      </c>
      <c r="L293" t="str">
        <f>SUBSTITUTE(Table1[[#This Row],[Transmission]],Table1[[#This Row],[Gears]],"")</f>
        <v>M</v>
      </c>
      <c r="M2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3">
        <f ca="1">_xlfn.DAYS(TODAY(),Table1[[#This Row],[Manufacture Date]])</f>
        <v>735</v>
      </c>
      <c r="O293" t="str" cm="1">
        <f t="array" ref="O293" xml:space="preserve"> _xlfn.IFS(E293&lt;2,"0-2",E293&lt;4,"2-4",E293&lt;6,"4-6",E293&lt;8,"6-8",E293&lt;10,"8-10")</f>
        <v>2-4</v>
      </c>
    </row>
    <row r="294" spans="1:15" ht="14.25" customHeight="1" x14ac:dyDescent="0.3">
      <c r="A294" s="31">
        <v>44525</v>
      </c>
      <c r="B294" t="s">
        <v>147</v>
      </c>
      <c r="C294" t="s">
        <v>864</v>
      </c>
      <c r="D294" t="s">
        <v>71</v>
      </c>
      <c r="E294">
        <v>3</v>
      </c>
      <c r="F294">
        <v>6</v>
      </c>
      <c r="G294" t="s">
        <v>97</v>
      </c>
      <c r="H294" t="s">
        <v>73</v>
      </c>
      <c r="I294">
        <v>23</v>
      </c>
      <c r="J294">
        <v>278</v>
      </c>
      <c r="K294" t="str">
        <f>RIGHT(Table1[[#This Row],[Transmission]],1)</f>
        <v>7</v>
      </c>
      <c r="L294" t="str">
        <f>SUBSTITUTE(Table1[[#This Row],[Transmission]],Table1[[#This Row],[Gears]],"")</f>
        <v>AM</v>
      </c>
      <c r="M2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4">
        <f ca="1">_xlfn.DAYS(TODAY(),Table1[[#This Row],[Manufacture Date]])</f>
        <v>735</v>
      </c>
      <c r="O294" t="str" cm="1">
        <f t="array" ref="O294" xml:space="preserve"> _xlfn.IFS(E294&lt;2,"0-2",E294&lt;4,"2-4",E294&lt;6,"4-6",E294&lt;8,"6-8",E294&lt;10,"8-10")</f>
        <v>2-4</v>
      </c>
    </row>
    <row r="295" spans="1:15" ht="14.25" customHeight="1" x14ac:dyDescent="0.3">
      <c r="A295" s="31">
        <v>44525</v>
      </c>
      <c r="B295" t="s">
        <v>289</v>
      </c>
      <c r="C295" t="s">
        <v>295</v>
      </c>
      <c r="D295" t="s">
        <v>82</v>
      </c>
      <c r="E295">
        <v>6.4</v>
      </c>
      <c r="F295">
        <v>8</v>
      </c>
      <c r="G295" t="s">
        <v>281</v>
      </c>
      <c r="H295" t="s">
        <v>73</v>
      </c>
      <c r="I295">
        <v>20</v>
      </c>
      <c r="J295">
        <v>317</v>
      </c>
      <c r="K295" t="str">
        <f>RIGHT(Table1[[#This Row],[Transmission]],1)</f>
        <v>5</v>
      </c>
      <c r="L295" t="str">
        <f>SUBSTITUTE(Table1[[#This Row],[Transmission]],Table1[[#This Row],[Gears]],"")</f>
        <v>A</v>
      </c>
      <c r="M2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5">
        <f ca="1">_xlfn.DAYS(TODAY(),Table1[[#This Row],[Manufacture Date]])</f>
        <v>735</v>
      </c>
      <c r="O295" t="str" cm="1">
        <f t="array" ref="O295" xml:space="preserve"> _xlfn.IFS(E295&lt;2,"0-2",E295&lt;4,"2-4",E295&lt;6,"4-6",E295&lt;8,"6-8",E295&lt;10,"8-10")</f>
        <v>6-8</v>
      </c>
    </row>
    <row r="296" spans="1:15" ht="14.25" customHeight="1" x14ac:dyDescent="0.3">
      <c r="A296" s="31">
        <v>44525</v>
      </c>
      <c r="B296" t="s">
        <v>321</v>
      </c>
      <c r="C296" t="s">
        <v>1395</v>
      </c>
      <c r="D296" t="s">
        <v>259</v>
      </c>
      <c r="E296">
        <v>3.3</v>
      </c>
      <c r="F296">
        <v>6</v>
      </c>
      <c r="G296" t="s">
        <v>79</v>
      </c>
      <c r="H296" t="s">
        <v>205</v>
      </c>
      <c r="I296">
        <v>19</v>
      </c>
      <c r="J296">
        <v>248</v>
      </c>
      <c r="K296" t="str">
        <f>RIGHT(Table1[[#This Row],[Transmission]],1)</f>
        <v>6</v>
      </c>
      <c r="L296" t="str">
        <f>SUBSTITUTE(Table1[[#This Row],[Transmission]],Table1[[#This Row],[Gears]],"")</f>
        <v>AS</v>
      </c>
      <c r="M2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6">
        <f ca="1">_xlfn.DAYS(TODAY(),Table1[[#This Row],[Manufacture Date]])</f>
        <v>735</v>
      </c>
      <c r="O296" t="str" cm="1">
        <f t="array" ref="O296" xml:space="preserve"> _xlfn.IFS(E296&lt;2,"0-2",E296&lt;4,"2-4",E296&lt;6,"4-6",E296&lt;8,"6-8",E296&lt;10,"8-10")</f>
        <v>2-4</v>
      </c>
    </row>
    <row r="297" spans="1:15" ht="14.25" customHeight="1" x14ac:dyDescent="0.3">
      <c r="A297" s="31">
        <v>44525</v>
      </c>
      <c r="B297" t="s">
        <v>321</v>
      </c>
      <c r="C297" t="s">
        <v>339</v>
      </c>
      <c r="D297" t="s">
        <v>259</v>
      </c>
      <c r="E297">
        <v>3.5</v>
      </c>
      <c r="F297">
        <v>6</v>
      </c>
      <c r="G297" t="s">
        <v>93</v>
      </c>
      <c r="H297" t="s">
        <v>205</v>
      </c>
      <c r="I297">
        <v>17</v>
      </c>
      <c r="J297">
        <v>281</v>
      </c>
      <c r="K297" t="str">
        <f>RIGHT(Table1[[#This Row],[Transmission]],1)</f>
        <v>6</v>
      </c>
      <c r="L297" t="str">
        <f>SUBSTITUTE(Table1[[#This Row],[Transmission]],Table1[[#This Row],[Gears]],"")</f>
        <v>A</v>
      </c>
      <c r="M2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7">
        <f ca="1">_xlfn.DAYS(TODAY(),Table1[[#This Row],[Manufacture Date]])</f>
        <v>735</v>
      </c>
      <c r="O297" t="str" cm="1">
        <f t="array" ref="O297" xml:space="preserve"> _xlfn.IFS(E297&lt;2,"0-2",E297&lt;4,"2-4",E297&lt;6,"4-6",E297&lt;8,"6-8",E297&lt;10,"8-10")</f>
        <v>2-4</v>
      </c>
    </row>
    <row r="298" spans="1:15" ht="14.25" customHeight="1" x14ac:dyDescent="0.3">
      <c r="A298" s="31">
        <v>44524</v>
      </c>
      <c r="B298" t="s">
        <v>548</v>
      </c>
      <c r="C298" t="s">
        <v>1146</v>
      </c>
      <c r="D298" t="s">
        <v>71</v>
      </c>
      <c r="E298">
        <v>2</v>
      </c>
      <c r="F298">
        <v>4</v>
      </c>
      <c r="G298" t="s">
        <v>79</v>
      </c>
      <c r="H298" t="s">
        <v>200</v>
      </c>
      <c r="I298">
        <v>35</v>
      </c>
      <c r="J298">
        <v>189</v>
      </c>
      <c r="K298" t="str">
        <f>RIGHT(Table1[[#This Row],[Transmission]],1)</f>
        <v>6</v>
      </c>
      <c r="L298" t="str">
        <f>SUBSTITUTE(Table1[[#This Row],[Transmission]],Table1[[#This Row],[Gears]],"")</f>
        <v>AS</v>
      </c>
      <c r="M2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8">
        <f ca="1">_xlfn.DAYS(TODAY(),Table1[[#This Row],[Manufacture Date]])</f>
        <v>736</v>
      </c>
      <c r="O298" t="str" cm="1">
        <f t="array" ref="O298" xml:space="preserve"> _xlfn.IFS(E298&lt;2,"0-2",E298&lt;4,"2-4",E298&lt;6,"4-6",E298&lt;8,"6-8",E298&lt;10,"8-10")</f>
        <v>2-4</v>
      </c>
    </row>
    <row r="299" spans="1:15" ht="14.25" customHeight="1" x14ac:dyDescent="0.3">
      <c r="A299" s="31">
        <v>44524</v>
      </c>
      <c r="B299" t="s">
        <v>364</v>
      </c>
      <c r="C299" t="s">
        <v>1688</v>
      </c>
      <c r="D299" t="s">
        <v>78</v>
      </c>
      <c r="E299">
        <v>1.5</v>
      </c>
      <c r="F299">
        <v>4</v>
      </c>
      <c r="G299" t="s">
        <v>454</v>
      </c>
      <c r="H299" t="s">
        <v>200</v>
      </c>
      <c r="I299">
        <v>31</v>
      </c>
      <c r="J299">
        <v>210</v>
      </c>
      <c r="K299" t="str">
        <f>RIGHT(Table1[[#This Row],[Transmission]],1)</f>
        <v>9</v>
      </c>
      <c r="L299" t="str">
        <f>SUBSTITUTE(Table1[[#This Row],[Transmission]],Table1[[#This Row],[Gears]],"")</f>
        <v>A</v>
      </c>
      <c r="M2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9">
        <f ca="1">_xlfn.DAYS(TODAY(),Table1[[#This Row],[Manufacture Date]])</f>
        <v>736</v>
      </c>
      <c r="O299" t="str" cm="1">
        <f t="array" ref="O299" xml:space="preserve"> _xlfn.IFS(E299&lt;2,"0-2",E299&lt;4,"2-4",E299&lt;6,"4-6",E299&lt;8,"6-8",E299&lt;10,"8-10")</f>
        <v>0-2</v>
      </c>
    </row>
    <row r="300" spans="1:15" ht="14.25" customHeight="1" x14ac:dyDescent="0.3">
      <c r="A300" s="31">
        <v>44524</v>
      </c>
      <c r="B300" t="s">
        <v>232</v>
      </c>
      <c r="C300" t="s">
        <v>879</v>
      </c>
      <c r="D300" t="s">
        <v>657</v>
      </c>
      <c r="E300">
        <v>2.8</v>
      </c>
      <c r="F300">
        <v>4</v>
      </c>
      <c r="G300" t="s">
        <v>93</v>
      </c>
      <c r="H300" t="s">
        <v>109</v>
      </c>
      <c r="I300">
        <v>30</v>
      </c>
      <c r="J300">
        <v>255</v>
      </c>
      <c r="K300" t="str">
        <f>RIGHT(Table1[[#This Row],[Transmission]],1)</f>
        <v>6</v>
      </c>
      <c r="L300" t="str">
        <f>SUBSTITUTE(Table1[[#This Row],[Transmission]],Table1[[#This Row],[Gears]],"")</f>
        <v>A</v>
      </c>
      <c r="M3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0">
        <f ca="1">_xlfn.DAYS(TODAY(),Table1[[#This Row],[Manufacture Date]])</f>
        <v>736</v>
      </c>
      <c r="O300" t="str" cm="1">
        <f t="array" ref="O300" xml:space="preserve"> _xlfn.IFS(E300&lt;2,"0-2",E300&lt;4,"2-4",E300&lt;6,"4-6",E300&lt;8,"6-8",E300&lt;10,"8-10")</f>
        <v>2-4</v>
      </c>
    </row>
    <row r="301" spans="1:15" ht="14.25" customHeight="1" x14ac:dyDescent="0.3">
      <c r="A301" s="31">
        <v>44524</v>
      </c>
      <c r="B301" t="s">
        <v>100</v>
      </c>
      <c r="C301" t="s">
        <v>131</v>
      </c>
      <c r="D301" t="s">
        <v>95</v>
      </c>
      <c r="E301">
        <v>3</v>
      </c>
      <c r="F301">
        <v>6</v>
      </c>
      <c r="G301" t="s">
        <v>104</v>
      </c>
      <c r="H301" t="s">
        <v>73</v>
      </c>
      <c r="I301">
        <v>27</v>
      </c>
      <c r="J301">
        <v>245</v>
      </c>
      <c r="K301" t="str">
        <f>RIGHT(Table1[[#This Row],[Transmission]],1)</f>
        <v>8</v>
      </c>
      <c r="L301" t="str">
        <f>SUBSTITUTE(Table1[[#This Row],[Transmission]],Table1[[#This Row],[Gears]],"")</f>
        <v>AS</v>
      </c>
      <c r="M3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1">
        <f ca="1">_xlfn.DAYS(TODAY(),Table1[[#This Row],[Manufacture Date]])</f>
        <v>736</v>
      </c>
      <c r="O301" t="str" cm="1">
        <f t="array" ref="O301" xml:space="preserve"> _xlfn.IFS(E301&lt;2,"0-2",E301&lt;4,"2-4",E301&lt;6,"4-6",E301&lt;8,"6-8",E301&lt;10,"8-10")</f>
        <v>2-4</v>
      </c>
    </row>
    <row r="302" spans="1:15" ht="14.25" customHeight="1" x14ac:dyDescent="0.3">
      <c r="A302" s="31">
        <v>44524</v>
      </c>
      <c r="B302" t="s">
        <v>432</v>
      </c>
      <c r="C302" t="s">
        <v>434</v>
      </c>
      <c r="D302" t="s">
        <v>88</v>
      </c>
      <c r="E302">
        <v>3</v>
      </c>
      <c r="F302">
        <v>6</v>
      </c>
      <c r="G302" t="s">
        <v>74</v>
      </c>
      <c r="H302" t="s">
        <v>73</v>
      </c>
      <c r="I302">
        <v>22</v>
      </c>
      <c r="J302">
        <v>302</v>
      </c>
      <c r="K302" t="str">
        <f>RIGHT(Table1[[#This Row],[Transmission]],1)</f>
        <v>6</v>
      </c>
      <c r="L302" t="str">
        <f>SUBSTITUTE(Table1[[#This Row],[Transmission]],Table1[[#This Row],[Gears]],"")</f>
        <v>M</v>
      </c>
      <c r="M3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2">
        <f ca="1">_xlfn.DAYS(TODAY(),Table1[[#This Row],[Manufacture Date]])</f>
        <v>736</v>
      </c>
      <c r="O302" t="str" cm="1">
        <f t="array" ref="O302" xml:space="preserve"> _xlfn.IFS(E302&lt;2,"0-2",E302&lt;4,"2-4",E302&lt;6,"4-6",E302&lt;8,"6-8",E302&lt;10,"8-10")</f>
        <v>2-4</v>
      </c>
    </row>
    <row r="303" spans="1:15" ht="14.25" customHeight="1" x14ac:dyDescent="0.3">
      <c r="A303" s="31">
        <v>44524</v>
      </c>
      <c r="B303" t="s">
        <v>709</v>
      </c>
      <c r="C303" t="s">
        <v>1980</v>
      </c>
      <c r="D303" t="s">
        <v>259</v>
      </c>
      <c r="E303">
        <v>5.7</v>
      </c>
      <c r="F303">
        <v>8</v>
      </c>
      <c r="G303" t="s">
        <v>93</v>
      </c>
      <c r="H303" t="s">
        <v>200</v>
      </c>
      <c r="I303">
        <v>17</v>
      </c>
      <c r="J303">
        <v>382</v>
      </c>
      <c r="K303" t="str">
        <f>RIGHT(Table1[[#This Row],[Transmission]],1)</f>
        <v>6</v>
      </c>
      <c r="L303" t="str">
        <f>SUBSTITUTE(Table1[[#This Row],[Transmission]],Table1[[#This Row],[Gears]],"")</f>
        <v>A</v>
      </c>
      <c r="M3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3">
        <f ca="1">_xlfn.DAYS(TODAY(),Table1[[#This Row],[Manufacture Date]])</f>
        <v>736</v>
      </c>
      <c r="O303" t="str" cm="1">
        <f t="array" ref="O303" xml:space="preserve"> _xlfn.IFS(E303&lt;2,"0-2",E303&lt;4,"2-4",E303&lt;6,"4-6",E303&lt;8,"6-8",E303&lt;10,"8-10")</f>
        <v>4-6</v>
      </c>
    </row>
    <row r="304" spans="1:15" ht="14.25" customHeight="1" x14ac:dyDescent="0.3">
      <c r="A304" s="31">
        <v>44523</v>
      </c>
      <c r="B304" t="s">
        <v>321</v>
      </c>
      <c r="C304" t="s">
        <v>1646</v>
      </c>
      <c r="D304" t="s">
        <v>78</v>
      </c>
      <c r="E304">
        <v>2</v>
      </c>
      <c r="F304">
        <v>4</v>
      </c>
      <c r="G304" t="s">
        <v>79</v>
      </c>
      <c r="H304" t="s">
        <v>200</v>
      </c>
      <c r="I304">
        <v>30</v>
      </c>
      <c r="J304">
        <v>218</v>
      </c>
      <c r="K304" t="str">
        <f>RIGHT(Table1[[#This Row],[Transmission]],1)</f>
        <v>6</v>
      </c>
      <c r="L304" t="str">
        <f>SUBSTITUTE(Table1[[#This Row],[Transmission]],Table1[[#This Row],[Gears]],"")</f>
        <v>AS</v>
      </c>
      <c r="M3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4">
        <f ca="1">_xlfn.DAYS(TODAY(),Table1[[#This Row],[Manufacture Date]])</f>
        <v>737</v>
      </c>
      <c r="O304" t="str" cm="1">
        <f t="array" ref="O304" xml:space="preserve"> _xlfn.IFS(E304&lt;2,"0-2",E304&lt;4,"2-4",E304&lt;6,"4-6",E304&lt;8,"6-8",E304&lt;10,"8-10")</f>
        <v>2-4</v>
      </c>
    </row>
    <row r="305" spans="1:15" ht="14.25" customHeight="1" x14ac:dyDescent="0.3">
      <c r="A305" s="31">
        <v>44523</v>
      </c>
      <c r="B305" t="s">
        <v>69</v>
      </c>
      <c r="C305" t="s">
        <v>815</v>
      </c>
      <c r="D305" t="s">
        <v>71</v>
      </c>
      <c r="E305">
        <v>3.5</v>
      </c>
      <c r="F305">
        <v>6</v>
      </c>
      <c r="G305" t="s">
        <v>496</v>
      </c>
      <c r="H305" t="s">
        <v>73</v>
      </c>
      <c r="I305">
        <v>29</v>
      </c>
      <c r="J305">
        <v>228</v>
      </c>
      <c r="K305" t="str">
        <f>RIGHT(Table1[[#This Row],[Transmission]],1)</f>
        <v>9</v>
      </c>
      <c r="L305" t="str">
        <f>SUBSTITUTE(Table1[[#This Row],[Transmission]],Table1[[#This Row],[Gears]],"")</f>
        <v>AS</v>
      </c>
      <c r="M3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">
        <f ca="1">_xlfn.DAYS(TODAY(),Table1[[#This Row],[Manufacture Date]])</f>
        <v>737</v>
      </c>
      <c r="O305" t="str" cm="1">
        <f t="array" ref="O305" xml:space="preserve"> _xlfn.IFS(E305&lt;2,"0-2",E305&lt;4,"2-4",E305&lt;6,"4-6",E305&lt;8,"6-8",E305&lt;10,"8-10")</f>
        <v>2-4</v>
      </c>
    </row>
    <row r="306" spans="1:15" ht="14.25" customHeight="1" x14ac:dyDescent="0.3">
      <c r="A306" s="31">
        <v>44523</v>
      </c>
      <c r="B306" t="s">
        <v>676</v>
      </c>
      <c r="C306" t="s">
        <v>703</v>
      </c>
      <c r="D306" t="s">
        <v>115</v>
      </c>
      <c r="E306">
        <v>2.9</v>
      </c>
      <c r="F306">
        <v>6</v>
      </c>
      <c r="G306" t="s">
        <v>814</v>
      </c>
      <c r="H306" t="s">
        <v>73</v>
      </c>
      <c r="I306">
        <v>28</v>
      </c>
      <c r="J306">
        <v>235</v>
      </c>
      <c r="K306" t="str">
        <f>RIGHT(Table1[[#This Row],[Transmission]],1)</f>
        <v>8</v>
      </c>
      <c r="L306" t="str">
        <f>SUBSTITUTE(Table1[[#This Row],[Transmission]],Table1[[#This Row],[Gears]],"")</f>
        <v>AM</v>
      </c>
      <c r="M3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6">
        <f ca="1">_xlfn.DAYS(TODAY(),Table1[[#This Row],[Manufacture Date]])</f>
        <v>737</v>
      </c>
      <c r="O306" t="str" cm="1">
        <f t="array" ref="O306" xml:space="preserve"> _xlfn.IFS(E306&lt;2,"0-2",E306&lt;4,"2-4",E306&lt;6,"4-6",E306&lt;8,"6-8",E306&lt;10,"8-10")</f>
        <v>2-4</v>
      </c>
    </row>
    <row r="307" spans="1:15" ht="14.25" customHeight="1" x14ac:dyDescent="0.3">
      <c r="A307" s="31">
        <v>44523</v>
      </c>
      <c r="B307" t="s">
        <v>212</v>
      </c>
      <c r="C307" t="s">
        <v>1251</v>
      </c>
      <c r="D307" t="s">
        <v>78</v>
      </c>
      <c r="E307">
        <v>3.6</v>
      </c>
      <c r="F307">
        <v>6</v>
      </c>
      <c r="G307" t="s">
        <v>104</v>
      </c>
      <c r="H307" t="s">
        <v>200</v>
      </c>
      <c r="I307">
        <v>27</v>
      </c>
      <c r="J307">
        <v>245</v>
      </c>
      <c r="K307" t="str">
        <f>RIGHT(Table1[[#This Row],[Transmission]],1)</f>
        <v>8</v>
      </c>
      <c r="L307" t="str">
        <f>SUBSTITUTE(Table1[[#This Row],[Transmission]],Table1[[#This Row],[Gears]],"")</f>
        <v>AS</v>
      </c>
      <c r="M3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">
        <f ca="1">_xlfn.DAYS(TODAY(),Table1[[#This Row],[Manufacture Date]])</f>
        <v>737</v>
      </c>
      <c r="O307" t="str" cm="1">
        <f t="array" ref="O307" xml:space="preserve"> _xlfn.IFS(E307&lt;2,"0-2",E307&lt;4,"2-4",E307&lt;6,"4-6",E307&lt;8,"6-8",E307&lt;10,"8-10")</f>
        <v>2-4</v>
      </c>
    </row>
    <row r="308" spans="1:15" ht="14.25" customHeight="1" x14ac:dyDescent="0.3">
      <c r="A308" s="31">
        <v>44523</v>
      </c>
      <c r="B308" t="s">
        <v>676</v>
      </c>
      <c r="C308" t="s">
        <v>677</v>
      </c>
      <c r="D308" t="s">
        <v>92</v>
      </c>
      <c r="E308">
        <v>3.4</v>
      </c>
      <c r="F308">
        <v>6</v>
      </c>
      <c r="G308" t="s">
        <v>238</v>
      </c>
      <c r="H308" t="s">
        <v>73</v>
      </c>
      <c r="I308">
        <v>26</v>
      </c>
      <c r="J308">
        <v>246</v>
      </c>
      <c r="K308" t="str">
        <f>RIGHT(Table1[[#This Row],[Transmission]],1)</f>
        <v>7</v>
      </c>
      <c r="L308" t="str">
        <f>SUBSTITUTE(Table1[[#This Row],[Transmission]],Table1[[#This Row],[Gears]],"")</f>
        <v>M</v>
      </c>
      <c r="M3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8">
        <f ca="1">_xlfn.DAYS(TODAY(),Table1[[#This Row],[Manufacture Date]])</f>
        <v>737</v>
      </c>
      <c r="O308" t="str" cm="1">
        <f t="array" ref="O308" xml:space="preserve"> _xlfn.IFS(E308&lt;2,"0-2",E308&lt;4,"2-4",E308&lt;6,"4-6",E308&lt;8,"6-8",E308&lt;10,"8-10")</f>
        <v>2-4</v>
      </c>
    </row>
    <row r="309" spans="1:15" ht="14.25" customHeight="1" x14ac:dyDescent="0.3">
      <c r="A309" s="31">
        <v>44523</v>
      </c>
      <c r="B309" t="s">
        <v>782</v>
      </c>
      <c r="C309" t="s">
        <v>798</v>
      </c>
      <c r="D309" t="s">
        <v>78</v>
      </c>
      <c r="E309">
        <v>2</v>
      </c>
      <c r="F309">
        <v>4</v>
      </c>
      <c r="G309" t="s">
        <v>93</v>
      </c>
      <c r="H309" t="s">
        <v>73</v>
      </c>
      <c r="I309">
        <v>26</v>
      </c>
      <c r="J309">
        <v>246</v>
      </c>
      <c r="K309" t="str">
        <f>RIGHT(Table1[[#This Row],[Transmission]],1)</f>
        <v>6</v>
      </c>
      <c r="L309" t="str">
        <f>SUBSTITUTE(Table1[[#This Row],[Transmission]],Table1[[#This Row],[Gears]],"")</f>
        <v>A</v>
      </c>
      <c r="M3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9">
        <f ca="1">_xlfn.DAYS(TODAY(),Table1[[#This Row],[Manufacture Date]])</f>
        <v>737</v>
      </c>
      <c r="O309" t="str" cm="1">
        <f t="array" ref="O309" xml:space="preserve"> _xlfn.IFS(E309&lt;2,"0-2",E309&lt;4,"2-4",E309&lt;6,"4-6",E309&lt;8,"6-8",E309&lt;10,"8-10")</f>
        <v>2-4</v>
      </c>
    </row>
    <row r="310" spans="1:15" ht="14.25" customHeight="1" x14ac:dyDescent="0.3">
      <c r="A310" s="31">
        <v>44523</v>
      </c>
      <c r="B310" t="s">
        <v>289</v>
      </c>
      <c r="C310" t="s">
        <v>300</v>
      </c>
      <c r="D310" t="s">
        <v>115</v>
      </c>
      <c r="E310">
        <v>3.6</v>
      </c>
      <c r="F310">
        <v>6</v>
      </c>
      <c r="G310" t="s">
        <v>112</v>
      </c>
      <c r="H310" t="s">
        <v>200</v>
      </c>
      <c r="I310">
        <v>26</v>
      </c>
      <c r="J310">
        <v>251</v>
      </c>
      <c r="K310" t="str">
        <f>RIGHT(Table1[[#This Row],[Transmission]],1)</f>
        <v>8</v>
      </c>
      <c r="L310" t="str">
        <f>SUBSTITUTE(Table1[[#This Row],[Transmission]],Table1[[#This Row],[Gears]],"")</f>
        <v>A</v>
      </c>
      <c r="M3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0">
        <f ca="1">_xlfn.DAYS(TODAY(),Table1[[#This Row],[Manufacture Date]])</f>
        <v>737</v>
      </c>
      <c r="O310" t="str" cm="1">
        <f t="array" ref="O310" xml:space="preserve"> _xlfn.IFS(E310&lt;2,"0-2",E310&lt;4,"2-4",E310&lt;6,"4-6",E310&lt;8,"6-8",E310&lt;10,"8-10")</f>
        <v>2-4</v>
      </c>
    </row>
    <row r="311" spans="1:15" ht="14.25" customHeight="1" x14ac:dyDescent="0.3">
      <c r="A311" s="31">
        <v>44523</v>
      </c>
      <c r="B311" t="s">
        <v>651</v>
      </c>
      <c r="C311" t="s">
        <v>1912</v>
      </c>
      <c r="D311" t="s">
        <v>78</v>
      </c>
      <c r="E311">
        <v>3.5</v>
      </c>
      <c r="F311">
        <v>6</v>
      </c>
      <c r="G311" t="s">
        <v>266</v>
      </c>
      <c r="H311" t="s">
        <v>200</v>
      </c>
      <c r="I311">
        <v>26</v>
      </c>
      <c r="J311">
        <v>259</v>
      </c>
      <c r="K311" t="str">
        <f>RIGHT(Table1[[#This Row],[Transmission]],1)</f>
        <v>V</v>
      </c>
      <c r="L311" t="str">
        <f>SUBSTITUTE(Table1[[#This Row],[Transmission]],Table1[[#This Row],[Gears]],"")</f>
        <v>A</v>
      </c>
      <c r="M3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1">
        <f ca="1">_xlfn.DAYS(TODAY(),Table1[[#This Row],[Manufacture Date]])</f>
        <v>737</v>
      </c>
      <c r="O311" t="str" cm="1">
        <f t="array" ref="O311" xml:space="preserve"> _xlfn.IFS(E311&lt;2,"0-2",E311&lt;4,"2-4",E311&lt;6,"4-6",E311&lt;8,"6-8",E311&lt;10,"8-10")</f>
        <v>2-4</v>
      </c>
    </row>
    <row r="312" spans="1:15" ht="14.25" customHeight="1" x14ac:dyDescent="0.3">
      <c r="A312" s="31">
        <v>44523</v>
      </c>
      <c r="B312" t="s">
        <v>198</v>
      </c>
      <c r="C312" t="s">
        <v>206</v>
      </c>
      <c r="D312" t="s">
        <v>82</v>
      </c>
      <c r="E312">
        <v>3.6</v>
      </c>
      <c r="F312">
        <v>6</v>
      </c>
      <c r="G312" t="s">
        <v>79</v>
      </c>
      <c r="H312" t="s">
        <v>200</v>
      </c>
      <c r="I312">
        <v>24</v>
      </c>
      <c r="J312">
        <v>269</v>
      </c>
      <c r="K312" t="str">
        <f>RIGHT(Table1[[#This Row],[Transmission]],1)</f>
        <v>6</v>
      </c>
      <c r="L312" t="str">
        <f>SUBSTITUTE(Table1[[#This Row],[Transmission]],Table1[[#This Row],[Gears]],"")</f>
        <v>AS</v>
      </c>
      <c r="M3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2">
        <f ca="1">_xlfn.DAYS(TODAY(),Table1[[#This Row],[Manufacture Date]])</f>
        <v>737</v>
      </c>
      <c r="O312" t="str" cm="1">
        <f t="array" ref="O312" xml:space="preserve"> _xlfn.IFS(E312&lt;2,"0-2",E312&lt;4,"2-4",E312&lt;6,"4-6",E312&lt;8,"6-8",E312&lt;10,"8-10")</f>
        <v>2-4</v>
      </c>
    </row>
    <row r="313" spans="1:15" ht="14.25" customHeight="1" x14ac:dyDescent="0.3">
      <c r="A313" s="31">
        <v>44522</v>
      </c>
      <c r="B313" t="s">
        <v>232</v>
      </c>
      <c r="C313" t="s">
        <v>256</v>
      </c>
      <c r="D313" t="s">
        <v>82</v>
      </c>
      <c r="E313">
        <v>1.5</v>
      </c>
      <c r="F313">
        <v>4</v>
      </c>
      <c r="G313" t="s">
        <v>93</v>
      </c>
      <c r="H313" t="s">
        <v>200</v>
      </c>
      <c r="I313">
        <v>36</v>
      </c>
      <c r="J313">
        <v>181</v>
      </c>
      <c r="K313" t="str">
        <f>RIGHT(Table1[[#This Row],[Transmission]],1)</f>
        <v>6</v>
      </c>
      <c r="L313" t="str">
        <f>SUBSTITUTE(Table1[[#This Row],[Transmission]],Table1[[#This Row],[Gears]],"")</f>
        <v>A</v>
      </c>
      <c r="M3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3">
        <f ca="1">_xlfn.DAYS(TODAY(),Table1[[#This Row],[Manufacture Date]])</f>
        <v>738</v>
      </c>
      <c r="O313" t="str" cm="1">
        <f t="array" ref="O313" xml:space="preserve"> _xlfn.IFS(E313&lt;2,"0-2",E313&lt;4,"2-4",E313&lt;6,"4-6",E313&lt;8,"6-8",E313&lt;10,"8-10")</f>
        <v>0-2</v>
      </c>
    </row>
    <row r="314" spans="1:15" ht="14.25" customHeight="1" x14ac:dyDescent="0.3">
      <c r="A314" s="31">
        <v>44522</v>
      </c>
      <c r="B314" t="s">
        <v>782</v>
      </c>
      <c r="C314" t="s">
        <v>1007</v>
      </c>
      <c r="D314" t="s">
        <v>71</v>
      </c>
      <c r="E314">
        <v>1.8</v>
      </c>
      <c r="F314">
        <v>4</v>
      </c>
      <c r="G314" t="s">
        <v>183</v>
      </c>
      <c r="H314" t="s">
        <v>200</v>
      </c>
      <c r="I314">
        <v>35</v>
      </c>
      <c r="J314">
        <v>184</v>
      </c>
      <c r="K314" t="str">
        <f>RIGHT(Table1[[#This Row],[Transmission]],1)</f>
        <v>5</v>
      </c>
      <c r="L314" t="str">
        <f>SUBSTITUTE(Table1[[#This Row],[Transmission]],Table1[[#This Row],[Gears]],"")</f>
        <v>M</v>
      </c>
      <c r="M3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4">
        <f ca="1">_xlfn.DAYS(TODAY(),Table1[[#This Row],[Manufacture Date]])</f>
        <v>738</v>
      </c>
      <c r="O314" t="str" cm="1">
        <f t="array" ref="O314" xml:space="preserve"> _xlfn.IFS(E314&lt;2,"0-2",E314&lt;4,"2-4",E314&lt;6,"4-6",E314&lt;8,"6-8",E314&lt;10,"8-10")</f>
        <v>0-2</v>
      </c>
    </row>
    <row r="315" spans="1:15" ht="14.25" customHeight="1" x14ac:dyDescent="0.3">
      <c r="A315" s="31">
        <v>44522</v>
      </c>
      <c r="B315" t="s">
        <v>452</v>
      </c>
      <c r="C315" t="s">
        <v>1751</v>
      </c>
      <c r="D315" t="s">
        <v>78</v>
      </c>
      <c r="E315">
        <v>2.4</v>
      </c>
      <c r="F315">
        <v>4</v>
      </c>
      <c r="G315" t="s">
        <v>93</v>
      </c>
      <c r="H315" t="s">
        <v>200</v>
      </c>
      <c r="I315">
        <v>30</v>
      </c>
      <c r="J315">
        <v>218</v>
      </c>
      <c r="K315" t="str">
        <f>RIGHT(Table1[[#This Row],[Transmission]],1)</f>
        <v>6</v>
      </c>
      <c r="L315" t="str">
        <f>SUBSTITUTE(Table1[[#This Row],[Transmission]],Table1[[#This Row],[Gears]],"")</f>
        <v>A</v>
      </c>
      <c r="M3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5">
        <f ca="1">_xlfn.DAYS(TODAY(),Table1[[#This Row],[Manufacture Date]])</f>
        <v>738</v>
      </c>
      <c r="O315" t="str" cm="1">
        <f t="array" ref="O315" xml:space="preserve"> _xlfn.IFS(E315&lt;2,"0-2",E315&lt;4,"2-4",E315&lt;6,"4-6",E315&lt;8,"6-8",E315&lt;10,"8-10")</f>
        <v>2-4</v>
      </c>
    </row>
    <row r="316" spans="1:15" ht="14.25" customHeight="1" x14ac:dyDescent="0.3">
      <c r="A316" s="31">
        <v>44522</v>
      </c>
      <c r="B316" t="s">
        <v>452</v>
      </c>
      <c r="C316" t="s">
        <v>1758</v>
      </c>
      <c r="D316" t="s">
        <v>78</v>
      </c>
      <c r="E316">
        <v>2.4</v>
      </c>
      <c r="F316">
        <v>4</v>
      </c>
      <c r="G316" t="s">
        <v>454</v>
      </c>
      <c r="H316" t="s">
        <v>200</v>
      </c>
      <c r="I316">
        <v>29</v>
      </c>
      <c r="J316">
        <v>230</v>
      </c>
      <c r="K316" t="str">
        <f>RIGHT(Table1[[#This Row],[Transmission]],1)</f>
        <v>9</v>
      </c>
      <c r="L316" t="str">
        <f>SUBSTITUTE(Table1[[#This Row],[Transmission]],Table1[[#This Row],[Gears]],"")</f>
        <v>A</v>
      </c>
      <c r="M3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6">
        <f ca="1">_xlfn.DAYS(TODAY(),Table1[[#This Row],[Manufacture Date]])</f>
        <v>738</v>
      </c>
      <c r="O316" t="str" cm="1">
        <f t="array" ref="O316" xml:space="preserve"> _xlfn.IFS(E316&lt;2,"0-2",E316&lt;4,"2-4",E316&lt;6,"4-6",E316&lt;8,"6-8",E316&lt;10,"8-10")</f>
        <v>2-4</v>
      </c>
    </row>
    <row r="317" spans="1:15" ht="14.25" customHeight="1" x14ac:dyDescent="0.3">
      <c r="A317" s="31">
        <v>44522</v>
      </c>
      <c r="B317" t="s">
        <v>802</v>
      </c>
      <c r="C317" t="s">
        <v>1026</v>
      </c>
      <c r="D317" t="s">
        <v>78</v>
      </c>
      <c r="E317">
        <v>3.2</v>
      </c>
      <c r="F317">
        <v>6</v>
      </c>
      <c r="G317" t="s">
        <v>79</v>
      </c>
      <c r="H317" t="s">
        <v>200</v>
      </c>
      <c r="I317">
        <v>25</v>
      </c>
      <c r="J317">
        <v>264</v>
      </c>
      <c r="K317" t="str">
        <f>RIGHT(Table1[[#This Row],[Transmission]],1)</f>
        <v>6</v>
      </c>
      <c r="L317" t="str">
        <f>SUBSTITUTE(Table1[[#This Row],[Transmission]],Table1[[#This Row],[Gears]],"")</f>
        <v>AS</v>
      </c>
      <c r="M3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7">
        <f ca="1">_xlfn.DAYS(TODAY(),Table1[[#This Row],[Manufacture Date]])</f>
        <v>738</v>
      </c>
      <c r="O317" t="str" cm="1">
        <f t="array" ref="O317" xml:space="preserve"> _xlfn.IFS(E317&lt;2,"0-2",E317&lt;4,"2-4",E317&lt;6,"4-6",E317&lt;8,"6-8",E317&lt;10,"8-10")</f>
        <v>2-4</v>
      </c>
    </row>
    <row r="318" spans="1:15" ht="14.25" customHeight="1" x14ac:dyDescent="0.3">
      <c r="A318" s="31">
        <v>44522</v>
      </c>
      <c r="B318" t="s">
        <v>564</v>
      </c>
      <c r="C318" t="s">
        <v>1150</v>
      </c>
      <c r="D318" t="s">
        <v>71</v>
      </c>
      <c r="E318">
        <v>4</v>
      </c>
      <c r="F318">
        <v>8</v>
      </c>
      <c r="G318" t="s">
        <v>125</v>
      </c>
      <c r="H318" t="s">
        <v>73</v>
      </c>
      <c r="I318">
        <v>24</v>
      </c>
      <c r="J318">
        <v>274</v>
      </c>
      <c r="K318" t="str">
        <f>RIGHT(Table1[[#This Row],[Transmission]],1)</f>
        <v>7</v>
      </c>
      <c r="L318" t="str">
        <f>SUBSTITUTE(Table1[[#This Row],[Transmission]],Table1[[#This Row],[Gears]],"")</f>
        <v>A</v>
      </c>
      <c r="M3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">
        <f ca="1">_xlfn.DAYS(TODAY(),Table1[[#This Row],[Manufacture Date]])</f>
        <v>738</v>
      </c>
      <c r="O318" t="str" cm="1">
        <f t="array" ref="O318" xml:space="preserve"> _xlfn.IFS(E318&lt;2,"0-2",E318&lt;4,"2-4",E318&lt;6,"4-6",E318&lt;8,"6-8",E318&lt;10,"8-10")</f>
        <v>4-6</v>
      </c>
    </row>
    <row r="319" spans="1:15" ht="14.25" customHeight="1" x14ac:dyDescent="0.3">
      <c r="A319" s="31">
        <v>44522</v>
      </c>
      <c r="B319" t="s">
        <v>750</v>
      </c>
      <c r="C319" t="s">
        <v>2021</v>
      </c>
      <c r="D319" t="s">
        <v>657</v>
      </c>
      <c r="E319">
        <v>3.5</v>
      </c>
      <c r="F319">
        <v>6</v>
      </c>
      <c r="G319" t="s">
        <v>74</v>
      </c>
      <c r="H319" t="s">
        <v>200</v>
      </c>
      <c r="I319">
        <v>22</v>
      </c>
      <c r="J319">
        <v>299</v>
      </c>
      <c r="K319" t="str">
        <f>RIGHT(Table1[[#This Row],[Transmission]],1)</f>
        <v>6</v>
      </c>
      <c r="L319" t="str">
        <f>SUBSTITUTE(Table1[[#This Row],[Transmission]],Table1[[#This Row],[Gears]],"")</f>
        <v>M</v>
      </c>
      <c r="M3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9">
        <f ca="1">_xlfn.DAYS(TODAY(),Table1[[#This Row],[Manufacture Date]])</f>
        <v>738</v>
      </c>
      <c r="O319" t="str" cm="1">
        <f t="array" ref="O319" xml:space="preserve"> _xlfn.IFS(E319&lt;2,"0-2",E319&lt;4,"2-4",E319&lt;6,"4-6",E319&lt;8,"6-8",E319&lt;10,"8-10")</f>
        <v>2-4</v>
      </c>
    </row>
    <row r="320" spans="1:15" ht="14.25" customHeight="1" x14ac:dyDescent="0.3">
      <c r="A320" s="31">
        <v>44522</v>
      </c>
      <c r="B320" t="s">
        <v>508</v>
      </c>
      <c r="C320" t="s">
        <v>528</v>
      </c>
      <c r="D320" t="s">
        <v>122</v>
      </c>
      <c r="E320">
        <v>5.7</v>
      </c>
      <c r="F320">
        <v>8</v>
      </c>
      <c r="G320" t="s">
        <v>104</v>
      </c>
      <c r="H320" t="s">
        <v>73</v>
      </c>
      <c r="I320">
        <v>18</v>
      </c>
      <c r="J320">
        <v>371</v>
      </c>
      <c r="K320" t="str">
        <f>RIGHT(Table1[[#This Row],[Transmission]],1)</f>
        <v>8</v>
      </c>
      <c r="L320" t="str">
        <f>SUBSTITUTE(Table1[[#This Row],[Transmission]],Table1[[#This Row],[Gears]],"")</f>
        <v>AS</v>
      </c>
      <c r="M3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0">
        <f ca="1">_xlfn.DAYS(TODAY(),Table1[[#This Row],[Manufacture Date]])</f>
        <v>738</v>
      </c>
      <c r="O320" t="str" cm="1">
        <f t="array" ref="O320" xml:space="preserve"> _xlfn.IFS(E320&lt;2,"0-2",E320&lt;4,"2-4",E320&lt;6,"4-6",E320&lt;8,"6-8",E320&lt;10,"8-10")</f>
        <v>4-6</v>
      </c>
    </row>
    <row r="321" spans="1:15" ht="14.25" customHeight="1" x14ac:dyDescent="0.3">
      <c r="A321" s="31">
        <v>44522</v>
      </c>
      <c r="B321" t="s">
        <v>232</v>
      </c>
      <c r="C321" t="s">
        <v>1082</v>
      </c>
      <c r="D321" t="s">
        <v>122</v>
      </c>
      <c r="E321">
        <v>5.3</v>
      </c>
      <c r="F321">
        <v>8</v>
      </c>
      <c r="G321" t="s">
        <v>93</v>
      </c>
      <c r="H321" t="s">
        <v>205</v>
      </c>
      <c r="I321">
        <v>15</v>
      </c>
      <c r="J321">
        <v>317</v>
      </c>
      <c r="K321" t="str">
        <f>RIGHT(Table1[[#This Row],[Transmission]],1)</f>
        <v>6</v>
      </c>
      <c r="L321" t="str">
        <f>SUBSTITUTE(Table1[[#This Row],[Transmission]],Table1[[#This Row],[Gears]],"")</f>
        <v>A</v>
      </c>
      <c r="M3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1">
        <f ca="1">_xlfn.DAYS(TODAY(),Table1[[#This Row],[Manufacture Date]])</f>
        <v>738</v>
      </c>
      <c r="O321" t="str" cm="1">
        <f t="array" ref="O321" xml:space="preserve"> _xlfn.IFS(E321&lt;2,"0-2",E321&lt;4,"2-4",E321&lt;6,"4-6",E321&lt;8,"6-8",E321&lt;10,"8-10")</f>
        <v>4-6</v>
      </c>
    </row>
    <row r="322" spans="1:15" ht="14.25" customHeight="1" x14ac:dyDescent="0.3">
      <c r="A322" s="31">
        <v>44521</v>
      </c>
      <c r="B322" t="s">
        <v>398</v>
      </c>
      <c r="C322" t="s">
        <v>399</v>
      </c>
      <c r="D322" t="s">
        <v>71</v>
      </c>
      <c r="E322">
        <v>1.6</v>
      </c>
      <c r="F322">
        <v>4</v>
      </c>
      <c r="G322" t="s">
        <v>79</v>
      </c>
      <c r="H322" t="s">
        <v>200</v>
      </c>
      <c r="I322">
        <v>37</v>
      </c>
      <c r="J322">
        <v>177</v>
      </c>
      <c r="K322" t="str">
        <f>RIGHT(Table1[[#This Row],[Transmission]],1)</f>
        <v>6</v>
      </c>
      <c r="L322" t="str">
        <f>SUBSTITUTE(Table1[[#This Row],[Transmission]],Table1[[#This Row],[Gears]],"")</f>
        <v>AS</v>
      </c>
      <c r="M3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2">
        <f ca="1">_xlfn.DAYS(TODAY(),Table1[[#This Row],[Manufacture Date]])</f>
        <v>739</v>
      </c>
      <c r="O322" t="str" cm="1">
        <f t="array" ref="O322" xml:space="preserve"> _xlfn.IFS(E322&lt;2,"0-2",E322&lt;4,"2-4",E322&lt;6,"4-6",E322&lt;8,"6-8",E322&lt;10,"8-10")</f>
        <v>0-2</v>
      </c>
    </row>
    <row r="323" spans="1:15" ht="14.25" customHeight="1" x14ac:dyDescent="0.3">
      <c r="A323" s="31">
        <v>44521</v>
      </c>
      <c r="B323" t="s">
        <v>385</v>
      </c>
      <c r="C323" t="s">
        <v>1115</v>
      </c>
      <c r="D323" t="s">
        <v>118</v>
      </c>
      <c r="E323">
        <v>1.8</v>
      </c>
      <c r="F323">
        <v>4</v>
      </c>
      <c r="G323" t="s">
        <v>266</v>
      </c>
      <c r="H323" t="s">
        <v>200</v>
      </c>
      <c r="I323">
        <v>36</v>
      </c>
      <c r="J323">
        <v>181</v>
      </c>
      <c r="K323" t="str">
        <f>RIGHT(Table1[[#This Row],[Transmission]],1)</f>
        <v>V</v>
      </c>
      <c r="L323" t="str">
        <f>SUBSTITUTE(Table1[[#This Row],[Transmission]],Table1[[#This Row],[Gears]],"")</f>
        <v>A</v>
      </c>
      <c r="M3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3">
        <f ca="1">_xlfn.DAYS(TODAY(),Table1[[#This Row],[Manufacture Date]])</f>
        <v>739</v>
      </c>
      <c r="O323" t="str" cm="1">
        <f t="array" ref="O323" xml:space="preserve"> _xlfn.IFS(E323&lt;2,"0-2",E323&lt;4,"2-4",E323&lt;6,"4-6",E323&lt;8,"6-8",E323&lt;10,"8-10")</f>
        <v>0-2</v>
      </c>
    </row>
    <row r="324" spans="1:15" ht="14.25" customHeight="1" x14ac:dyDescent="0.3">
      <c r="A324" s="31">
        <v>44521</v>
      </c>
      <c r="B324" t="s">
        <v>564</v>
      </c>
      <c r="C324" t="s">
        <v>577</v>
      </c>
      <c r="D324" t="s">
        <v>71</v>
      </c>
      <c r="E324">
        <v>2</v>
      </c>
      <c r="F324">
        <v>4</v>
      </c>
      <c r="G324" t="s">
        <v>416</v>
      </c>
      <c r="H324" t="s">
        <v>73</v>
      </c>
      <c r="I324">
        <v>35</v>
      </c>
      <c r="J324">
        <v>190</v>
      </c>
      <c r="K324" t="str">
        <f>RIGHT(Table1[[#This Row],[Transmission]],1)</f>
        <v>7</v>
      </c>
      <c r="L324" t="str">
        <f>SUBSTITUTE(Table1[[#This Row],[Transmission]],Table1[[#This Row],[Gears]],"")</f>
        <v>AS</v>
      </c>
      <c r="M3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4">
        <f ca="1">_xlfn.DAYS(TODAY(),Table1[[#This Row],[Manufacture Date]])</f>
        <v>739</v>
      </c>
      <c r="O324" t="str" cm="1">
        <f t="array" ref="O324" xml:space="preserve"> _xlfn.IFS(E324&lt;2,"0-2",E324&lt;4,"2-4",E324&lt;6,"4-6",E324&lt;8,"6-8",E324&lt;10,"8-10")</f>
        <v>2-4</v>
      </c>
    </row>
    <row r="325" spans="1:15" ht="14.25" customHeight="1" x14ac:dyDescent="0.3">
      <c r="A325" s="31">
        <v>44521</v>
      </c>
      <c r="B325" t="s">
        <v>651</v>
      </c>
      <c r="C325" t="s">
        <v>985</v>
      </c>
      <c r="D325" t="s">
        <v>481</v>
      </c>
      <c r="E325">
        <v>3.5</v>
      </c>
      <c r="F325">
        <v>6</v>
      </c>
      <c r="G325" t="s">
        <v>76</v>
      </c>
      <c r="H325" t="s">
        <v>200</v>
      </c>
      <c r="I325">
        <v>29</v>
      </c>
      <c r="J325">
        <v>230</v>
      </c>
      <c r="K325" t="str">
        <f>RIGHT(Table1[[#This Row],[Transmission]],1)</f>
        <v>7</v>
      </c>
      <c r="L325" t="str">
        <f>SUBSTITUTE(Table1[[#This Row],[Transmission]],Table1[[#This Row],[Gears]],"")</f>
        <v>AV</v>
      </c>
      <c r="M3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5">
        <f ca="1">_xlfn.DAYS(TODAY(),Table1[[#This Row],[Manufacture Date]])</f>
        <v>739</v>
      </c>
      <c r="O325" t="str" cm="1">
        <f t="array" ref="O325" xml:space="preserve"> _xlfn.IFS(E325&lt;2,"0-2",E325&lt;4,"2-4",E325&lt;6,"4-6",E325&lt;8,"6-8",E325&lt;10,"8-10")</f>
        <v>2-4</v>
      </c>
    </row>
    <row r="326" spans="1:15" ht="14.25" customHeight="1" x14ac:dyDescent="0.3">
      <c r="A326" s="31">
        <v>44521</v>
      </c>
      <c r="B326" t="s">
        <v>414</v>
      </c>
      <c r="C326" t="s">
        <v>1118</v>
      </c>
      <c r="D326" t="s">
        <v>82</v>
      </c>
      <c r="E326">
        <v>3</v>
      </c>
      <c r="F326">
        <v>6</v>
      </c>
      <c r="G326" t="s">
        <v>416</v>
      </c>
      <c r="H326" t="s">
        <v>73</v>
      </c>
      <c r="I326">
        <v>27</v>
      </c>
      <c r="J326">
        <v>247</v>
      </c>
      <c r="K326" t="str">
        <f>RIGHT(Table1[[#This Row],[Transmission]],1)</f>
        <v>7</v>
      </c>
      <c r="L326" t="str">
        <f>SUBSTITUTE(Table1[[#This Row],[Transmission]],Table1[[#This Row],[Gears]],"")</f>
        <v>AS</v>
      </c>
      <c r="M3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6">
        <f ca="1">_xlfn.DAYS(TODAY(),Table1[[#This Row],[Manufacture Date]])</f>
        <v>739</v>
      </c>
      <c r="O326" t="str" cm="1">
        <f t="array" ref="O326" xml:space="preserve"> _xlfn.IFS(E326&lt;2,"0-2",E326&lt;4,"2-4",E326&lt;6,"4-6",E326&lt;8,"6-8",E326&lt;10,"8-10")</f>
        <v>2-4</v>
      </c>
    </row>
    <row r="327" spans="1:15" ht="14.25" customHeight="1" x14ac:dyDescent="0.3">
      <c r="A327" s="31">
        <v>44521</v>
      </c>
      <c r="B327" t="s">
        <v>492</v>
      </c>
      <c r="C327" t="s">
        <v>1131</v>
      </c>
      <c r="D327" t="s">
        <v>78</v>
      </c>
      <c r="E327">
        <v>2</v>
      </c>
      <c r="F327">
        <v>4</v>
      </c>
      <c r="G327" t="s">
        <v>496</v>
      </c>
      <c r="H327" t="s">
        <v>73</v>
      </c>
      <c r="I327">
        <v>27</v>
      </c>
      <c r="J327">
        <v>246</v>
      </c>
      <c r="K327" t="str">
        <f>RIGHT(Table1[[#This Row],[Transmission]],1)</f>
        <v>9</v>
      </c>
      <c r="L327" t="str">
        <f>SUBSTITUTE(Table1[[#This Row],[Transmission]],Table1[[#This Row],[Gears]],"")</f>
        <v>AS</v>
      </c>
      <c r="M3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7">
        <f ca="1">_xlfn.DAYS(TODAY(),Table1[[#This Row],[Manufacture Date]])</f>
        <v>739</v>
      </c>
      <c r="O327" t="str" cm="1">
        <f t="array" ref="O327" xml:space="preserve"> _xlfn.IFS(E327&lt;2,"0-2",E327&lt;4,"2-4",E327&lt;6,"4-6",E327&lt;8,"6-8",E327&lt;10,"8-10")</f>
        <v>2-4</v>
      </c>
    </row>
    <row r="328" spans="1:15" ht="14.25" customHeight="1" x14ac:dyDescent="0.3">
      <c r="A328" s="31">
        <v>44521</v>
      </c>
      <c r="B328" t="s">
        <v>452</v>
      </c>
      <c r="C328" t="s">
        <v>1419</v>
      </c>
      <c r="D328" t="s">
        <v>78</v>
      </c>
      <c r="E328">
        <v>3.6</v>
      </c>
      <c r="F328">
        <v>6</v>
      </c>
      <c r="G328" t="s">
        <v>74</v>
      </c>
      <c r="H328" t="s">
        <v>200</v>
      </c>
      <c r="I328">
        <v>24</v>
      </c>
      <c r="J328">
        <v>277</v>
      </c>
      <c r="K328" t="str">
        <f>RIGHT(Table1[[#This Row],[Transmission]],1)</f>
        <v>6</v>
      </c>
      <c r="L328" t="str">
        <f>SUBSTITUTE(Table1[[#This Row],[Transmission]],Table1[[#This Row],[Gears]],"")</f>
        <v>M</v>
      </c>
      <c r="M3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8">
        <f ca="1">_xlfn.DAYS(TODAY(),Table1[[#This Row],[Manufacture Date]])</f>
        <v>739</v>
      </c>
      <c r="O328" t="str" cm="1">
        <f t="array" ref="O328" xml:space="preserve"> _xlfn.IFS(E328&lt;2,"0-2",E328&lt;4,"2-4",E328&lt;6,"4-6",E328&lt;8,"6-8",E328&lt;10,"8-10")</f>
        <v>2-4</v>
      </c>
    </row>
    <row r="329" spans="1:15" ht="14.25" customHeight="1" x14ac:dyDescent="0.3">
      <c r="A329" s="31">
        <v>44521</v>
      </c>
      <c r="B329" t="s">
        <v>676</v>
      </c>
      <c r="C329" t="s">
        <v>692</v>
      </c>
      <c r="D329" t="s">
        <v>122</v>
      </c>
      <c r="E329">
        <v>3.6</v>
      </c>
      <c r="F329">
        <v>6</v>
      </c>
      <c r="G329" t="s">
        <v>112</v>
      </c>
      <c r="H329" t="s">
        <v>73</v>
      </c>
      <c r="I329">
        <v>23</v>
      </c>
      <c r="J329">
        <v>290</v>
      </c>
      <c r="K329" t="str">
        <f>RIGHT(Table1[[#This Row],[Transmission]],1)</f>
        <v>8</v>
      </c>
      <c r="L329" t="str">
        <f>SUBSTITUTE(Table1[[#This Row],[Transmission]],Table1[[#This Row],[Gears]],"")</f>
        <v>A</v>
      </c>
      <c r="M3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9">
        <f ca="1">_xlfn.DAYS(TODAY(),Table1[[#This Row],[Manufacture Date]])</f>
        <v>739</v>
      </c>
      <c r="O329" t="str" cm="1">
        <f t="array" ref="O329" xml:space="preserve"> _xlfn.IFS(E329&lt;2,"0-2",E329&lt;4,"2-4",E329&lt;6,"4-6",E329&lt;8,"6-8",E329&lt;10,"8-10")</f>
        <v>2-4</v>
      </c>
    </row>
    <row r="330" spans="1:15" ht="14.25" customHeight="1" x14ac:dyDescent="0.3">
      <c r="A330" s="31">
        <v>44521</v>
      </c>
      <c r="B330" t="s">
        <v>651</v>
      </c>
      <c r="C330" t="s">
        <v>1921</v>
      </c>
      <c r="D330" t="s">
        <v>259</v>
      </c>
      <c r="E330">
        <v>5.6</v>
      </c>
      <c r="F330">
        <v>8</v>
      </c>
      <c r="G330" t="s">
        <v>416</v>
      </c>
      <c r="H330" t="s">
        <v>200</v>
      </c>
      <c r="I330">
        <v>21</v>
      </c>
      <c r="J330">
        <v>315</v>
      </c>
      <c r="K330" t="str">
        <f>RIGHT(Table1[[#This Row],[Transmission]],1)</f>
        <v>7</v>
      </c>
      <c r="L330" t="str">
        <f>SUBSTITUTE(Table1[[#This Row],[Transmission]],Table1[[#This Row],[Gears]],"")</f>
        <v>AS</v>
      </c>
      <c r="M3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0">
        <f ca="1">_xlfn.DAYS(TODAY(),Table1[[#This Row],[Manufacture Date]])</f>
        <v>739</v>
      </c>
      <c r="O330" t="str" cm="1">
        <f t="array" ref="O330" xml:space="preserve"> _xlfn.IFS(E330&lt;2,"0-2",E330&lt;4,"2-4",E330&lt;6,"4-6",E330&lt;8,"6-8",E330&lt;10,"8-10")</f>
        <v>4-6</v>
      </c>
    </row>
    <row r="331" spans="1:15" ht="14.25" customHeight="1" x14ac:dyDescent="0.3">
      <c r="A331" s="31">
        <v>44521</v>
      </c>
      <c r="B331" t="s">
        <v>141</v>
      </c>
      <c r="C331" t="s">
        <v>145</v>
      </c>
      <c r="D331" t="s">
        <v>82</v>
      </c>
      <c r="E331">
        <v>4</v>
      </c>
      <c r="F331">
        <v>8</v>
      </c>
      <c r="G331" t="s">
        <v>104</v>
      </c>
      <c r="H331" t="s">
        <v>73</v>
      </c>
      <c r="I331">
        <v>20</v>
      </c>
      <c r="J331">
        <v>334</v>
      </c>
      <c r="K331" t="str">
        <f>RIGHT(Table1[[#This Row],[Transmission]],1)</f>
        <v>8</v>
      </c>
      <c r="L331" t="str">
        <f>SUBSTITUTE(Table1[[#This Row],[Transmission]],Table1[[#This Row],[Gears]],"")</f>
        <v>AS</v>
      </c>
      <c r="M3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1">
        <f ca="1">_xlfn.DAYS(TODAY(),Table1[[#This Row],[Manufacture Date]])</f>
        <v>739</v>
      </c>
      <c r="O331" t="str" cm="1">
        <f t="array" ref="O331" xml:space="preserve"> _xlfn.IFS(E331&lt;2,"0-2",E331&lt;4,"2-4",E331&lt;6,"4-6",E331&lt;8,"6-8",E331&lt;10,"8-10")</f>
        <v>4-6</v>
      </c>
    </row>
    <row r="332" spans="1:15" ht="14.25" customHeight="1" x14ac:dyDescent="0.3">
      <c r="A332" s="31">
        <v>44521</v>
      </c>
      <c r="B332" t="s">
        <v>364</v>
      </c>
      <c r="C332" t="s">
        <v>909</v>
      </c>
      <c r="D332" t="s">
        <v>122</v>
      </c>
      <c r="E332">
        <v>6.2</v>
      </c>
      <c r="F332">
        <v>8</v>
      </c>
      <c r="G332" t="s">
        <v>93</v>
      </c>
      <c r="H332" t="s">
        <v>73</v>
      </c>
      <c r="I332">
        <v>19</v>
      </c>
      <c r="J332">
        <v>334</v>
      </c>
      <c r="K332" t="str">
        <f>RIGHT(Table1[[#This Row],[Transmission]],1)</f>
        <v>6</v>
      </c>
      <c r="L332" t="str">
        <f>SUBSTITUTE(Table1[[#This Row],[Transmission]],Table1[[#This Row],[Gears]],"")</f>
        <v>A</v>
      </c>
      <c r="M3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2">
        <f ca="1">_xlfn.DAYS(TODAY(),Table1[[#This Row],[Manufacture Date]])</f>
        <v>739</v>
      </c>
      <c r="O332" t="str" cm="1">
        <f t="array" ref="O332" xml:space="preserve"> _xlfn.IFS(E332&lt;2,"0-2",E332&lt;4,"2-4",E332&lt;6,"4-6",E332&lt;8,"6-8",E332&lt;10,"8-10")</f>
        <v>6-8</v>
      </c>
    </row>
    <row r="333" spans="1:15" ht="14.25" customHeight="1" x14ac:dyDescent="0.3">
      <c r="A333" s="31">
        <v>44521</v>
      </c>
      <c r="B333" t="s">
        <v>364</v>
      </c>
      <c r="C333" t="s">
        <v>374</v>
      </c>
      <c r="D333" t="s">
        <v>250</v>
      </c>
      <c r="E333">
        <v>6</v>
      </c>
      <c r="F333">
        <v>8</v>
      </c>
      <c r="G333" t="s">
        <v>93</v>
      </c>
      <c r="H333" t="s">
        <v>200</v>
      </c>
      <c r="I333">
        <v>14</v>
      </c>
      <c r="J333">
        <v>465</v>
      </c>
      <c r="K333" t="str">
        <f>RIGHT(Table1[[#This Row],[Transmission]],1)</f>
        <v>6</v>
      </c>
      <c r="L333" t="str">
        <f>SUBSTITUTE(Table1[[#This Row],[Transmission]],Table1[[#This Row],[Gears]],"")</f>
        <v>A</v>
      </c>
      <c r="M3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3">
        <f ca="1">_xlfn.DAYS(TODAY(),Table1[[#This Row],[Manufacture Date]])</f>
        <v>739</v>
      </c>
      <c r="O333" t="str" cm="1">
        <f t="array" ref="O333" xml:space="preserve"> _xlfn.IFS(E333&lt;2,"0-2",E333&lt;4,"2-4",E333&lt;6,"4-6",E333&lt;8,"6-8",E333&lt;10,"8-10")</f>
        <v>6-8</v>
      </c>
    </row>
    <row r="334" spans="1:15" ht="14.25" customHeight="1" x14ac:dyDescent="0.3">
      <c r="A334" s="31">
        <v>44520</v>
      </c>
      <c r="B334" t="s">
        <v>621</v>
      </c>
      <c r="C334" t="s">
        <v>1878</v>
      </c>
      <c r="D334" t="s">
        <v>95</v>
      </c>
      <c r="E334">
        <v>1.5</v>
      </c>
      <c r="F334">
        <v>3</v>
      </c>
      <c r="G334" t="s">
        <v>97</v>
      </c>
      <c r="H334" t="s">
        <v>73</v>
      </c>
      <c r="I334">
        <v>38</v>
      </c>
      <c r="J334">
        <v>174</v>
      </c>
      <c r="K334" t="str">
        <f>RIGHT(Table1[[#This Row],[Transmission]],1)</f>
        <v>7</v>
      </c>
      <c r="L334" t="str">
        <f>SUBSTITUTE(Table1[[#This Row],[Transmission]],Table1[[#This Row],[Gears]],"")</f>
        <v>AM</v>
      </c>
      <c r="M3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4">
        <f ca="1">_xlfn.DAYS(TODAY(),Table1[[#This Row],[Manufacture Date]])</f>
        <v>740</v>
      </c>
      <c r="O334" t="str" cm="1">
        <f t="array" ref="O334" xml:space="preserve"> _xlfn.IFS(E334&lt;2,"0-2",E334&lt;4,"2-4",E334&lt;6,"4-6",E334&lt;8,"6-8",E334&lt;10,"8-10")</f>
        <v>0-2</v>
      </c>
    </row>
    <row r="335" spans="1:15" ht="14.25" customHeight="1" x14ac:dyDescent="0.3">
      <c r="A335" s="31">
        <v>44520</v>
      </c>
      <c r="B335" t="s">
        <v>651</v>
      </c>
      <c r="C335" t="s">
        <v>1338</v>
      </c>
      <c r="D335" t="s">
        <v>118</v>
      </c>
      <c r="E335">
        <v>2</v>
      </c>
      <c r="F335">
        <v>4</v>
      </c>
      <c r="G335" t="s">
        <v>266</v>
      </c>
      <c r="H335" t="s">
        <v>200</v>
      </c>
      <c r="I335">
        <v>35</v>
      </c>
      <c r="J335">
        <v>191</v>
      </c>
      <c r="K335" t="str">
        <f>RIGHT(Table1[[#This Row],[Transmission]],1)</f>
        <v>V</v>
      </c>
      <c r="L335" t="str">
        <f>SUBSTITUTE(Table1[[#This Row],[Transmission]],Table1[[#This Row],[Gears]],"")</f>
        <v>A</v>
      </c>
      <c r="M3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5">
        <f ca="1">_xlfn.DAYS(TODAY(),Table1[[#This Row],[Manufacture Date]])</f>
        <v>740</v>
      </c>
      <c r="O335" t="str" cm="1">
        <f t="array" ref="O335" xml:space="preserve"> _xlfn.IFS(E335&lt;2,"0-2",E335&lt;4,"2-4",E335&lt;6,"4-6",E335&lt;8,"6-8",E335&lt;10,"8-10")</f>
        <v>2-4</v>
      </c>
    </row>
    <row r="336" spans="1:15" ht="14.25" customHeight="1" x14ac:dyDescent="0.3">
      <c r="A336" s="31">
        <v>44520</v>
      </c>
      <c r="B336" t="s">
        <v>147</v>
      </c>
      <c r="C336" t="s">
        <v>1522</v>
      </c>
      <c r="D336" t="s">
        <v>118</v>
      </c>
      <c r="E336">
        <v>2</v>
      </c>
      <c r="F336">
        <v>4</v>
      </c>
      <c r="G336" t="s">
        <v>104</v>
      </c>
      <c r="H336" t="s">
        <v>73</v>
      </c>
      <c r="I336">
        <v>32</v>
      </c>
      <c r="J336">
        <v>207</v>
      </c>
      <c r="K336" t="str">
        <f>RIGHT(Table1[[#This Row],[Transmission]],1)</f>
        <v>8</v>
      </c>
      <c r="L336" t="str">
        <f>SUBSTITUTE(Table1[[#This Row],[Transmission]],Table1[[#This Row],[Gears]],"")</f>
        <v>AS</v>
      </c>
      <c r="M3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">
        <f ca="1">_xlfn.DAYS(TODAY(),Table1[[#This Row],[Manufacture Date]])</f>
        <v>740</v>
      </c>
      <c r="O336" t="str" cm="1">
        <f t="array" ref="O336" xml:space="preserve"> _xlfn.IFS(E336&lt;2,"0-2",E336&lt;4,"2-4",E336&lt;6,"4-6",E336&lt;8,"6-8",E336&lt;10,"8-10")</f>
        <v>2-4</v>
      </c>
    </row>
    <row r="337" spans="1:15" ht="14.25" customHeight="1" x14ac:dyDescent="0.3">
      <c r="A337" s="31">
        <v>44520</v>
      </c>
      <c r="B337" t="s">
        <v>508</v>
      </c>
      <c r="C337" t="s">
        <v>1429</v>
      </c>
      <c r="D337" t="s">
        <v>71</v>
      </c>
      <c r="E337">
        <v>2</v>
      </c>
      <c r="F337">
        <v>4</v>
      </c>
      <c r="G337" t="s">
        <v>104</v>
      </c>
      <c r="H337" t="s">
        <v>73</v>
      </c>
      <c r="I337">
        <v>31</v>
      </c>
      <c r="J337">
        <v>214</v>
      </c>
      <c r="K337" t="str">
        <f>RIGHT(Table1[[#This Row],[Transmission]],1)</f>
        <v>8</v>
      </c>
      <c r="L337" t="str">
        <f>SUBSTITUTE(Table1[[#This Row],[Transmission]],Table1[[#This Row],[Gears]],"")</f>
        <v>AS</v>
      </c>
      <c r="M3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7">
        <f ca="1">_xlfn.DAYS(TODAY(),Table1[[#This Row],[Manufacture Date]])</f>
        <v>740</v>
      </c>
      <c r="O337" t="str" cm="1">
        <f t="array" ref="O337" xml:space="preserve"> _xlfn.IFS(E337&lt;2,"0-2",E337&lt;4,"2-4",E337&lt;6,"4-6",E337&lt;8,"6-8",E337&lt;10,"8-10")</f>
        <v>2-4</v>
      </c>
    </row>
    <row r="338" spans="1:15" ht="14.25" customHeight="1" x14ac:dyDescent="0.3">
      <c r="A338" s="31">
        <v>44520</v>
      </c>
      <c r="B338" t="s">
        <v>385</v>
      </c>
      <c r="C338" t="s">
        <v>394</v>
      </c>
      <c r="D338" t="s">
        <v>288</v>
      </c>
      <c r="E338">
        <v>3.5</v>
      </c>
      <c r="F338">
        <v>6</v>
      </c>
      <c r="G338" t="s">
        <v>496</v>
      </c>
      <c r="H338" t="s">
        <v>200</v>
      </c>
      <c r="I338">
        <v>26</v>
      </c>
      <c r="J338">
        <v>252</v>
      </c>
      <c r="K338" t="str">
        <f>RIGHT(Table1[[#This Row],[Transmission]],1)</f>
        <v>9</v>
      </c>
      <c r="L338" t="str">
        <f>SUBSTITUTE(Table1[[#This Row],[Transmission]],Table1[[#This Row],[Gears]],"")</f>
        <v>AS</v>
      </c>
      <c r="M3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8">
        <f ca="1">_xlfn.DAYS(TODAY(),Table1[[#This Row],[Manufacture Date]])</f>
        <v>740</v>
      </c>
      <c r="O338" t="str" cm="1">
        <f t="array" ref="O338" xml:space="preserve"> _xlfn.IFS(E338&lt;2,"0-2",E338&lt;4,"2-4",E338&lt;6,"4-6",E338&lt;8,"6-8",E338&lt;10,"8-10")</f>
        <v>2-4</v>
      </c>
    </row>
    <row r="339" spans="1:15" ht="14.25" customHeight="1" x14ac:dyDescent="0.3">
      <c r="A339" s="31">
        <v>44520</v>
      </c>
      <c r="B339" t="s">
        <v>232</v>
      </c>
      <c r="C339" t="s">
        <v>271</v>
      </c>
      <c r="D339" t="s">
        <v>122</v>
      </c>
      <c r="E339">
        <v>3.6</v>
      </c>
      <c r="F339">
        <v>6</v>
      </c>
      <c r="G339" t="s">
        <v>93</v>
      </c>
      <c r="H339" t="s">
        <v>200</v>
      </c>
      <c r="I339">
        <v>23</v>
      </c>
      <c r="J339">
        <v>283</v>
      </c>
      <c r="K339" t="str">
        <f>RIGHT(Table1[[#This Row],[Transmission]],1)</f>
        <v>6</v>
      </c>
      <c r="L339" t="str">
        <f>SUBSTITUTE(Table1[[#This Row],[Transmission]],Table1[[#This Row],[Gears]],"")</f>
        <v>A</v>
      </c>
      <c r="M3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9">
        <f ca="1">_xlfn.DAYS(TODAY(),Table1[[#This Row],[Manufacture Date]])</f>
        <v>740</v>
      </c>
      <c r="O339" t="str" cm="1">
        <f t="array" ref="O339" xml:space="preserve"> _xlfn.IFS(E339&lt;2,"0-2",E339&lt;4,"2-4",E339&lt;6,"4-6",E339&lt;8,"6-8",E339&lt;10,"8-10")</f>
        <v>2-4</v>
      </c>
    </row>
    <row r="340" spans="1:15" ht="14.25" customHeight="1" x14ac:dyDescent="0.3">
      <c r="A340" s="31">
        <v>44520</v>
      </c>
      <c r="B340" t="s">
        <v>147</v>
      </c>
      <c r="C340" t="s">
        <v>172</v>
      </c>
      <c r="D340" t="s">
        <v>71</v>
      </c>
      <c r="E340">
        <v>4.4000000000000004</v>
      </c>
      <c r="F340">
        <v>8</v>
      </c>
      <c r="G340" t="s">
        <v>104</v>
      </c>
      <c r="H340" t="s">
        <v>73</v>
      </c>
      <c r="I340">
        <v>23</v>
      </c>
      <c r="J340">
        <v>283</v>
      </c>
      <c r="K340" t="str">
        <f>RIGHT(Table1[[#This Row],[Transmission]],1)</f>
        <v>8</v>
      </c>
      <c r="L340" t="str">
        <f>SUBSTITUTE(Table1[[#This Row],[Transmission]],Table1[[#This Row],[Gears]],"")</f>
        <v>AS</v>
      </c>
      <c r="M3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0">
        <f ca="1">_xlfn.DAYS(TODAY(),Table1[[#This Row],[Manufacture Date]])</f>
        <v>740</v>
      </c>
      <c r="O340" t="str" cm="1">
        <f t="array" ref="O340" xml:space="preserve"> _xlfn.IFS(E340&lt;2,"0-2",E340&lt;4,"2-4",E340&lt;6,"4-6",E340&lt;8,"6-8",E340&lt;10,"8-10")</f>
        <v>4-6</v>
      </c>
    </row>
    <row r="341" spans="1:15" ht="14.25" customHeight="1" x14ac:dyDescent="0.3">
      <c r="A341" s="31">
        <v>44520</v>
      </c>
      <c r="B341" t="s">
        <v>750</v>
      </c>
      <c r="C341" t="s">
        <v>777</v>
      </c>
      <c r="D341" t="s">
        <v>259</v>
      </c>
      <c r="E341">
        <v>4.5999999999999996</v>
      </c>
      <c r="F341">
        <v>8</v>
      </c>
      <c r="G341" t="s">
        <v>79</v>
      </c>
      <c r="H341" t="s">
        <v>200</v>
      </c>
      <c r="I341">
        <v>20</v>
      </c>
      <c r="J341">
        <v>329</v>
      </c>
      <c r="K341" t="str">
        <f>RIGHT(Table1[[#This Row],[Transmission]],1)</f>
        <v>6</v>
      </c>
      <c r="L341" t="str">
        <f>SUBSTITUTE(Table1[[#This Row],[Transmission]],Table1[[#This Row],[Gears]],"")</f>
        <v>AS</v>
      </c>
      <c r="M3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1">
        <f ca="1">_xlfn.DAYS(TODAY(),Table1[[#This Row],[Manufacture Date]])</f>
        <v>740</v>
      </c>
      <c r="O341" t="str" cm="1">
        <f t="array" ref="O341" xml:space="preserve"> _xlfn.IFS(E341&lt;2,"0-2",E341&lt;4,"2-4",E341&lt;6,"4-6",E341&lt;8,"6-8",E341&lt;10,"8-10")</f>
        <v>4-6</v>
      </c>
    </row>
    <row r="342" spans="1:15" ht="14.25" customHeight="1" x14ac:dyDescent="0.3">
      <c r="A342" s="31">
        <v>44519</v>
      </c>
      <c r="B342" t="s">
        <v>508</v>
      </c>
      <c r="C342" t="s">
        <v>509</v>
      </c>
      <c r="D342" t="s">
        <v>71</v>
      </c>
      <c r="E342">
        <v>1.8</v>
      </c>
      <c r="F342">
        <v>4</v>
      </c>
      <c r="G342" t="s">
        <v>266</v>
      </c>
      <c r="H342" t="s">
        <v>200</v>
      </c>
      <c r="I342">
        <v>50</v>
      </c>
      <c r="J342">
        <v>131</v>
      </c>
      <c r="K342" t="str">
        <f>RIGHT(Table1[[#This Row],[Transmission]],1)</f>
        <v>V</v>
      </c>
      <c r="L342" t="str">
        <f>SUBSTITUTE(Table1[[#This Row],[Transmission]],Table1[[#This Row],[Gears]],"")</f>
        <v>A</v>
      </c>
      <c r="M3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2">
        <f ca="1">_xlfn.DAYS(TODAY(),Table1[[#This Row],[Manufacture Date]])</f>
        <v>741</v>
      </c>
      <c r="O342" t="str" cm="1">
        <f t="array" ref="O342" xml:space="preserve"> _xlfn.IFS(E342&lt;2,"0-2",E342&lt;4,"2-4",E342&lt;6,"4-6",E342&lt;8,"6-8",E342&lt;10,"8-10")</f>
        <v>0-2</v>
      </c>
    </row>
    <row r="343" spans="1:15" ht="14.25" customHeight="1" x14ac:dyDescent="0.3">
      <c r="A343" s="31">
        <v>44519</v>
      </c>
      <c r="B343" t="s">
        <v>651</v>
      </c>
      <c r="C343" t="s">
        <v>671</v>
      </c>
      <c r="D343" t="s">
        <v>82</v>
      </c>
      <c r="E343">
        <v>1.8</v>
      </c>
      <c r="F343">
        <v>4</v>
      </c>
      <c r="G343" t="s">
        <v>266</v>
      </c>
      <c r="H343" t="s">
        <v>200</v>
      </c>
      <c r="I343">
        <v>39</v>
      </c>
      <c r="J343">
        <v>167</v>
      </c>
      <c r="K343" t="str">
        <f>RIGHT(Table1[[#This Row],[Transmission]],1)</f>
        <v>V</v>
      </c>
      <c r="L343" t="str">
        <f>SUBSTITUTE(Table1[[#This Row],[Transmission]],Table1[[#This Row],[Gears]],"")</f>
        <v>A</v>
      </c>
      <c r="M3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3">
        <f ca="1">_xlfn.DAYS(TODAY(),Table1[[#This Row],[Manufacture Date]])</f>
        <v>741</v>
      </c>
      <c r="O343" t="str" cm="1">
        <f t="array" ref="O343" xml:space="preserve"> _xlfn.IFS(E343&lt;2,"0-2",E343&lt;4,"2-4",E343&lt;6,"4-6",E343&lt;8,"6-8",E343&lt;10,"8-10")</f>
        <v>0-2</v>
      </c>
    </row>
    <row r="344" spans="1:15" ht="14.25" customHeight="1" x14ac:dyDescent="0.3">
      <c r="A344" s="31">
        <v>44519</v>
      </c>
      <c r="B344" t="s">
        <v>782</v>
      </c>
      <c r="C344" t="s">
        <v>2042</v>
      </c>
      <c r="D344" t="s">
        <v>71</v>
      </c>
      <c r="E344">
        <v>2</v>
      </c>
      <c r="F344">
        <v>4</v>
      </c>
      <c r="G344" t="s">
        <v>74</v>
      </c>
      <c r="H344" t="s">
        <v>200</v>
      </c>
      <c r="I344">
        <v>33</v>
      </c>
      <c r="J344">
        <v>200</v>
      </c>
      <c r="K344" t="str">
        <f>RIGHT(Table1[[#This Row],[Transmission]],1)</f>
        <v>6</v>
      </c>
      <c r="L344" t="str">
        <f>SUBSTITUTE(Table1[[#This Row],[Transmission]],Table1[[#This Row],[Gears]],"")</f>
        <v>M</v>
      </c>
      <c r="M3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4">
        <f ca="1">_xlfn.DAYS(TODAY(),Table1[[#This Row],[Manufacture Date]])</f>
        <v>741</v>
      </c>
      <c r="O344" t="str" cm="1">
        <f t="array" ref="O344" xml:space="preserve"> _xlfn.IFS(E344&lt;2,"0-2",E344&lt;4,"2-4",E344&lt;6,"4-6",E344&lt;8,"6-8",E344&lt;10,"8-10")</f>
        <v>2-4</v>
      </c>
    </row>
    <row r="345" spans="1:15" ht="14.25" customHeight="1" x14ac:dyDescent="0.3">
      <c r="A345" s="31">
        <v>44519</v>
      </c>
      <c r="B345" t="s">
        <v>548</v>
      </c>
      <c r="C345" t="s">
        <v>1830</v>
      </c>
      <c r="D345" t="s">
        <v>82</v>
      </c>
      <c r="E345">
        <v>2.5</v>
      </c>
      <c r="F345">
        <v>4</v>
      </c>
      <c r="G345" t="s">
        <v>79</v>
      </c>
      <c r="H345" t="s">
        <v>200</v>
      </c>
      <c r="I345">
        <v>32</v>
      </c>
      <c r="J345">
        <v>208</v>
      </c>
      <c r="K345" t="str">
        <f>RIGHT(Table1[[#This Row],[Transmission]],1)</f>
        <v>6</v>
      </c>
      <c r="L345" t="str">
        <f>SUBSTITUTE(Table1[[#This Row],[Transmission]],Table1[[#This Row],[Gears]],"")</f>
        <v>AS</v>
      </c>
      <c r="M3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5">
        <f ca="1">_xlfn.DAYS(TODAY(),Table1[[#This Row],[Manufacture Date]])</f>
        <v>741</v>
      </c>
      <c r="O345" t="str" cm="1">
        <f t="array" ref="O345" xml:space="preserve"> _xlfn.IFS(E345&lt;2,"0-2",E345&lt;4,"2-4",E345&lt;6,"4-6",E345&lt;8,"6-8",E345&lt;10,"8-10")</f>
        <v>2-4</v>
      </c>
    </row>
    <row r="346" spans="1:15" ht="14.25" customHeight="1" x14ac:dyDescent="0.3">
      <c r="A346" s="31">
        <v>44519</v>
      </c>
      <c r="B346" t="s">
        <v>364</v>
      </c>
      <c r="C346" t="s">
        <v>1677</v>
      </c>
      <c r="D346" t="s">
        <v>122</v>
      </c>
      <c r="E346">
        <v>2.5</v>
      </c>
      <c r="F346">
        <v>4</v>
      </c>
      <c r="G346" t="s">
        <v>93</v>
      </c>
      <c r="H346" t="s">
        <v>200</v>
      </c>
      <c r="I346">
        <v>27</v>
      </c>
      <c r="J346">
        <v>248</v>
      </c>
      <c r="K346" t="str">
        <f>RIGHT(Table1[[#This Row],[Transmission]],1)</f>
        <v>6</v>
      </c>
      <c r="L346" t="str">
        <f>SUBSTITUTE(Table1[[#This Row],[Transmission]],Table1[[#This Row],[Gears]],"")</f>
        <v>A</v>
      </c>
      <c r="M3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6">
        <f ca="1">_xlfn.DAYS(TODAY(),Table1[[#This Row],[Manufacture Date]])</f>
        <v>741</v>
      </c>
      <c r="O346" t="str" cm="1">
        <f t="array" ref="O346" xml:space="preserve"> _xlfn.IFS(E346&lt;2,"0-2",E346&lt;4,"2-4",E346&lt;6,"4-6",E346&lt;8,"6-8",E346&lt;10,"8-10")</f>
        <v>2-4</v>
      </c>
    </row>
    <row r="347" spans="1:15" ht="14.25" customHeight="1" x14ac:dyDescent="0.3">
      <c r="A347" s="31">
        <v>44519</v>
      </c>
      <c r="B347" t="s">
        <v>414</v>
      </c>
      <c r="C347" t="s">
        <v>417</v>
      </c>
      <c r="D347" t="s">
        <v>82</v>
      </c>
      <c r="E347">
        <v>3.7</v>
      </c>
      <c r="F347">
        <v>6</v>
      </c>
      <c r="G347" t="s">
        <v>416</v>
      </c>
      <c r="H347" t="s">
        <v>73</v>
      </c>
      <c r="I347">
        <v>26</v>
      </c>
      <c r="J347">
        <v>248</v>
      </c>
      <c r="K347" t="str">
        <f>RIGHT(Table1[[#This Row],[Transmission]],1)</f>
        <v>7</v>
      </c>
      <c r="L347" t="str">
        <f>SUBSTITUTE(Table1[[#This Row],[Transmission]],Table1[[#This Row],[Gears]],"")</f>
        <v>AS</v>
      </c>
      <c r="M3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7">
        <f ca="1">_xlfn.DAYS(TODAY(),Table1[[#This Row],[Manufacture Date]])</f>
        <v>741</v>
      </c>
      <c r="O347" t="str" cm="1">
        <f t="array" ref="O347" xml:space="preserve"> _xlfn.IFS(E347&lt;2,"0-2",E347&lt;4,"2-4",E347&lt;6,"4-6",E347&lt;8,"6-8",E347&lt;10,"8-10")</f>
        <v>2-4</v>
      </c>
    </row>
    <row r="348" spans="1:15" ht="14.25" customHeight="1" x14ac:dyDescent="0.3">
      <c r="A348" s="31">
        <v>44519</v>
      </c>
      <c r="B348" t="s">
        <v>676</v>
      </c>
      <c r="C348" t="s">
        <v>707</v>
      </c>
      <c r="D348" t="s">
        <v>115</v>
      </c>
      <c r="E348">
        <v>4</v>
      </c>
      <c r="F348">
        <v>8</v>
      </c>
      <c r="G348" t="s">
        <v>814</v>
      </c>
      <c r="H348" t="s">
        <v>73</v>
      </c>
      <c r="I348">
        <v>25</v>
      </c>
      <c r="J348">
        <v>261</v>
      </c>
      <c r="K348" t="str">
        <f>RIGHT(Table1[[#This Row],[Transmission]],1)</f>
        <v>8</v>
      </c>
      <c r="L348" t="str">
        <f>SUBSTITUTE(Table1[[#This Row],[Transmission]],Table1[[#This Row],[Gears]],"")</f>
        <v>AM</v>
      </c>
      <c r="M3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8">
        <f ca="1">_xlfn.DAYS(TODAY(),Table1[[#This Row],[Manufacture Date]])</f>
        <v>741</v>
      </c>
      <c r="O348" t="str" cm="1">
        <f t="array" ref="O348" xml:space="preserve"> _xlfn.IFS(E348&lt;2,"0-2",E348&lt;4,"2-4",E348&lt;6,"4-6",E348&lt;8,"6-8",E348&lt;10,"8-10")</f>
        <v>4-6</v>
      </c>
    </row>
    <row r="349" spans="1:15" ht="14.25" customHeight="1" x14ac:dyDescent="0.3">
      <c r="A349" s="31">
        <v>44519</v>
      </c>
      <c r="B349" t="s">
        <v>364</v>
      </c>
      <c r="C349" t="s">
        <v>1684</v>
      </c>
      <c r="D349" t="s">
        <v>259</v>
      </c>
      <c r="E349">
        <v>5.3</v>
      </c>
      <c r="F349">
        <v>8</v>
      </c>
      <c r="G349" t="s">
        <v>93</v>
      </c>
      <c r="H349" t="s">
        <v>200</v>
      </c>
      <c r="I349">
        <v>19</v>
      </c>
      <c r="J349">
        <v>354</v>
      </c>
      <c r="K349" t="str">
        <f>RIGHT(Table1[[#This Row],[Transmission]],1)</f>
        <v>6</v>
      </c>
      <c r="L349" t="str">
        <f>SUBSTITUTE(Table1[[#This Row],[Transmission]],Table1[[#This Row],[Gears]],"")</f>
        <v>A</v>
      </c>
      <c r="M3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9">
        <f ca="1">_xlfn.DAYS(TODAY(),Table1[[#This Row],[Manufacture Date]])</f>
        <v>741</v>
      </c>
      <c r="O349" t="str" cm="1">
        <f t="array" ref="O349" xml:space="preserve"> _xlfn.IFS(E349&lt;2,"0-2",E349&lt;4,"2-4",E349&lt;6,"4-6",E349&lt;8,"6-8",E349&lt;10,"8-10")</f>
        <v>4-6</v>
      </c>
    </row>
    <row r="350" spans="1:15" ht="14.25" customHeight="1" x14ac:dyDescent="0.3">
      <c r="A350" s="31">
        <v>44518</v>
      </c>
      <c r="B350" t="s">
        <v>548</v>
      </c>
      <c r="C350" t="s">
        <v>554</v>
      </c>
      <c r="D350" t="s">
        <v>71</v>
      </c>
      <c r="E350">
        <v>2</v>
      </c>
      <c r="F350">
        <v>4</v>
      </c>
      <c r="G350" t="s">
        <v>79</v>
      </c>
      <c r="H350" t="s">
        <v>200</v>
      </c>
      <c r="I350">
        <v>41</v>
      </c>
      <c r="J350">
        <v>159</v>
      </c>
      <c r="K350" t="str">
        <f>RIGHT(Table1[[#This Row],[Transmission]],1)</f>
        <v>6</v>
      </c>
      <c r="L350" t="str">
        <f>SUBSTITUTE(Table1[[#This Row],[Transmission]],Table1[[#This Row],[Gears]],"")</f>
        <v>AS</v>
      </c>
      <c r="M3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0">
        <f ca="1">_xlfn.DAYS(TODAY(),Table1[[#This Row],[Manufacture Date]])</f>
        <v>742</v>
      </c>
      <c r="O350" t="str" cm="1">
        <f t="array" ref="O350" xml:space="preserve"> _xlfn.IFS(E350&lt;2,"0-2",E350&lt;4,"2-4",E350&lt;6,"4-6",E350&lt;8,"6-8",E350&lt;10,"8-10")</f>
        <v>2-4</v>
      </c>
    </row>
    <row r="351" spans="1:15" ht="14.25" customHeight="1" x14ac:dyDescent="0.3">
      <c r="A351" s="31">
        <v>44518</v>
      </c>
      <c r="B351" t="s">
        <v>212</v>
      </c>
      <c r="C351" t="s">
        <v>213</v>
      </c>
      <c r="D351" t="s">
        <v>71</v>
      </c>
      <c r="E351">
        <v>2</v>
      </c>
      <c r="F351">
        <v>4</v>
      </c>
      <c r="G351" t="s">
        <v>74</v>
      </c>
      <c r="H351" t="s">
        <v>73</v>
      </c>
      <c r="I351">
        <v>27</v>
      </c>
      <c r="J351">
        <v>240</v>
      </c>
      <c r="K351" t="str">
        <f>RIGHT(Table1[[#This Row],[Transmission]],1)</f>
        <v>6</v>
      </c>
      <c r="L351" t="str">
        <f>SUBSTITUTE(Table1[[#This Row],[Transmission]],Table1[[#This Row],[Gears]],"")</f>
        <v>M</v>
      </c>
      <c r="M3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1">
        <f ca="1">_xlfn.DAYS(TODAY(),Table1[[#This Row],[Manufacture Date]])</f>
        <v>742</v>
      </c>
      <c r="O351" t="str" cm="1">
        <f t="array" ref="O351" xml:space="preserve"> _xlfn.IFS(E351&lt;2,"0-2",E351&lt;4,"2-4",E351&lt;6,"4-6",E351&lt;8,"6-8",E351&lt;10,"8-10")</f>
        <v>2-4</v>
      </c>
    </row>
    <row r="352" spans="1:15" ht="14.25" customHeight="1" x14ac:dyDescent="0.3">
      <c r="A352" s="31">
        <v>44518</v>
      </c>
      <c r="B352" t="s">
        <v>432</v>
      </c>
      <c r="C352" t="s">
        <v>924</v>
      </c>
      <c r="D352" t="s">
        <v>88</v>
      </c>
      <c r="E352">
        <v>3</v>
      </c>
      <c r="F352">
        <v>6</v>
      </c>
      <c r="G352" t="s">
        <v>104</v>
      </c>
      <c r="H352" t="s">
        <v>73</v>
      </c>
      <c r="I352">
        <v>27</v>
      </c>
      <c r="J352">
        <v>242</v>
      </c>
      <c r="K352" t="str">
        <f>RIGHT(Table1[[#This Row],[Transmission]],1)</f>
        <v>8</v>
      </c>
      <c r="L352" t="str">
        <f>SUBSTITUTE(Table1[[#This Row],[Transmission]],Table1[[#This Row],[Gears]],"")</f>
        <v>AS</v>
      </c>
      <c r="M3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2">
        <f ca="1">_xlfn.DAYS(TODAY(),Table1[[#This Row],[Manufacture Date]])</f>
        <v>742</v>
      </c>
      <c r="O352" t="str" cm="1">
        <f t="array" ref="O352" xml:space="preserve"> _xlfn.IFS(E352&lt;2,"0-2",E352&lt;4,"2-4",E352&lt;6,"4-6",E352&lt;8,"6-8",E352&lt;10,"8-10")</f>
        <v>2-4</v>
      </c>
    </row>
    <row r="353" spans="1:15" ht="14.25" customHeight="1" x14ac:dyDescent="0.3">
      <c r="A353" s="31">
        <v>44518</v>
      </c>
      <c r="B353" t="s">
        <v>470</v>
      </c>
      <c r="C353" t="s">
        <v>471</v>
      </c>
      <c r="D353" t="s">
        <v>115</v>
      </c>
      <c r="E353">
        <v>3.3</v>
      </c>
      <c r="F353">
        <v>6</v>
      </c>
      <c r="G353" t="s">
        <v>79</v>
      </c>
      <c r="H353" t="s">
        <v>200</v>
      </c>
      <c r="I353">
        <v>26</v>
      </c>
      <c r="J353">
        <v>251</v>
      </c>
      <c r="K353" t="str">
        <f>RIGHT(Table1[[#This Row],[Transmission]],1)</f>
        <v>6</v>
      </c>
      <c r="L353" t="str">
        <f>SUBSTITUTE(Table1[[#This Row],[Transmission]],Table1[[#This Row],[Gears]],"")</f>
        <v>AS</v>
      </c>
      <c r="M3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3">
        <f ca="1">_xlfn.DAYS(TODAY(),Table1[[#This Row],[Manufacture Date]])</f>
        <v>742</v>
      </c>
      <c r="O353" t="str" cm="1">
        <f t="array" ref="O353" xml:space="preserve"> _xlfn.IFS(E353&lt;2,"0-2",E353&lt;4,"2-4",E353&lt;6,"4-6",E353&lt;8,"6-8",E353&lt;10,"8-10")</f>
        <v>2-4</v>
      </c>
    </row>
    <row r="354" spans="1:15" ht="14.25" customHeight="1" x14ac:dyDescent="0.3">
      <c r="A354" s="31">
        <v>44518</v>
      </c>
      <c r="B354" t="s">
        <v>709</v>
      </c>
      <c r="C354" t="s">
        <v>713</v>
      </c>
      <c r="D354" t="s">
        <v>259</v>
      </c>
      <c r="E354">
        <v>3.6</v>
      </c>
      <c r="F354">
        <v>6</v>
      </c>
      <c r="G354" t="s">
        <v>112</v>
      </c>
      <c r="H354" t="s">
        <v>200</v>
      </c>
      <c r="I354">
        <v>22</v>
      </c>
      <c r="J354">
        <v>294</v>
      </c>
      <c r="K354" t="str">
        <f>RIGHT(Table1[[#This Row],[Transmission]],1)</f>
        <v>8</v>
      </c>
      <c r="L354" t="str">
        <f>SUBSTITUTE(Table1[[#This Row],[Transmission]],Table1[[#This Row],[Gears]],"")</f>
        <v>A</v>
      </c>
      <c r="M3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4">
        <f ca="1">_xlfn.DAYS(TODAY(),Table1[[#This Row],[Manufacture Date]])</f>
        <v>742</v>
      </c>
      <c r="O354" t="str" cm="1">
        <f t="array" ref="O354" xml:space="preserve"> _xlfn.IFS(E354&lt;2,"0-2",E354&lt;4,"2-4",E354&lt;6,"4-6",E354&lt;8,"6-8",E354&lt;10,"8-10")</f>
        <v>2-4</v>
      </c>
    </row>
    <row r="355" spans="1:15" ht="14.25" customHeight="1" x14ac:dyDescent="0.3">
      <c r="A355" s="31">
        <v>44518</v>
      </c>
      <c r="B355" t="s">
        <v>564</v>
      </c>
      <c r="C355" t="s">
        <v>611</v>
      </c>
      <c r="D355" t="s">
        <v>115</v>
      </c>
      <c r="E355">
        <v>5.5</v>
      </c>
      <c r="F355">
        <v>8</v>
      </c>
      <c r="G355" t="s">
        <v>416</v>
      </c>
      <c r="H355" t="s">
        <v>73</v>
      </c>
      <c r="I355">
        <v>21</v>
      </c>
      <c r="J355">
        <v>304</v>
      </c>
      <c r="K355" t="str">
        <f>RIGHT(Table1[[#This Row],[Transmission]],1)</f>
        <v>7</v>
      </c>
      <c r="L355" t="str">
        <f>SUBSTITUTE(Table1[[#This Row],[Transmission]],Table1[[#This Row],[Gears]],"")</f>
        <v>AS</v>
      </c>
      <c r="M3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5">
        <f ca="1">_xlfn.DAYS(TODAY(),Table1[[#This Row],[Manufacture Date]])</f>
        <v>742</v>
      </c>
      <c r="O355" t="str" cm="1">
        <f t="array" ref="O355" xml:space="preserve"> _xlfn.IFS(E355&lt;2,"0-2",E355&lt;4,"2-4",E355&lt;6,"4-6",E355&lt;8,"6-8",E355&lt;10,"8-10")</f>
        <v>4-6</v>
      </c>
    </row>
    <row r="356" spans="1:15" ht="14.25" customHeight="1" x14ac:dyDescent="0.3">
      <c r="A356" s="31">
        <v>44517</v>
      </c>
      <c r="B356" t="s">
        <v>709</v>
      </c>
      <c r="C356" t="s">
        <v>713</v>
      </c>
      <c r="D356" t="s">
        <v>259</v>
      </c>
      <c r="E356">
        <v>3.6</v>
      </c>
      <c r="F356">
        <v>6</v>
      </c>
      <c r="G356" t="s">
        <v>112</v>
      </c>
      <c r="H356" t="s">
        <v>205</v>
      </c>
      <c r="I356">
        <v>16</v>
      </c>
      <c r="J356">
        <v>285</v>
      </c>
      <c r="K356" t="str">
        <f>RIGHT(Table1[[#This Row],[Transmission]],1)</f>
        <v>8</v>
      </c>
      <c r="L356" t="str">
        <f>SUBSTITUTE(Table1[[#This Row],[Transmission]],Table1[[#This Row],[Gears]],"")</f>
        <v>A</v>
      </c>
      <c r="M3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6">
        <f ca="1">_xlfn.DAYS(TODAY(),Table1[[#This Row],[Manufacture Date]])</f>
        <v>743</v>
      </c>
      <c r="O356" t="str" cm="1">
        <f t="array" ref="O356" xml:space="preserve"> _xlfn.IFS(E356&lt;2,"0-2",E356&lt;4,"2-4",E356&lt;6,"4-6",E356&lt;8,"6-8",E356&lt;10,"8-10")</f>
        <v>2-4</v>
      </c>
    </row>
    <row r="357" spans="1:15" ht="14.25" customHeight="1" x14ac:dyDescent="0.3">
      <c r="A357" s="31">
        <v>44516</v>
      </c>
      <c r="B357" t="s">
        <v>385</v>
      </c>
      <c r="C357" t="s">
        <v>1703</v>
      </c>
      <c r="D357" t="s">
        <v>82</v>
      </c>
      <c r="E357">
        <v>2</v>
      </c>
      <c r="F357">
        <v>4</v>
      </c>
      <c r="G357" t="s">
        <v>266</v>
      </c>
      <c r="H357" t="s">
        <v>200</v>
      </c>
      <c r="I357">
        <v>40</v>
      </c>
      <c r="J357">
        <v>167</v>
      </c>
      <c r="K357" t="str">
        <f>RIGHT(Table1[[#This Row],[Transmission]],1)</f>
        <v>V</v>
      </c>
      <c r="L357" t="str">
        <f>SUBSTITUTE(Table1[[#This Row],[Transmission]],Table1[[#This Row],[Gears]],"")</f>
        <v>A</v>
      </c>
      <c r="M3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7">
        <f ca="1">_xlfn.DAYS(TODAY(),Table1[[#This Row],[Manufacture Date]])</f>
        <v>744</v>
      </c>
      <c r="O357" t="str" cm="1">
        <f t="array" ref="O357" xml:space="preserve"> _xlfn.IFS(E357&lt;2,"0-2",E357&lt;4,"2-4",E357&lt;6,"4-6",E357&lt;8,"6-8",E357&lt;10,"8-10")</f>
        <v>2-4</v>
      </c>
    </row>
    <row r="358" spans="1:15" ht="14.25" customHeight="1" x14ac:dyDescent="0.3">
      <c r="A358" s="31">
        <v>44516</v>
      </c>
      <c r="B358" t="s">
        <v>802</v>
      </c>
      <c r="C358" t="s">
        <v>1204</v>
      </c>
      <c r="D358" t="s">
        <v>118</v>
      </c>
      <c r="E358">
        <v>2</v>
      </c>
      <c r="F358">
        <v>4</v>
      </c>
      <c r="G358" t="s">
        <v>104</v>
      </c>
      <c r="H358" t="s">
        <v>200</v>
      </c>
      <c r="I358">
        <v>30</v>
      </c>
      <c r="J358">
        <v>220</v>
      </c>
      <c r="K358" t="str">
        <f>RIGHT(Table1[[#This Row],[Transmission]],1)</f>
        <v>8</v>
      </c>
      <c r="L358" t="str">
        <f>SUBSTITUTE(Table1[[#This Row],[Transmission]],Table1[[#This Row],[Gears]],"")</f>
        <v>AS</v>
      </c>
      <c r="M3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8">
        <f ca="1">_xlfn.DAYS(TODAY(),Table1[[#This Row],[Manufacture Date]])</f>
        <v>744</v>
      </c>
      <c r="O358" t="str" cm="1">
        <f t="array" ref="O358" xml:space="preserve"> _xlfn.IFS(E358&lt;2,"0-2",E358&lt;4,"2-4",E358&lt;6,"4-6",E358&lt;8,"6-8",E358&lt;10,"8-10")</f>
        <v>2-4</v>
      </c>
    </row>
    <row r="359" spans="1:15" ht="14.25" customHeight="1" x14ac:dyDescent="0.3">
      <c r="A359" s="31">
        <v>44516</v>
      </c>
      <c r="B359" t="s">
        <v>402</v>
      </c>
      <c r="C359" t="s">
        <v>1268</v>
      </c>
      <c r="D359" t="s">
        <v>115</v>
      </c>
      <c r="E359">
        <v>3.8</v>
      </c>
      <c r="F359">
        <v>6</v>
      </c>
      <c r="G359" t="s">
        <v>104</v>
      </c>
      <c r="H359" t="s">
        <v>200</v>
      </c>
      <c r="I359">
        <v>24</v>
      </c>
      <c r="J359">
        <v>276</v>
      </c>
      <c r="K359" t="str">
        <f>RIGHT(Table1[[#This Row],[Transmission]],1)</f>
        <v>8</v>
      </c>
      <c r="L359" t="str">
        <f>SUBSTITUTE(Table1[[#This Row],[Transmission]],Table1[[#This Row],[Gears]],"")</f>
        <v>AS</v>
      </c>
      <c r="M3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">
        <f ca="1">_xlfn.DAYS(TODAY(),Table1[[#This Row],[Manufacture Date]])</f>
        <v>744</v>
      </c>
      <c r="O359" t="str" cm="1">
        <f t="array" ref="O359" xml:space="preserve"> _xlfn.IFS(E359&lt;2,"0-2",E359&lt;4,"2-4",E359&lt;6,"4-6",E359&lt;8,"6-8",E359&lt;10,"8-10")</f>
        <v>2-4</v>
      </c>
    </row>
    <row r="360" spans="1:15" ht="14.25" customHeight="1" x14ac:dyDescent="0.3">
      <c r="A360" s="31">
        <v>44516</v>
      </c>
      <c r="B360" t="s">
        <v>508</v>
      </c>
      <c r="C360" t="s">
        <v>525</v>
      </c>
      <c r="D360" t="s">
        <v>82</v>
      </c>
      <c r="E360">
        <v>4.5999999999999996</v>
      </c>
      <c r="F360">
        <v>8</v>
      </c>
      <c r="G360" t="s">
        <v>104</v>
      </c>
      <c r="H360" t="s">
        <v>73</v>
      </c>
      <c r="I360">
        <v>22</v>
      </c>
      <c r="J360">
        <v>297</v>
      </c>
      <c r="K360" t="str">
        <f>RIGHT(Table1[[#This Row],[Transmission]],1)</f>
        <v>8</v>
      </c>
      <c r="L360" t="str">
        <f>SUBSTITUTE(Table1[[#This Row],[Transmission]],Table1[[#This Row],[Gears]],"")</f>
        <v>AS</v>
      </c>
      <c r="M3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">
        <f ca="1">_xlfn.DAYS(TODAY(),Table1[[#This Row],[Manufacture Date]])</f>
        <v>744</v>
      </c>
      <c r="O360" t="str" cm="1">
        <f t="array" ref="O360" xml:space="preserve"> _xlfn.IFS(E360&lt;2,"0-2",E360&lt;4,"2-4",E360&lt;6,"4-6",E360&lt;8,"6-8",E360&lt;10,"8-10")</f>
        <v>4-6</v>
      </c>
    </row>
    <row r="361" spans="1:15" ht="14.25" customHeight="1" x14ac:dyDescent="0.3">
      <c r="A361" s="31">
        <v>44515</v>
      </c>
      <c r="B361" t="s">
        <v>86</v>
      </c>
      <c r="C361" t="s">
        <v>1484</v>
      </c>
      <c r="D361" t="s">
        <v>88</v>
      </c>
      <c r="E361">
        <v>1.8</v>
      </c>
      <c r="F361">
        <v>4</v>
      </c>
      <c r="G361" t="s">
        <v>89</v>
      </c>
      <c r="H361" t="s">
        <v>73</v>
      </c>
      <c r="I361">
        <v>34</v>
      </c>
      <c r="J361">
        <v>197</v>
      </c>
      <c r="K361" t="str">
        <f>RIGHT(Table1[[#This Row],[Transmission]],1)</f>
        <v>6</v>
      </c>
      <c r="L361" t="str">
        <f>SUBSTITUTE(Table1[[#This Row],[Transmission]],Table1[[#This Row],[Gears]],"")</f>
        <v>AM</v>
      </c>
      <c r="M3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1">
        <f ca="1">_xlfn.DAYS(TODAY(),Table1[[#This Row],[Manufacture Date]])</f>
        <v>745</v>
      </c>
      <c r="O361" t="str" cm="1">
        <f t="array" ref="O361" xml:space="preserve"> _xlfn.IFS(E361&lt;2,"0-2",E361&lt;4,"2-4",E361&lt;6,"4-6",E361&lt;8,"6-8",E361&lt;10,"8-10")</f>
        <v>0-2</v>
      </c>
    </row>
    <row r="362" spans="1:15" ht="14.25" customHeight="1" x14ac:dyDescent="0.3">
      <c r="A362" s="31">
        <v>44515</v>
      </c>
      <c r="B362" t="s">
        <v>452</v>
      </c>
      <c r="C362" t="s">
        <v>462</v>
      </c>
      <c r="D362" t="s">
        <v>122</v>
      </c>
      <c r="E362">
        <v>3</v>
      </c>
      <c r="F362">
        <v>6</v>
      </c>
      <c r="G362" t="s">
        <v>112</v>
      </c>
      <c r="H362" t="s">
        <v>109</v>
      </c>
      <c r="I362">
        <v>29</v>
      </c>
      <c r="J362">
        <v>267</v>
      </c>
      <c r="K362" t="str">
        <f>RIGHT(Table1[[#This Row],[Transmission]],1)</f>
        <v>8</v>
      </c>
      <c r="L362" t="str">
        <f>SUBSTITUTE(Table1[[#This Row],[Transmission]],Table1[[#This Row],[Gears]],"")</f>
        <v>A</v>
      </c>
      <c r="M3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2">
        <f ca="1">_xlfn.DAYS(TODAY(),Table1[[#This Row],[Manufacture Date]])</f>
        <v>745</v>
      </c>
      <c r="O362" t="str" cm="1">
        <f t="array" ref="O362" xml:space="preserve"> _xlfn.IFS(E362&lt;2,"0-2",E362&lt;4,"2-4",E362&lt;6,"4-6",E362&lt;8,"6-8",E362&lt;10,"8-10")</f>
        <v>2-4</v>
      </c>
    </row>
    <row r="363" spans="1:15" ht="14.25" customHeight="1" x14ac:dyDescent="0.3">
      <c r="A363" s="31">
        <v>44515</v>
      </c>
      <c r="B363" t="s">
        <v>147</v>
      </c>
      <c r="C363" t="s">
        <v>837</v>
      </c>
      <c r="D363" t="s">
        <v>71</v>
      </c>
      <c r="E363">
        <v>3</v>
      </c>
      <c r="F363">
        <v>6</v>
      </c>
      <c r="G363" t="s">
        <v>104</v>
      </c>
      <c r="H363" t="s">
        <v>73</v>
      </c>
      <c r="I363">
        <v>29</v>
      </c>
      <c r="J363">
        <v>221</v>
      </c>
      <c r="K363" t="str">
        <f>RIGHT(Table1[[#This Row],[Transmission]],1)</f>
        <v>8</v>
      </c>
      <c r="L363" t="str">
        <f>SUBSTITUTE(Table1[[#This Row],[Transmission]],Table1[[#This Row],[Gears]],"")</f>
        <v>AS</v>
      </c>
      <c r="M3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3">
        <f ca="1">_xlfn.DAYS(TODAY(),Table1[[#This Row],[Manufacture Date]])</f>
        <v>745</v>
      </c>
      <c r="O363" t="str" cm="1">
        <f t="array" ref="O363" xml:space="preserve"> _xlfn.IFS(E363&lt;2,"0-2",E363&lt;4,"2-4",E363&lt;6,"4-6",E363&lt;8,"6-8",E363&lt;10,"8-10")</f>
        <v>2-4</v>
      </c>
    </row>
    <row r="364" spans="1:15" ht="14.25" customHeight="1" x14ac:dyDescent="0.3">
      <c r="A364" s="31">
        <v>44515</v>
      </c>
      <c r="B364" t="s">
        <v>676</v>
      </c>
      <c r="C364" t="s">
        <v>691</v>
      </c>
      <c r="D364" t="s">
        <v>88</v>
      </c>
      <c r="E364">
        <v>3.4</v>
      </c>
      <c r="F364">
        <v>6</v>
      </c>
      <c r="G364" t="s">
        <v>97</v>
      </c>
      <c r="H364" t="s">
        <v>73</v>
      </c>
      <c r="I364">
        <v>29</v>
      </c>
      <c r="J364">
        <v>225</v>
      </c>
      <c r="K364" t="str">
        <f>RIGHT(Table1[[#This Row],[Transmission]],1)</f>
        <v>7</v>
      </c>
      <c r="L364" t="str">
        <f>SUBSTITUTE(Table1[[#This Row],[Transmission]],Table1[[#This Row],[Gears]],"")</f>
        <v>AM</v>
      </c>
      <c r="M3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4">
        <f ca="1">_xlfn.DAYS(TODAY(),Table1[[#This Row],[Manufacture Date]])</f>
        <v>745</v>
      </c>
      <c r="O364" t="str" cm="1">
        <f t="array" ref="O364" xml:space="preserve"> _xlfn.IFS(E364&lt;2,"0-2",E364&lt;4,"2-4",E364&lt;6,"4-6",E364&lt;8,"6-8",E364&lt;10,"8-10")</f>
        <v>2-4</v>
      </c>
    </row>
    <row r="365" spans="1:15" ht="14.25" customHeight="1" x14ac:dyDescent="0.3">
      <c r="A365" s="31">
        <v>44515</v>
      </c>
      <c r="B365" t="s">
        <v>750</v>
      </c>
      <c r="C365" t="s">
        <v>763</v>
      </c>
      <c r="D365" t="s">
        <v>122</v>
      </c>
      <c r="E365">
        <v>3.5</v>
      </c>
      <c r="F365">
        <v>6</v>
      </c>
      <c r="G365" t="s">
        <v>104</v>
      </c>
      <c r="H365" t="s">
        <v>200</v>
      </c>
      <c r="I365">
        <v>27</v>
      </c>
      <c r="J365">
        <v>251</v>
      </c>
      <c r="K365" t="str">
        <f>RIGHT(Table1[[#This Row],[Transmission]],1)</f>
        <v>8</v>
      </c>
      <c r="L365" t="str">
        <f>SUBSTITUTE(Table1[[#This Row],[Transmission]],Table1[[#This Row],[Gears]],"")</f>
        <v>AS</v>
      </c>
      <c r="M3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5">
        <f ca="1">_xlfn.DAYS(TODAY(),Table1[[#This Row],[Manufacture Date]])</f>
        <v>745</v>
      </c>
      <c r="O365" t="str" cm="1">
        <f t="array" ref="O365" xml:space="preserve"> _xlfn.IFS(E365&lt;2,"0-2",E365&lt;4,"2-4",E365&lt;6,"4-6",E365&lt;8,"6-8",E365&lt;10,"8-10")</f>
        <v>2-4</v>
      </c>
    </row>
    <row r="366" spans="1:15" ht="14.25" customHeight="1" x14ac:dyDescent="0.3">
      <c r="A366" s="31">
        <v>44515</v>
      </c>
      <c r="B366" t="s">
        <v>364</v>
      </c>
      <c r="C366" t="s">
        <v>1676</v>
      </c>
      <c r="D366" t="s">
        <v>122</v>
      </c>
      <c r="E366">
        <v>3.6</v>
      </c>
      <c r="F366">
        <v>6</v>
      </c>
      <c r="G366" t="s">
        <v>454</v>
      </c>
      <c r="H366" t="s">
        <v>200</v>
      </c>
      <c r="I366">
        <v>26</v>
      </c>
      <c r="J366">
        <v>257</v>
      </c>
      <c r="K366" t="str">
        <f>RIGHT(Table1[[#This Row],[Transmission]],1)</f>
        <v>9</v>
      </c>
      <c r="L366" t="str">
        <f>SUBSTITUTE(Table1[[#This Row],[Transmission]],Table1[[#This Row],[Gears]],"")</f>
        <v>A</v>
      </c>
      <c r="M3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6">
        <f ca="1">_xlfn.DAYS(TODAY(),Table1[[#This Row],[Manufacture Date]])</f>
        <v>745</v>
      </c>
      <c r="O366" t="str" cm="1">
        <f t="array" ref="O366" xml:space="preserve"> _xlfn.IFS(E366&lt;2,"0-2",E366&lt;4,"2-4",E366&lt;6,"4-6",E366&lt;8,"6-8",E366&lt;10,"8-10")</f>
        <v>2-4</v>
      </c>
    </row>
    <row r="367" spans="1:15" ht="14.25" customHeight="1" x14ac:dyDescent="0.3">
      <c r="A367" s="31">
        <v>44515</v>
      </c>
      <c r="B367" t="s">
        <v>232</v>
      </c>
      <c r="C367" t="s">
        <v>1589</v>
      </c>
      <c r="D367" t="s">
        <v>657</v>
      </c>
      <c r="E367">
        <v>2.8</v>
      </c>
      <c r="F367">
        <v>4</v>
      </c>
      <c r="G367" t="s">
        <v>93</v>
      </c>
      <c r="H367" t="s">
        <v>109</v>
      </c>
      <c r="I367">
        <v>23</v>
      </c>
      <c r="J367">
        <v>326</v>
      </c>
      <c r="K367" t="str">
        <f>RIGHT(Table1[[#This Row],[Transmission]],1)</f>
        <v>6</v>
      </c>
      <c r="L367" t="str">
        <f>SUBSTITUTE(Table1[[#This Row],[Transmission]],Table1[[#This Row],[Gears]],"")</f>
        <v>A</v>
      </c>
      <c r="M3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7">
        <f ca="1">_xlfn.DAYS(TODAY(),Table1[[#This Row],[Manufacture Date]])</f>
        <v>745</v>
      </c>
      <c r="O367" t="str" cm="1">
        <f t="array" ref="O367" xml:space="preserve"> _xlfn.IFS(E367&lt;2,"0-2",E367&lt;4,"2-4",E367&lt;6,"4-6",E367&lt;8,"6-8",E367&lt;10,"8-10")</f>
        <v>2-4</v>
      </c>
    </row>
    <row r="368" spans="1:15" ht="14.25" customHeight="1" x14ac:dyDescent="0.3">
      <c r="A368" s="31">
        <v>44515</v>
      </c>
      <c r="B368" t="s">
        <v>321</v>
      </c>
      <c r="C368" t="s">
        <v>1652</v>
      </c>
      <c r="D368" t="s">
        <v>122</v>
      </c>
      <c r="E368">
        <v>3.5</v>
      </c>
      <c r="F368">
        <v>6</v>
      </c>
      <c r="G368" t="s">
        <v>79</v>
      </c>
      <c r="H368" t="s">
        <v>200</v>
      </c>
      <c r="I368">
        <v>21</v>
      </c>
      <c r="J368">
        <v>311</v>
      </c>
      <c r="K368" t="str">
        <f>RIGHT(Table1[[#This Row],[Transmission]],1)</f>
        <v>6</v>
      </c>
      <c r="L368" t="str">
        <f>SUBSTITUTE(Table1[[#This Row],[Transmission]],Table1[[#This Row],[Gears]],"")</f>
        <v>AS</v>
      </c>
      <c r="M3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8">
        <f ca="1">_xlfn.DAYS(TODAY(),Table1[[#This Row],[Manufacture Date]])</f>
        <v>745</v>
      </c>
      <c r="O368" t="str" cm="1">
        <f t="array" ref="O368" xml:space="preserve"> _xlfn.IFS(E368&lt;2,"0-2",E368&lt;4,"2-4",E368&lt;6,"4-6",E368&lt;8,"6-8",E368&lt;10,"8-10")</f>
        <v>2-4</v>
      </c>
    </row>
    <row r="369" spans="1:15" ht="14.25" customHeight="1" x14ac:dyDescent="0.3">
      <c r="A369" s="31">
        <v>44514</v>
      </c>
      <c r="B369" t="s">
        <v>651</v>
      </c>
      <c r="C369" t="s">
        <v>982</v>
      </c>
      <c r="D369" t="s">
        <v>118</v>
      </c>
      <c r="E369">
        <v>1.6</v>
      </c>
      <c r="F369">
        <v>4</v>
      </c>
      <c r="G369" t="s">
        <v>74</v>
      </c>
      <c r="H369" t="s">
        <v>73</v>
      </c>
      <c r="I369">
        <v>34</v>
      </c>
      <c r="J369">
        <v>197</v>
      </c>
      <c r="K369" t="str">
        <f>RIGHT(Table1[[#This Row],[Transmission]],1)</f>
        <v>6</v>
      </c>
      <c r="L369" t="str">
        <f>SUBSTITUTE(Table1[[#This Row],[Transmission]],Table1[[#This Row],[Gears]],"")</f>
        <v>M</v>
      </c>
      <c r="M3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9">
        <f ca="1">_xlfn.DAYS(TODAY(),Table1[[#This Row],[Manufacture Date]])</f>
        <v>746</v>
      </c>
      <c r="O369" t="str" cm="1">
        <f t="array" ref="O369" xml:space="preserve"> _xlfn.IFS(E369&lt;2,"0-2",E369&lt;4,"2-4",E369&lt;6,"4-6",E369&lt;8,"6-8",E369&lt;10,"8-10")</f>
        <v>0-2</v>
      </c>
    </row>
    <row r="370" spans="1:15" ht="14.25" customHeight="1" x14ac:dyDescent="0.3">
      <c r="A370" s="31">
        <v>44514</v>
      </c>
      <c r="B370" t="s">
        <v>398</v>
      </c>
      <c r="C370" t="s">
        <v>413</v>
      </c>
      <c r="D370" t="s">
        <v>71</v>
      </c>
      <c r="E370">
        <v>1.6</v>
      </c>
      <c r="F370">
        <v>4</v>
      </c>
      <c r="G370" t="s">
        <v>74</v>
      </c>
      <c r="H370" t="s">
        <v>200</v>
      </c>
      <c r="I370">
        <v>33</v>
      </c>
      <c r="J370">
        <v>196</v>
      </c>
      <c r="K370" t="str">
        <f>RIGHT(Table1[[#This Row],[Transmission]],1)</f>
        <v>6</v>
      </c>
      <c r="L370" t="str">
        <f>SUBSTITUTE(Table1[[#This Row],[Transmission]],Table1[[#This Row],[Gears]],"")</f>
        <v>M</v>
      </c>
      <c r="M3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0">
        <f ca="1">_xlfn.DAYS(TODAY(),Table1[[#This Row],[Manufacture Date]])</f>
        <v>746</v>
      </c>
      <c r="O370" t="str" cm="1">
        <f t="array" ref="O370" xml:space="preserve"> _xlfn.IFS(E370&lt;2,"0-2",E370&lt;4,"2-4",E370&lt;6,"4-6",E370&lt;8,"6-8",E370&lt;10,"8-10")</f>
        <v>0-2</v>
      </c>
    </row>
    <row r="371" spans="1:15" ht="14.25" customHeight="1" x14ac:dyDescent="0.3">
      <c r="A371" s="31">
        <v>44514</v>
      </c>
      <c r="B371" t="s">
        <v>452</v>
      </c>
      <c r="C371" t="s">
        <v>930</v>
      </c>
      <c r="D371" t="s">
        <v>78</v>
      </c>
      <c r="E371">
        <v>1.4</v>
      </c>
      <c r="F371">
        <v>4</v>
      </c>
      <c r="G371" t="s">
        <v>74</v>
      </c>
      <c r="H371" t="s">
        <v>200</v>
      </c>
      <c r="I371">
        <v>32</v>
      </c>
      <c r="J371">
        <v>202</v>
      </c>
      <c r="K371" t="str">
        <f>RIGHT(Table1[[#This Row],[Transmission]],1)</f>
        <v>6</v>
      </c>
      <c r="L371" t="str">
        <f>SUBSTITUTE(Table1[[#This Row],[Transmission]],Table1[[#This Row],[Gears]],"")</f>
        <v>M</v>
      </c>
      <c r="M3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1">
        <f ca="1">_xlfn.DAYS(TODAY(),Table1[[#This Row],[Manufacture Date]])</f>
        <v>746</v>
      </c>
      <c r="O371" t="str" cm="1">
        <f t="array" ref="O371" xml:space="preserve"> _xlfn.IFS(E371&lt;2,"0-2",E371&lt;4,"2-4",E371&lt;6,"4-6",E371&lt;8,"6-8",E371&lt;10,"8-10")</f>
        <v>0-2</v>
      </c>
    </row>
    <row r="372" spans="1:15" ht="14.25" customHeight="1" x14ac:dyDescent="0.3">
      <c r="A372" s="31">
        <v>44514</v>
      </c>
      <c r="B372" t="s">
        <v>470</v>
      </c>
      <c r="C372" t="s">
        <v>485</v>
      </c>
      <c r="D372" t="s">
        <v>118</v>
      </c>
      <c r="E372">
        <v>1.6</v>
      </c>
      <c r="F372">
        <v>4</v>
      </c>
      <c r="G372" t="s">
        <v>79</v>
      </c>
      <c r="H372" t="s">
        <v>200</v>
      </c>
      <c r="I372">
        <v>32</v>
      </c>
      <c r="J372">
        <v>205</v>
      </c>
      <c r="K372" t="str">
        <f>RIGHT(Table1[[#This Row],[Transmission]],1)</f>
        <v>6</v>
      </c>
      <c r="L372" t="str">
        <f>SUBSTITUTE(Table1[[#This Row],[Transmission]],Table1[[#This Row],[Gears]],"")</f>
        <v>AS</v>
      </c>
      <c r="M3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2">
        <f ca="1">_xlfn.DAYS(TODAY(),Table1[[#This Row],[Manufacture Date]])</f>
        <v>746</v>
      </c>
      <c r="O372" t="str" cm="1">
        <f t="array" ref="O372" xml:space="preserve"> _xlfn.IFS(E372&lt;2,"0-2",E372&lt;4,"2-4",E372&lt;6,"4-6",E372&lt;8,"6-8",E372&lt;10,"8-10")</f>
        <v>0-2</v>
      </c>
    </row>
    <row r="373" spans="1:15" ht="14.25" customHeight="1" x14ac:dyDescent="0.3">
      <c r="A373" s="31">
        <v>44514</v>
      </c>
      <c r="B373" t="s">
        <v>508</v>
      </c>
      <c r="C373" t="s">
        <v>1431</v>
      </c>
      <c r="D373" t="s">
        <v>78</v>
      </c>
      <c r="E373">
        <v>2</v>
      </c>
      <c r="F373">
        <v>4</v>
      </c>
      <c r="G373" t="s">
        <v>79</v>
      </c>
      <c r="H373" t="s">
        <v>73</v>
      </c>
      <c r="I373">
        <v>29</v>
      </c>
      <c r="J373">
        <v>232</v>
      </c>
      <c r="K373" t="str">
        <f>RIGHT(Table1[[#This Row],[Transmission]],1)</f>
        <v>6</v>
      </c>
      <c r="L373" t="str">
        <f>SUBSTITUTE(Table1[[#This Row],[Transmission]],Table1[[#This Row],[Gears]],"")</f>
        <v>AS</v>
      </c>
      <c r="M3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3">
        <f ca="1">_xlfn.DAYS(TODAY(),Table1[[#This Row],[Manufacture Date]])</f>
        <v>746</v>
      </c>
      <c r="O373" t="str" cm="1">
        <f t="array" ref="O373" xml:space="preserve"> _xlfn.IFS(E373&lt;2,"0-2",E373&lt;4,"2-4",E373&lt;6,"4-6",E373&lt;8,"6-8",E373&lt;10,"8-10")</f>
        <v>2-4</v>
      </c>
    </row>
    <row r="374" spans="1:15" ht="14.25" customHeight="1" x14ac:dyDescent="0.3">
      <c r="A374" s="31">
        <v>44514</v>
      </c>
      <c r="B374" t="s">
        <v>147</v>
      </c>
      <c r="C374" t="s">
        <v>166</v>
      </c>
      <c r="D374" t="s">
        <v>82</v>
      </c>
      <c r="E374">
        <v>3</v>
      </c>
      <c r="F374">
        <v>6</v>
      </c>
      <c r="G374" t="s">
        <v>104</v>
      </c>
      <c r="H374" t="s">
        <v>73</v>
      </c>
      <c r="I374">
        <v>28</v>
      </c>
      <c r="J374">
        <v>238</v>
      </c>
      <c r="K374" t="str">
        <f>RIGHT(Table1[[#This Row],[Transmission]],1)</f>
        <v>8</v>
      </c>
      <c r="L374" t="str">
        <f>SUBSTITUTE(Table1[[#This Row],[Transmission]],Table1[[#This Row],[Gears]],"")</f>
        <v>AS</v>
      </c>
      <c r="M3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4">
        <f ca="1">_xlfn.DAYS(TODAY(),Table1[[#This Row],[Manufacture Date]])</f>
        <v>746</v>
      </c>
      <c r="O374" t="str" cm="1">
        <f t="array" ref="O374" xml:space="preserve"> _xlfn.IFS(E374&lt;2,"0-2",E374&lt;4,"2-4",E374&lt;6,"4-6",E374&lt;8,"6-8",E374&lt;10,"8-10")</f>
        <v>2-4</v>
      </c>
    </row>
    <row r="375" spans="1:15" ht="14.25" customHeight="1" x14ac:dyDescent="0.3">
      <c r="A375" s="31">
        <v>44514</v>
      </c>
      <c r="B375" t="s">
        <v>100</v>
      </c>
      <c r="C375" t="s">
        <v>127</v>
      </c>
      <c r="D375" t="s">
        <v>95</v>
      </c>
      <c r="E375">
        <v>4.2</v>
      </c>
      <c r="F375">
        <v>8</v>
      </c>
      <c r="G375" t="s">
        <v>97</v>
      </c>
      <c r="H375" t="s">
        <v>73</v>
      </c>
      <c r="I375">
        <v>22</v>
      </c>
      <c r="J375">
        <v>294</v>
      </c>
      <c r="K375" t="str">
        <f>RIGHT(Table1[[#This Row],[Transmission]],1)</f>
        <v>7</v>
      </c>
      <c r="L375" t="str">
        <f>SUBSTITUTE(Table1[[#This Row],[Transmission]],Table1[[#This Row],[Gears]],"")</f>
        <v>AM</v>
      </c>
      <c r="M3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5">
        <f ca="1">_xlfn.DAYS(TODAY(),Table1[[#This Row],[Manufacture Date]])</f>
        <v>746</v>
      </c>
      <c r="O375" t="str" cm="1">
        <f t="array" ref="O375" xml:space="preserve"> _xlfn.IFS(E375&lt;2,"0-2",E375&lt;4,"2-4",E375&lt;6,"4-6",E375&lt;8,"6-8",E375&lt;10,"8-10")</f>
        <v>4-6</v>
      </c>
    </row>
    <row r="376" spans="1:15" ht="14.25" customHeight="1" x14ac:dyDescent="0.3">
      <c r="A376" s="31">
        <v>44514</v>
      </c>
      <c r="B376" t="s">
        <v>232</v>
      </c>
      <c r="C376" t="s">
        <v>1078</v>
      </c>
      <c r="D376" t="s">
        <v>259</v>
      </c>
      <c r="E376">
        <v>5.3</v>
      </c>
      <c r="F376">
        <v>8</v>
      </c>
      <c r="G376" t="s">
        <v>93</v>
      </c>
      <c r="H376" t="s">
        <v>200</v>
      </c>
      <c r="I376">
        <v>22</v>
      </c>
      <c r="J376">
        <v>298</v>
      </c>
      <c r="K376" t="str">
        <f>RIGHT(Table1[[#This Row],[Transmission]],1)</f>
        <v>6</v>
      </c>
      <c r="L376" t="str">
        <f>SUBSTITUTE(Table1[[#This Row],[Transmission]],Table1[[#This Row],[Gears]],"")</f>
        <v>A</v>
      </c>
      <c r="M3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6">
        <f ca="1">_xlfn.DAYS(TODAY(),Table1[[#This Row],[Manufacture Date]])</f>
        <v>746</v>
      </c>
      <c r="O376" t="str" cm="1">
        <f t="array" ref="O376" xml:space="preserve"> _xlfn.IFS(E376&lt;2,"0-2",E376&lt;4,"2-4",E376&lt;6,"4-6",E376&lt;8,"6-8",E376&lt;10,"8-10")</f>
        <v>4-6</v>
      </c>
    </row>
    <row r="377" spans="1:15" ht="14.25" customHeight="1" x14ac:dyDescent="0.3">
      <c r="A377" s="31">
        <v>44513</v>
      </c>
      <c r="B377" t="s">
        <v>100</v>
      </c>
      <c r="C377" t="s">
        <v>1500</v>
      </c>
      <c r="D377" t="s">
        <v>118</v>
      </c>
      <c r="E377">
        <v>2</v>
      </c>
      <c r="F377">
        <v>4</v>
      </c>
      <c r="G377" t="s">
        <v>97</v>
      </c>
      <c r="H377" t="s">
        <v>73</v>
      </c>
      <c r="I377">
        <v>32</v>
      </c>
      <c r="J377">
        <v>206</v>
      </c>
      <c r="K377" t="str">
        <f>RIGHT(Table1[[#This Row],[Transmission]],1)</f>
        <v>7</v>
      </c>
      <c r="L377" t="str">
        <f>SUBSTITUTE(Table1[[#This Row],[Transmission]],Table1[[#This Row],[Gears]],"")</f>
        <v>AM</v>
      </c>
      <c r="M3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7">
        <f ca="1">_xlfn.DAYS(TODAY(),Table1[[#This Row],[Manufacture Date]])</f>
        <v>747</v>
      </c>
      <c r="O377" t="str" cm="1">
        <f t="array" ref="O377" xml:space="preserve"> _xlfn.IFS(E377&lt;2,"0-2",E377&lt;4,"2-4",E377&lt;6,"4-6",E377&lt;8,"6-8",E377&lt;10,"8-10")</f>
        <v>2-4</v>
      </c>
    </row>
    <row r="378" spans="1:15" ht="14.25" customHeight="1" x14ac:dyDescent="0.3">
      <c r="A378" s="31">
        <v>44513</v>
      </c>
      <c r="B378" t="s">
        <v>147</v>
      </c>
      <c r="C378" t="s">
        <v>1054</v>
      </c>
      <c r="D378" t="s">
        <v>71</v>
      </c>
      <c r="E378">
        <v>3</v>
      </c>
      <c r="F378">
        <v>6</v>
      </c>
      <c r="G378" t="s">
        <v>104</v>
      </c>
      <c r="H378" t="s">
        <v>73</v>
      </c>
      <c r="I378">
        <v>30</v>
      </c>
      <c r="J378">
        <v>223</v>
      </c>
      <c r="K378" t="str">
        <f>RIGHT(Table1[[#This Row],[Transmission]],1)</f>
        <v>8</v>
      </c>
      <c r="L378" t="str">
        <f>SUBSTITUTE(Table1[[#This Row],[Transmission]],Table1[[#This Row],[Gears]],"")</f>
        <v>AS</v>
      </c>
      <c r="M3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8">
        <f ca="1">_xlfn.DAYS(TODAY(),Table1[[#This Row],[Manufacture Date]])</f>
        <v>747</v>
      </c>
      <c r="O378" t="str" cm="1">
        <f t="array" ref="O378" xml:space="preserve"> _xlfn.IFS(E378&lt;2,"0-2",E378&lt;4,"2-4",E378&lt;6,"4-6",E378&lt;8,"6-8",E378&lt;10,"8-10")</f>
        <v>2-4</v>
      </c>
    </row>
    <row r="379" spans="1:15" ht="14.25" customHeight="1" x14ac:dyDescent="0.3">
      <c r="A379" s="31">
        <v>44513</v>
      </c>
      <c r="B379" t="s">
        <v>414</v>
      </c>
      <c r="C379" t="s">
        <v>1276</v>
      </c>
      <c r="D379" t="s">
        <v>71</v>
      </c>
      <c r="E379">
        <v>2</v>
      </c>
      <c r="F379">
        <v>4</v>
      </c>
      <c r="G379" t="s">
        <v>97</v>
      </c>
      <c r="H379" t="s">
        <v>73</v>
      </c>
      <c r="I379">
        <v>30</v>
      </c>
      <c r="J379">
        <v>221</v>
      </c>
      <c r="K379" t="str">
        <f>RIGHT(Table1[[#This Row],[Transmission]],1)</f>
        <v>7</v>
      </c>
      <c r="L379" t="str">
        <f>SUBSTITUTE(Table1[[#This Row],[Transmission]],Table1[[#This Row],[Gears]],"")</f>
        <v>AM</v>
      </c>
      <c r="M3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9">
        <f ca="1">_xlfn.DAYS(TODAY(),Table1[[#This Row],[Manufacture Date]])</f>
        <v>747</v>
      </c>
      <c r="O379" t="str" cm="1">
        <f t="array" ref="O379" xml:space="preserve"> _xlfn.IFS(E379&lt;2,"0-2",E379&lt;4,"2-4",E379&lt;6,"4-6",E379&lt;8,"6-8",E379&lt;10,"8-10")</f>
        <v>2-4</v>
      </c>
    </row>
    <row r="380" spans="1:15" ht="14.25" customHeight="1" x14ac:dyDescent="0.3">
      <c r="A380" s="31">
        <v>44513</v>
      </c>
      <c r="B380" t="s">
        <v>782</v>
      </c>
      <c r="C380" t="s">
        <v>799</v>
      </c>
      <c r="D380" t="s">
        <v>78</v>
      </c>
      <c r="E380">
        <v>2</v>
      </c>
      <c r="F380">
        <v>4</v>
      </c>
      <c r="G380" t="s">
        <v>104</v>
      </c>
      <c r="H380" t="s">
        <v>200</v>
      </c>
      <c r="I380">
        <v>28</v>
      </c>
      <c r="J380">
        <v>237</v>
      </c>
      <c r="K380" t="str">
        <f>RIGHT(Table1[[#This Row],[Transmission]],1)</f>
        <v>8</v>
      </c>
      <c r="L380" t="str">
        <f>SUBSTITUTE(Table1[[#This Row],[Transmission]],Table1[[#This Row],[Gears]],"")</f>
        <v>AS</v>
      </c>
      <c r="M3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0">
        <f ca="1">_xlfn.DAYS(TODAY(),Table1[[#This Row],[Manufacture Date]])</f>
        <v>747</v>
      </c>
      <c r="O380" t="str" cm="1">
        <f t="array" ref="O380" xml:space="preserve"> _xlfn.IFS(E380&lt;2,"0-2",E380&lt;4,"2-4",E380&lt;6,"4-6",E380&lt;8,"6-8",E380&lt;10,"8-10")</f>
        <v>2-4</v>
      </c>
    </row>
    <row r="381" spans="1:15" ht="14.25" customHeight="1" x14ac:dyDescent="0.3">
      <c r="A381" s="31">
        <v>44513</v>
      </c>
      <c r="B381" t="s">
        <v>100</v>
      </c>
      <c r="C381" t="s">
        <v>136</v>
      </c>
      <c r="D381" t="s">
        <v>78</v>
      </c>
      <c r="E381">
        <v>3</v>
      </c>
      <c r="F381">
        <v>6</v>
      </c>
      <c r="G381" t="s">
        <v>104</v>
      </c>
      <c r="H381" t="s">
        <v>73</v>
      </c>
      <c r="I381">
        <v>25</v>
      </c>
      <c r="J381">
        <v>270</v>
      </c>
      <c r="K381" t="str">
        <f>RIGHT(Table1[[#This Row],[Transmission]],1)</f>
        <v>8</v>
      </c>
      <c r="L381" t="str">
        <f>SUBSTITUTE(Table1[[#This Row],[Transmission]],Table1[[#This Row],[Gears]],"")</f>
        <v>AS</v>
      </c>
      <c r="M3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1">
        <f ca="1">_xlfn.DAYS(TODAY(),Table1[[#This Row],[Manufacture Date]])</f>
        <v>747</v>
      </c>
      <c r="O381" t="str" cm="1">
        <f t="array" ref="O381" xml:space="preserve"> _xlfn.IFS(E381&lt;2,"0-2",E381&lt;4,"2-4",E381&lt;6,"4-6",E381&lt;8,"6-8",E381&lt;10,"8-10")</f>
        <v>2-4</v>
      </c>
    </row>
    <row r="382" spans="1:15" ht="14.25" customHeight="1" x14ac:dyDescent="0.3">
      <c r="A382" s="31">
        <v>44513</v>
      </c>
      <c r="B382" t="s">
        <v>564</v>
      </c>
      <c r="C382" t="s">
        <v>1150</v>
      </c>
      <c r="D382" t="s">
        <v>71</v>
      </c>
      <c r="E382">
        <v>4</v>
      </c>
      <c r="F382">
        <v>8</v>
      </c>
      <c r="G382" t="s">
        <v>416</v>
      </c>
      <c r="H382" t="s">
        <v>73</v>
      </c>
      <c r="I382">
        <v>24</v>
      </c>
      <c r="J382">
        <v>273</v>
      </c>
      <c r="K382" t="str">
        <f>RIGHT(Table1[[#This Row],[Transmission]],1)</f>
        <v>7</v>
      </c>
      <c r="L382" t="str">
        <f>SUBSTITUTE(Table1[[#This Row],[Transmission]],Table1[[#This Row],[Gears]],"")</f>
        <v>AS</v>
      </c>
      <c r="M3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">
        <f ca="1">_xlfn.DAYS(TODAY(),Table1[[#This Row],[Manufacture Date]])</f>
        <v>747</v>
      </c>
      <c r="O382" t="str" cm="1">
        <f t="array" ref="O382" xml:space="preserve"> _xlfn.IFS(E382&lt;2,"0-2",E382&lt;4,"2-4",E382&lt;6,"4-6",E382&lt;8,"6-8",E382&lt;10,"8-10")</f>
        <v>4-6</v>
      </c>
    </row>
    <row r="383" spans="1:15" ht="14.25" customHeight="1" x14ac:dyDescent="0.3">
      <c r="A383" s="31">
        <v>44512</v>
      </c>
      <c r="B383" t="s">
        <v>385</v>
      </c>
      <c r="C383" t="s">
        <v>1114</v>
      </c>
      <c r="D383" t="s">
        <v>82</v>
      </c>
      <c r="E383">
        <v>1.5</v>
      </c>
      <c r="F383">
        <v>4</v>
      </c>
      <c r="G383" t="s">
        <v>266</v>
      </c>
      <c r="H383" t="s">
        <v>200</v>
      </c>
      <c r="I383">
        <v>43</v>
      </c>
      <c r="J383">
        <v>153</v>
      </c>
      <c r="K383" t="str">
        <f>RIGHT(Table1[[#This Row],[Transmission]],1)</f>
        <v>V</v>
      </c>
      <c r="L383" t="str">
        <f>SUBSTITUTE(Table1[[#This Row],[Transmission]],Table1[[#This Row],[Gears]],"")</f>
        <v>A</v>
      </c>
      <c r="M3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3">
        <f ca="1">_xlfn.DAYS(TODAY(),Table1[[#This Row],[Manufacture Date]])</f>
        <v>748</v>
      </c>
      <c r="O383" t="str" cm="1">
        <f t="array" ref="O383" xml:space="preserve"> _xlfn.IFS(E383&lt;2,"0-2",E383&lt;4,"2-4",E383&lt;6,"4-6",E383&lt;8,"6-8",E383&lt;10,"8-10")</f>
        <v>0-2</v>
      </c>
    </row>
    <row r="384" spans="1:15" ht="14.25" customHeight="1" x14ac:dyDescent="0.3">
      <c r="A384" s="31">
        <v>44512</v>
      </c>
      <c r="B384" t="s">
        <v>100</v>
      </c>
      <c r="C384" t="s">
        <v>1510</v>
      </c>
      <c r="D384" t="s">
        <v>95</v>
      </c>
      <c r="E384">
        <v>3</v>
      </c>
      <c r="F384">
        <v>6</v>
      </c>
      <c r="G384" t="s">
        <v>104</v>
      </c>
      <c r="H384" t="s">
        <v>73</v>
      </c>
      <c r="I384">
        <v>26</v>
      </c>
      <c r="J384">
        <v>252</v>
      </c>
      <c r="K384" t="str">
        <f>RIGHT(Table1[[#This Row],[Transmission]],1)</f>
        <v>8</v>
      </c>
      <c r="L384" t="str">
        <f>SUBSTITUTE(Table1[[#This Row],[Transmission]],Table1[[#This Row],[Gears]],"")</f>
        <v>AS</v>
      </c>
      <c r="M3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4">
        <f ca="1">_xlfn.DAYS(TODAY(),Table1[[#This Row],[Manufacture Date]])</f>
        <v>748</v>
      </c>
      <c r="O384" t="str" cm="1">
        <f t="array" ref="O384" xml:space="preserve"> _xlfn.IFS(E384&lt;2,"0-2",E384&lt;4,"2-4",E384&lt;6,"4-6",E384&lt;8,"6-8",E384&lt;10,"8-10")</f>
        <v>2-4</v>
      </c>
    </row>
    <row r="385" spans="1:15" ht="14.25" customHeight="1" x14ac:dyDescent="0.3">
      <c r="A385" s="31">
        <v>44512</v>
      </c>
      <c r="B385" t="s">
        <v>564</v>
      </c>
      <c r="C385" t="s">
        <v>1150</v>
      </c>
      <c r="D385" t="s">
        <v>71</v>
      </c>
      <c r="E385">
        <v>4</v>
      </c>
      <c r="F385">
        <v>8</v>
      </c>
      <c r="G385" t="s">
        <v>454</v>
      </c>
      <c r="H385" t="s">
        <v>73</v>
      </c>
      <c r="I385">
        <v>25</v>
      </c>
      <c r="J385">
        <v>263</v>
      </c>
      <c r="K385" t="str">
        <f>RIGHT(Table1[[#This Row],[Transmission]],1)</f>
        <v>9</v>
      </c>
      <c r="L385" t="str">
        <f>SUBSTITUTE(Table1[[#This Row],[Transmission]],Table1[[#This Row],[Gears]],"")</f>
        <v>A</v>
      </c>
      <c r="M3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5">
        <f ca="1">_xlfn.DAYS(TODAY(),Table1[[#This Row],[Manufacture Date]])</f>
        <v>748</v>
      </c>
      <c r="O385" t="str" cm="1">
        <f t="array" ref="O385" xml:space="preserve"> _xlfn.IFS(E385&lt;2,"0-2",E385&lt;4,"2-4",E385&lt;6,"4-6",E385&lt;8,"6-8",E385&lt;10,"8-10")</f>
        <v>4-6</v>
      </c>
    </row>
    <row r="386" spans="1:15" ht="14.25" customHeight="1" x14ac:dyDescent="0.3">
      <c r="A386" s="31">
        <v>44512</v>
      </c>
      <c r="B386" t="s">
        <v>564</v>
      </c>
      <c r="C386" t="s">
        <v>1860</v>
      </c>
      <c r="D386" t="s">
        <v>71</v>
      </c>
      <c r="E386">
        <v>4</v>
      </c>
      <c r="F386">
        <v>8</v>
      </c>
      <c r="G386" t="s">
        <v>454</v>
      </c>
      <c r="H386" t="s">
        <v>73</v>
      </c>
      <c r="I386">
        <v>24</v>
      </c>
      <c r="J386">
        <v>271</v>
      </c>
      <c r="K386" t="str">
        <f>RIGHT(Table1[[#This Row],[Transmission]],1)</f>
        <v>9</v>
      </c>
      <c r="L386" t="str">
        <f>SUBSTITUTE(Table1[[#This Row],[Transmission]],Table1[[#This Row],[Gears]],"")</f>
        <v>A</v>
      </c>
      <c r="M3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6">
        <f ca="1">_xlfn.DAYS(TODAY(),Table1[[#This Row],[Manufacture Date]])</f>
        <v>748</v>
      </c>
      <c r="O386" t="str" cm="1">
        <f t="array" ref="O386" xml:space="preserve"> _xlfn.IFS(E386&lt;2,"0-2",E386&lt;4,"2-4",E386&lt;6,"4-6",E386&lt;8,"6-8",E386&lt;10,"8-10")</f>
        <v>4-6</v>
      </c>
    </row>
    <row r="387" spans="1:15" ht="14.25" customHeight="1" x14ac:dyDescent="0.3">
      <c r="A387" s="31">
        <v>44512</v>
      </c>
      <c r="B387" t="s">
        <v>531</v>
      </c>
      <c r="C387" t="s">
        <v>1805</v>
      </c>
      <c r="D387" t="s">
        <v>115</v>
      </c>
      <c r="E387">
        <v>2.7</v>
      </c>
      <c r="F387">
        <v>6</v>
      </c>
      <c r="G387" t="s">
        <v>79</v>
      </c>
      <c r="H387" t="s">
        <v>200</v>
      </c>
      <c r="I387">
        <v>24</v>
      </c>
      <c r="J387">
        <v>281</v>
      </c>
      <c r="K387" t="str">
        <f>RIGHT(Table1[[#This Row],[Transmission]],1)</f>
        <v>6</v>
      </c>
      <c r="L387" t="str">
        <f>SUBSTITUTE(Table1[[#This Row],[Transmission]],Table1[[#This Row],[Gears]],"")</f>
        <v>AS</v>
      </c>
      <c r="M3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7">
        <f ca="1">_xlfn.DAYS(TODAY(),Table1[[#This Row],[Manufacture Date]])</f>
        <v>748</v>
      </c>
      <c r="O387" t="str" cm="1">
        <f t="array" ref="O387" xml:space="preserve"> _xlfn.IFS(E387&lt;2,"0-2",E387&lt;4,"2-4",E387&lt;6,"4-6",E387&lt;8,"6-8",E387&lt;10,"8-10")</f>
        <v>2-4</v>
      </c>
    </row>
    <row r="388" spans="1:15" ht="14.25" customHeight="1" x14ac:dyDescent="0.3">
      <c r="A388" s="31">
        <v>44512</v>
      </c>
      <c r="B388" t="s">
        <v>364</v>
      </c>
      <c r="C388" t="s">
        <v>375</v>
      </c>
      <c r="D388" t="s">
        <v>259</v>
      </c>
      <c r="E388">
        <v>6.2</v>
      </c>
      <c r="F388">
        <v>8</v>
      </c>
      <c r="G388" t="s">
        <v>112</v>
      </c>
      <c r="H388" t="s">
        <v>73</v>
      </c>
      <c r="I388">
        <v>20</v>
      </c>
      <c r="J388">
        <v>323</v>
      </c>
      <c r="K388" t="str">
        <f>RIGHT(Table1[[#This Row],[Transmission]],1)</f>
        <v>8</v>
      </c>
      <c r="L388" t="str">
        <f>SUBSTITUTE(Table1[[#This Row],[Transmission]],Table1[[#This Row],[Gears]],"")</f>
        <v>A</v>
      </c>
      <c r="M3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8">
        <f ca="1">_xlfn.DAYS(TODAY(),Table1[[#This Row],[Manufacture Date]])</f>
        <v>748</v>
      </c>
      <c r="O388" t="str" cm="1">
        <f t="array" ref="O388" xml:space="preserve"> _xlfn.IFS(E388&lt;2,"0-2",E388&lt;4,"2-4",E388&lt;6,"4-6",E388&lt;8,"6-8",E388&lt;10,"8-10")</f>
        <v>6-8</v>
      </c>
    </row>
    <row r="389" spans="1:15" ht="14.25" customHeight="1" x14ac:dyDescent="0.3">
      <c r="A389" s="31">
        <v>44511</v>
      </c>
      <c r="B389" t="s">
        <v>621</v>
      </c>
      <c r="C389" t="s">
        <v>978</v>
      </c>
      <c r="D389" t="s">
        <v>95</v>
      </c>
      <c r="E389">
        <v>2</v>
      </c>
      <c r="F389">
        <v>4</v>
      </c>
      <c r="G389" t="s">
        <v>79</v>
      </c>
      <c r="H389" t="s">
        <v>73</v>
      </c>
      <c r="I389">
        <v>34</v>
      </c>
      <c r="J389">
        <v>189</v>
      </c>
      <c r="K389" t="str">
        <f>RIGHT(Table1[[#This Row],[Transmission]],1)</f>
        <v>6</v>
      </c>
      <c r="L389" t="str">
        <f>SUBSTITUTE(Table1[[#This Row],[Transmission]],Table1[[#This Row],[Gears]],"")</f>
        <v>AS</v>
      </c>
      <c r="M3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9">
        <f ca="1">_xlfn.DAYS(TODAY(),Table1[[#This Row],[Manufacture Date]])</f>
        <v>749</v>
      </c>
      <c r="O389" t="str" cm="1">
        <f t="array" ref="O389" xml:space="preserve"> _xlfn.IFS(E389&lt;2,"0-2",E389&lt;4,"2-4",E389&lt;6,"4-6",E389&lt;8,"6-8",E389&lt;10,"8-10")</f>
        <v>2-4</v>
      </c>
    </row>
    <row r="390" spans="1:15" ht="14.25" customHeight="1" x14ac:dyDescent="0.3">
      <c r="A390" s="31">
        <v>44511</v>
      </c>
      <c r="B390" t="s">
        <v>750</v>
      </c>
      <c r="C390" t="s">
        <v>765</v>
      </c>
      <c r="D390" t="s">
        <v>122</v>
      </c>
      <c r="E390">
        <v>3.5</v>
      </c>
      <c r="F390">
        <v>6</v>
      </c>
      <c r="G390" t="s">
        <v>511</v>
      </c>
      <c r="H390" t="s">
        <v>200</v>
      </c>
      <c r="I390">
        <v>34</v>
      </c>
      <c r="J390">
        <v>193</v>
      </c>
      <c r="K390" t="str">
        <f>RIGHT(Table1[[#This Row],[Transmission]],1)</f>
        <v>6</v>
      </c>
      <c r="L390" t="str">
        <f>SUBSTITUTE(Table1[[#This Row],[Transmission]],Table1[[#This Row],[Gears]],"")</f>
        <v>AV</v>
      </c>
      <c r="M3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0">
        <f ca="1">_xlfn.DAYS(TODAY(),Table1[[#This Row],[Manufacture Date]])</f>
        <v>749</v>
      </c>
      <c r="O390" t="str" cm="1">
        <f t="array" ref="O390" xml:space="preserve"> _xlfn.IFS(E390&lt;2,"0-2",E390&lt;4,"2-4",E390&lt;6,"4-6",E390&lt;8,"6-8",E390&lt;10,"8-10")</f>
        <v>2-4</v>
      </c>
    </row>
    <row r="391" spans="1:15" ht="14.25" customHeight="1" x14ac:dyDescent="0.3">
      <c r="A391" s="31">
        <v>44511</v>
      </c>
      <c r="B391" t="s">
        <v>470</v>
      </c>
      <c r="C391" t="s">
        <v>485</v>
      </c>
      <c r="D391" t="s">
        <v>118</v>
      </c>
      <c r="E391">
        <v>1.6</v>
      </c>
      <c r="F391">
        <v>4</v>
      </c>
      <c r="G391" t="s">
        <v>97</v>
      </c>
      <c r="H391" t="s">
        <v>200</v>
      </c>
      <c r="I391">
        <v>33</v>
      </c>
      <c r="J391">
        <v>199</v>
      </c>
      <c r="K391" t="str">
        <f>RIGHT(Table1[[#This Row],[Transmission]],1)</f>
        <v>7</v>
      </c>
      <c r="L391" t="str">
        <f>SUBSTITUTE(Table1[[#This Row],[Transmission]],Table1[[#This Row],[Gears]],"")</f>
        <v>AM</v>
      </c>
      <c r="M3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1">
        <f ca="1">_xlfn.DAYS(TODAY(),Table1[[#This Row],[Manufacture Date]])</f>
        <v>749</v>
      </c>
      <c r="O391" t="str" cm="1">
        <f t="array" ref="O391" xml:space="preserve"> _xlfn.IFS(E391&lt;2,"0-2",E391&lt;4,"2-4",E391&lt;6,"4-6",E391&lt;8,"6-8",E391&lt;10,"8-10")</f>
        <v>0-2</v>
      </c>
    </row>
    <row r="392" spans="1:15" ht="14.25" customHeight="1" x14ac:dyDescent="0.3">
      <c r="A392" s="31">
        <v>44511</v>
      </c>
      <c r="B392" t="s">
        <v>100</v>
      </c>
      <c r="C392" t="s">
        <v>107</v>
      </c>
      <c r="D392" t="s">
        <v>82</v>
      </c>
      <c r="E392">
        <v>2</v>
      </c>
      <c r="F392">
        <v>4</v>
      </c>
      <c r="G392" t="s">
        <v>104</v>
      </c>
      <c r="H392" t="s">
        <v>73</v>
      </c>
      <c r="I392">
        <v>31</v>
      </c>
      <c r="J392">
        <v>211</v>
      </c>
      <c r="K392" t="str">
        <f>RIGHT(Table1[[#This Row],[Transmission]],1)</f>
        <v>8</v>
      </c>
      <c r="L392" t="str">
        <f>SUBSTITUTE(Table1[[#This Row],[Transmission]],Table1[[#This Row],[Gears]],"")</f>
        <v>AS</v>
      </c>
      <c r="M3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2">
        <f ca="1">_xlfn.DAYS(TODAY(),Table1[[#This Row],[Manufacture Date]])</f>
        <v>749</v>
      </c>
      <c r="O392" t="str" cm="1">
        <f t="array" ref="O392" xml:space="preserve"> _xlfn.IFS(E392&lt;2,"0-2",E392&lt;4,"2-4",E392&lt;6,"4-6",E392&lt;8,"6-8",E392&lt;10,"8-10")</f>
        <v>2-4</v>
      </c>
    </row>
    <row r="393" spans="1:15" ht="14.25" customHeight="1" x14ac:dyDescent="0.3">
      <c r="A393" s="31">
        <v>44511</v>
      </c>
      <c r="B393" t="s">
        <v>147</v>
      </c>
      <c r="C393" t="s">
        <v>1228</v>
      </c>
      <c r="D393" t="s">
        <v>71</v>
      </c>
      <c r="E393">
        <v>2</v>
      </c>
      <c r="F393">
        <v>4</v>
      </c>
      <c r="G393" t="s">
        <v>104</v>
      </c>
      <c r="H393" t="s">
        <v>73</v>
      </c>
      <c r="I393">
        <v>31</v>
      </c>
      <c r="J393">
        <v>213</v>
      </c>
      <c r="K393" t="str">
        <f>RIGHT(Table1[[#This Row],[Transmission]],1)</f>
        <v>8</v>
      </c>
      <c r="L393" t="str">
        <f>SUBSTITUTE(Table1[[#This Row],[Transmission]],Table1[[#This Row],[Gears]],"")</f>
        <v>AS</v>
      </c>
      <c r="M3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3">
        <f ca="1">_xlfn.DAYS(TODAY(),Table1[[#This Row],[Manufacture Date]])</f>
        <v>749</v>
      </c>
      <c r="O393" t="str" cm="1">
        <f t="array" ref="O393" xml:space="preserve"> _xlfn.IFS(E393&lt;2,"0-2",E393&lt;4,"2-4",E393&lt;6,"4-6",E393&lt;8,"6-8",E393&lt;10,"8-10")</f>
        <v>2-4</v>
      </c>
    </row>
    <row r="394" spans="1:15" ht="14.25" customHeight="1" x14ac:dyDescent="0.3">
      <c r="A394" s="31">
        <v>44511</v>
      </c>
      <c r="B394" t="s">
        <v>212</v>
      </c>
      <c r="C394" t="s">
        <v>1067</v>
      </c>
      <c r="D394" t="s">
        <v>115</v>
      </c>
      <c r="E394">
        <v>2</v>
      </c>
      <c r="F394">
        <v>4</v>
      </c>
      <c r="G394" t="s">
        <v>104</v>
      </c>
      <c r="H394" t="s">
        <v>73</v>
      </c>
      <c r="I394">
        <v>30</v>
      </c>
      <c r="J394">
        <v>222</v>
      </c>
      <c r="K394" t="str">
        <f>RIGHT(Table1[[#This Row],[Transmission]],1)</f>
        <v>8</v>
      </c>
      <c r="L394" t="str">
        <f>SUBSTITUTE(Table1[[#This Row],[Transmission]],Table1[[#This Row],[Gears]],"")</f>
        <v>AS</v>
      </c>
      <c r="M3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4">
        <f ca="1">_xlfn.DAYS(TODAY(),Table1[[#This Row],[Manufacture Date]])</f>
        <v>749</v>
      </c>
      <c r="O394" t="str" cm="1">
        <f t="array" ref="O394" xml:space="preserve"> _xlfn.IFS(E394&lt;2,"0-2",E394&lt;4,"2-4",E394&lt;6,"4-6",E394&lt;8,"6-8",E394&lt;10,"8-10")</f>
        <v>2-4</v>
      </c>
    </row>
    <row r="395" spans="1:15" ht="14.25" customHeight="1" x14ac:dyDescent="0.3">
      <c r="A395" s="31">
        <v>44511</v>
      </c>
      <c r="B395" t="s">
        <v>676</v>
      </c>
      <c r="C395" t="s">
        <v>994</v>
      </c>
      <c r="D395" t="s">
        <v>88</v>
      </c>
      <c r="E395">
        <v>3.4</v>
      </c>
      <c r="F395">
        <v>6</v>
      </c>
      <c r="G395" t="s">
        <v>97</v>
      </c>
      <c r="H395" t="s">
        <v>73</v>
      </c>
      <c r="I395">
        <v>30</v>
      </c>
      <c r="J395">
        <v>222</v>
      </c>
      <c r="K395" t="str">
        <f>RIGHT(Table1[[#This Row],[Transmission]],1)</f>
        <v>7</v>
      </c>
      <c r="L395" t="str">
        <f>SUBSTITUTE(Table1[[#This Row],[Transmission]],Table1[[#This Row],[Gears]],"")</f>
        <v>AM</v>
      </c>
      <c r="M3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5">
        <f ca="1">_xlfn.DAYS(TODAY(),Table1[[#This Row],[Manufacture Date]])</f>
        <v>749</v>
      </c>
      <c r="O395" t="str" cm="1">
        <f t="array" ref="O395" xml:space="preserve"> _xlfn.IFS(E395&lt;2,"0-2",E395&lt;4,"2-4",E395&lt;6,"4-6",E395&lt;8,"6-8",E395&lt;10,"8-10")</f>
        <v>2-4</v>
      </c>
    </row>
    <row r="396" spans="1:15" ht="14.25" customHeight="1" x14ac:dyDescent="0.3">
      <c r="A396" s="31">
        <v>44511</v>
      </c>
      <c r="B396" t="s">
        <v>232</v>
      </c>
      <c r="C396" t="s">
        <v>1253</v>
      </c>
      <c r="D396" t="s">
        <v>657</v>
      </c>
      <c r="E396">
        <v>2.8</v>
      </c>
      <c r="F396">
        <v>4</v>
      </c>
      <c r="G396" t="s">
        <v>93</v>
      </c>
      <c r="H396" t="s">
        <v>109</v>
      </c>
      <c r="I396">
        <v>24</v>
      </c>
      <c r="J396">
        <v>315</v>
      </c>
      <c r="K396" t="str">
        <f>RIGHT(Table1[[#This Row],[Transmission]],1)</f>
        <v>6</v>
      </c>
      <c r="L396" t="str">
        <f>SUBSTITUTE(Table1[[#This Row],[Transmission]],Table1[[#This Row],[Gears]],"")</f>
        <v>A</v>
      </c>
      <c r="M3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6">
        <f ca="1">_xlfn.DAYS(TODAY(),Table1[[#This Row],[Manufacture Date]])</f>
        <v>749</v>
      </c>
      <c r="O396" t="str" cm="1">
        <f t="array" ref="O396" xml:space="preserve"> _xlfn.IFS(E396&lt;2,"0-2",E396&lt;4,"2-4",E396&lt;6,"4-6",E396&lt;8,"6-8",E396&lt;10,"8-10")</f>
        <v>2-4</v>
      </c>
    </row>
    <row r="397" spans="1:15" ht="14.25" customHeight="1" x14ac:dyDescent="0.3">
      <c r="A397" s="31">
        <v>44511</v>
      </c>
      <c r="B397" t="s">
        <v>750</v>
      </c>
      <c r="C397" t="s">
        <v>2021</v>
      </c>
      <c r="D397" t="s">
        <v>657</v>
      </c>
      <c r="E397">
        <v>2.7</v>
      </c>
      <c r="F397">
        <v>4</v>
      </c>
      <c r="G397" t="s">
        <v>79</v>
      </c>
      <c r="H397" t="s">
        <v>200</v>
      </c>
      <c r="I397">
        <v>24</v>
      </c>
      <c r="J397">
        <v>274</v>
      </c>
      <c r="K397" t="str">
        <f>RIGHT(Table1[[#This Row],[Transmission]],1)</f>
        <v>6</v>
      </c>
      <c r="L397" t="str">
        <f>SUBSTITUTE(Table1[[#This Row],[Transmission]],Table1[[#This Row],[Gears]],"")</f>
        <v>AS</v>
      </c>
      <c r="M3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7">
        <f ca="1">_xlfn.DAYS(TODAY(),Table1[[#This Row],[Manufacture Date]])</f>
        <v>749</v>
      </c>
      <c r="O397" t="str" cm="1">
        <f t="array" ref="O397" xml:space="preserve"> _xlfn.IFS(E397&lt;2,"0-2",E397&lt;4,"2-4",E397&lt;6,"4-6",E397&lt;8,"6-8",E397&lt;10,"8-10")</f>
        <v>2-4</v>
      </c>
    </row>
    <row r="398" spans="1:15" ht="14.25" customHeight="1" x14ac:dyDescent="0.3">
      <c r="A398" s="31">
        <v>44511</v>
      </c>
      <c r="B398" t="s">
        <v>289</v>
      </c>
      <c r="C398" t="s">
        <v>300</v>
      </c>
      <c r="D398" t="s">
        <v>115</v>
      </c>
      <c r="E398">
        <v>3.6</v>
      </c>
      <c r="F398">
        <v>6</v>
      </c>
      <c r="G398" t="s">
        <v>112</v>
      </c>
      <c r="H398" t="s">
        <v>205</v>
      </c>
      <c r="I398">
        <v>19</v>
      </c>
      <c r="J398">
        <v>237</v>
      </c>
      <c r="K398" t="str">
        <f>RIGHT(Table1[[#This Row],[Transmission]],1)</f>
        <v>8</v>
      </c>
      <c r="L398" t="str">
        <f>SUBSTITUTE(Table1[[#This Row],[Transmission]],Table1[[#This Row],[Gears]],"")</f>
        <v>A</v>
      </c>
      <c r="M3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8">
        <f ca="1">_xlfn.DAYS(TODAY(),Table1[[#This Row],[Manufacture Date]])</f>
        <v>749</v>
      </c>
      <c r="O398" t="str" cm="1">
        <f t="array" ref="O398" xml:space="preserve"> _xlfn.IFS(E398&lt;2,"0-2",E398&lt;4,"2-4",E398&lt;6,"4-6",E398&lt;8,"6-8",E398&lt;10,"8-10")</f>
        <v>2-4</v>
      </c>
    </row>
    <row r="399" spans="1:15" ht="14.25" customHeight="1" x14ac:dyDescent="0.3">
      <c r="A399" s="31">
        <v>44511</v>
      </c>
      <c r="B399" t="s">
        <v>289</v>
      </c>
      <c r="C399" t="s">
        <v>889</v>
      </c>
      <c r="D399" t="s">
        <v>82</v>
      </c>
      <c r="E399">
        <v>6.2</v>
      </c>
      <c r="F399">
        <v>8</v>
      </c>
      <c r="G399" t="s">
        <v>112</v>
      </c>
      <c r="H399" t="s">
        <v>73</v>
      </c>
      <c r="I399">
        <v>19</v>
      </c>
      <c r="J399">
        <v>339</v>
      </c>
      <c r="K399" t="str">
        <f>RIGHT(Table1[[#This Row],[Transmission]],1)</f>
        <v>8</v>
      </c>
      <c r="L399" t="str">
        <f>SUBSTITUTE(Table1[[#This Row],[Transmission]],Table1[[#This Row],[Gears]],"")</f>
        <v>A</v>
      </c>
      <c r="M3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9">
        <f ca="1">_xlfn.DAYS(TODAY(),Table1[[#This Row],[Manufacture Date]])</f>
        <v>749</v>
      </c>
      <c r="O399" t="str" cm="1">
        <f t="array" ref="O399" xml:space="preserve"> _xlfn.IFS(E399&lt;2,"0-2",E399&lt;4,"2-4",E399&lt;6,"4-6",E399&lt;8,"6-8",E399&lt;10,"8-10")</f>
        <v>6-8</v>
      </c>
    </row>
    <row r="400" spans="1:15" ht="14.25" customHeight="1" x14ac:dyDescent="0.3">
      <c r="A400" s="31">
        <v>44511</v>
      </c>
      <c r="B400" t="s">
        <v>90</v>
      </c>
      <c r="C400" t="s">
        <v>98</v>
      </c>
      <c r="D400" t="s">
        <v>88</v>
      </c>
      <c r="E400">
        <v>4.7</v>
      </c>
      <c r="F400">
        <v>8</v>
      </c>
      <c r="G400" t="s">
        <v>74</v>
      </c>
      <c r="H400" t="s">
        <v>73</v>
      </c>
      <c r="I400">
        <v>18</v>
      </c>
      <c r="J400">
        <v>354</v>
      </c>
      <c r="K400" t="str">
        <f>RIGHT(Table1[[#This Row],[Transmission]],1)</f>
        <v>6</v>
      </c>
      <c r="L400" t="str">
        <f>SUBSTITUTE(Table1[[#This Row],[Transmission]],Table1[[#This Row],[Gears]],"")</f>
        <v>M</v>
      </c>
      <c r="M4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0">
        <f ca="1">_xlfn.DAYS(TODAY(),Table1[[#This Row],[Manufacture Date]])</f>
        <v>749</v>
      </c>
      <c r="O400" t="str" cm="1">
        <f t="array" ref="O400" xml:space="preserve"> _xlfn.IFS(E400&lt;2,"0-2",E400&lt;4,"2-4",E400&lt;6,"4-6",E400&lt;8,"6-8",E400&lt;10,"8-10")</f>
        <v>4-6</v>
      </c>
    </row>
    <row r="401" spans="1:15" ht="14.25" customHeight="1" x14ac:dyDescent="0.3">
      <c r="A401" s="31">
        <v>44510</v>
      </c>
      <c r="B401" t="s">
        <v>232</v>
      </c>
      <c r="C401" t="s">
        <v>1596</v>
      </c>
      <c r="D401" t="s">
        <v>82</v>
      </c>
      <c r="E401">
        <v>1.4</v>
      </c>
      <c r="F401">
        <v>4</v>
      </c>
      <c r="G401" t="s">
        <v>79</v>
      </c>
      <c r="H401" t="s">
        <v>200</v>
      </c>
      <c r="I401">
        <v>39</v>
      </c>
      <c r="J401">
        <v>172</v>
      </c>
      <c r="K401" t="str">
        <f>RIGHT(Table1[[#This Row],[Transmission]],1)</f>
        <v>6</v>
      </c>
      <c r="L401" t="str">
        <f>SUBSTITUTE(Table1[[#This Row],[Transmission]],Table1[[#This Row],[Gears]],"")</f>
        <v>AS</v>
      </c>
      <c r="M4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1">
        <f ca="1">_xlfn.DAYS(TODAY(),Table1[[#This Row],[Manufacture Date]])</f>
        <v>750</v>
      </c>
      <c r="O401" t="str" cm="1">
        <f t="array" ref="O401" xml:space="preserve"> _xlfn.IFS(E401&lt;2,"0-2",E401&lt;4,"2-4",E401&lt;6,"4-6",E401&lt;8,"6-8",E401&lt;10,"8-10")</f>
        <v>0-2</v>
      </c>
    </row>
    <row r="402" spans="1:15" ht="14.25" customHeight="1" x14ac:dyDescent="0.3">
      <c r="A402" s="31">
        <v>44510</v>
      </c>
      <c r="B402" t="s">
        <v>232</v>
      </c>
      <c r="C402" t="s">
        <v>261</v>
      </c>
      <c r="D402" t="s">
        <v>71</v>
      </c>
      <c r="E402">
        <v>1.8</v>
      </c>
      <c r="F402">
        <v>4</v>
      </c>
      <c r="G402" t="s">
        <v>183</v>
      </c>
      <c r="H402" t="s">
        <v>200</v>
      </c>
      <c r="I402">
        <v>35</v>
      </c>
      <c r="J402">
        <v>184</v>
      </c>
      <c r="K402" t="str">
        <f>RIGHT(Table1[[#This Row],[Transmission]],1)</f>
        <v>5</v>
      </c>
      <c r="L402" t="str">
        <f>SUBSTITUTE(Table1[[#This Row],[Transmission]],Table1[[#This Row],[Gears]],"")</f>
        <v>M</v>
      </c>
      <c r="M4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2">
        <f ca="1">_xlfn.DAYS(TODAY(),Table1[[#This Row],[Manufacture Date]])</f>
        <v>750</v>
      </c>
      <c r="O402" t="str" cm="1">
        <f t="array" ref="O402" xml:space="preserve"> _xlfn.IFS(E402&lt;2,"0-2",E402&lt;4,"2-4",E402&lt;6,"4-6",E402&lt;8,"6-8",E402&lt;10,"8-10")</f>
        <v>0-2</v>
      </c>
    </row>
    <row r="403" spans="1:15" ht="14.25" customHeight="1" x14ac:dyDescent="0.3">
      <c r="A403" s="31">
        <v>44510</v>
      </c>
      <c r="B403" t="s">
        <v>470</v>
      </c>
      <c r="C403" t="s">
        <v>473</v>
      </c>
      <c r="D403" t="s">
        <v>115</v>
      </c>
      <c r="E403">
        <v>2</v>
      </c>
      <c r="F403">
        <v>4</v>
      </c>
      <c r="G403" t="s">
        <v>93</v>
      </c>
      <c r="H403" t="s">
        <v>200</v>
      </c>
      <c r="I403">
        <v>34</v>
      </c>
      <c r="J403">
        <v>193</v>
      </c>
      <c r="K403" t="str">
        <f>RIGHT(Table1[[#This Row],[Transmission]],1)</f>
        <v>6</v>
      </c>
      <c r="L403" t="str">
        <f>SUBSTITUTE(Table1[[#This Row],[Transmission]],Table1[[#This Row],[Gears]],"")</f>
        <v>A</v>
      </c>
      <c r="M4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3">
        <f ca="1">_xlfn.DAYS(TODAY(),Table1[[#This Row],[Manufacture Date]])</f>
        <v>750</v>
      </c>
      <c r="O403" t="str" cm="1">
        <f t="array" ref="O403" xml:space="preserve"> _xlfn.IFS(E403&lt;2,"0-2",E403&lt;4,"2-4",E403&lt;6,"4-6",E403&lt;8,"6-8",E403&lt;10,"8-10")</f>
        <v>2-4</v>
      </c>
    </row>
    <row r="404" spans="1:15" ht="14.25" customHeight="1" x14ac:dyDescent="0.3">
      <c r="A404" s="31">
        <v>44510</v>
      </c>
      <c r="B404" t="s">
        <v>470</v>
      </c>
      <c r="C404" t="s">
        <v>1774</v>
      </c>
      <c r="D404" t="s">
        <v>78</v>
      </c>
      <c r="E404">
        <v>2.4</v>
      </c>
      <c r="F404">
        <v>4</v>
      </c>
      <c r="G404" t="s">
        <v>79</v>
      </c>
      <c r="H404" t="s">
        <v>200</v>
      </c>
      <c r="I404">
        <v>31</v>
      </c>
      <c r="J404">
        <v>218</v>
      </c>
      <c r="K404" t="str">
        <f>RIGHT(Table1[[#This Row],[Transmission]],1)</f>
        <v>6</v>
      </c>
      <c r="L404" t="str">
        <f>SUBSTITUTE(Table1[[#This Row],[Transmission]],Table1[[#This Row],[Gears]],"")</f>
        <v>AS</v>
      </c>
      <c r="M4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4">
        <f ca="1">_xlfn.DAYS(TODAY(),Table1[[#This Row],[Manufacture Date]])</f>
        <v>750</v>
      </c>
      <c r="O404" t="str" cm="1">
        <f t="array" ref="O404" xml:space="preserve"> _xlfn.IFS(E404&lt;2,"0-2",E404&lt;4,"2-4",E404&lt;6,"4-6",E404&lt;8,"6-8",E404&lt;10,"8-10")</f>
        <v>2-4</v>
      </c>
    </row>
    <row r="405" spans="1:15" ht="14.25" customHeight="1" x14ac:dyDescent="0.3">
      <c r="A405" s="31">
        <v>44510</v>
      </c>
      <c r="B405" t="s">
        <v>321</v>
      </c>
      <c r="C405" t="s">
        <v>362</v>
      </c>
      <c r="D405" t="s">
        <v>361</v>
      </c>
      <c r="E405">
        <v>1.6</v>
      </c>
      <c r="F405">
        <v>4</v>
      </c>
      <c r="G405" t="s">
        <v>79</v>
      </c>
      <c r="H405" t="s">
        <v>200</v>
      </c>
      <c r="I405">
        <v>28</v>
      </c>
      <c r="J405">
        <v>232</v>
      </c>
      <c r="K405" t="str">
        <f>RIGHT(Table1[[#This Row],[Transmission]],1)</f>
        <v>6</v>
      </c>
      <c r="L405" t="str">
        <f>SUBSTITUTE(Table1[[#This Row],[Transmission]],Table1[[#This Row],[Gears]],"")</f>
        <v>AS</v>
      </c>
      <c r="M4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5">
        <f ca="1">_xlfn.DAYS(TODAY(),Table1[[#This Row],[Manufacture Date]])</f>
        <v>750</v>
      </c>
      <c r="O405" t="str" cm="1">
        <f t="array" ref="O405" xml:space="preserve"> _xlfn.IFS(E405&lt;2,"0-2",E405&lt;4,"2-4",E405&lt;6,"4-6",E405&lt;8,"6-8",E405&lt;10,"8-10")</f>
        <v>0-2</v>
      </c>
    </row>
    <row r="406" spans="1:15" ht="14.25" customHeight="1" x14ac:dyDescent="0.3">
      <c r="A406" s="31">
        <v>44510</v>
      </c>
      <c r="B406" t="s">
        <v>508</v>
      </c>
      <c r="C406" t="s">
        <v>1139</v>
      </c>
      <c r="D406" t="s">
        <v>71</v>
      </c>
      <c r="E406">
        <v>3.5</v>
      </c>
      <c r="F406">
        <v>6</v>
      </c>
      <c r="G406" t="s">
        <v>79</v>
      </c>
      <c r="H406" t="s">
        <v>73</v>
      </c>
      <c r="I406">
        <v>26</v>
      </c>
      <c r="J406">
        <v>254</v>
      </c>
      <c r="K406" t="str">
        <f>RIGHT(Table1[[#This Row],[Transmission]],1)</f>
        <v>6</v>
      </c>
      <c r="L406" t="str">
        <f>SUBSTITUTE(Table1[[#This Row],[Transmission]],Table1[[#This Row],[Gears]],"")</f>
        <v>AS</v>
      </c>
      <c r="M4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6">
        <f ca="1">_xlfn.DAYS(TODAY(),Table1[[#This Row],[Manufacture Date]])</f>
        <v>750</v>
      </c>
      <c r="O406" t="str" cm="1">
        <f t="array" ref="O406" xml:space="preserve"> _xlfn.IFS(E406&lt;2,"0-2",E406&lt;4,"2-4",E406&lt;6,"4-6",E406&lt;8,"6-8",E406&lt;10,"8-10")</f>
        <v>2-4</v>
      </c>
    </row>
    <row r="407" spans="1:15" ht="14.25" customHeight="1" x14ac:dyDescent="0.3">
      <c r="A407" s="31">
        <v>44510</v>
      </c>
      <c r="B407" t="s">
        <v>750</v>
      </c>
      <c r="C407" t="s">
        <v>776</v>
      </c>
      <c r="D407" t="s">
        <v>657</v>
      </c>
      <c r="E407">
        <v>2.7</v>
      </c>
      <c r="F407">
        <v>4</v>
      </c>
      <c r="G407" t="s">
        <v>183</v>
      </c>
      <c r="H407" t="s">
        <v>200</v>
      </c>
      <c r="I407">
        <v>24</v>
      </c>
      <c r="J407">
        <v>271</v>
      </c>
      <c r="K407" t="str">
        <f>RIGHT(Table1[[#This Row],[Transmission]],1)</f>
        <v>5</v>
      </c>
      <c r="L407" t="str">
        <f>SUBSTITUTE(Table1[[#This Row],[Transmission]],Table1[[#This Row],[Gears]],"")</f>
        <v>M</v>
      </c>
      <c r="M4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7">
        <f ca="1">_xlfn.DAYS(TODAY(),Table1[[#This Row],[Manufacture Date]])</f>
        <v>750</v>
      </c>
      <c r="O407" t="str" cm="1">
        <f t="array" ref="O407" xml:space="preserve"> _xlfn.IFS(E407&lt;2,"0-2",E407&lt;4,"2-4",E407&lt;6,"4-6",E407&lt;8,"6-8",E407&lt;10,"8-10")</f>
        <v>2-4</v>
      </c>
    </row>
    <row r="408" spans="1:15" ht="14.25" customHeight="1" x14ac:dyDescent="0.3">
      <c r="A408" s="31">
        <v>44510</v>
      </c>
      <c r="B408" t="s">
        <v>782</v>
      </c>
      <c r="C408" t="s">
        <v>787</v>
      </c>
      <c r="D408" t="s">
        <v>71</v>
      </c>
      <c r="E408">
        <v>3.6</v>
      </c>
      <c r="F408">
        <v>6</v>
      </c>
      <c r="G408" t="s">
        <v>79</v>
      </c>
      <c r="H408" t="s">
        <v>200</v>
      </c>
      <c r="I408">
        <v>24</v>
      </c>
      <c r="J408">
        <v>277</v>
      </c>
      <c r="K408" t="str">
        <f>RIGHT(Table1[[#This Row],[Transmission]],1)</f>
        <v>6</v>
      </c>
      <c r="L408" t="str">
        <f>SUBSTITUTE(Table1[[#This Row],[Transmission]],Table1[[#This Row],[Gears]],"")</f>
        <v>AS</v>
      </c>
      <c r="M4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">
        <f ca="1">_xlfn.DAYS(TODAY(),Table1[[#This Row],[Manufacture Date]])</f>
        <v>750</v>
      </c>
      <c r="O408" t="str" cm="1">
        <f t="array" ref="O408" xml:space="preserve"> _xlfn.IFS(E408&lt;2,"0-2",E408&lt;4,"2-4",E408&lt;6,"4-6",E408&lt;8,"6-8",E408&lt;10,"8-10")</f>
        <v>2-4</v>
      </c>
    </row>
    <row r="409" spans="1:15" ht="14.25" customHeight="1" x14ac:dyDescent="0.3">
      <c r="A409" s="31">
        <v>44510</v>
      </c>
      <c r="B409" t="s">
        <v>321</v>
      </c>
      <c r="C409" t="s">
        <v>899</v>
      </c>
      <c r="D409" t="s">
        <v>250</v>
      </c>
      <c r="E409">
        <v>3.5</v>
      </c>
      <c r="F409">
        <v>6</v>
      </c>
      <c r="G409" t="s">
        <v>79</v>
      </c>
      <c r="H409" t="s">
        <v>200</v>
      </c>
      <c r="I409">
        <v>19</v>
      </c>
      <c r="J409">
        <v>338</v>
      </c>
      <c r="K409" t="str">
        <f>RIGHT(Table1[[#This Row],[Transmission]],1)</f>
        <v>6</v>
      </c>
      <c r="L409" t="str">
        <f>SUBSTITUTE(Table1[[#This Row],[Transmission]],Table1[[#This Row],[Gears]],"")</f>
        <v>AS</v>
      </c>
      <c r="M4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9">
        <f ca="1">_xlfn.DAYS(TODAY(),Table1[[#This Row],[Manufacture Date]])</f>
        <v>750</v>
      </c>
      <c r="O409" t="str" cm="1">
        <f t="array" ref="O409" xml:space="preserve"> _xlfn.IFS(E409&lt;2,"0-2",E409&lt;4,"2-4",E409&lt;6,"4-6",E409&lt;8,"6-8",E409&lt;10,"8-10")</f>
        <v>2-4</v>
      </c>
    </row>
    <row r="410" spans="1:15" ht="14.25" customHeight="1" x14ac:dyDescent="0.3">
      <c r="A410" s="31">
        <v>44510</v>
      </c>
      <c r="B410" t="s">
        <v>564</v>
      </c>
      <c r="C410" t="s">
        <v>602</v>
      </c>
      <c r="D410" t="s">
        <v>122</v>
      </c>
      <c r="E410">
        <v>5.5</v>
      </c>
      <c r="F410">
        <v>8</v>
      </c>
      <c r="G410" t="s">
        <v>416</v>
      </c>
      <c r="H410" t="s">
        <v>73</v>
      </c>
      <c r="I410">
        <v>17</v>
      </c>
      <c r="J410">
        <v>375</v>
      </c>
      <c r="K410" t="str">
        <f>RIGHT(Table1[[#This Row],[Transmission]],1)</f>
        <v>7</v>
      </c>
      <c r="L410" t="str">
        <f>SUBSTITUTE(Table1[[#This Row],[Transmission]],Table1[[#This Row],[Gears]],"")</f>
        <v>AS</v>
      </c>
      <c r="M4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0">
        <f ca="1">_xlfn.DAYS(TODAY(),Table1[[#This Row],[Manufacture Date]])</f>
        <v>750</v>
      </c>
      <c r="O410" t="str" cm="1">
        <f t="array" ref="O410" xml:space="preserve"> _xlfn.IFS(E410&lt;2,"0-2",E410&lt;4,"2-4",E410&lt;6,"4-6",E410&lt;8,"6-8",E410&lt;10,"8-10")</f>
        <v>4-6</v>
      </c>
    </row>
    <row r="411" spans="1:15" ht="14.25" customHeight="1" x14ac:dyDescent="0.3">
      <c r="A411" s="31">
        <v>44510</v>
      </c>
      <c r="B411" t="s">
        <v>321</v>
      </c>
      <c r="C411" t="s">
        <v>323</v>
      </c>
      <c r="D411" t="s">
        <v>245</v>
      </c>
      <c r="E411">
        <v>5.4</v>
      </c>
      <c r="F411">
        <v>8</v>
      </c>
      <c r="G411" t="s">
        <v>101</v>
      </c>
      <c r="H411" t="s">
        <v>205</v>
      </c>
      <c r="I411">
        <v>13</v>
      </c>
      <c r="J411">
        <v>360</v>
      </c>
      <c r="K411" t="str">
        <f>RIGHT(Table1[[#This Row],[Transmission]],1)</f>
        <v>4</v>
      </c>
      <c r="L411" t="str">
        <f>SUBSTITUTE(Table1[[#This Row],[Transmission]],Table1[[#This Row],[Gears]],"")</f>
        <v>A</v>
      </c>
      <c r="M4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1">
        <f ca="1">_xlfn.DAYS(TODAY(),Table1[[#This Row],[Manufacture Date]])</f>
        <v>750</v>
      </c>
      <c r="O411" t="str" cm="1">
        <f t="array" ref="O411" xml:space="preserve"> _xlfn.IFS(E411&lt;2,"0-2",E411&lt;4,"2-4",E411&lt;6,"4-6",E411&lt;8,"6-8",E411&lt;10,"8-10")</f>
        <v>4-6</v>
      </c>
    </row>
    <row r="412" spans="1:15" ht="14.25" customHeight="1" x14ac:dyDescent="0.3">
      <c r="A412" s="31">
        <v>44509</v>
      </c>
      <c r="B412" t="s">
        <v>385</v>
      </c>
      <c r="C412" t="s">
        <v>393</v>
      </c>
      <c r="D412" t="s">
        <v>118</v>
      </c>
      <c r="E412">
        <v>1.5</v>
      </c>
      <c r="F412">
        <v>4</v>
      </c>
      <c r="G412" t="s">
        <v>74</v>
      </c>
      <c r="H412" t="s">
        <v>200</v>
      </c>
      <c r="I412">
        <v>38</v>
      </c>
      <c r="J412">
        <v>174</v>
      </c>
      <c r="K412" t="str">
        <f>RIGHT(Table1[[#This Row],[Transmission]],1)</f>
        <v>6</v>
      </c>
      <c r="L412" t="str">
        <f>SUBSTITUTE(Table1[[#This Row],[Transmission]],Table1[[#This Row],[Gears]],"")</f>
        <v>M</v>
      </c>
      <c r="M4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2">
        <f ca="1">_xlfn.DAYS(TODAY(),Table1[[#This Row],[Manufacture Date]])</f>
        <v>751</v>
      </c>
      <c r="O412" t="str" cm="1">
        <f t="array" ref="O412" xml:space="preserve"> _xlfn.IFS(E412&lt;2,"0-2",E412&lt;4,"2-4",E412&lt;6,"4-6",E412&lt;8,"6-8",E412&lt;10,"8-10")</f>
        <v>0-2</v>
      </c>
    </row>
    <row r="413" spans="1:15" ht="14.25" customHeight="1" x14ac:dyDescent="0.3">
      <c r="A413" s="31">
        <v>44509</v>
      </c>
      <c r="B413" t="s">
        <v>289</v>
      </c>
      <c r="C413" t="s">
        <v>305</v>
      </c>
      <c r="D413" t="s">
        <v>82</v>
      </c>
      <c r="E413">
        <v>2.4</v>
      </c>
      <c r="F413">
        <v>4</v>
      </c>
      <c r="G413" t="s">
        <v>74</v>
      </c>
      <c r="H413" t="s">
        <v>200</v>
      </c>
      <c r="I413">
        <v>32</v>
      </c>
      <c r="J413">
        <v>207</v>
      </c>
      <c r="K413" t="str">
        <f>RIGHT(Table1[[#This Row],[Transmission]],1)</f>
        <v>6</v>
      </c>
      <c r="L413" t="str">
        <f>SUBSTITUTE(Table1[[#This Row],[Transmission]],Table1[[#This Row],[Gears]],"")</f>
        <v>M</v>
      </c>
      <c r="M4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3">
        <f ca="1">_xlfn.DAYS(TODAY(),Table1[[#This Row],[Manufacture Date]])</f>
        <v>751</v>
      </c>
      <c r="O413" t="str" cm="1">
        <f t="array" ref="O413" xml:space="preserve"> _xlfn.IFS(E413&lt;2,"0-2",E413&lt;4,"2-4",E413&lt;6,"4-6",E413&lt;8,"6-8",E413&lt;10,"8-10")</f>
        <v>2-4</v>
      </c>
    </row>
    <row r="414" spans="1:15" ht="14.25" customHeight="1" x14ac:dyDescent="0.3">
      <c r="A414" s="31">
        <v>44509</v>
      </c>
      <c r="B414" t="s">
        <v>198</v>
      </c>
      <c r="C414" t="s">
        <v>1064</v>
      </c>
      <c r="D414" t="s">
        <v>82</v>
      </c>
      <c r="E414">
        <v>3.6</v>
      </c>
      <c r="F414">
        <v>6</v>
      </c>
      <c r="G414" t="s">
        <v>79</v>
      </c>
      <c r="H414" t="s">
        <v>200</v>
      </c>
      <c r="I414">
        <v>25</v>
      </c>
      <c r="J414">
        <v>268</v>
      </c>
      <c r="K414" t="str">
        <f>RIGHT(Table1[[#This Row],[Transmission]],1)</f>
        <v>6</v>
      </c>
      <c r="L414" t="str">
        <f>SUBSTITUTE(Table1[[#This Row],[Transmission]],Table1[[#This Row],[Gears]],"")</f>
        <v>AS</v>
      </c>
      <c r="M4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4">
        <f ca="1">_xlfn.DAYS(TODAY(),Table1[[#This Row],[Manufacture Date]])</f>
        <v>751</v>
      </c>
      <c r="O414" t="str" cm="1">
        <f t="array" ref="O414" xml:space="preserve"> _xlfn.IFS(E414&lt;2,"0-2",E414&lt;4,"2-4",E414&lt;6,"4-6",E414&lt;8,"6-8",E414&lt;10,"8-10")</f>
        <v>2-4</v>
      </c>
    </row>
    <row r="415" spans="1:15" ht="14.25" customHeight="1" x14ac:dyDescent="0.3">
      <c r="A415" s="31">
        <v>44509</v>
      </c>
      <c r="B415" t="s">
        <v>364</v>
      </c>
      <c r="C415" t="s">
        <v>1679</v>
      </c>
      <c r="D415" t="s">
        <v>657</v>
      </c>
      <c r="E415">
        <v>3.6</v>
      </c>
      <c r="F415">
        <v>6</v>
      </c>
      <c r="G415" t="s">
        <v>112</v>
      </c>
      <c r="H415" t="s">
        <v>200</v>
      </c>
      <c r="I415">
        <v>23</v>
      </c>
      <c r="J415">
        <v>286</v>
      </c>
      <c r="K415" t="str">
        <f>RIGHT(Table1[[#This Row],[Transmission]],1)</f>
        <v>8</v>
      </c>
      <c r="L415" t="str">
        <f>SUBSTITUTE(Table1[[#This Row],[Transmission]],Table1[[#This Row],[Gears]],"")</f>
        <v>A</v>
      </c>
      <c r="M4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5">
        <f ca="1">_xlfn.DAYS(TODAY(),Table1[[#This Row],[Manufacture Date]])</f>
        <v>751</v>
      </c>
      <c r="O415" t="str" cm="1">
        <f t="array" ref="O415" xml:space="preserve"> _xlfn.IFS(E415&lt;2,"0-2",E415&lt;4,"2-4",E415&lt;6,"4-6",E415&lt;8,"6-8",E415&lt;10,"8-10")</f>
        <v>2-4</v>
      </c>
    </row>
    <row r="416" spans="1:15" ht="14.25" customHeight="1" x14ac:dyDescent="0.3">
      <c r="A416" s="31">
        <v>44508</v>
      </c>
      <c r="B416" t="s">
        <v>289</v>
      </c>
      <c r="C416" t="s">
        <v>301</v>
      </c>
      <c r="D416" t="s">
        <v>115</v>
      </c>
      <c r="E416">
        <v>3.6</v>
      </c>
      <c r="F416">
        <v>6</v>
      </c>
      <c r="G416" t="s">
        <v>281</v>
      </c>
      <c r="H416" t="s">
        <v>200</v>
      </c>
      <c r="I416">
        <v>25</v>
      </c>
      <c r="J416">
        <v>264</v>
      </c>
      <c r="K416" t="str">
        <f>RIGHT(Table1[[#This Row],[Transmission]],1)</f>
        <v>5</v>
      </c>
      <c r="L416" t="str">
        <f>SUBSTITUTE(Table1[[#This Row],[Transmission]],Table1[[#This Row],[Gears]],"")</f>
        <v>A</v>
      </c>
      <c r="M4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6">
        <f ca="1">_xlfn.DAYS(TODAY(),Table1[[#This Row],[Manufacture Date]])</f>
        <v>752</v>
      </c>
      <c r="O416" t="str" cm="1">
        <f t="array" ref="O416" xml:space="preserve"> _xlfn.IFS(E416&lt;2,"0-2",E416&lt;4,"2-4",E416&lt;6,"4-6",E416&lt;8,"6-8",E416&lt;10,"8-10")</f>
        <v>2-4</v>
      </c>
    </row>
    <row r="417" spans="1:15" ht="14.25" customHeight="1" x14ac:dyDescent="0.3">
      <c r="A417" s="31">
        <v>44508</v>
      </c>
      <c r="B417" t="s">
        <v>452</v>
      </c>
      <c r="C417" t="s">
        <v>1128</v>
      </c>
      <c r="D417" t="s">
        <v>122</v>
      </c>
      <c r="E417">
        <v>3.6</v>
      </c>
      <c r="F417">
        <v>6</v>
      </c>
      <c r="G417" t="s">
        <v>112</v>
      </c>
      <c r="H417" t="s">
        <v>200</v>
      </c>
      <c r="I417">
        <v>25</v>
      </c>
      <c r="J417">
        <v>265</v>
      </c>
      <c r="K417" t="str">
        <f>RIGHT(Table1[[#This Row],[Transmission]],1)</f>
        <v>8</v>
      </c>
      <c r="L417" t="str">
        <f>SUBSTITUTE(Table1[[#This Row],[Transmission]],Table1[[#This Row],[Gears]],"")</f>
        <v>A</v>
      </c>
      <c r="M4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7">
        <f ca="1">_xlfn.DAYS(TODAY(),Table1[[#This Row],[Manufacture Date]])</f>
        <v>752</v>
      </c>
      <c r="O417" t="str" cm="1">
        <f t="array" ref="O417" xml:space="preserve"> _xlfn.IFS(E417&lt;2,"0-2",E417&lt;4,"2-4",E417&lt;6,"4-6",E417&lt;8,"6-8",E417&lt;10,"8-10")</f>
        <v>2-4</v>
      </c>
    </row>
    <row r="418" spans="1:15" ht="14.25" customHeight="1" x14ac:dyDescent="0.3">
      <c r="A418" s="31">
        <v>44508</v>
      </c>
      <c r="B418" t="s">
        <v>212</v>
      </c>
      <c r="C418" t="s">
        <v>229</v>
      </c>
      <c r="D418" t="s">
        <v>115</v>
      </c>
      <c r="E418">
        <v>3.6</v>
      </c>
      <c r="F418">
        <v>6</v>
      </c>
      <c r="G418" t="s">
        <v>79</v>
      </c>
      <c r="H418" t="s">
        <v>200</v>
      </c>
      <c r="I418">
        <v>25</v>
      </c>
      <c r="J418">
        <v>260</v>
      </c>
      <c r="K418" t="str">
        <f>RIGHT(Table1[[#This Row],[Transmission]],1)</f>
        <v>6</v>
      </c>
      <c r="L418" t="str">
        <f>SUBSTITUTE(Table1[[#This Row],[Transmission]],Table1[[#This Row],[Gears]],"")</f>
        <v>AS</v>
      </c>
      <c r="M4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8">
        <f ca="1">_xlfn.DAYS(TODAY(),Table1[[#This Row],[Manufacture Date]])</f>
        <v>752</v>
      </c>
      <c r="O418" t="str" cm="1">
        <f t="array" ref="O418" xml:space="preserve"> _xlfn.IFS(E418&lt;2,"0-2",E418&lt;4,"2-4",E418&lt;6,"4-6",E418&lt;8,"6-8",E418&lt;10,"8-10")</f>
        <v>2-4</v>
      </c>
    </row>
    <row r="419" spans="1:15" ht="14.25" customHeight="1" x14ac:dyDescent="0.3">
      <c r="A419" s="31">
        <v>44508</v>
      </c>
      <c r="B419" t="s">
        <v>232</v>
      </c>
      <c r="C419" t="s">
        <v>260</v>
      </c>
      <c r="D419" t="s">
        <v>259</v>
      </c>
      <c r="E419">
        <v>6.2</v>
      </c>
      <c r="F419">
        <v>8</v>
      </c>
      <c r="G419" t="s">
        <v>112</v>
      </c>
      <c r="H419" t="s">
        <v>73</v>
      </c>
      <c r="I419">
        <v>20</v>
      </c>
      <c r="J419">
        <v>327</v>
      </c>
      <c r="K419" t="str">
        <f>RIGHT(Table1[[#This Row],[Transmission]],1)</f>
        <v>8</v>
      </c>
      <c r="L419" t="str">
        <f>SUBSTITUTE(Table1[[#This Row],[Transmission]],Table1[[#This Row],[Gears]],"")</f>
        <v>A</v>
      </c>
      <c r="M4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9">
        <f ca="1">_xlfn.DAYS(TODAY(),Table1[[#This Row],[Manufacture Date]])</f>
        <v>752</v>
      </c>
      <c r="O419" t="str" cm="1">
        <f t="array" ref="O419" xml:space="preserve"> _xlfn.IFS(E419&lt;2,"0-2",E419&lt;4,"2-4",E419&lt;6,"4-6",E419&lt;8,"6-8",E419&lt;10,"8-10")</f>
        <v>6-8</v>
      </c>
    </row>
    <row r="420" spans="1:15" ht="14.25" customHeight="1" x14ac:dyDescent="0.3">
      <c r="A420" s="31">
        <v>44507</v>
      </c>
      <c r="B420" t="s">
        <v>621</v>
      </c>
      <c r="C420" t="s">
        <v>1332</v>
      </c>
      <c r="D420" t="s">
        <v>118</v>
      </c>
      <c r="E420">
        <v>1.5</v>
      </c>
      <c r="F420">
        <v>3</v>
      </c>
      <c r="G420" t="s">
        <v>74</v>
      </c>
      <c r="H420" t="s">
        <v>73</v>
      </c>
      <c r="I420">
        <v>31</v>
      </c>
      <c r="J420">
        <v>214</v>
      </c>
      <c r="K420" t="str">
        <f>RIGHT(Table1[[#This Row],[Transmission]],1)</f>
        <v>6</v>
      </c>
      <c r="L420" t="str">
        <f>SUBSTITUTE(Table1[[#This Row],[Transmission]],Table1[[#This Row],[Gears]],"")</f>
        <v>M</v>
      </c>
      <c r="M4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0">
        <f ca="1">_xlfn.DAYS(TODAY(),Table1[[#This Row],[Manufacture Date]])</f>
        <v>753</v>
      </c>
      <c r="O420" t="str" cm="1">
        <f t="array" ref="O420" xml:space="preserve"> _xlfn.IFS(E420&lt;2,"0-2",E420&lt;4,"2-4",E420&lt;6,"4-6",E420&lt;8,"6-8",E420&lt;10,"8-10")</f>
        <v>0-2</v>
      </c>
    </row>
    <row r="421" spans="1:15" ht="14.25" customHeight="1" x14ac:dyDescent="0.3">
      <c r="A421" s="31">
        <v>44507</v>
      </c>
      <c r="B421" t="s">
        <v>548</v>
      </c>
      <c r="C421" t="s">
        <v>560</v>
      </c>
      <c r="D421" t="s">
        <v>288</v>
      </c>
      <c r="E421">
        <v>2.5</v>
      </c>
      <c r="F421">
        <v>4</v>
      </c>
      <c r="G421" t="s">
        <v>72</v>
      </c>
      <c r="H421" t="s">
        <v>200</v>
      </c>
      <c r="I421">
        <v>29</v>
      </c>
      <c r="J421">
        <v>226</v>
      </c>
      <c r="K421" t="str">
        <f>RIGHT(Table1[[#This Row],[Transmission]],1)</f>
        <v>5</v>
      </c>
      <c r="L421" t="str">
        <f>SUBSTITUTE(Table1[[#This Row],[Transmission]],Table1[[#This Row],[Gears]],"")</f>
        <v>AS</v>
      </c>
      <c r="M4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1">
        <f ca="1">_xlfn.DAYS(TODAY(),Table1[[#This Row],[Manufacture Date]])</f>
        <v>753</v>
      </c>
      <c r="O421" t="str" cm="1">
        <f t="array" ref="O421" xml:space="preserve"> _xlfn.IFS(E421&lt;2,"0-2",E421&lt;4,"2-4",E421&lt;6,"4-6",E421&lt;8,"6-8",E421&lt;10,"8-10")</f>
        <v>2-4</v>
      </c>
    </row>
    <row r="422" spans="1:15" ht="14.25" customHeight="1" x14ac:dyDescent="0.3">
      <c r="A422" s="31">
        <v>44507</v>
      </c>
      <c r="B422" t="s">
        <v>564</v>
      </c>
      <c r="C422" t="s">
        <v>612</v>
      </c>
      <c r="D422" t="s">
        <v>88</v>
      </c>
      <c r="E422">
        <v>4.7</v>
      </c>
      <c r="F422">
        <v>8</v>
      </c>
      <c r="G422" t="s">
        <v>416</v>
      </c>
      <c r="H422" t="s">
        <v>73</v>
      </c>
      <c r="I422">
        <v>24</v>
      </c>
      <c r="J422">
        <v>274</v>
      </c>
      <c r="K422" t="str">
        <f>RIGHT(Table1[[#This Row],[Transmission]],1)</f>
        <v>7</v>
      </c>
      <c r="L422" t="str">
        <f>SUBSTITUTE(Table1[[#This Row],[Transmission]],Table1[[#This Row],[Gears]],"")</f>
        <v>AS</v>
      </c>
      <c r="M4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">
        <f ca="1">_xlfn.DAYS(TODAY(),Table1[[#This Row],[Manufacture Date]])</f>
        <v>753</v>
      </c>
      <c r="O422" t="str" cm="1">
        <f t="array" ref="O422" xml:space="preserve"> _xlfn.IFS(E422&lt;2,"0-2",E422&lt;4,"2-4",E422&lt;6,"4-6",E422&lt;8,"6-8",E422&lt;10,"8-10")</f>
        <v>4-6</v>
      </c>
    </row>
    <row r="423" spans="1:15" ht="14.25" customHeight="1" x14ac:dyDescent="0.3">
      <c r="A423" s="31">
        <v>44507</v>
      </c>
      <c r="B423" t="s">
        <v>470</v>
      </c>
      <c r="C423" t="s">
        <v>937</v>
      </c>
      <c r="D423" t="s">
        <v>288</v>
      </c>
      <c r="E423">
        <v>3.3</v>
      </c>
      <c r="F423">
        <v>6</v>
      </c>
      <c r="G423" t="s">
        <v>79</v>
      </c>
      <c r="H423" t="s">
        <v>200</v>
      </c>
      <c r="I423">
        <v>23</v>
      </c>
      <c r="J423">
        <v>296</v>
      </c>
      <c r="K423" t="str">
        <f>RIGHT(Table1[[#This Row],[Transmission]],1)</f>
        <v>6</v>
      </c>
      <c r="L423" t="str">
        <f>SUBSTITUTE(Table1[[#This Row],[Transmission]],Table1[[#This Row],[Gears]],"")</f>
        <v>AS</v>
      </c>
      <c r="M4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3">
        <f ca="1">_xlfn.DAYS(TODAY(),Table1[[#This Row],[Manufacture Date]])</f>
        <v>753</v>
      </c>
      <c r="O423" t="str" cm="1">
        <f t="array" ref="O423" xml:space="preserve"> _xlfn.IFS(E423&lt;2,"0-2",E423&lt;4,"2-4",E423&lt;6,"4-6",E423&lt;8,"6-8",E423&lt;10,"8-10")</f>
        <v>2-4</v>
      </c>
    </row>
    <row r="424" spans="1:15" ht="14.25" customHeight="1" x14ac:dyDescent="0.3">
      <c r="A424" s="31">
        <v>44507</v>
      </c>
      <c r="B424" t="s">
        <v>432</v>
      </c>
      <c r="C424" t="s">
        <v>925</v>
      </c>
      <c r="D424" t="s">
        <v>88</v>
      </c>
      <c r="E424">
        <v>3</v>
      </c>
      <c r="F424">
        <v>6</v>
      </c>
      <c r="G424" t="s">
        <v>74</v>
      </c>
      <c r="H424" t="s">
        <v>73</v>
      </c>
      <c r="I424">
        <v>22</v>
      </c>
      <c r="J424">
        <v>302</v>
      </c>
      <c r="K424" t="str">
        <f>RIGHT(Table1[[#This Row],[Transmission]],1)</f>
        <v>6</v>
      </c>
      <c r="L424" t="str">
        <f>SUBSTITUTE(Table1[[#This Row],[Transmission]],Table1[[#This Row],[Gears]],"")</f>
        <v>M</v>
      </c>
      <c r="M4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4">
        <f ca="1">_xlfn.DAYS(TODAY(),Table1[[#This Row],[Manufacture Date]])</f>
        <v>753</v>
      </c>
      <c r="O424" t="str" cm="1">
        <f t="array" ref="O424" xml:space="preserve"> _xlfn.IFS(E424&lt;2,"0-2",E424&lt;4,"2-4",E424&lt;6,"4-6",E424&lt;8,"6-8",E424&lt;10,"8-10")</f>
        <v>2-4</v>
      </c>
    </row>
    <row r="425" spans="1:15" ht="14.25" customHeight="1" x14ac:dyDescent="0.3">
      <c r="A425" s="31">
        <v>44507</v>
      </c>
      <c r="B425" t="s">
        <v>414</v>
      </c>
      <c r="C425" t="s">
        <v>431</v>
      </c>
      <c r="D425" t="s">
        <v>122</v>
      </c>
      <c r="E425">
        <v>5.6</v>
      </c>
      <c r="F425">
        <v>8</v>
      </c>
      <c r="G425" t="s">
        <v>416</v>
      </c>
      <c r="H425" t="s">
        <v>73</v>
      </c>
      <c r="I425">
        <v>19</v>
      </c>
      <c r="J425">
        <v>354</v>
      </c>
      <c r="K425" t="str">
        <f>RIGHT(Table1[[#This Row],[Transmission]],1)</f>
        <v>7</v>
      </c>
      <c r="L425" t="str">
        <f>SUBSTITUTE(Table1[[#This Row],[Transmission]],Table1[[#This Row],[Gears]],"")</f>
        <v>AS</v>
      </c>
      <c r="M4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5">
        <f ca="1">_xlfn.DAYS(TODAY(),Table1[[#This Row],[Manufacture Date]])</f>
        <v>753</v>
      </c>
      <c r="O425" t="str" cm="1">
        <f t="array" ref="O425" xml:space="preserve"> _xlfn.IFS(E425&lt;2,"0-2",E425&lt;4,"2-4",E425&lt;6,"4-6",E425&lt;8,"6-8",E425&lt;10,"8-10")</f>
        <v>4-6</v>
      </c>
    </row>
    <row r="426" spans="1:15" ht="14.25" customHeight="1" x14ac:dyDescent="0.3">
      <c r="A426" s="31">
        <v>44507</v>
      </c>
      <c r="B426" t="s">
        <v>564</v>
      </c>
      <c r="C426" t="s">
        <v>1168</v>
      </c>
      <c r="D426" t="s">
        <v>88</v>
      </c>
      <c r="E426">
        <v>6</v>
      </c>
      <c r="F426">
        <v>12</v>
      </c>
      <c r="G426" t="s">
        <v>416</v>
      </c>
      <c r="H426" t="s">
        <v>73</v>
      </c>
      <c r="I426">
        <v>19</v>
      </c>
      <c r="J426">
        <v>340</v>
      </c>
      <c r="K426" t="str">
        <f>RIGHT(Table1[[#This Row],[Transmission]],1)</f>
        <v>7</v>
      </c>
      <c r="L426" t="str">
        <f>SUBSTITUTE(Table1[[#This Row],[Transmission]],Table1[[#This Row],[Gears]],"")</f>
        <v>AS</v>
      </c>
      <c r="M4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6">
        <f ca="1">_xlfn.DAYS(TODAY(),Table1[[#This Row],[Manufacture Date]])</f>
        <v>753</v>
      </c>
      <c r="O426" t="str" cm="1">
        <f t="array" ref="O426" xml:space="preserve"> _xlfn.IFS(E426&lt;2,"0-2",E426&lt;4,"2-4",E426&lt;6,"4-6",E426&lt;8,"6-8",E426&lt;10,"8-10")</f>
        <v>6-8</v>
      </c>
    </row>
    <row r="427" spans="1:15" ht="14.25" customHeight="1" x14ac:dyDescent="0.3">
      <c r="A427" s="31">
        <v>44507</v>
      </c>
      <c r="B427" t="s">
        <v>676</v>
      </c>
      <c r="C427" t="s">
        <v>685</v>
      </c>
      <c r="D427" t="s">
        <v>88</v>
      </c>
      <c r="E427">
        <v>4</v>
      </c>
      <c r="F427">
        <v>6</v>
      </c>
      <c r="G427" t="s">
        <v>74</v>
      </c>
      <c r="H427" t="s">
        <v>73</v>
      </c>
      <c r="I427">
        <v>19</v>
      </c>
      <c r="J427">
        <v>352</v>
      </c>
      <c r="K427" t="str">
        <f>RIGHT(Table1[[#This Row],[Transmission]],1)</f>
        <v>6</v>
      </c>
      <c r="L427" t="str">
        <f>SUBSTITUTE(Table1[[#This Row],[Transmission]],Table1[[#This Row],[Gears]],"")</f>
        <v>M</v>
      </c>
      <c r="M4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7">
        <f ca="1">_xlfn.DAYS(TODAY(),Table1[[#This Row],[Manufacture Date]])</f>
        <v>753</v>
      </c>
      <c r="O427" t="str" cm="1">
        <f t="array" ref="O427" xml:space="preserve"> _xlfn.IFS(E427&lt;2,"0-2",E427&lt;4,"2-4",E427&lt;6,"4-6",E427&lt;8,"6-8",E427&lt;10,"8-10")</f>
        <v>4-6</v>
      </c>
    </row>
    <row r="428" spans="1:15" ht="14.25" customHeight="1" x14ac:dyDescent="0.3">
      <c r="A428" s="31">
        <v>44507</v>
      </c>
      <c r="B428" t="s">
        <v>100</v>
      </c>
      <c r="C428" t="s">
        <v>126</v>
      </c>
      <c r="D428" t="s">
        <v>88</v>
      </c>
      <c r="E428">
        <v>5.2</v>
      </c>
      <c r="F428">
        <v>10</v>
      </c>
      <c r="G428" t="s">
        <v>74</v>
      </c>
      <c r="H428" t="s">
        <v>73</v>
      </c>
      <c r="I428">
        <v>17</v>
      </c>
      <c r="J428">
        <v>377</v>
      </c>
      <c r="K428" t="str">
        <f>RIGHT(Table1[[#This Row],[Transmission]],1)</f>
        <v>6</v>
      </c>
      <c r="L428" t="str">
        <f>SUBSTITUTE(Table1[[#This Row],[Transmission]],Table1[[#This Row],[Gears]],"")</f>
        <v>M</v>
      </c>
      <c r="M4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8">
        <f ca="1">_xlfn.DAYS(TODAY(),Table1[[#This Row],[Manufacture Date]])</f>
        <v>753</v>
      </c>
      <c r="O428" t="str" cm="1">
        <f t="array" ref="O428" xml:space="preserve"> _xlfn.IFS(E428&lt;2,"0-2",E428&lt;4,"2-4",E428&lt;6,"4-6",E428&lt;8,"6-8",E428&lt;10,"8-10")</f>
        <v>4-6</v>
      </c>
    </row>
    <row r="429" spans="1:15" ht="14.25" customHeight="1" x14ac:dyDescent="0.3">
      <c r="A429" s="31">
        <v>44506</v>
      </c>
      <c r="B429" t="s">
        <v>232</v>
      </c>
      <c r="C429" t="s">
        <v>240</v>
      </c>
      <c r="D429" t="s">
        <v>71</v>
      </c>
      <c r="E429">
        <v>1.6</v>
      </c>
      <c r="F429">
        <v>4</v>
      </c>
      <c r="G429" t="s">
        <v>454</v>
      </c>
      <c r="H429" t="s">
        <v>109</v>
      </c>
      <c r="I429">
        <v>44</v>
      </c>
      <c r="J429">
        <v>172</v>
      </c>
      <c r="K429" t="str">
        <f>RIGHT(Table1[[#This Row],[Transmission]],1)</f>
        <v>9</v>
      </c>
      <c r="L429" t="str">
        <f>SUBSTITUTE(Table1[[#This Row],[Transmission]],Table1[[#This Row],[Gears]],"")</f>
        <v>A</v>
      </c>
      <c r="M4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9">
        <f ca="1">_xlfn.DAYS(TODAY(),Table1[[#This Row],[Manufacture Date]])</f>
        <v>754</v>
      </c>
      <c r="O429" t="str" cm="1">
        <f t="array" ref="O429" xml:space="preserve"> _xlfn.IFS(E429&lt;2,"0-2",E429&lt;4,"2-4",E429&lt;6,"4-6",E429&lt;8,"6-8",E429&lt;10,"8-10")</f>
        <v>0-2</v>
      </c>
    </row>
    <row r="430" spans="1:15" ht="14.25" customHeight="1" x14ac:dyDescent="0.3">
      <c r="A430" s="31">
        <v>44506</v>
      </c>
      <c r="B430" t="s">
        <v>232</v>
      </c>
      <c r="C430" t="s">
        <v>274</v>
      </c>
      <c r="D430" t="s">
        <v>78</v>
      </c>
      <c r="E430">
        <v>1.4</v>
      </c>
      <c r="F430">
        <v>4</v>
      </c>
      <c r="G430" t="s">
        <v>79</v>
      </c>
      <c r="H430" t="s">
        <v>200</v>
      </c>
      <c r="I430">
        <v>32</v>
      </c>
      <c r="J430">
        <v>200</v>
      </c>
      <c r="K430" t="str">
        <f>RIGHT(Table1[[#This Row],[Transmission]],1)</f>
        <v>6</v>
      </c>
      <c r="L430" t="str">
        <f>SUBSTITUTE(Table1[[#This Row],[Transmission]],Table1[[#This Row],[Gears]],"")</f>
        <v>AS</v>
      </c>
      <c r="M4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0">
        <f ca="1">_xlfn.DAYS(TODAY(),Table1[[#This Row],[Manufacture Date]])</f>
        <v>754</v>
      </c>
      <c r="O430" t="str" cm="1">
        <f t="array" ref="O430" xml:space="preserve"> _xlfn.IFS(E430&lt;2,"0-2",E430&lt;4,"2-4",E430&lt;6,"4-6",E430&lt;8,"6-8",E430&lt;10,"8-10")</f>
        <v>0-2</v>
      </c>
    </row>
    <row r="431" spans="1:15" ht="14.25" customHeight="1" x14ac:dyDescent="0.3">
      <c r="A431" s="31">
        <v>44506</v>
      </c>
      <c r="B431" t="s">
        <v>470</v>
      </c>
      <c r="C431" t="s">
        <v>480</v>
      </c>
      <c r="D431" t="s">
        <v>481</v>
      </c>
      <c r="E431">
        <v>2</v>
      </c>
      <c r="F431">
        <v>4</v>
      </c>
      <c r="G431" t="s">
        <v>74</v>
      </c>
      <c r="H431" t="s">
        <v>200</v>
      </c>
      <c r="I431">
        <v>30</v>
      </c>
      <c r="J431">
        <v>220</v>
      </c>
      <c r="K431" t="str">
        <f>RIGHT(Table1[[#This Row],[Transmission]],1)</f>
        <v>6</v>
      </c>
      <c r="L431" t="str">
        <f>SUBSTITUTE(Table1[[#This Row],[Transmission]],Table1[[#This Row],[Gears]],"")</f>
        <v>M</v>
      </c>
      <c r="M4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1">
        <f ca="1">_xlfn.DAYS(TODAY(),Table1[[#This Row],[Manufacture Date]])</f>
        <v>754</v>
      </c>
      <c r="O431" t="str" cm="1">
        <f t="array" ref="O431" xml:space="preserve"> _xlfn.IFS(E431&lt;2,"0-2",E431&lt;4,"2-4",E431&lt;6,"4-6",E431&lt;8,"6-8",E431&lt;10,"8-10")</f>
        <v>2-4</v>
      </c>
    </row>
    <row r="432" spans="1:15" ht="14.25" customHeight="1" x14ac:dyDescent="0.3">
      <c r="A432" s="31">
        <v>44506</v>
      </c>
      <c r="B432" t="s">
        <v>802</v>
      </c>
      <c r="C432" t="s">
        <v>1361</v>
      </c>
      <c r="D432" t="s">
        <v>481</v>
      </c>
      <c r="E432">
        <v>2</v>
      </c>
      <c r="F432">
        <v>4</v>
      </c>
      <c r="G432" t="s">
        <v>104</v>
      </c>
      <c r="H432" t="s">
        <v>73</v>
      </c>
      <c r="I432">
        <v>30</v>
      </c>
      <c r="J432">
        <v>219</v>
      </c>
      <c r="K432" t="str">
        <f>RIGHT(Table1[[#This Row],[Transmission]],1)</f>
        <v>8</v>
      </c>
      <c r="L432" t="str">
        <f>SUBSTITUTE(Table1[[#This Row],[Transmission]],Table1[[#This Row],[Gears]],"")</f>
        <v>AS</v>
      </c>
      <c r="M4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2">
        <f ca="1">_xlfn.DAYS(TODAY(),Table1[[#This Row],[Manufacture Date]])</f>
        <v>754</v>
      </c>
      <c r="O432" t="str" cm="1">
        <f t="array" ref="O432" xml:space="preserve"> _xlfn.IFS(E432&lt;2,"0-2",E432&lt;4,"2-4",E432&lt;6,"4-6",E432&lt;8,"6-8",E432&lt;10,"8-10")</f>
        <v>2-4</v>
      </c>
    </row>
    <row r="433" spans="1:15" ht="14.25" customHeight="1" x14ac:dyDescent="0.3">
      <c r="A433" s="31">
        <v>44506</v>
      </c>
      <c r="B433" t="s">
        <v>100</v>
      </c>
      <c r="C433" t="s">
        <v>114</v>
      </c>
      <c r="D433" t="s">
        <v>115</v>
      </c>
      <c r="E433">
        <v>4</v>
      </c>
      <c r="F433">
        <v>8</v>
      </c>
      <c r="G433" t="s">
        <v>104</v>
      </c>
      <c r="H433" t="s">
        <v>73</v>
      </c>
      <c r="I433">
        <v>21</v>
      </c>
      <c r="J433">
        <v>308</v>
      </c>
      <c r="K433" t="str">
        <f>RIGHT(Table1[[#This Row],[Transmission]],1)</f>
        <v>8</v>
      </c>
      <c r="L433" t="str">
        <f>SUBSTITUTE(Table1[[#This Row],[Transmission]],Table1[[#This Row],[Gears]],"")</f>
        <v>AS</v>
      </c>
      <c r="M4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3">
        <f ca="1">_xlfn.DAYS(TODAY(),Table1[[#This Row],[Manufacture Date]])</f>
        <v>754</v>
      </c>
      <c r="O433" t="str" cm="1">
        <f t="array" ref="O433" xml:space="preserve"> _xlfn.IFS(E433&lt;2,"0-2",E433&lt;4,"2-4",E433&lt;6,"4-6",E433&lt;8,"6-8",E433&lt;10,"8-10")</f>
        <v>4-6</v>
      </c>
    </row>
    <row r="434" spans="1:15" ht="14.25" customHeight="1" x14ac:dyDescent="0.3">
      <c r="A434" s="31">
        <v>44506</v>
      </c>
      <c r="B434" t="s">
        <v>100</v>
      </c>
      <c r="C434" t="s">
        <v>126</v>
      </c>
      <c r="D434" t="s">
        <v>88</v>
      </c>
      <c r="E434">
        <v>4.2</v>
      </c>
      <c r="F434">
        <v>8</v>
      </c>
      <c r="G434" t="s">
        <v>97</v>
      </c>
      <c r="H434" t="s">
        <v>73</v>
      </c>
      <c r="I434">
        <v>20</v>
      </c>
      <c r="J434">
        <v>327</v>
      </c>
      <c r="K434" t="str">
        <f>RIGHT(Table1[[#This Row],[Transmission]],1)</f>
        <v>7</v>
      </c>
      <c r="L434" t="str">
        <f>SUBSTITUTE(Table1[[#This Row],[Transmission]],Table1[[#This Row],[Gears]],"")</f>
        <v>AM</v>
      </c>
      <c r="M4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4">
        <f ca="1">_xlfn.DAYS(TODAY(),Table1[[#This Row],[Manufacture Date]])</f>
        <v>754</v>
      </c>
      <c r="O434" t="str" cm="1">
        <f t="array" ref="O434" xml:space="preserve"> _xlfn.IFS(E434&lt;2,"0-2",E434&lt;4,"2-4",E434&lt;6,"4-6",E434&lt;8,"6-8",E434&lt;10,"8-10")</f>
        <v>4-6</v>
      </c>
    </row>
    <row r="435" spans="1:15" ht="14.25" customHeight="1" x14ac:dyDescent="0.3">
      <c r="A435" s="31">
        <v>44506</v>
      </c>
      <c r="B435" t="s">
        <v>147</v>
      </c>
      <c r="C435" t="s">
        <v>184</v>
      </c>
      <c r="D435" t="s">
        <v>95</v>
      </c>
      <c r="E435">
        <v>4.4000000000000004</v>
      </c>
      <c r="F435">
        <v>8</v>
      </c>
      <c r="G435" t="s">
        <v>74</v>
      </c>
      <c r="H435" t="s">
        <v>73</v>
      </c>
      <c r="I435">
        <v>20</v>
      </c>
      <c r="J435">
        <v>324</v>
      </c>
      <c r="K435" t="str">
        <f>RIGHT(Table1[[#This Row],[Transmission]],1)</f>
        <v>6</v>
      </c>
      <c r="L435" t="str">
        <f>SUBSTITUTE(Table1[[#This Row],[Transmission]],Table1[[#This Row],[Gears]],"")</f>
        <v>M</v>
      </c>
      <c r="M4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5">
        <f ca="1">_xlfn.DAYS(TODAY(),Table1[[#This Row],[Manufacture Date]])</f>
        <v>754</v>
      </c>
      <c r="O435" t="str" cm="1">
        <f t="array" ref="O435" xml:space="preserve"> _xlfn.IFS(E435&lt;2,"0-2",E435&lt;4,"2-4",E435&lt;6,"4-6",E435&lt;8,"6-8",E435&lt;10,"8-10")</f>
        <v>4-6</v>
      </c>
    </row>
    <row r="436" spans="1:15" ht="14.25" customHeight="1" x14ac:dyDescent="0.3">
      <c r="A436" s="31">
        <v>44505</v>
      </c>
      <c r="B436" t="s">
        <v>313</v>
      </c>
      <c r="C436" t="s">
        <v>314</v>
      </c>
      <c r="D436" t="s">
        <v>92</v>
      </c>
      <c r="E436">
        <v>1.4</v>
      </c>
      <c r="F436">
        <v>4</v>
      </c>
      <c r="G436" t="s">
        <v>183</v>
      </c>
      <c r="H436" t="s">
        <v>200</v>
      </c>
      <c r="I436">
        <v>36</v>
      </c>
      <c r="J436">
        <v>179</v>
      </c>
      <c r="K436" t="str">
        <f>RIGHT(Table1[[#This Row],[Transmission]],1)</f>
        <v>5</v>
      </c>
      <c r="L436" t="str">
        <f>SUBSTITUTE(Table1[[#This Row],[Transmission]],Table1[[#This Row],[Gears]],"")</f>
        <v>M</v>
      </c>
      <c r="M4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6">
        <f ca="1">_xlfn.DAYS(TODAY(),Table1[[#This Row],[Manufacture Date]])</f>
        <v>755</v>
      </c>
      <c r="O436" t="str" cm="1">
        <f t="array" ref="O436" xml:space="preserve"> _xlfn.IFS(E436&lt;2,"0-2",E436&lt;4,"2-4",E436&lt;6,"4-6",E436&lt;8,"6-8",E436&lt;10,"8-10")</f>
        <v>0-2</v>
      </c>
    </row>
    <row r="437" spans="1:15" ht="14.25" customHeight="1" x14ac:dyDescent="0.3">
      <c r="A437" s="31">
        <v>44505</v>
      </c>
      <c r="B437" t="s">
        <v>232</v>
      </c>
      <c r="C437" t="s">
        <v>1085</v>
      </c>
      <c r="D437" t="s">
        <v>78</v>
      </c>
      <c r="E437">
        <v>1.4</v>
      </c>
      <c r="F437">
        <v>4</v>
      </c>
      <c r="G437" t="s">
        <v>79</v>
      </c>
      <c r="H437" t="s">
        <v>200</v>
      </c>
      <c r="I437">
        <v>32</v>
      </c>
      <c r="J437">
        <v>205</v>
      </c>
      <c r="K437" t="str">
        <f>RIGHT(Table1[[#This Row],[Transmission]],1)</f>
        <v>6</v>
      </c>
      <c r="L437" t="str">
        <f>SUBSTITUTE(Table1[[#This Row],[Transmission]],Table1[[#This Row],[Gears]],"")</f>
        <v>AS</v>
      </c>
      <c r="M4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">
        <f ca="1">_xlfn.DAYS(TODAY(),Table1[[#This Row],[Manufacture Date]])</f>
        <v>755</v>
      </c>
      <c r="O437" t="str" cm="1">
        <f t="array" ref="O437" xml:space="preserve"> _xlfn.IFS(E437&lt;2,"0-2",E437&lt;4,"2-4",E437&lt;6,"4-6",E437&lt;8,"6-8",E437&lt;10,"8-10")</f>
        <v>0-2</v>
      </c>
    </row>
    <row r="438" spans="1:15" ht="14.25" customHeight="1" x14ac:dyDescent="0.3">
      <c r="A438" s="31">
        <v>44505</v>
      </c>
      <c r="B438" t="s">
        <v>470</v>
      </c>
      <c r="C438" t="s">
        <v>485</v>
      </c>
      <c r="D438" t="s">
        <v>118</v>
      </c>
      <c r="E438">
        <v>2</v>
      </c>
      <c r="F438">
        <v>4</v>
      </c>
      <c r="G438" t="s">
        <v>79</v>
      </c>
      <c r="H438" t="s">
        <v>200</v>
      </c>
      <c r="I438">
        <v>32</v>
      </c>
      <c r="J438">
        <v>206</v>
      </c>
      <c r="K438" t="str">
        <f>RIGHT(Table1[[#This Row],[Transmission]],1)</f>
        <v>6</v>
      </c>
      <c r="L438" t="str">
        <f>SUBSTITUTE(Table1[[#This Row],[Transmission]],Table1[[#This Row],[Gears]],"")</f>
        <v>AS</v>
      </c>
      <c r="M4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8">
        <f ca="1">_xlfn.DAYS(TODAY(),Table1[[#This Row],[Manufacture Date]])</f>
        <v>755</v>
      </c>
      <c r="O438" t="str" cm="1">
        <f t="array" ref="O438" xml:space="preserve"> _xlfn.IFS(E438&lt;2,"0-2",E438&lt;4,"2-4",E438&lt;6,"4-6",E438&lt;8,"6-8",E438&lt;10,"8-10")</f>
        <v>2-4</v>
      </c>
    </row>
    <row r="439" spans="1:15" ht="14.25" customHeight="1" x14ac:dyDescent="0.3">
      <c r="A439" s="31">
        <v>44505</v>
      </c>
      <c r="B439" t="s">
        <v>321</v>
      </c>
      <c r="C439" t="s">
        <v>1651</v>
      </c>
      <c r="D439" t="s">
        <v>78</v>
      </c>
      <c r="E439">
        <v>2</v>
      </c>
      <c r="F439">
        <v>4</v>
      </c>
      <c r="G439" t="s">
        <v>79</v>
      </c>
      <c r="H439" t="s">
        <v>200</v>
      </c>
      <c r="I439">
        <v>28</v>
      </c>
      <c r="J439">
        <v>239</v>
      </c>
      <c r="K439" t="str">
        <f>RIGHT(Table1[[#This Row],[Transmission]],1)</f>
        <v>6</v>
      </c>
      <c r="L439" t="str">
        <f>SUBSTITUTE(Table1[[#This Row],[Transmission]],Table1[[#This Row],[Gears]],"")</f>
        <v>AS</v>
      </c>
      <c r="M4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9">
        <f ca="1">_xlfn.DAYS(TODAY(),Table1[[#This Row],[Manufacture Date]])</f>
        <v>755</v>
      </c>
      <c r="O439" t="str" cm="1">
        <f t="array" ref="O439" xml:space="preserve"> _xlfn.IFS(E439&lt;2,"0-2",E439&lt;4,"2-4",E439&lt;6,"4-6",E439&lt;8,"6-8",E439&lt;10,"8-10")</f>
        <v>2-4</v>
      </c>
    </row>
    <row r="440" spans="1:15" ht="14.25" customHeight="1" x14ac:dyDescent="0.3">
      <c r="A440" s="31">
        <v>44505</v>
      </c>
      <c r="B440" t="s">
        <v>100</v>
      </c>
      <c r="C440" t="s">
        <v>1044</v>
      </c>
      <c r="D440" t="s">
        <v>71</v>
      </c>
      <c r="E440">
        <v>3</v>
      </c>
      <c r="F440">
        <v>6</v>
      </c>
      <c r="G440" t="s">
        <v>97</v>
      </c>
      <c r="H440" t="s">
        <v>73</v>
      </c>
      <c r="I440">
        <v>26</v>
      </c>
      <c r="J440">
        <v>257</v>
      </c>
      <c r="K440" t="str">
        <f>RIGHT(Table1[[#This Row],[Transmission]],1)</f>
        <v>7</v>
      </c>
      <c r="L440" t="str">
        <f>SUBSTITUTE(Table1[[#This Row],[Transmission]],Table1[[#This Row],[Gears]],"")</f>
        <v>AM</v>
      </c>
      <c r="M4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40">
        <f ca="1">_xlfn.DAYS(TODAY(),Table1[[#This Row],[Manufacture Date]])</f>
        <v>755</v>
      </c>
      <c r="O440" t="str" cm="1">
        <f t="array" ref="O440" xml:space="preserve"> _xlfn.IFS(E440&lt;2,"0-2",E440&lt;4,"2-4",E440&lt;6,"4-6",E440&lt;8,"6-8",E440&lt;10,"8-10")</f>
        <v>2-4</v>
      </c>
    </row>
    <row r="441" spans="1:15" ht="14.25" customHeight="1" x14ac:dyDescent="0.3">
      <c r="A441" s="31">
        <v>44505</v>
      </c>
      <c r="B441" t="s">
        <v>802</v>
      </c>
      <c r="C441" t="s">
        <v>808</v>
      </c>
      <c r="D441" t="s">
        <v>78</v>
      </c>
      <c r="E441">
        <v>3.2</v>
      </c>
      <c r="F441">
        <v>6</v>
      </c>
      <c r="G441" t="s">
        <v>79</v>
      </c>
      <c r="H441" t="s">
        <v>200</v>
      </c>
      <c r="I441">
        <v>25</v>
      </c>
      <c r="J441">
        <v>264</v>
      </c>
      <c r="K441" t="str">
        <f>RIGHT(Table1[[#This Row],[Transmission]],1)</f>
        <v>6</v>
      </c>
      <c r="L441" t="str">
        <f>SUBSTITUTE(Table1[[#This Row],[Transmission]],Table1[[#This Row],[Gears]],"")</f>
        <v>AS</v>
      </c>
      <c r="M4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1">
        <f ca="1">_xlfn.DAYS(TODAY(),Table1[[#This Row],[Manufacture Date]])</f>
        <v>755</v>
      </c>
      <c r="O441" t="str" cm="1">
        <f t="array" ref="O441" xml:space="preserve"> _xlfn.IFS(E441&lt;2,"0-2",E441&lt;4,"2-4",E441&lt;6,"4-6",E441&lt;8,"6-8",E441&lt;10,"8-10")</f>
        <v>2-4</v>
      </c>
    </row>
    <row r="442" spans="1:15" ht="14.25" customHeight="1" x14ac:dyDescent="0.3">
      <c r="A442" s="31">
        <v>44505</v>
      </c>
      <c r="B442" t="s">
        <v>232</v>
      </c>
      <c r="C442" t="s">
        <v>236</v>
      </c>
      <c r="D442" t="s">
        <v>71</v>
      </c>
      <c r="E442">
        <v>6.2</v>
      </c>
      <c r="F442">
        <v>8</v>
      </c>
      <c r="G442" t="s">
        <v>79</v>
      </c>
      <c r="H442" t="s">
        <v>73</v>
      </c>
      <c r="I442">
        <v>17</v>
      </c>
      <c r="J442">
        <v>382</v>
      </c>
      <c r="K442" t="str">
        <f>RIGHT(Table1[[#This Row],[Transmission]],1)</f>
        <v>6</v>
      </c>
      <c r="L442" t="str">
        <f>SUBSTITUTE(Table1[[#This Row],[Transmission]],Table1[[#This Row],[Gears]],"")</f>
        <v>AS</v>
      </c>
      <c r="M4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2">
        <f ca="1">_xlfn.DAYS(TODAY(),Table1[[#This Row],[Manufacture Date]])</f>
        <v>755</v>
      </c>
      <c r="O442" t="str" cm="1">
        <f t="array" ref="O442" xml:space="preserve"> _xlfn.IFS(E442&lt;2,"0-2",E442&lt;4,"2-4",E442&lt;6,"4-6",E442&lt;8,"6-8",E442&lt;10,"8-10")</f>
        <v>6-8</v>
      </c>
    </row>
    <row r="443" spans="1:15" ht="14.25" customHeight="1" x14ac:dyDescent="0.3">
      <c r="A443" s="31">
        <v>44505</v>
      </c>
      <c r="B443" t="s">
        <v>364</v>
      </c>
      <c r="C443" t="s">
        <v>384</v>
      </c>
      <c r="D443" t="s">
        <v>122</v>
      </c>
      <c r="E443">
        <v>5.3</v>
      </c>
      <c r="F443">
        <v>8</v>
      </c>
      <c r="G443" t="s">
        <v>93</v>
      </c>
      <c r="H443" t="s">
        <v>205</v>
      </c>
      <c r="I443">
        <v>15</v>
      </c>
      <c r="J443">
        <v>294</v>
      </c>
      <c r="K443" t="str">
        <f>RIGHT(Table1[[#This Row],[Transmission]],1)</f>
        <v>6</v>
      </c>
      <c r="L443" t="str">
        <f>SUBSTITUTE(Table1[[#This Row],[Transmission]],Table1[[#This Row],[Gears]],"")</f>
        <v>A</v>
      </c>
      <c r="M4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3">
        <f ca="1">_xlfn.DAYS(TODAY(),Table1[[#This Row],[Manufacture Date]])</f>
        <v>755</v>
      </c>
      <c r="O443" t="str" cm="1">
        <f t="array" ref="O443" xml:space="preserve"> _xlfn.IFS(E443&lt;2,"0-2",E443&lt;4,"2-4",E443&lt;6,"4-6",E443&lt;8,"6-8",E443&lt;10,"8-10")</f>
        <v>4-6</v>
      </c>
    </row>
    <row r="444" spans="1:15" ht="14.25" customHeight="1" x14ac:dyDescent="0.3">
      <c r="A444" s="31">
        <v>44504</v>
      </c>
      <c r="B444" t="s">
        <v>802</v>
      </c>
      <c r="C444" t="s">
        <v>1200</v>
      </c>
      <c r="D444" t="s">
        <v>71</v>
      </c>
      <c r="E444">
        <v>2</v>
      </c>
      <c r="F444">
        <v>4</v>
      </c>
      <c r="G444" t="s">
        <v>104</v>
      </c>
      <c r="H444" t="s">
        <v>200</v>
      </c>
      <c r="I444">
        <v>34</v>
      </c>
      <c r="J444">
        <v>198</v>
      </c>
      <c r="K444" t="str">
        <f>RIGHT(Table1[[#This Row],[Transmission]],1)</f>
        <v>8</v>
      </c>
      <c r="L444" t="str">
        <f>SUBSTITUTE(Table1[[#This Row],[Transmission]],Table1[[#This Row],[Gears]],"")</f>
        <v>AS</v>
      </c>
      <c r="M4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4">
        <f ca="1">_xlfn.DAYS(TODAY(),Table1[[#This Row],[Manufacture Date]])</f>
        <v>756</v>
      </c>
      <c r="O444" t="str" cm="1">
        <f t="array" ref="O444" xml:space="preserve"> _xlfn.IFS(E444&lt;2,"0-2",E444&lt;4,"2-4",E444&lt;6,"4-6",E444&lt;8,"6-8",E444&lt;10,"8-10")</f>
        <v>2-4</v>
      </c>
    </row>
    <row r="445" spans="1:15" ht="14.25" customHeight="1" x14ac:dyDescent="0.3">
      <c r="A445" s="31">
        <v>44504</v>
      </c>
      <c r="B445" t="s">
        <v>676</v>
      </c>
      <c r="C445" t="s">
        <v>677</v>
      </c>
      <c r="D445" t="s">
        <v>92</v>
      </c>
      <c r="E445">
        <v>3</v>
      </c>
      <c r="F445">
        <v>6</v>
      </c>
      <c r="G445" t="s">
        <v>97</v>
      </c>
      <c r="H445" t="s">
        <v>73</v>
      </c>
      <c r="I445">
        <v>30</v>
      </c>
      <c r="J445">
        <v>221</v>
      </c>
      <c r="K445" t="str">
        <f>RIGHT(Table1[[#This Row],[Transmission]],1)</f>
        <v>7</v>
      </c>
      <c r="L445" t="str">
        <f>SUBSTITUTE(Table1[[#This Row],[Transmission]],Table1[[#This Row],[Gears]],"")</f>
        <v>AM</v>
      </c>
      <c r="M4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45">
        <f ca="1">_xlfn.DAYS(TODAY(),Table1[[#This Row],[Manufacture Date]])</f>
        <v>756</v>
      </c>
      <c r="O445" t="str" cm="1">
        <f t="array" ref="O445" xml:space="preserve"> _xlfn.IFS(E445&lt;2,"0-2",E445&lt;4,"2-4",E445&lt;6,"4-6",E445&lt;8,"6-8",E445&lt;10,"8-10")</f>
        <v>2-4</v>
      </c>
    </row>
    <row r="446" spans="1:15" ht="14.25" customHeight="1" x14ac:dyDescent="0.3">
      <c r="A446" s="31">
        <v>44504</v>
      </c>
      <c r="B446" t="s">
        <v>232</v>
      </c>
      <c r="C446" t="s">
        <v>256</v>
      </c>
      <c r="D446" t="s">
        <v>82</v>
      </c>
      <c r="E446">
        <v>2</v>
      </c>
      <c r="F446">
        <v>4</v>
      </c>
      <c r="G446" t="s">
        <v>79</v>
      </c>
      <c r="H446" t="s">
        <v>73</v>
      </c>
      <c r="I446">
        <v>29</v>
      </c>
      <c r="J446">
        <v>228</v>
      </c>
      <c r="K446" t="str">
        <f>RIGHT(Table1[[#This Row],[Transmission]],1)</f>
        <v>6</v>
      </c>
      <c r="L446" t="str">
        <f>SUBSTITUTE(Table1[[#This Row],[Transmission]],Table1[[#This Row],[Gears]],"")</f>
        <v>AS</v>
      </c>
      <c r="M4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">
        <f ca="1">_xlfn.DAYS(TODAY(),Table1[[#This Row],[Manufacture Date]])</f>
        <v>756</v>
      </c>
      <c r="O446" t="str" cm="1">
        <f t="array" ref="O446" xml:space="preserve"> _xlfn.IFS(E446&lt;2,"0-2",E446&lt;4,"2-4",E446&lt;6,"4-6",E446&lt;8,"6-8",E446&lt;10,"8-10")</f>
        <v>2-4</v>
      </c>
    </row>
    <row r="447" spans="1:15" ht="14.25" customHeight="1" x14ac:dyDescent="0.3">
      <c r="A447" s="31">
        <v>44504</v>
      </c>
      <c r="B447" t="s">
        <v>385</v>
      </c>
      <c r="C447" t="s">
        <v>1705</v>
      </c>
      <c r="D447" t="s">
        <v>115</v>
      </c>
      <c r="E447">
        <v>2</v>
      </c>
      <c r="F447">
        <v>4</v>
      </c>
      <c r="G447" t="s">
        <v>74</v>
      </c>
      <c r="H447" t="s">
        <v>73</v>
      </c>
      <c r="I447">
        <v>29</v>
      </c>
      <c r="J447">
        <v>223</v>
      </c>
      <c r="K447" t="str">
        <f>RIGHT(Table1[[#This Row],[Transmission]],1)</f>
        <v>6</v>
      </c>
      <c r="L447" t="str">
        <f>SUBSTITUTE(Table1[[#This Row],[Transmission]],Table1[[#This Row],[Gears]],"")</f>
        <v>M</v>
      </c>
      <c r="M4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7">
        <f ca="1">_xlfn.DAYS(TODAY(),Table1[[#This Row],[Manufacture Date]])</f>
        <v>756</v>
      </c>
      <c r="O447" t="str" cm="1">
        <f t="array" ref="O447" xml:space="preserve"> _xlfn.IFS(E447&lt;2,"0-2",E447&lt;4,"2-4",E447&lt;6,"4-6",E447&lt;8,"6-8",E447&lt;10,"8-10")</f>
        <v>2-4</v>
      </c>
    </row>
    <row r="448" spans="1:15" ht="14.25" customHeight="1" x14ac:dyDescent="0.3">
      <c r="A448" s="31">
        <v>44504</v>
      </c>
      <c r="B448" t="s">
        <v>508</v>
      </c>
      <c r="C448" t="s">
        <v>520</v>
      </c>
      <c r="D448" t="s">
        <v>71</v>
      </c>
      <c r="E448">
        <v>3.5</v>
      </c>
      <c r="F448">
        <v>6</v>
      </c>
      <c r="G448" t="s">
        <v>104</v>
      </c>
      <c r="H448" t="s">
        <v>73</v>
      </c>
      <c r="I448">
        <v>27</v>
      </c>
      <c r="J448">
        <v>246</v>
      </c>
      <c r="K448" t="str">
        <f>RIGHT(Table1[[#This Row],[Transmission]],1)</f>
        <v>8</v>
      </c>
      <c r="L448" t="str">
        <f>SUBSTITUTE(Table1[[#This Row],[Transmission]],Table1[[#This Row],[Gears]],"")</f>
        <v>AS</v>
      </c>
      <c r="M4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8">
        <f ca="1">_xlfn.DAYS(TODAY(),Table1[[#This Row],[Manufacture Date]])</f>
        <v>756</v>
      </c>
      <c r="O448" t="str" cm="1">
        <f t="array" ref="O448" xml:space="preserve"> _xlfn.IFS(E448&lt;2,"0-2",E448&lt;4,"2-4",E448&lt;6,"4-6",E448&lt;8,"6-8",E448&lt;10,"8-10")</f>
        <v>2-4</v>
      </c>
    </row>
    <row r="449" spans="1:15" ht="14.25" customHeight="1" x14ac:dyDescent="0.3">
      <c r="A449" s="31">
        <v>44504</v>
      </c>
      <c r="B449" t="s">
        <v>321</v>
      </c>
      <c r="C449" t="s">
        <v>355</v>
      </c>
      <c r="D449" t="s">
        <v>95</v>
      </c>
      <c r="E449">
        <v>2.2999999999999998</v>
      </c>
      <c r="F449">
        <v>4</v>
      </c>
      <c r="G449" t="s">
        <v>74</v>
      </c>
      <c r="H449" t="s">
        <v>200</v>
      </c>
      <c r="I449">
        <v>27</v>
      </c>
      <c r="J449">
        <v>240</v>
      </c>
      <c r="K449" t="str">
        <f>RIGHT(Table1[[#This Row],[Transmission]],1)</f>
        <v>6</v>
      </c>
      <c r="L449" t="str">
        <f>SUBSTITUTE(Table1[[#This Row],[Transmission]],Table1[[#This Row],[Gears]],"")</f>
        <v>M</v>
      </c>
      <c r="M4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9">
        <f ca="1">_xlfn.DAYS(TODAY(),Table1[[#This Row],[Manufacture Date]])</f>
        <v>756</v>
      </c>
      <c r="O449" t="str" cm="1">
        <f t="array" ref="O449" xml:space="preserve"> _xlfn.IFS(E449&lt;2,"0-2",E449&lt;4,"2-4",E449&lt;6,"4-6",E449&lt;8,"6-8",E449&lt;10,"8-10")</f>
        <v>2-4</v>
      </c>
    </row>
    <row r="450" spans="1:15" ht="14.25" customHeight="1" x14ac:dyDescent="0.3">
      <c r="A450" s="31">
        <v>44504</v>
      </c>
      <c r="B450" t="s">
        <v>676</v>
      </c>
      <c r="C450" t="s">
        <v>681</v>
      </c>
      <c r="D450" t="s">
        <v>92</v>
      </c>
      <c r="E450">
        <v>3.8</v>
      </c>
      <c r="F450">
        <v>6</v>
      </c>
      <c r="G450" t="s">
        <v>97</v>
      </c>
      <c r="H450" t="s">
        <v>73</v>
      </c>
      <c r="I450">
        <v>26</v>
      </c>
      <c r="J450">
        <v>253</v>
      </c>
      <c r="K450" t="str">
        <f>RIGHT(Table1[[#This Row],[Transmission]],1)</f>
        <v>7</v>
      </c>
      <c r="L450" t="str">
        <f>SUBSTITUTE(Table1[[#This Row],[Transmission]],Table1[[#This Row],[Gears]],"")</f>
        <v>AM</v>
      </c>
      <c r="M4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0">
        <f ca="1">_xlfn.DAYS(TODAY(),Table1[[#This Row],[Manufacture Date]])</f>
        <v>756</v>
      </c>
      <c r="O450" t="str" cm="1">
        <f t="array" ref="O450" xml:space="preserve"> _xlfn.IFS(E450&lt;2,"0-2",E450&lt;4,"2-4",E450&lt;6,"4-6",E450&lt;8,"6-8",E450&lt;10,"8-10")</f>
        <v>2-4</v>
      </c>
    </row>
    <row r="451" spans="1:15" ht="14.25" customHeight="1" x14ac:dyDescent="0.3">
      <c r="A451" s="31">
        <v>44504</v>
      </c>
      <c r="B451" t="s">
        <v>802</v>
      </c>
      <c r="C451" t="s">
        <v>1031</v>
      </c>
      <c r="D451" t="s">
        <v>78</v>
      </c>
      <c r="E451">
        <v>3.2</v>
      </c>
      <c r="F451">
        <v>6</v>
      </c>
      <c r="G451" t="s">
        <v>79</v>
      </c>
      <c r="H451" t="s">
        <v>200</v>
      </c>
      <c r="I451">
        <v>25</v>
      </c>
      <c r="J451">
        <v>260</v>
      </c>
      <c r="K451" t="str">
        <f>RIGHT(Table1[[#This Row],[Transmission]],1)</f>
        <v>6</v>
      </c>
      <c r="L451" t="str">
        <f>SUBSTITUTE(Table1[[#This Row],[Transmission]],Table1[[#This Row],[Gears]],"")</f>
        <v>AS</v>
      </c>
      <c r="M4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1">
        <f ca="1">_xlfn.DAYS(TODAY(),Table1[[#This Row],[Manufacture Date]])</f>
        <v>756</v>
      </c>
      <c r="O451" t="str" cm="1">
        <f t="array" ref="O451" xml:space="preserve"> _xlfn.IFS(E451&lt;2,"0-2",E451&lt;4,"2-4",E451&lt;6,"4-6",E451&lt;8,"6-8",E451&lt;10,"8-10")</f>
        <v>2-4</v>
      </c>
    </row>
    <row r="452" spans="1:15" ht="14.25" customHeight="1" x14ac:dyDescent="0.3">
      <c r="A452" s="31">
        <v>44504</v>
      </c>
      <c r="B452" t="s">
        <v>364</v>
      </c>
      <c r="C452" t="s">
        <v>369</v>
      </c>
      <c r="D452" t="s">
        <v>245</v>
      </c>
      <c r="E452">
        <v>5.3</v>
      </c>
      <c r="F452">
        <v>8</v>
      </c>
      <c r="G452" t="s">
        <v>101</v>
      </c>
      <c r="H452" t="s">
        <v>205</v>
      </c>
      <c r="I452">
        <v>13</v>
      </c>
      <c r="J452">
        <v>344</v>
      </c>
      <c r="K452" t="str">
        <f>RIGHT(Table1[[#This Row],[Transmission]],1)</f>
        <v>4</v>
      </c>
      <c r="L452" t="str">
        <f>SUBSTITUTE(Table1[[#This Row],[Transmission]],Table1[[#This Row],[Gears]],"")</f>
        <v>A</v>
      </c>
      <c r="M4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2">
        <f ca="1">_xlfn.DAYS(TODAY(),Table1[[#This Row],[Manufacture Date]])</f>
        <v>756</v>
      </c>
      <c r="O452" t="str" cm="1">
        <f t="array" ref="O452" xml:space="preserve"> _xlfn.IFS(E452&lt;2,"0-2",E452&lt;4,"2-4",E452&lt;6,"4-6",E452&lt;8,"6-8",E452&lt;10,"8-10")</f>
        <v>4-6</v>
      </c>
    </row>
    <row r="453" spans="1:15" ht="14.25" customHeight="1" x14ac:dyDescent="0.3">
      <c r="A453" s="31">
        <v>44503</v>
      </c>
      <c r="B453" t="s">
        <v>740</v>
      </c>
      <c r="C453" t="s">
        <v>743</v>
      </c>
      <c r="D453" t="s">
        <v>71</v>
      </c>
      <c r="E453">
        <v>2</v>
      </c>
      <c r="F453">
        <v>4</v>
      </c>
      <c r="G453" t="s">
        <v>183</v>
      </c>
      <c r="H453" t="s">
        <v>200</v>
      </c>
      <c r="I453">
        <v>33</v>
      </c>
      <c r="J453">
        <v>196</v>
      </c>
      <c r="K453" t="str">
        <f>RIGHT(Table1[[#This Row],[Transmission]],1)</f>
        <v>5</v>
      </c>
      <c r="L453" t="str">
        <f>SUBSTITUTE(Table1[[#This Row],[Transmission]],Table1[[#This Row],[Gears]],"")</f>
        <v>M</v>
      </c>
      <c r="M4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3">
        <f ca="1">_xlfn.DAYS(TODAY(),Table1[[#This Row],[Manufacture Date]])</f>
        <v>757</v>
      </c>
      <c r="O453" t="str" cm="1">
        <f t="array" ref="O453" xml:space="preserve"> _xlfn.IFS(E453&lt;2,"0-2",E453&lt;4,"2-4",E453&lt;6,"4-6",E453&lt;8,"6-8",E453&lt;10,"8-10")</f>
        <v>2-4</v>
      </c>
    </row>
    <row r="454" spans="1:15" ht="14.25" customHeight="1" x14ac:dyDescent="0.3">
      <c r="A454" s="31">
        <v>44503</v>
      </c>
      <c r="B454" t="s">
        <v>750</v>
      </c>
      <c r="C454" t="s">
        <v>760</v>
      </c>
      <c r="D454" t="s">
        <v>118</v>
      </c>
      <c r="E454">
        <v>1.8</v>
      </c>
      <c r="F454">
        <v>4</v>
      </c>
      <c r="G454" t="s">
        <v>101</v>
      </c>
      <c r="H454" t="s">
        <v>200</v>
      </c>
      <c r="I454">
        <v>33</v>
      </c>
      <c r="J454">
        <v>196</v>
      </c>
      <c r="K454" t="str">
        <f>RIGHT(Table1[[#This Row],[Transmission]],1)</f>
        <v>4</v>
      </c>
      <c r="L454" t="str">
        <f>SUBSTITUTE(Table1[[#This Row],[Transmission]],Table1[[#This Row],[Gears]],"")</f>
        <v>A</v>
      </c>
      <c r="M4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4">
        <f ca="1">_xlfn.DAYS(TODAY(),Table1[[#This Row],[Manufacture Date]])</f>
        <v>757</v>
      </c>
      <c r="O454" t="str" cm="1">
        <f t="array" ref="O454" xml:space="preserve"> _xlfn.IFS(E454&lt;2,"0-2",E454&lt;4,"2-4",E454&lt;6,"4-6",E454&lt;8,"6-8",E454&lt;10,"8-10")</f>
        <v>0-2</v>
      </c>
    </row>
    <row r="455" spans="1:15" ht="14.25" customHeight="1" x14ac:dyDescent="0.3">
      <c r="A455" s="31">
        <v>44503</v>
      </c>
      <c r="B455" t="s">
        <v>750</v>
      </c>
      <c r="C455">
        <v>86</v>
      </c>
      <c r="D455" t="s">
        <v>92</v>
      </c>
      <c r="E455">
        <v>2</v>
      </c>
      <c r="F455">
        <v>4</v>
      </c>
      <c r="G455" t="s">
        <v>74</v>
      </c>
      <c r="H455" t="s">
        <v>73</v>
      </c>
      <c r="I455">
        <v>29</v>
      </c>
      <c r="J455">
        <v>232</v>
      </c>
      <c r="K455" t="str">
        <f>RIGHT(Table1[[#This Row],[Transmission]],1)</f>
        <v>6</v>
      </c>
      <c r="L455" t="str">
        <f>SUBSTITUTE(Table1[[#This Row],[Transmission]],Table1[[#This Row],[Gears]],"")</f>
        <v>M</v>
      </c>
      <c r="M4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5">
        <f ca="1">_xlfn.DAYS(TODAY(),Table1[[#This Row],[Manufacture Date]])</f>
        <v>757</v>
      </c>
      <c r="O455" t="str" cm="1">
        <f t="array" ref="O455" xml:space="preserve"> _xlfn.IFS(E455&lt;2,"0-2",E455&lt;4,"2-4",E455&lt;6,"4-6",E455&lt;8,"6-8",E455&lt;10,"8-10")</f>
        <v>2-4</v>
      </c>
    </row>
    <row r="456" spans="1:15" ht="14.25" customHeight="1" x14ac:dyDescent="0.3">
      <c r="A456" s="31">
        <v>44503</v>
      </c>
      <c r="B456" t="s">
        <v>676</v>
      </c>
      <c r="C456" t="s">
        <v>691</v>
      </c>
      <c r="D456" t="s">
        <v>88</v>
      </c>
      <c r="E456">
        <v>2.5</v>
      </c>
      <c r="F456">
        <v>4</v>
      </c>
      <c r="G456" t="s">
        <v>74</v>
      </c>
      <c r="H456" t="s">
        <v>73</v>
      </c>
      <c r="I456">
        <v>26</v>
      </c>
      <c r="J456">
        <v>249</v>
      </c>
      <c r="K456" t="str">
        <f>RIGHT(Table1[[#This Row],[Transmission]],1)</f>
        <v>6</v>
      </c>
      <c r="L456" t="str">
        <f>SUBSTITUTE(Table1[[#This Row],[Transmission]],Table1[[#This Row],[Gears]],"")</f>
        <v>M</v>
      </c>
      <c r="M4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6">
        <f ca="1">_xlfn.DAYS(TODAY(),Table1[[#This Row],[Manufacture Date]])</f>
        <v>757</v>
      </c>
      <c r="O456" t="str" cm="1">
        <f t="array" ref="O456" xml:space="preserve"> _xlfn.IFS(E456&lt;2,"0-2",E456&lt;4,"2-4",E456&lt;6,"4-6",E456&lt;8,"6-8",E456&lt;10,"8-10")</f>
        <v>2-4</v>
      </c>
    </row>
    <row r="457" spans="1:15" ht="14.25" customHeight="1" x14ac:dyDescent="0.3">
      <c r="A457" s="31">
        <v>44503</v>
      </c>
      <c r="B457" t="s">
        <v>147</v>
      </c>
      <c r="C457" t="s">
        <v>863</v>
      </c>
      <c r="D457" t="s">
        <v>95</v>
      </c>
      <c r="E457">
        <v>3</v>
      </c>
      <c r="F457">
        <v>6</v>
      </c>
      <c r="G457" t="s">
        <v>97</v>
      </c>
      <c r="H457" t="s">
        <v>73</v>
      </c>
      <c r="I457">
        <v>23</v>
      </c>
      <c r="J457">
        <v>283</v>
      </c>
      <c r="K457" t="str">
        <f>RIGHT(Table1[[#This Row],[Transmission]],1)</f>
        <v>7</v>
      </c>
      <c r="L457" t="str">
        <f>SUBSTITUTE(Table1[[#This Row],[Transmission]],Table1[[#This Row],[Gears]],"")</f>
        <v>AM</v>
      </c>
      <c r="M4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7">
        <f ca="1">_xlfn.DAYS(TODAY(),Table1[[#This Row],[Manufacture Date]])</f>
        <v>757</v>
      </c>
      <c r="O457" t="str" cm="1">
        <f t="array" ref="O457" xml:space="preserve"> _xlfn.IFS(E457&lt;2,"0-2",E457&lt;4,"2-4",E457&lt;6,"4-6",E457&lt;8,"6-8",E457&lt;10,"8-10")</f>
        <v>2-4</v>
      </c>
    </row>
    <row r="458" spans="1:15" ht="14.25" customHeight="1" x14ac:dyDescent="0.3">
      <c r="A458" s="31">
        <v>44503</v>
      </c>
      <c r="B458" t="s">
        <v>232</v>
      </c>
      <c r="C458" t="s">
        <v>243</v>
      </c>
      <c r="D458" t="s">
        <v>78</v>
      </c>
      <c r="E458">
        <v>3.6</v>
      </c>
      <c r="F458">
        <v>6</v>
      </c>
      <c r="G458" t="s">
        <v>93</v>
      </c>
      <c r="H458" t="s">
        <v>200</v>
      </c>
      <c r="I458">
        <v>22</v>
      </c>
      <c r="J458">
        <v>290</v>
      </c>
      <c r="K458" t="str">
        <f>RIGHT(Table1[[#This Row],[Transmission]],1)</f>
        <v>6</v>
      </c>
      <c r="L458" t="str">
        <f>SUBSTITUTE(Table1[[#This Row],[Transmission]],Table1[[#This Row],[Gears]],"")</f>
        <v>A</v>
      </c>
      <c r="M4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8">
        <f ca="1">_xlfn.DAYS(TODAY(),Table1[[#This Row],[Manufacture Date]])</f>
        <v>757</v>
      </c>
      <c r="O458" t="str" cm="1">
        <f t="array" ref="O458" xml:space="preserve"> _xlfn.IFS(E458&lt;2,"0-2",E458&lt;4,"2-4",E458&lt;6,"4-6",E458&lt;8,"6-8",E458&lt;10,"8-10")</f>
        <v>2-4</v>
      </c>
    </row>
    <row r="459" spans="1:15" ht="14.25" customHeight="1" x14ac:dyDescent="0.3">
      <c r="A459" s="31">
        <v>44503</v>
      </c>
      <c r="B459" t="s">
        <v>492</v>
      </c>
      <c r="C459" t="s">
        <v>944</v>
      </c>
      <c r="D459" t="s">
        <v>122</v>
      </c>
      <c r="E459">
        <v>5</v>
      </c>
      <c r="F459">
        <v>8</v>
      </c>
      <c r="G459" t="s">
        <v>104</v>
      </c>
      <c r="H459" t="s">
        <v>73</v>
      </c>
      <c r="I459">
        <v>19</v>
      </c>
      <c r="J459">
        <v>347</v>
      </c>
      <c r="K459" t="str">
        <f>RIGHT(Table1[[#This Row],[Transmission]],1)</f>
        <v>8</v>
      </c>
      <c r="L459" t="str">
        <f>SUBSTITUTE(Table1[[#This Row],[Transmission]],Table1[[#This Row],[Gears]],"")</f>
        <v>AS</v>
      </c>
      <c r="M4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9">
        <f ca="1">_xlfn.DAYS(TODAY(),Table1[[#This Row],[Manufacture Date]])</f>
        <v>757</v>
      </c>
      <c r="O459" t="str" cm="1">
        <f t="array" ref="O459" xml:space="preserve"> _xlfn.IFS(E459&lt;2,"0-2",E459&lt;4,"2-4",E459&lt;6,"4-6",E459&lt;8,"6-8",E459&lt;10,"8-10")</f>
        <v>4-6</v>
      </c>
    </row>
    <row r="460" spans="1:15" ht="14.25" customHeight="1" x14ac:dyDescent="0.3">
      <c r="A460" s="31">
        <v>44503</v>
      </c>
      <c r="B460" t="s">
        <v>564</v>
      </c>
      <c r="C460" t="s">
        <v>1315</v>
      </c>
      <c r="D460" t="s">
        <v>122</v>
      </c>
      <c r="E460">
        <v>5.5</v>
      </c>
      <c r="F460">
        <v>8</v>
      </c>
      <c r="G460" t="s">
        <v>416</v>
      </c>
      <c r="H460" t="s">
        <v>73</v>
      </c>
      <c r="I460">
        <v>19</v>
      </c>
      <c r="J460">
        <v>363</v>
      </c>
      <c r="K460" t="str">
        <f>RIGHT(Table1[[#This Row],[Transmission]],1)</f>
        <v>7</v>
      </c>
      <c r="L460" t="str">
        <f>SUBSTITUTE(Table1[[#This Row],[Transmission]],Table1[[#This Row],[Gears]],"")</f>
        <v>AS</v>
      </c>
      <c r="M4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0">
        <f ca="1">_xlfn.DAYS(TODAY(),Table1[[#This Row],[Manufacture Date]])</f>
        <v>757</v>
      </c>
      <c r="O460" t="str" cm="1">
        <f t="array" ref="O460" xml:space="preserve"> _xlfn.IFS(E460&lt;2,"0-2",E460&lt;4,"2-4",E460&lt;6,"4-6",E460&lt;8,"6-8",E460&lt;10,"8-10")</f>
        <v>4-6</v>
      </c>
    </row>
    <row r="461" spans="1:15" ht="14.25" customHeight="1" x14ac:dyDescent="0.3">
      <c r="A461" s="31">
        <v>44503</v>
      </c>
      <c r="B461" t="s">
        <v>718</v>
      </c>
      <c r="C461" t="s">
        <v>2152</v>
      </c>
      <c r="D461" t="s">
        <v>481</v>
      </c>
      <c r="E461">
        <v>6.7</v>
      </c>
      <c r="F461">
        <v>12</v>
      </c>
      <c r="G461" t="s">
        <v>104</v>
      </c>
      <c r="H461" t="s">
        <v>73</v>
      </c>
      <c r="I461">
        <v>17</v>
      </c>
      <c r="J461">
        <v>386</v>
      </c>
      <c r="K461" t="str">
        <f>RIGHT(Table1[[#This Row],[Transmission]],1)</f>
        <v>8</v>
      </c>
      <c r="L461" t="str">
        <f>SUBSTITUTE(Table1[[#This Row],[Transmission]],Table1[[#This Row],[Gears]],"")</f>
        <v>AS</v>
      </c>
      <c r="M4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1">
        <f ca="1">_xlfn.DAYS(TODAY(),Table1[[#This Row],[Manufacture Date]])</f>
        <v>757</v>
      </c>
      <c r="O461" t="str" cm="1">
        <f t="array" ref="O461" xml:space="preserve"> _xlfn.IFS(E461&lt;2,"0-2",E461&lt;4,"2-4",E461&lt;6,"4-6",E461&lt;8,"6-8",E461&lt;10,"8-10")</f>
        <v>6-8</v>
      </c>
    </row>
    <row r="462" spans="1:15" ht="14.25" customHeight="1" x14ac:dyDescent="0.3">
      <c r="A462" s="31">
        <v>44502</v>
      </c>
      <c r="B462" t="s">
        <v>782</v>
      </c>
      <c r="C462" t="s">
        <v>791</v>
      </c>
      <c r="D462" t="s">
        <v>71</v>
      </c>
      <c r="E462">
        <v>1.4</v>
      </c>
      <c r="F462">
        <v>4</v>
      </c>
      <c r="G462" t="s">
        <v>79</v>
      </c>
      <c r="H462" t="s">
        <v>200</v>
      </c>
      <c r="I462">
        <v>38</v>
      </c>
      <c r="J462">
        <v>175</v>
      </c>
      <c r="K462" t="str">
        <f>RIGHT(Table1[[#This Row],[Transmission]],1)</f>
        <v>6</v>
      </c>
      <c r="L462" t="str">
        <f>SUBSTITUTE(Table1[[#This Row],[Transmission]],Table1[[#This Row],[Gears]],"")</f>
        <v>AS</v>
      </c>
      <c r="M4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2">
        <f ca="1">_xlfn.DAYS(TODAY(),Table1[[#This Row],[Manufacture Date]])</f>
        <v>758</v>
      </c>
      <c r="O462" t="str" cm="1">
        <f t="array" ref="O462" xml:space="preserve"> _xlfn.IFS(E462&lt;2,"0-2",E462&lt;4,"2-4",E462&lt;6,"4-6",E462&lt;8,"6-8",E462&lt;10,"8-10")</f>
        <v>0-2</v>
      </c>
    </row>
    <row r="463" spans="1:15" ht="14.25" customHeight="1" x14ac:dyDescent="0.3">
      <c r="A463" s="31">
        <v>44502</v>
      </c>
      <c r="B463" t="s">
        <v>212</v>
      </c>
      <c r="C463" t="s">
        <v>214</v>
      </c>
      <c r="D463" t="s">
        <v>71</v>
      </c>
      <c r="E463">
        <v>3.6</v>
      </c>
      <c r="F463">
        <v>6</v>
      </c>
      <c r="G463" t="s">
        <v>104</v>
      </c>
      <c r="H463" t="s">
        <v>200</v>
      </c>
      <c r="I463">
        <v>27</v>
      </c>
      <c r="J463">
        <v>247</v>
      </c>
      <c r="K463" t="str">
        <f>RIGHT(Table1[[#This Row],[Transmission]],1)</f>
        <v>8</v>
      </c>
      <c r="L463" t="str">
        <f>SUBSTITUTE(Table1[[#This Row],[Transmission]],Table1[[#This Row],[Gears]],"")</f>
        <v>AS</v>
      </c>
      <c r="M4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3">
        <f ca="1">_xlfn.DAYS(TODAY(),Table1[[#This Row],[Manufacture Date]])</f>
        <v>758</v>
      </c>
      <c r="O463" t="str" cm="1">
        <f t="array" ref="O463" xml:space="preserve"> _xlfn.IFS(E463&lt;2,"0-2",E463&lt;4,"2-4",E463&lt;6,"4-6",E463&lt;8,"6-8",E463&lt;10,"8-10")</f>
        <v>2-4</v>
      </c>
    </row>
    <row r="464" spans="1:15" ht="14.25" customHeight="1" x14ac:dyDescent="0.3">
      <c r="A464" s="31">
        <v>44502</v>
      </c>
      <c r="B464" t="s">
        <v>100</v>
      </c>
      <c r="C464" t="s">
        <v>114</v>
      </c>
      <c r="D464" t="s">
        <v>115</v>
      </c>
      <c r="E464">
        <v>4</v>
      </c>
      <c r="F464">
        <v>8</v>
      </c>
      <c r="G464" t="s">
        <v>104</v>
      </c>
      <c r="H464" t="s">
        <v>73</v>
      </c>
      <c r="I464">
        <v>26</v>
      </c>
      <c r="J464">
        <v>258</v>
      </c>
      <c r="K464" t="str">
        <f>RIGHT(Table1[[#This Row],[Transmission]],1)</f>
        <v>8</v>
      </c>
      <c r="L464" t="str">
        <f>SUBSTITUTE(Table1[[#This Row],[Transmission]],Table1[[#This Row],[Gears]],"")</f>
        <v>AS</v>
      </c>
      <c r="M4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4">
        <f ca="1">_xlfn.DAYS(TODAY(),Table1[[#This Row],[Manufacture Date]])</f>
        <v>758</v>
      </c>
      <c r="O464" t="str" cm="1">
        <f t="array" ref="O464" xml:space="preserve"> _xlfn.IFS(E464&lt;2,"0-2",E464&lt;4,"2-4",E464&lt;6,"4-6",E464&lt;8,"6-8",E464&lt;10,"8-10")</f>
        <v>4-6</v>
      </c>
    </row>
    <row r="465" spans="1:15" ht="14.25" customHeight="1" x14ac:dyDescent="0.3">
      <c r="A465" s="31">
        <v>44502</v>
      </c>
      <c r="B465" t="s">
        <v>676</v>
      </c>
      <c r="C465" t="s">
        <v>681</v>
      </c>
      <c r="D465" t="s">
        <v>92</v>
      </c>
      <c r="E465">
        <v>3.8</v>
      </c>
      <c r="F465">
        <v>6</v>
      </c>
      <c r="G465" t="s">
        <v>238</v>
      </c>
      <c r="H465" t="s">
        <v>73</v>
      </c>
      <c r="I465">
        <v>25</v>
      </c>
      <c r="J465">
        <v>258</v>
      </c>
      <c r="K465" t="str">
        <f>RIGHT(Table1[[#This Row],[Transmission]],1)</f>
        <v>7</v>
      </c>
      <c r="L465" t="str">
        <f>SUBSTITUTE(Table1[[#This Row],[Transmission]],Table1[[#This Row],[Gears]],"")</f>
        <v>M</v>
      </c>
      <c r="M4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5">
        <f ca="1">_xlfn.DAYS(TODAY(),Table1[[#This Row],[Manufacture Date]])</f>
        <v>758</v>
      </c>
      <c r="O465" t="str" cm="1">
        <f t="array" ref="O465" xml:space="preserve"> _xlfn.IFS(E465&lt;2,"0-2",E465&lt;4,"2-4",E465&lt;6,"4-6",E465&lt;8,"6-8",E465&lt;10,"8-10")</f>
        <v>2-4</v>
      </c>
    </row>
    <row r="466" spans="1:15" ht="14.25" customHeight="1" x14ac:dyDescent="0.3">
      <c r="A466" s="31">
        <v>44502</v>
      </c>
      <c r="B466" t="s">
        <v>531</v>
      </c>
      <c r="C466" t="s">
        <v>953</v>
      </c>
      <c r="D466" t="s">
        <v>78</v>
      </c>
      <c r="E466">
        <v>2.2999999999999998</v>
      </c>
      <c r="F466">
        <v>4</v>
      </c>
      <c r="G466" t="s">
        <v>79</v>
      </c>
      <c r="H466" t="s">
        <v>200</v>
      </c>
      <c r="I466">
        <v>25</v>
      </c>
      <c r="J466">
        <v>268</v>
      </c>
      <c r="K466" t="str">
        <f>RIGHT(Table1[[#This Row],[Transmission]],1)</f>
        <v>6</v>
      </c>
      <c r="L466" t="str">
        <f>SUBSTITUTE(Table1[[#This Row],[Transmission]],Table1[[#This Row],[Gears]],"")</f>
        <v>AS</v>
      </c>
      <c r="M4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6">
        <f ca="1">_xlfn.DAYS(TODAY(),Table1[[#This Row],[Manufacture Date]])</f>
        <v>758</v>
      </c>
      <c r="O466" t="str" cm="1">
        <f t="array" ref="O466" xml:space="preserve"> _xlfn.IFS(E466&lt;2,"0-2",E466&lt;4,"2-4",E466&lt;6,"4-6",E466&lt;8,"6-8",E466&lt;10,"8-10")</f>
        <v>2-4</v>
      </c>
    </row>
    <row r="467" spans="1:15" ht="14.25" customHeight="1" x14ac:dyDescent="0.3">
      <c r="A467" s="31">
        <v>44501</v>
      </c>
      <c r="B467" t="s">
        <v>750</v>
      </c>
      <c r="C467" t="s">
        <v>769</v>
      </c>
      <c r="D467" t="s">
        <v>78</v>
      </c>
      <c r="E467">
        <v>2.5</v>
      </c>
      <c r="F467">
        <v>4</v>
      </c>
      <c r="G467" t="s">
        <v>104</v>
      </c>
      <c r="H467" t="s">
        <v>200</v>
      </c>
      <c r="I467">
        <v>36</v>
      </c>
      <c r="J467">
        <v>183</v>
      </c>
      <c r="K467" t="str">
        <f>RIGHT(Table1[[#This Row],[Transmission]],1)</f>
        <v>8</v>
      </c>
      <c r="L467" t="str">
        <f>SUBSTITUTE(Table1[[#This Row],[Transmission]],Table1[[#This Row],[Gears]],"")</f>
        <v>AS</v>
      </c>
      <c r="M4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7">
        <f ca="1">_xlfn.DAYS(TODAY(),Table1[[#This Row],[Manufacture Date]])</f>
        <v>759</v>
      </c>
      <c r="O467" t="str" cm="1">
        <f t="array" ref="O467" xml:space="preserve"> _xlfn.IFS(E467&lt;2,"0-2",E467&lt;4,"2-4",E467&lt;6,"4-6",E467&lt;8,"6-8",E467&lt;10,"8-10")</f>
        <v>2-4</v>
      </c>
    </row>
    <row r="468" spans="1:15" ht="14.25" customHeight="1" x14ac:dyDescent="0.3">
      <c r="A468" s="31">
        <v>44501</v>
      </c>
      <c r="B468" t="s">
        <v>564</v>
      </c>
      <c r="C468" t="s">
        <v>616</v>
      </c>
      <c r="D468" t="s">
        <v>88</v>
      </c>
      <c r="E468">
        <v>3.5</v>
      </c>
      <c r="F468">
        <v>6</v>
      </c>
      <c r="G468" t="s">
        <v>416</v>
      </c>
      <c r="H468" t="s">
        <v>73</v>
      </c>
      <c r="I468">
        <v>29</v>
      </c>
      <c r="J468">
        <v>225</v>
      </c>
      <c r="K468" t="str">
        <f>RIGHT(Table1[[#This Row],[Transmission]],1)</f>
        <v>7</v>
      </c>
      <c r="L468" t="str">
        <f>SUBSTITUTE(Table1[[#This Row],[Transmission]],Table1[[#This Row],[Gears]],"")</f>
        <v>AS</v>
      </c>
      <c r="M4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8">
        <f ca="1">_xlfn.DAYS(TODAY(),Table1[[#This Row],[Manufacture Date]])</f>
        <v>759</v>
      </c>
      <c r="O468" t="str" cm="1">
        <f t="array" ref="O468" xml:space="preserve"> _xlfn.IFS(E468&lt;2,"0-2",E468&lt;4,"2-4",E468&lt;6,"4-6",E468&lt;8,"6-8",E468&lt;10,"8-10")</f>
        <v>2-4</v>
      </c>
    </row>
    <row r="469" spans="1:15" ht="14.25" customHeight="1" x14ac:dyDescent="0.3">
      <c r="A469" s="31">
        <v>44501</v>
      </c>
      <c r="B469" t="s">
        <v>676</v>
      </c>
      <c r="C469" t="s">
        <v>693</v>
      </c>
      <c r="D469" t="s">
        <v>122</v>
      </c>
      <c r="E469">
        <v>3</v>
      </c>
      <c r="F469">
        <v>6</v>
      </c>
      <c r="G469" t="s">
        <v>112</v>
      </c>
      <c r="H469" t="s">
        <v>109</v>
      </c>
      <c r="I469">
        <v>28</v>
      </c>
      <c r="J469">
        <v>277</v>
      </c>
      <c r="K469" t="str">
        <f>RIGHT(Table1[[#This Row],[Transmission]],1)</f>
        <v>8</v>
      </c>
      <c r="L469" t="str">
        <f>SUBSTITUTE(Table1[[#This Row],[Transmission]],Table1[[#This Row],[Gears]],"")</f>
        <v>A</v>
      </c>
      <c r="M4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9">
        <f ca="1">_xlfn.DAYS(TODAY(),Table1[[#This Row],[Manufacture Date]])</f>
        <v>759</v>
      </c>
      <c r="O469" t="str" cm="1">
        <f t="array" ref="O469" xml:space="preserve"> _xlfn.IFS(E469&lt;2,"0-2",E469&lt;4,"2-4",E469&lt;6,"4-6",E469&lt;8,"6-8",E469&lt;10,"8-10")</f>
        <v>2-4</v>
      </c>
    </row>
    <row r="470" spans="1:15" ht="14.25" customHeight="1" x14ac:dyDescent="0.3">
      <c r="A470" s="31">
        <v>44501</v>
      </c>
      <c r="B470" t="s">
        <v>398</v>
      </c>
      <c r="C470" t="s">
        <v>1730</v>
      </c>
      <c r="D470" t="s">
        <v>78</v>
      </c>
      <c r="E470">
        <v>2.4</v>
      </c>
      <c r="F470">
        <v>4</v>
      </c>
      <c r="G470" t="s">
        <v>79</v>
      </c>
      <c r="H470" t="s">
        <v>200</v>
      </c>
      <c r="I470">
        <v>28</v>
      </c>
      <c r="J470">
        <v>240</v>
      </c>
      <c r="K470" t="str">
        <f>RIGHT(Table1[[#This Row],[Transmission]],1)</f>
        <v>6</v>
      </c>
      <c r="L470" t="str">
        <f>SUBSTITUTE(Table1[[#This Row],[Transmission]],Table1[[#This Row],[Gears]],"")</f>
        <v>AS</v>
      </c>
      <c r="M4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0">
        <f ca="1">_xlfn.DAYS(TODAY(),Table1[[#This Row],[Manufacture Date]])</f>
        <v>759</v>
      </c>
      <c r="O470" t="str" cm="1">
        <f t="array" ref="O470" xml:space="preserve"> _xlfn.IFS(E470&lt;2,"0-2",E470&lt;4,"2-4",E470&lt;6,"4-6",E470&lt;8,"6-8",E470&lt;10,"8-10")</f>
        <v>2-4</v>
      </c>
    </row>
    <row r="471" spans="1:15" ht="14.25" customHeight="1" x14ac:dyDescent="0.3">
      <c r="A471" s="31">
        <v>44501</v>
      </c>
      <c r="B471" t="s">
        <v>452</v>
      </c>
      <c r="C471" t="s">
        <v>457</v>
      </c>
      <c r="D471" t="s">
        <v>78</v>
      </c>
      <c r="E471">
        <v>2.4</v>
      </c>
      <c r="F471">
        <v>4</v>
      </c>
      <c r="G471" t="s">
        <v>454</v>
      </c>
      <c r="H471" t="s">
        <v>200</v>
      </c>
      <c r="I471">
        <v>26</v>
      </c>
      <c r="J471">
        <v>255</v>
      </c>
      <c r="K471" t="str">
        <f>RIGHT(Table1[[#This Row],[Transmission]],1)</f>
        <v>9</v>
      </c>
      <c r="L471" t="str">
        <f>SUBSTITUTE(Table1[[#This Row],[Transmission]],Table1[[#This Row],[Gears]],"")</f>
        <v>A</v>
      </c>
      <c r="M4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1">
        <f ca="1">_xlfn.DAYS(TODAY(),Table1[[#This Row],[Manufacture Date]])</f>
        <v>759</v>
      </c>
      <c r="O471" t="str" cm="1">
        <f t="array" ref="O471" xml:space="preserve"> _xlfn.IFS(E471&lt;2,"0-2",E471&lt;4,"2-4",E471&lt;6,"4-6",E471&lt;8,"6-8",E471&lt;10,"8-10")</f>
        <v>2-4</v>
      </c>
    </row>
    <row r="472" spans="1:15" ht="14.25" customHeight="1" x14ac:dyDescent="0.3">
      <c r="A472" s="31">
        <v>44501</v>
      </c>
      <c r="B472" t="s">
        <v>564</v>
      </c>
      <c r="C472" t="s">
        <v>963</v>
      </c>
      <c r="D472" t="s">
        <v>481</v>
      </c>
      <c r="E472">
        <v>3</v>
      </c>
      <c r="F472">
        <v>6</v>
      </c>
      <c r="G472" t="s">
        <v>454</v>
      </c>
      <c r="H472" t="s">
        <v>73</v>
      </c>
      <c r="I472">
        <v>25</v>
      </c>
      <c r="J472">
        <v>261</v>
      </c>
      <c r="K472" t="str">
        <f>RIGHT(Table1[[#This Row],[Transmission]],1)</f>
        <v>9</v>
      </c>
      <c r="L472" t="str">
        <f>SUBSTITUTE(Table1[[#This Row],[Transmission]],Table1[[#This Row],[Gears]],"")</f>
        <v>A</v>
      </c>
      <c r="M4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2">
        <f ca="1">_xlfn.DAYS(TODAY(),Table1[[#This Row],[Manufacture Date]])</f>
        <v>759</v>
      </c>
      <c r="O472" t="str" cm="1">
        <f t="array" ref="O472" xml:space="preserve"> _xlfn.IFS(E472&lt;2,"0-2",E472&lt;4,"2-4",E472&lt;6,"4-6",E472&lt;8,"6-8",E472&lt;10,"8-10")</f>
        <v>2-4</v>
      </c>
    </row>
    <row r="473" spans="1:15" ht="14.25" customHeight="1" x14ac:dyDescent="0.3">
      <c r="A473" s="31">
        <v>44501</v>
      </c>
      <c r="B473" t="s">
        <v>740</v>
      </c>
      <c r="C473" t="s">
        <v>1004</v>
      </c>
      <c r="D473" t="s">
        <v>71</v>
      </c>
      <c r="E473">
        <v>2.5</v>
      </c>
      <c r="F473">
        <v>4</v>
      </c>
      <c r="G473" t="s">
        <v>74</v>
      </c>
      <c r="H473" t="s">
        <v>73</v>
      </c>
      <c r="I473">
        <v>23</v>
      </c>
      <c r="J473">
        <v>281</v>
      </c>
      <c r="K473" t="str">
        <f>RIGHT(Table1[[#This Row],[Transmission]],1)</f>
        <v>6</v>
      </c>
      <c r="L473" t="str">
        <f>SUBSTITUTE(Table1[[#This Row],[Transmission]],Table1[[#This Row],[Gears]],"")</f>
        <v>M</v>
      </c>
      <c r="M4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3">
        <f ca="1">_xlfn.DAYS(TODAY(),Table1[[#This Row],[Manufacture Date]])</f>
        <v>759</v>
      </c>
      <c r="O473" t="str" cm="1">
        <f t="array" ref="O473" xml:space="preserve"> _xlfn.IFS(E473&lt;2,"0-2",E473&lt;4,"2-4",E473&lt;6,"4-6",E473&lt;8,"6-8",E473&lt;10,"8-10")</f>
        <v>2-4</v>
      </c>
    </row>
    <row r="474" spans="1:15" ht="14.25" customHeight="1" x14ac:dyDescent="0.3">
      <c r="A474" s="31">
        <v>44501</v>
      </c>
      <c r="B474" t="s">
        <v>141</v>
      </c>
      <c r="C474" t="s">
        <v>2052</v>
      </c>
      <c r="D474" t="s">
        <v>95</v>
      </c>
      <c r="E474">
        <v>4</v>
      </c>
      <c r="F474">
        <v>8</v>
      </c>
      <c r="G474" t="s">
        <v>814</v>
      </c>
      <c r="H474" t="s">
        <v>73</v>
      </c>
      <c r="I474">
        <v>23</v>
      </c>
      <c r="J474">
        <v>291</v>
      </c>
      <c r="K474" t="str">
        <f>RIGHT(Table1[[#This Row],[Transmission]],1)</f>
        <v>8</v>
      </c>
      <c r="L474" t="str">
        <f>SUBSTITUTE(Table1[[#This Row],[Transmission]],Table1[[#This Row],[Gears]],"")</f>
        <v>AM</v>
      </c>
      <c r="M4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4">
        <f ca="1">_xlfn.DAYS(TODAY(),Table1[[#This Row],[Manufacture Date]])</f>
        <v>759</v>
      </c>
      <c r="O474" t="str" cm="1">
        <f t="array" ref="O474" xml:space="preserve"> _xlfn.IFS(E474&lt;2,"0-2",E474&lt;4,"2-4",E474&lt;6,"4-6",E474&lt;8,"6-8",E474&lt;10,"8-10")</f>
        <v>4-6</v>
      </c>
    </row>
    <row r="475" spans="1:15" ht="14.25" customHeight="1" x14ac:dyDescent="0.3">
      <c r="A475" s="31">
        <v>44500</v>
      </c>
      <c r="B475" t="s">
        <v>321</v>
      </c>
      <c r="C475" t="s">
        <v>353</v>
      </c>
      <c r="D475" t="s">
        <v>82</v>
      </c>
      <c r="E475">
        <v>2</v>
      </c>
      <c r="F475">
        <v>4</v>
      </c>
      <c r="G475" t="s">
        <v>266</v>
      </c>
      <c r="H475" t="s">
        <v>200</v>
      </c>
      <c r="I475">
        <v>50</v>
      </c>
      <c r="J475">
        <v>131</v>
      </c>
      <c r="K475" t="str">
        <f>RIGHT(Table1[[#This Row],[Transmission]],1)</f>
        <v>V</v>
      </c>
      <c r="L475" t="str">
        <f>SUBSTITUTE(Table1[[#This Row],[Transmission]],Table1[[#This Row],[Gears]],"")</f>
        <v>A</v>
      </c>
      <c r="M4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5">
        <f ca="1">_xlfn.DAYS(TODAY(),Table1[[#This Row],[Manufacture Date]])</f>
        <v>760</v>
      </c>
      <c r="O475" t="str" cm="1">
        <f t="array" ref="O475" xml:space="preserve"> _xlfn.IFS(E475&lt;2,"0-2",E475&lt;4,"2-4",E475&lt;6,"4-6",E475&lt;8,"6-8",E475&lt;10,"8-10")</f>
        <v>2-4</v>
      </c>
    </row>
    <row r="476" spans="1:15" ht="14.25" customHeight="1" x14ac:dyDescent="0.3">
      <c r="A476" s="31">
        <v>44500</v>
      </c>
      <c r="B476" t="s">
        <v>147</v>
      </c>
      <c r="C476" t="s">
        <v>164</v>
      </c>
      <c r="D476" t="s">
        <v>82</v>
      </c>
      <c r="E476">
        <v>2</v>
      </c>
      <c r="F476">
        <v>4</v>
      </c>
      <c r="G476" t="s">
        <v>112</v>
      </c>
      <c r="H476" t="s">
        <v>73</v>
      </c>
      <c r="I476">
        <v>31</v>
      </c>
      <c r="J476">
        <v>209</v>
      </c>
      <c r="K476" t="str">
        <f>RIGHT(Table1[[#This Row],[Transmission]],1)</f>
        <v>8</v>
      </c>
      <c r="L476" t="str">
        <f>SUBSTITUTE(Table1[[#This Row],[Transmission]],Table1[[#This Row],[Gears]],"")</f>
        <v>A</v>
      </c>
      <c r="M4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6">
        <f ca="1">_xlfn.DAYS(TODAY(),Table1[[#This Row],[Manufacture Date]])</f>
        <v>760</v>
      </c>
      <c r="O476" t="str" cm="1">
        <f t="array" ref="O476" xml:space="preserve"> _xlfn.IFS(E476&lt;2,"0-2",E476&lt;4,"2-4",E476&lt;6,"4-6",E476&lt;8,"6-8",E476&lt;10,"8-10")</f>
        <v>2-4</v>
      </c>
    </row>
    <row r="477" spans="1:15" ht="14.25" customHeight="1" x14ac:dyDescent="0.3">
      <c r="A477" s="31">
        <v>44500</v>
      </c>
      <c r="B477" t="s">
        <v>564</v>
      </c>
      <c r="C477" t="s">
        <v>1152</v>
      </c>
      <c r="D477" t="s">
        <v>71</v>
      </c>
      <c r="E477">
        <v>2</v>
      </c>
      <c r="F477">
        <v>4</v>
      </c>
      <c r="G477" t="s">
        <v>416</v>
      </c>
      <c r="H477" t="s">
        <v>73</v>
      </c>
      <c r="I477">
        <v>31</v>
      </c>
      <c r="J477">
        <v>214</v>
      </c>
      <c r="K477" t="str">
        <f>RIGHT(Table1[[#This Row],[Transmission]],1)</f>
        <v>7</v>
      </c>
      <c r="L477" t="str">
        <f>SUBSTITUTE(Table1[[#This Row],[Transmission]],Table1[[#This Row],[Gears]],"")</f>
        <v>AS</v>
      </c>
      <c r="M4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7">
        <f ca="1">_xlfn.DAYS(TODAY(),Table1[[#This Row],[Manufacture Date]])</f>
        <v>760</v>
      </c>
      <c r="O477" t="str" cm="1">
        <f t="array" ref="O477" xml:space="preserve"> _xlfn.IFS(E477&lt;2,"0-2",E477&lt;4,"2-4",E477&lt;6,"4-6",E477&lt;8,"6-8",E477&lt;10,"8-10")</f>
        <v>2-4</v>
      </c>
    </row>
    <row r="478" spans="1:15" ht="14.25" customHeight="1" x14ac:dyDescent="0.3">
      <c r="A478" s="31">
        <v>44500</v>
      </c>
      <c r="B478" t="s">
        <v>564</v>
      </c>
      <c r="C478" t="s">
        <v>616</v>
      </c>
      <c r="D478" t="s">
        <v>88</v>
      </c>
      <c r="E478">
        <v>3.5</v>
      </c>
      <c r="F478">
        <v>6</v>
      </c>
      <c r="G478" t="s">
        <v>416</v>
      </c>
      <c r="H478" t="s">
        <v>73</v>
      </c>
      <c r="I478">
        <v>29</v>
      </c>
      <c r="J478">
        <v>225</v>
      </c>
      <c r="K478" t="str">
        <f>RIGHT(Table1[[#This Row],[Transmission]],1)</f>
        <v>7</v>
      </c>
      <c r="L478" t="str">
        <f>SUBSTITUTE(Table1[[#This Row],[Transmission]],Table1[[#This Row],[Gears]],"")</f>
        <v>AS</v>
      </c>
      <c r="M4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8">
        <f ca="1">_xlfn.DAYS(TODAY(),Table1[[#This Row],[Manufacture Date]])</f>
        <v>760</v>
      </c>
      <c r="O478" t="str" cm="1">
        <f t="array" ref="O478" xml:space="preserve"> _xlfn.IFS(E478&lt;2,"0-2",E478&lt;4,"2-4",E478&lt;6,"4-6",E478&lt;8,"6-8",E478&lt;10,"8-10")</f>
        <v>2-4</v>
      </c>
    </row>
    <row r="479" spans="1:15" ht="14.25" customHeight="1" x14ac:dyDescent="0.3">
      <c r="A479" s="31">
        <v>44500</v>
      </c>
      <c r="B479" t="s">
        <v>508</v>
      </c>
      <c r="C479" t="s">
        <v>947</v>
      </c>
      <c r="D479" t="s">
        <v>78</v>
      </c>
      <c r="E479">
        <v>2</v>
      </c>
      <c r="F479">
        <v>4</v>
      </c>
      <c r="G479" t="s">
        <v>79</v>
      </c>
      <c r="H479" t="s">
        <v>73</v>
      </c>
      <c r="I479">
        <v>29</v>
      </c>
      <c r="J479">
        <v>225</v>
      </c>
      <c r="K479" t="str">
        <f>RIGHT(Table1[[#This Row],[Transmission]],1)</f>
        <v>6</v>
      </c>
      <c r="L479" t="str">
        <f>SUBSTITUTE(Table1[[#This Row],[Transmission]],Table1[[#This Row],[Gears]],"")</f>
        <v>AS</v>
      </c>
      <c r="M4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9">
        <f ca="1">_xlfn.DAYS(TODAY(),Table1[[#This Row],[Manufacture Date]])</f>
        <v>760</v>
      </c>
      <c r="O479" t="str" cm="1">
        <f t="array" ref="O479" xml:space="preserve"> _xlfn.IFS(E479&lt;2,"0-2",E479&lt;4,"2-4",E479&lt;6,"4-6",E479&lt;8,"6-8",E479&lt;10,"8-10")</f>
        <v>2-4</v>
      </c>
    </row>
    <row r="480" spans="1:15" ht="14.25" customHeight="1" x14ac:dyDescent="0.3">
      <c r="A480" s="31">
        <v>44500</v>
      </c>
      <c r="B480" t="s">
        <v>452</v>
      </c>
      <c r="C480" t="s">
        <v>453</v>
      </c>
      <c r="D480" t="s">
        <v>78</v>
      </c>
      <c r="E480">
        <v>3.2</v>
      </c>
      <c r="F480">
        <v>6</v>
      </c>
      <c r="G480" t="s">
        <v>454</v>
      </c>
      <c r="H480" t="s">
        <v>200</v>
      </c>
      <c r="I480">
        <v>27</v>
      </c>
      <c r="J480">
        <v>242</v>
      </c>
      <c r="K480" t="str">
        <f>RIGHT(Table1[[#This Row],[Transmission]],1)</f>
        <v>9</v>
      </c>
      <c r="L480" t="str">
        <f>SUBSTITUTE(Table1[[#This Row],[Transmission]],Table1[[#This Row],[Gears]],"")</f>
        <v>A</v>
      </c>
      <c r="M4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0">
        <f ca="1">_xlfn.DAYS(TODAY(),Table1[[#This Row],[Manufacture Date]])</f>
        <v>760</v>
      </c>
      <c r="O480" t="str" cm="1">
        <f t="array" ref="O480" xml:space="preserve"> _xlfn.IFS(E480&lt;2,"0-2",E480&lt;4,"2-4",E480&lt;6,"4-6",E480&lt;8,"6-8",E480&lt;10,"8-10")</f>
        <v>2-4</v>
      </c>
    </row>
    <row r="481" spans="1:15" ht="14.25" customHeight="1" x14ac:dyDescent="0.3">
      <c r="A481" s="31">
        <v>44500</v>
      </c>
      <c r="B481" t="s">
        <v>385</v>
      </c>
      <c r="C481" t="s">
        <v>394</v>
      </c>
      <c r="D481" t="s">
        <v>288</v>
      </c>
      <c r="E481">
        <v>3.5</v>
      </c>
      <c r="F481">
        <v>6</v>
      </c>
      <c r="G481" t="s">
        <v>93</v>
      </c>
      <c r="H481" t="s">
        <v>200</v>
      </c>
      <c r="I481">
        <v>27</v>
      </c>
      <c r="J481">
        <v>244</v>
      </c>
      <c r="K481" t="str">
        <f>RIGHT(Table1[[#This Row],[Transmission]],1)</f>
        <v>6</v>
      </c>
      <c r="L481" t="str">
        <f>SUBSTITUTE(Table1[[#This Row],[Transmission]],Table1[[#This Row],[Gears]],"")</f>
        <v>A</v>
      </c>
      <c r="M4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1">
        <f ca="1">_xlfn.DAYS(TODAY(),Table1[[#This Row],[Manufacture Date]])</f>
        <v>760</v>
      </c>
      <c r="O481" t="str" cm="1">
        <f t="array" ref="O481" xml:space="preserve"> _xlfn.IFS(E481&lt;2,"0-2",E481&lt;4,"2-4",E481&lt;6,"4-6",E481&lt;8,"6-8",E481&lt;10,"8-10")</f>
        <v>2-4</v>
      </c>
    </row>
    <row r="482" spans="1:15" ht="14.25" customHeight="1" x14ac:dyDescent="0.3">
      <c r="A482" s="31">
        <v>44500</v>
      </c>
      <c r="B482" t="s">
        <v>452</v>
      </c>
      <c r="C482" t="s">
        <v>1287</v>
      </c>
      <c r="D482" t="s">
        <v>78</v>
      </c>
      <c r="E482">
        <v>2.4</v>
      </c>
      <c r="F482">
        <v>4</v>
      </c>
      <c r="G482" t="s">
        <v>454</v>
      </c>
      <c r="H482" t="s">
        <v>200</v>
      </c>
      <c r="I482">
        <v>26</v>
      </c>
      <c r="J482">
        <v>256</v>
      </c>
      <c r="K482" t="str">
        <f>RIGHT(Table1[[#This Row],[Transmission]],1)</f>
        <v>9</v>
      </c>
      <c r="L482" t="str">
        <f>SUBSTITUTE(Table1[[#This Row],[Transmission]],Table1[[#This Row],[Gears]],"")</f>
        <v>A</v>
      </c>
      <c r="M4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2">
        <f ca="1">_xlfn.DAYS(TODAY(),Table1[[#This Row],[Manufacture Date]])</f>
        <v>760</v>
      </c>
      <c r="O482" t="str" cm="1">
        <f t="array" ref="O482" xml:space="preserve"> _xlfn.IFS(E482&lt;2,"0-2",E482&lt;4,"2-4",E482&lt;6,"4-6",E482&lt;8,"6-8",E482&lt;10,"8-10")</f>
        <v>2-4</v>
      </c>
    </row>
    <row r="483" spans="1:15" ht="14.25" customHeight="1" x14ac:dyDescent="0.3">
      <c r="A483" s="31">
        <v>44500</v>
      </c>
      <c r="B483" t="s">
        <v>564</v>
      </c>
      <c r="C483" t="s">
        <v>1454</v>
      </c>
      <c r="D483" t="s">
        <v>82</v>
      </c>
      <c r="E483">
        <v>3</v>
      </c>
      <c r="F483">
        <v>6</v>
      </c>
      <c r="G483" t="s">
        <v>454</v>
      </c>
      <c r="H483" t="s">
        <v>73</v>
      </c>
      <c r="I483">
        <v>26</v>
      </c>
      <c r="J483">
        <v>253</v>
      </c>
      <c r="K483" t="str">
        <f>RIGHT(Table1[[#This Row],[Transmission]],1)</f>
        <v>9</v>
      </c>
      <c r="L483" t="str">
        <f>SUBSTITUTE(Table1[[#This Row],[Transmission]],Table1[[#This Row],[Gears]],"")</f>
        <v>A</v>
      </c>
      <c r="M4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3">
        <f ca="1">_xlfn.DAYS(TODAY(),Table1[[#This Row],[Manufacture Date]])</f>
        <v>760</v>
      </c>
      <c r="O483" t="str" cm="1">
        <f t="array" ref="O483" xml:space="preserve"> _xlfn.IFS(E483&lt;2,"0-2",E483&lt;4,"2-4",E483&lt;6,"4-6",E483&lt;8,"6-8",E483&lt;10,"8-10")</f>
        <v>2-4</v>
      </c>
    </row>
    <row r="484" spans="1:15" ht="14.25" customHeight="1" x14ac:dyDescent="0.3">
      <c r="A484" s="31">
        <v>44500</v>
      </c>
      <c r="B484" t="s">
        <v>289</v>
      </c>
      <c r="C484" t="s">
        <v>304</v>
      </c>
      <c r="D484" t="s">
        <v>82</v>
      </c>
      <c r="E484">
        <v>2</v>
      </c>
      <c r="F484">
        <v>4</v>
      </c>
      <c r="G484" t="s">
        <v>93</v>
      </c>
      <c r="H484" t="s">
        <v>205</v>
      </c>
      <c r="I484">
        <v>23</v>
      </c>
      <c r="J484">
        <v>195</v>
      </c>
      <c r="K484" t="str">
        <f>RIGHT(Table1[[#This Row],[Transmission]],1)</f>
        <v>6</v>
      </c>
      <c r="L484" t="str">
        <f>SUBSTITUTE(Table1[[#This Row],[Transmission]],Table1[[#This Row],[Gears]],"")</f>
        <v>A</v>
      </c>
      <c r="M4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4">
        <f ca="1">_xlfn.DAYS(TODAY(),Table1[[#This Row],[Manufacture Date]])</f>
        <v>760</v>
      </c>
      <c r="O484" t="str" cm="1">
        <f t="array" ref="O484" xml:space="preserve"> _xlfn.IFS(E484&lt;2,"0-2",E484&lt;4,"2-4",E484&lt;6,"4-6",E484&lt;8,"6-8",E484&lt;10,"8-10")</f>
        <v>2-4</v>
      </c>
    </row>
    <row r="485" spans="1:15" ht="14.25" customHeight="1" x14ac:dyDescent="0.3">
      <c r="A485" s="31">
        <v>44500</v>
      </c>
      <c r="B485" t="s">
        <v>147</v>
      </c>
      <c r="C485" t="s">
        <v>863</v>
      </c>
      <c r="D485" t="s">
        <v>95</v>
      </c>
      <c r="E485">
        <v>3</v>
      </c>
      <c r="F485">
        <v>6</v>
      </c>
      <c r="G485" t="s">
        <v>97</v>
      </c>
      <c r="H485" t="s">
        <v>73</v>
      </c>
      <c r="I485">
        <v>23</v>
      </c>
      <c r="J485">
        <v>282</v>
      </c>
      <c r="K485" t="str">
        <f>RIGHT(Table1[[#This Row],[Transmission]],1)</f>
        <v>7</v>
      </c>
      <c r="L485" t="str">
        <f>SUBSTITUTE(Table1[[#This Row],[Transmission]],Table1[[#This Row],[Gears]],"")</f>
        <v>AM</v>
      </c>
      <c r="M4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5">
        <f ca="1">_xlfn.DAYS(TODAY(),Table1[[#This Row],[Manufacture Date]])</f>
        <v>760</v>
      </c>
      <c r="O485" t="str" cm="1">
        <f t="array" ref="O485" xml:space="preserve"> _xlfn.IFS(E485&lt;2,"0-2",E485&lt;4,"2-4",E485&lt;6,"4-6",E485&lt;8,"6-8",E485&lt;10,"8-10")</f>
        <v>2-4</v>
      </c>
    </row>
    <row r="486" spans="1:15" ht="14.25" customHeight="1" x14ac:dyDescent="0.3">
      <c r="A486" s="31">
        <v>44500</v>
      </c>
      <c r="B486" t="s">
        <v>100</v>
      </c>
      <c r="C486" t="s">
        <v>128</v>
      </c>
      <c r="D486" t="s">
        <v>95</v>
      </c>
      <c r="E486">
        <v>4.2</v>
      </c>
      <c r="F486">
        <v>8</v>
      </c>
      <c r="G486" t="s">
        <v>97</v>
      </c>
      <c r="H486" t="s">
        <v>73</v>
      </c>
      <c r="I486">
        <v>22</v>
      </c>
      <c r="J486">
        <v>297</v>
      </c>
      <c r="K486" t="str">
        <f>RIGHT(Table1[[#This Row],[Transmission]],1)</f>
        <v>7</v>
      </c>
      <c r="L486" t="str">
        <f>SUBSTITUTE(Table1[[#This Row],[Transmission]],Table1[[#This Row],[Gears]],"")</f>
        <v>AM</v>
      </c>
      <c r="M4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6">
        <f ca="1">_xlfn.DAYS(TODAY(),Table1[[#This Row],[Manufacture Date]])</f>
        <v>760</v>
      </c>
      <c r="O486" t="str" cm="1">
        <f t="array" ref="O486" xml:space="preserve"> _xlfn.IFS(E486&lt;2,"0-2",E486&lt;4,"2-4",E486&lt;6,"4-6",E486&lt;8,"6-8",E486&lt;10,"8-10")</f>
        <v>4-6</v>
      </c>
    </row>
    <row r="487" spans="1:15" ht="14.25" customHeight="1" x14ac:dyDescent="0.3">
      <c r="A487" s="31">
        <v>44500</v>
      </c>
      <c r="B487" t="s">
        <v>275</v>
      </c>
      <c r="C487" t="s">
        <v>279</v>
      </c>
      <c r="D487" t="s">
        <v>82</v>
      </c>
      <c r="E487">
        <v>3.6</v>
      </c>
      <c r="F487">
        <v>6</v>
      </c>
      <c r="G487" t="s">
        <v>93</v>
      </c>
      <c r="H487" t="s">
        <v>205</v>
      </c>
      <c r="I487">
        <v>20</v>
      </c>
      <c r="J487">
        <v>230</v>
      </c>
      <c r="K487" t="str">
        <f>RIGHT(Table1[[#This Row],[Transmission]],1)</f>
        <v>6</v>
      </c>
      <c r="L487" t="str">
        <f>SUBSTITUTE(Table1[[#This Row],[Transmission]],Table1[[#This Row],[Gears]],"")</f>
        <v>A</v>
      </c>
      <c r="M4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7">
        <f ca="1">_xlfn.DAYS(TODAY(),Table1[[#This Row],[Manufacture Date]])</f>
        <v>760</v>
      </c>
      <c r="O487" t="str" cm="1">
        <f t="array" ref="O487" xml:space="preserve"> _xlfn.IFS(E487&lt;2,"0-2",E487&lt;4,"2-4",E487&lt;6,"4-6",E487&lt;8,"6-8",E487&lt;10,"8-10")</f>
        <v>2-4</v>
      </c>
    </row>
    <row r="488" spans="1:15" ht="14.25" customHeight="1" x14ac:dyDescent="0.3">
      <c r="A488" s="31">
        <v>44499</v>
      </c>
      <c r="B488" t="s">
        <v>640</v>
      </c>
      <c r="C488" t="s">
        <v>646</v>
      </c>
      <c r="D488" t="s">
        <v>71</v>
      </c>
      <c r="E488">
        <v>1.2</v>
      </c>
      <c r="F488">
        <v>3</v>
      </c>
      <c r="G488" t="s">
        <v>183</v>
      </c>
      <c r="H488" t="s">
        <v>200</v>
      </c>
      <c r="I488">
        <v>43</v>
      </c>
      <c r="J488">
        <v>150</v>
      </c>
      <c r="K488" t="str">
        <f>RIGHT(Table1[[#This Row],[Transmission]],1)</f>
        <v>5</v>
      </c>
      <c r="L488" t="str">
        <f>SUBSTITUTE(Table1[[#This Row],[Transmission]],Table1[[#This Row],[Gears]],"")</f>
        <v>M</v>
      </c>
      <c r="M4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8">
        <f ca="1">_xlfn.DAYS(TODAY(),Table1[[#This Row],[Manufacture Date]])</f>
        <v>761</v>
      </c>
      <c r="O488" t="str" cm="1">
        <f t="array" ref="O488" xml:space="preserve"> _xlfn.IFS(E488&lt;2,"0-2",E488&lt;4,"2-4",E488&lt;6,"4-6",E488&lt;8,"6-8",E488&lt;10,"8-10")</f>
        <v>0-2</v>
      </c>
    </row>
    <row r="489" spans="1:15" ht="14.25" customHeight="1" x14ac:dyDescent="0.3">
      <c r="A489" s="31">
        <v>44499</v>
      </c>
      <c r="B489" t="s">
        <v>470</v>
      </c>
      <c r="C489" t="s">
        <v>1769</v>
      </c>
      <c r="D489" t="s">
        <v>71</v>
      </c>
      <c r="E489">
        <v>1.6</v>
      </c>
      <c r="F489">
        <v>4</v>
      </c>
      <c r="G489" t="s">
        <v>74</v>
      </c>
      <c r="H489" t="s">
        <v>200</v>
      </c>
      <c r="I489">
        <v>40</v>
      </c>
      <c r="J489">
        <v>167</v>
      </c>
      <c r="K489" t="str">
        <f>RIGHT(Table1[[#This Row],[Transmission]],1)</f>
        <v>6</v>
      </c>
      <c r="L489" t="str">
        <f>SUBSTITUTE(Table1[[#This Row],[Transmission]],Table1[[#This Row],[Gears]],"")</f>
        <v>M</v>
      </c>
      <c r="M4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9">
        <f ca="1">_xlfn.DAYS(TODAY(),Table1[[#This Row],[Manufacture Date]])</f>
        <v>761</v>
      </c>
      <c r="O489" t="str" cm="1">
        <f t="array" ref="O489" xml:space="preserve"> _xlfn.IFS(E489&lt;2,"0-2",E489&lt;4,"2-4",E489&lt;6,"4-6",E489&lt;8,"6-8",E489&lt;10,"8-10")</f>
        <v>0-2</v>
      </c>
    </row>
    <row r="490" spans="1:15" ht="14.25" customHeight="1" x14ac:dyDescent="0.3">
      <c r="A490" s="31">
        <v>44499</v>
      </c>
      <c r="B490" t="s">
        <v>198</v>
      </c>
      <c r="C490" t="s">
        <v>207</v>
      </c>
      <c r="D490" t="s">
        <v>82</v>
      </c>
      <c r="E490">
        <v>2.4</v>
      </c>
      <c r="F490">
        <v>4</v>
      </c>
      <c r="G490" t="s">
        <v>79</v>
      </c>
      <c r="H490" t="s">
        <v>200</v>
      </c>
      <c r="I490">
        <v>34</v>
      </c>
      <c r="J490">
        <v>189</v>
      </c>
      <c r="K490" t="str">
        <f>RIGHT(Table1[[#This Row],[Transmission]],1)</f>
        <v>6</v>
      </c>
      <c r="L490" t="str">
        <f>SUBSTITUTE(Table1[[#This Row],[Transmission]],Table1[[#This Row],[Gears]],"")</f>
        <v>AS</v>
      </c>
      <c r="M4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0">
        <f ca="1">_xlfn.DAYS(TODAY(),Table1[[#This Row],[Manufacture Date]])</f>
        <v>761</v>
      </c>
      <c r="O490" t="str" cm="1">
        <f t="array" ref="O490" xml:space="preserve"> _xlfn.IFS(E490&lt;2,"0-2",E490&lt;4,"2-4",E490&lt;6,"4-6",E490&lt;8,"6-8",E490&lt;10,"8-10")</f>
        <v>2-4</v>
      </c>
    </row>
    <row r="491" spans="1:15" ht="14.25" customHeight="1" x14ac:dyDescent="0.3">
      <c r="A491" s="31">
        <v>44499</v>
      </c>
      <c r="B491" t="s">
        <v>564</v>
      </c>
      <c r="C491" t="s">
        <v>565</v>
      </c>
      <c r="D491" t="s">
        <v>82</v>
      </c>
      <c r="E491">
        <v>2</v>
      </c>
      <c r="F491">
        <v>4</v>
      </c>
      <c r="G491" t="s">
        <v>416</v>
      </c>
      <c r="H491" t="s">
        <v>73</v>
      </c>
      <c r="I491">
        <v>34</v>
      </c>
      <c r="J491">
        <v>179</v>
      </c>
      <c r="K491" t="str">
        <f>RIGHT(Table1[[#This Row],[Transmission]],1)</f>
        <v>7</v>
      </c>
      <c r="L491" t="str">
        <f>SUBSTITUTE(Table1[[#This Row],[Transmission]],Table1[[#This Row],[Gears]],"")</f>
        <v>AS</v>
      </c>
      <c r="M4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">
        <f ca="1">_xlfn.DAYS(TODAY(),Table1[[#This Row],[Manufacture Date]])</f>
        <v>761</v>
      </c>
      <c r="O491" t="str" cm="1">
        <f t="array" ref="O491" xml:space="preserve"> _xlfn.IFS(E491&lt;2,"0-2",E491&lt;4,"2-4",E491&lt;6,"4-6",E491&lt;8,"6-8",E491&lt;10,"8-10")</f>
        <v>2-4</v>
      </c>
    </row>
    <row r="492" spans="1:15" ht="14.25" customHeight="1" x14ac:dyDescent="0.3">
      <c r="A492" s="31">
        <v>44499</v>
      </c>
      <c r="B492" t="s">
        <v>100</v>
      </c>
      <c r="C492" t="s">
        <v>120</v>
      </c>
      <c r="D492" t="s">
        <v>78</v>
      </c>
      <c r="E492">
        <v>2</v>
      </c>
      <c r="F492">
        <v>4</v>
      </c>
      <c r="G492" t="s">
        <v>104</v>
      </c>
      <c r="H492" t="s">
        <v>73</v>
      </c>
      <c r="I492">
        <v>32</v>
      </c>
      <c r="J492">
        <v>205</v>
      </c>
      <c r="K492" t="str">
        <f>RIGHT(Table1[[#This Row],[Transmission]],1)</f>
        <v>8</v>
      </c>
      <c r="L492" t="str">
        <f>SUBSTITUTE(Table1[[#This Row],[Transmission]],Table1[[#This Row],[Gears]],"")</f>
        <v>AS</v>
      </c>
      <c r="M4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2">
        <f ca="1">_xlfn.DAYS(TODAY(),Table1[[#This Row],[Manufacture Date]])</f>
        <v>761</v>
      </c>
      <c r="O492" t="str" cm="1">
        <f t="array" ref="O492" xml:space="preserve"> _xlfn.IFS(E492&lt;2,"0-2",E492&lt;4,"2-4",E492&lt;6,"4-6",E492&lt;8,"6-8",E492&lt;10,"8-10")</f>
        <v>2-4</v>
      </c>
    </row>
    <row r="493" spans="1:15" ht="14.25" customHeight="1" x14ac:dyDescent="0.3">
      <c r="A493" s="31">
        <v>44499</v>
      </c>
      <c r="B493" t="s">
        <v>564</v>
      </c>
      <c r="C493" t="s">
        <v>1864</v>
      </c>
      <c r="D493" t="s">
        <v>95</v>
      </c>
      <c r="E493">
        <v>2</v>
      </c>
      <c r="F493">
        <v>4</v>
      </c>
      <c r="G493" t="s">
        <v>454</v>
      </c>
      <c r="H493" t="s">
        <v>73</v>
      </c>
      <c r="I493">
        <v>30</v>
      </c>
      <c r="J493">
        <v>221</v>
      </c>
      <c r="K493" t="str">
        <f>RIGHT(Table1[[#This Row],[Transmission]],1)</f>
        <v>9</v>
      </c>
      <c r="L493" t="str">
        <f>SUBSTITUTE(Table1[[#This Row],[Transmission]],Table1[[#This Row],[Gears]],"")</f>
        <v>A</v>
      </c>
      <c r="M4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3">
        <f ca="1">_xlfn.DAYS(TODAY(),Table1[[#This Row],[Manufacture Date]])</f>
        <v>761</v>
      </c>
      <c r="O493" t="str" cm="1">
        <f t="array" ref="O493" xml:space="preserve"> _xlfn.IFS(E493&lt;2,"0-2",E493&lt;4,"2-4",E493&lt;6,"4-6",E493&lt;8,"6-8",E493&lt;10,"8-10")</f>
        <v>2-4</v>
      </c>
    </row>
    <row r="494" spans="1:15" ht="14.25" customHeight="1" x14ac:dyDescent="0.3">
      <c r="A494" s="31">
        <v>44499</v>
      </c>
      <c r="B494" t="s">
        <v>452</v>
      </c>
      <c r="C494" t="s">
        <v>932</v>
      </c>
      <c r="D494" t="s">
        <v>78</v>
      </c>
      <c r="E494">
        <v>2.4</v>
      </c>
      <c r="F494">
        <v>4</v>
      </c>
      <c r="G494" t="s">
        <v>454</v>
      </c>
      <c r="H494" t="s">
        <v>200</v>
      </c>
      <c r="I494">
        <v>29</v>
      </c>
      <c r="J494">
        <v>225</v>
      </c>
      <c r="K494" t="str">
        <f>RIGHT(Table1[[#This Row],[Transmission]],1)</f>
        <v>9</v>
      </c>
      <c r="L494" t="str">
        <f>SUBSTITUTE(Table1[[#This Row],[Transmission]],Table1[[#This Row],[Gears]],"")</f>
        <v>A</v>
      </c>
      <c r="M4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4">
        <f ca="1">_xlfn.DAYS(TODAY(),Table1[[#This Row],[Manufacture Date]])</f>
        <v>761</v>
      </c>
      <c r="O494" t="str" cm="1">
        <f t="array" ref="O494" xml:space="preserve"> _xlfn.IFS(E494&lt;2,"0-2",E494&lt;4,"2-4",E494&lt;6,"4-6",E494&lt;8,"6-8",E494&lt;10,"8-10")</f>
        <v>2-4</v>
      </c>
    </row>
    <row r="495" spans="1:15" ht="14.25" customHeight="1" x14ac:dyDescent="0.3">
      <c r="A495" s="31">
        <v>44499</v>
      </c>
      <c r="B495" t="s">
        <v>414</v>
      </c>
      <c r="C495" t="s">
        <v>923</v>
      </c>
      <c r="D495" t="s">
        <v>95</v>
      </c>
      <c r="E495">
        <v>2</v>
      </c>
      <c r="F495">
        <v>4</v>
      </c>
      <c r="G495" t="s">
        <v>416</v>
      </c>
      <c r="H495" t="s">
        <v>73</v>
      </c>
      <c r="I495">
        <v>28</v>
      </c>
      <c r="J495">
        <v>233</v>
      </c>
      <c r="K495" t="str">
        <f>RIGHT(Table1[[#This Row],[Transmission]],1)</f>
        <v>7</v>
      </c>
      <c r="L495" t="str">
        <f>SUBSTITUTE(Table1[[#This Row],[Transmission]],Table1[[#This Row],[Gears]],"")</f>
        <v>AS</v>
      </c>
      <c r="M4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5">
        <f ca="1">_xlfn.DAYS(TODAY(),Table1[[#This Row],[Manufacture Date]])</f>
        <v>761</v>
      </c>
      <c r="O495" t="str" cm="1">
        <f t="array" ref="O495" xml:space="preserve"> _xlfn.IFS(E495&lt;2,"0-2",E495&lt;4,"2-4",E495&lt;6,"4-6",E495&lt;8,"6-8",E495&lt;10,"8-10")</f>
        <v>2-4</v>
      </c>
    </row>
    <row r="496" spans="1:15" ht="14.25" customHeight="1" x14ac:dyDescent="0.3">
      <c r="A496" s="31">
        <v>44499</v>
      </c>
      <c r="B496" t="s">
        <v>564</v>
      </c>
      <c r="C496" t="s">
        <v>1835</v>
      </c>
      <c r="D496" t="s">
        <v>95</v>
      </c>
      <c r="E496">
        <v>3</v>
      </c>
      <c r="F496">
        <v>6</v>
      </c>
      <c r="G496" t="s">
        <v>454</v>
      </c>
      <c r="H496" t="s">
        <v>73</v>
      </c>
      <c r="I496">
        <v>25</v>
      </c>
      <c r="J496">
        <v>263</v>
      </c>
      <c r="K496" t="str">
        <f>RIGHT(Table1[[#This Row],[Transmission]],1)</f>
        <v>9</v>
      </c>
      <c r="L496" t="str">
        <f>SUBSTITUTE(Table1[[#This Row],[Transmission]],Table1[[#This Row],[Gears]],"")</f>
        <v>A</v>
      </c>
      <c r="M4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6">
        <f ca="1">_xlfn.DAYS(TODAY(),Table1[[#This Row],[Manufacture Date]])</f>
        <v>761</v>
      </c>
      <c r="O496" t="str" cm="1">
        <f t="array" ref="O496" xml:space="preserve"> _xlfn.IFS(E496&lt;2,"0-2",E496&lt;4,"2-4",E496&lt;6,"4-6",E496&lt;8,"6-8",E496&lt;10,"8-10")</f>
        <v>2-4</v>
      </c>
    </row>
    <row r="497" spans="1:15" ht="14.25" customHeight="1" x14ac:dyDescent="0.3">
      <c r="A497" s="31">
        <v>44499</v>
      </c>
      <c r="B497" t="s">
        <v>364</v>
      </c>
      <c r="C497" t="s">
        <v>376</v>
      </c>
      <c r="D497" t="s">
        <v>259</v>
      </c>
      <c r="E497">
        <v>4.3</v>
      </c>
      <c r="F497">
        <v>6</v>
      </c>
      <c r="G497" t="s">
        <v>93</v>
      </c>
      <c r="H497" t="s">
        <v>200</v>
      </c>
      <c r="I497">
        <v>22</v>
      </c>
      <c r="J497">
        <v>290</v>
      </c>
      <c r="K497" t="str">
        <f>RIGHT(Table1[[#This Row],[Transmission]],1)</f>
        <v>6</v>
      </c>
      <c r="L497" t="str">
        <f>SUBSTITUTE(Table1[[#This Row],[Transmission]],Table1[[#This Row],[Gears]],"")</f>
        <v>A</v>
      </c>
      <c r="M4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7">
        <f ca="1">_xlfn.DAYS(TODAY(),Table1[[#This Row],[Manufacture Date]])</f>
        <v>761</v>
      </c>
      <c r="O497" t="str" cm="1">
        <f t="array" ref="O497" xml:space="preserve"> _xlfn.IFS(E497&lt;2,"0-2",E497&lt;4,"2-4",E497&lt;6,"4-6",E497&lt;8,"6-8",E497&lt;10,"8-10")</f>
        <v>4-6</v>
      </c>
    </row>
    <row r="498" spans="1:15" ht="14.25" customHeight="1" x14ac:dyDescent="0.3">
      <c r="A498" s="31">
        <v>44499</v>
      </c>
      <c r="B498" t="s">
        <v>321</v>
      </c>
      <c r="C498" t="s">
        <v>354</v>
      </c>
      <c r="D498" t="s">
        <v>95</v>
      </c>
      <c r="E498">
        <v>5</v>
      </c>
      <c r="F498">
        <v>8</v>
      </c>
      <c r="G498" t="s">
        <v>79</v>
      </c>
      <c r="H498" t="s">
        <v>200</v>
      </c>
      <c r="I498">
        <v>22</v>
      </c>
      <c r="J498">
        <v>303</v>
      </c>
      <c r="K498" t="str">
        <f>RIGHT(Table1[[#This Row],[Transmission]],1)</f>
        <v>6</v>
      </c>
      <c r="L498" t="str">
        <f>SUBSTITUTE(Table1[[#This Row],[Transmission]],Table1[[#This Row],[Gears]],"")</f>
        <v>AS</v>
      </c>
      <c r="M4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8">
        <f ca="1">_xlfn.DAYS(TODAY(),Table1[[#This Row],[Manufacture Date]])</f>
        <v>761</v>
      </c>
      <c r="O498" t="str" cm="1">
        <f t="array" ref="O498" xml:space="preserve"> _xlfn.IFS(E498&lt;2,"0-2",E498&lt;4,"2-4",E498&lt;6,"4-6",E498&lt;8,"6-8",E498&lt;10,"8-10")</f>
        <v>4-6</v>
      </c>
    </row>
    <row r="499" spans="1:15" ht="14.25" customHeight="1" x14ac:dyDescent="0.3">
      <c r="A499" s="31">
        <v>44499</v>
      </c>
      <c r="B499" t="s">
        <v>651</v>
      </c>
      <c r="C499" t="s">
        <v>1920</v>
      </c>
      <c r="D499" t="s">
        <v>259</v>
      </c>
      <c r="E499">
        <v>5.6</v>
      </c>
      <c r="F499">
        <v>8</v>
      </c>
      <c r="G499" t="s">
        <v>416</v>
      </c>
      <c r="H499" t="s">
        <v>200</v>
      </c>
      <c r="I499">
        <v>21</v>
      </c>
      <c r="J499">
        <v>312</v>
      </c>
      <c r="K499" t="str">
        <f>RIGHT(Table1[[#This Row],[Transmission]],1)</f>
        <v>7</v>
      </c>
      <c r="L499" t="str">
        <f>SUBSTITUTE(Table1[[#This Row],[Transmission]],Table1[[#This Row],[Gears]],"")</f>
        <v>AS</v>
      </c>
      <c r="M4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9">
        <f ca="1">_xlfn.DAYS(TODAY(),Table1[[#This Row],[Manufacture Date]])</f>
        <v>761</v>
      </c>
      <c r="O499" t="str" cm="1">
        <f t="array" ref="O499" xml:space="preserve"> _xlfn.IFS(E499&lt;2,"0-2",E499&lt;4,"2-4",E499&lt;6,"4-6",E499&lt;8,"6-8",E499&lt;10,"8-10")</f>
        <v>4-6</v>
      </c>
    </row>
    <row r="500" spans="1:15" ht="14.25" customHeight="1" x14ac:dyDescent="0.3">
      <c r="A500" s="31">
        <v>44499</v>
      </c>
      <c r="B500" t="s">
        <v>564</v>
      </c>
      <c r="C500" t="s">
        <v>1862</v>
      </c>
      <c r="D500" t="s">
        <v>71</v>
      </c>
      <c r="E500">
        <v>6</v>
      </c>
      <c r="F500">
        <v>12</v>
      </c>
      <c r="G500" t="s">
        <v>454</v>
      </c>
      <c r="H500" t="s">
        <v>73</v>
      </c>
      <c r="I500">
        <v>19</v>
      </c>
      <c r="J500">
        <v>343</v>
      </c>
      <c r="K500" t="str">
        <f>RIGHT(Table1[[#This Row],[Transmission]],1)</f>
        <v>9</v>
      </c>
      <c r="L500" t="str">
        <f>SUBSTITUTE(Table1[[#This Row],[Transmission]],Table1[[#This Row],[Gears]],"")</f>
        <v>A</v>
      </c>
      <c r="M5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0">
        <f ca="1">_xlfn.DAYS(TODAY(),Table1[[#This Row],[Manufacture Date]])</f>
        <v>761</v>
      </c>
      <c r="O500" t="str" cm="1">
        <f t="array" ref="O500" xml:space="preserve"> _xlfn.IFS(E500&lt;2,"0-2",E500&lt;4,"2-4",E500&lt;6,"4-6",E500&lt;8,"6-8",E500&lt;10,"8-10")</f>
        <v>6-8</v>
      </c>
    </row>
    <row r="501" spans="1:15" ht="14.25" customHeight="1" x14ac:dyDescent="0.3">
      <c r="A501" s="31">
        <v>44498</v>
      </c>
      <c r="B501" t="s">
        <v>147</v>
      </c>
      <c r="C501" t="s">
        <v>148</v>
      </c>
      <c r="D501" t="s">
        <v>71</v>
      </c>
      <c r="E501">
        <v>2</v>
      </c>
      <c r="F501">
        <v>4</v>
      </c>
      <c r="G501" t="s">
        <v>112</v>
      </c>
      <c r="H501" t="s">
        <v>73</v>
      </c>
      <c r="I501">
        <v>34</v>
      </c>
      <c r="J501">
        <v>193</v>
      </c>
      <c r="K501" t="str">
        <f>RIGHT(Table1[[#This Row],[Transmission]],1)</f>
        <v>8</v>
      </c>
      <c r="L501" t="str">
        <f>SUBSTITUTE(Table1[[#This Row],[Transmission]],Table1[[#This Row],[Gears]],"")</f>
        <v>A</v>
      </c>
      <c r="M5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1">
        <f ca="1">_xlfn.DAYS(TODAY(),Table1[[#This Row],[Manufacture Date]])</f>
        <v>762</v>
      </c>
      <c r="O501" t="str" cm="1">
        <f t="array" ref="O501" xml:space="preserve"> _xlfn.IFS(E501&lt;2,"0-2",E501&lt;4,"2-4",E501&lt;6,"4-6",E501&lt;8,"6-8",E501&lt;10,"8-10")</f>
        <v>2-4</v>
      </c>
    </row>
    <row r="502" spans="1:15" ht="14.25" customHeight="1" x14ac:dyDescent="0.3">
      <c r="A502" s="31">
        <v>44498</v>
      </c>
      <c r="B502" t="s">
        <v>651</v>
      </c>
      <c r="C502" t="s">
        <v>1915</v>
      </c>
      <c r="D502" t="s">
        <v>78</v>
      </c>
      <c r="E502">
        <v>2.5</v>
      </c>
      <c r="F502">
        <v>4</v>
      </c>
      <c r="G502" t="s">
        <v>266</v>
      </c>
      <c r="H502" t="s">
        <v>200</v>
      </c>
      <c r="I502">
        <v>34</v>
      </c>
      <c r="J502">
        <v>192</v>
      </c>
      <c r="K502" t="str">
        <f>RIGHT(Table1[[#This Row],[Transmission]],1)</f>
        <v>V</v>
      </c>
      <c r="L502" t="str">
        <f>SUBSTITUTE(Table1[[#This Row],[Transmission]],Table1[[#This Row],[Gears]],"")</f>
        <v>A</v>
      </c>
      <c r="M5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2">
        <f ca="1">_xlfn.DAYS(TODAY(),Table1[[#This Row],[Manufacture Date]])</f>
        <v>762</v>
      </c>
      <c r="O502" t="str" cm="1">
        <f t="array" ref="O502" xml:space="preserve"> _xlfn.IFS(E502&lt;2,"0-2",E502&lt;4,"2-4",E502&lt;6,"4-6",E502&lt;8,"6-8",E502&lt;10,"8-10")</f>
        <v>2-4</v>
      </c>
    </row>
    <row r="503" spans="1:15" ht="14.25" customHeight="1" x14ac:dyDescent="0.3">
      <c r="A503" s="31">
        <v>44498</v>
      </c>
      <c r="B503" t="s">
        <v>640</v>
      </c>
      <c r="C503" t="s">
        <v>1183</v>
      </c>
      <c r="D503" t="s">
        <v>71</v>
      </c>
      <c r="E503">
        <v>2.4</v>
      </c>
      <c r="F503">
        <v>4</v>
      </c>
      <c r="G503" t="s">
        <v>511</v>
      </c>
      <c r="H503" t="s">
        <v>200</v>
      </c>
      <c r="I503">
        <v>31</v>
      </c>
      <c r="J503">
        <v>212</v>
      </c>
      <c r="K503" t="str">
        <f>RIGHT(Table1[[#This Row],[Transmission]],1)</f>
        <v>6</v>
      </c>
      <c r="L503" t="str">
        <f>SUBSTITUTE(Table1[[#This Row],[Transmission]],Table1[[#This Row],[Gears]],"")</f>
        <v>AV</v>
      </c>
      <c r="M5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3">
        <f ca="1">_xlfn.DAYS(TODAY(),Table1[[#This Row],[Manufacture Date]])</f>
        <v>762</v>
      </c>
      <c r="O503" t="str" cm="1">
        <f t="array" ref="O503" xml:space="preserve"> _xlfn.IFS(E503&lt;2,"0-2",E503&lt;4,"2-4",E503&lt;6,"4-6",E503&lt;8,"6-8",E503&lt;10,"8-10")</f>
        <v>2-4</v>
      </c>
    </row>
    <row r="504" spans="1:15" ht="14.25" customHeight="1" x14ac:dyDescent="0.3">
      <c r="A504" s="31">
        <v>44498</v>
      </c>
      <c r="B504" t="s">
        <v>321</v>
      </c>
      <c r="C504" t="s">
        <v>1673</v>
      </c>
      <c r="D504" t="s">
        <v>361</v>
      </c>
      <c r="E504">
        <v>2</v>
      </c>
      <c r="F504">
        <v>4</v>
      </c>
      <c r="G504" t="s">
        <v>104</v>
      </c>
      <c r="H504" t="s">
        <v>200</v>
      </c>
      <c r="I504">
        <v>31</v>
      </c>
      <c r="J504">
        <v>214</v>
      </c>
      <c r="K504" t="str">
        <f>RIGHT(Table1[[#This Row],[Transmission]],1)</f>
        <v>8</v>
      </c>
      <c r="L504" t="str">
        <f>SUBSTITUTE(Table1[[#This Row],[Transmission]],Table1[[#This Row],[Gears]],"")</f>
        <v>AS</v>
      </c>
      <c r="M5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4">
        <f ca="1">_xlfn.DAYS(TODAY(),Table1[[#This Row],[Manufacture Date]])</f>
        <v>762</v>
      </c>
      <c r="O504" t="str" cm="1">
        <f t="array" ref="O504" xml:space="preserve"> _xlfn.IFS(E504&lt;2,"0-2",E504&lt;4,"2-4",E504&lt;6,"4-6",E504&lt;8,"6-8",E504&lt;10,"8-10")</f>
        <v>2-4</v>
      </c>
    </row>
    <row r="505" spans="1:15" ht="14.25" customHeight="1" x14ac:dyDescent="0.3">
      <c r="A505" s="31">
        <v>44498</v>
      </c>
      <c r="B505" t="s">
        <v>414</v>
      </c>
      <c r="C505" t="s">
        <v>1735</v>
      </c>
      <c r="D505" t="s">
        <v>95</v>
      </c>
      <c r="E505">
        <v>3</v>
      </c>
      <c r="F505">
        <v>6</v>
      </c>
      <c r="G505" t="s">
        <v>416</v>
      </c>
      <c r="H505" t="s">
        <v>73</v>
      </c>
      <c r="I505">
        <v>26</v>
      </c>
      <c r="J505">
        <v>259</v>
      </c>
      <c r="K505" t="str">
        <f>RIGHT(Table1[[#This Row],[Transmission]],1)</f>
        <v>7</v>
      </c>
      <c r="L505" t="str">
        <f>SUBSTITUTE(Table1[[#This Row],[Transmission]],Table1[[#This Row],[Gears]],"")</f>
        <v>AS</v>
      </c>
      <c r="M5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5">
        <f ca="1">_xlfn.DAYS(TODAY(),Table1[[#This Row],[Manufacture Date]])</f>
        <v>762</v>
      </c>
      <c r="O505" t="str" cm="1">
        <f t="array" ref="O505" xml:space="preserve"> _xlfn.IFS(E505&lt;2,"0-2",E505&lt;4,"2-4",E505&lt;6,"4-6",E505&lt;8,"6-8",E505&lt;10,"8-10")</f>
        <v>2-4</v>
      </c>
    </row>
    <row r="506" spans="1:15" ht="14.25" customHeight="1" x14ac:dyDescent="0.3">
      <c r="A506" s="31">
        <v>44498</v>
      </c>
      <c r="B506" t="s">
        <v>508</v>
      </c>
      <c r="C506" t="s">
        <v>529</v>
      </c>
      <c r="D506" t="s">
        <v>78</v>
      </c>
      <c r="E506">
        <v>3.5</v>
      </c>
      <c r="F506">
        <v>6</v>
      </c>
      <c r="G506" t="s">
        <v>79</v>
      </c>
      <c r="H506" t="s">
        <v>200</v>
      </c>
      <c r="I506">
        <v>24</v>
      </c>
      <c r="J506">
        <v>269</v>
      </c>
      <c r="K506" t="str">
        <f>RIGHT(Table1[[#This Row],[Transmission]],1)</f>
        <v>6</v>
      </c>
      <c r="L506" t="str">
        <f>SUBSTITUTE(Table1[[#This Row],[Transmission]],Table1[[#This Row],[Gears]],"")</f>
        <v>AS</v>
      </c>
      <c r="M5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6">
        <f ca="1">_xlfn.DAYS(TODAY(),Table1[[#This Row],[Manufacture Date]])</f>
        <v>762</v>
      </c>
      <c r="O506" t="str" cm="1">
        <f t="array" ref="O506" xml:space="preserve"> _xlfn.IFS(E506&lt;2,"0-2",E506&lt;4,"2-4",E506&lt;6,"4-6",E506&lt;8,"6-8",E506&lt;10,"8-10")</f>
        <v>2-4</v>
      </c>
    </row>
    <row r="507" spans="1:15" ht="14.25" customHeight="1" x14ac:dyDescent="0.3">
      <c r="A507" s="31">
        <v>44498</v>
      </c>
      <c r="B507" t="s">
        <v>212</v>
      </c>
      <c r="C507" t="s">
        <v>1069</v>
      </c>
      <c r="D507" t="s">
        <v>82</v>
      </c>
      <c r="E507">
        <v>6.2</v>
      </c>
      <c r="F507">
        <v>8</v>
      </c>
      <c r="G507" t="s">
        <v>104</v>
      </c>
      <c r="H507" t="s">
        <v>73</v>
      </c>
      <c r="I507">
        <v>20</v>
      </c>
      <c r="J507">
        <v>329</v>
      </c>
      <c r="K507" t="str">
        <f>RIGHT(Table1[[#This Row],[Transmission]],1)</f>
        <v>8</v>
      </c>
      <c r="L507" t="str">
        <f>SUBSTITUTE(Table1[[#This Row],[Transmission]],Table1[[#This Row],[Gears]],"")</f>
        <v>AS</v>
      </c>
      <c r="M5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7">
        <f ca="1">_xlfn.DAYS(TODAY(),Table1[[#This Row],[Manufacture Date]])</f>
        <v>762</v>
      </c>
      <c r="O507" t="str" cm="1">
        <f t="array" ref="O507" xml:space="preserve"> _xlfn.IFS(E507&lt;2,"0-2",E507&lt;4,"2-4",E507&lt;6,"4-6",E507&lt;8,"6-8",E507&lt;10,"8-10")</f>
        <v>6-8</v>
      </c>
    </row>
    <row r="508" spans="1:15" ht="14.25" customHeight="1" x14ac:dyDescent="0.3">
      <c r="A508" s="31">
        <v>44498</v>
      </c>
      <c r="B508" t="s">
        <v>289</v>
      </c>
      <c r="C508" t="s">
        <v>292</v>
      </c>
      <c r="D508" t="s">
        <v>82</v>
      </c>
      <c r="E508">
        <v>6.4</v>
      </c>
      <c r="F508">
        <v>8</v>
      </c>
      <c r="G508" t="s">
        <v>74</v>
      </c>
      <c r="H508" t="s">
        <v>73</v>
      </c>
      <c r="I508">
        <v>20</v>
      </c>
      <c r="J508">
        <v>325</v>
      </c>
      <c r="K508" t="str">
        <f>RIGHT(Table1[[#This Row],[Transmission]],1)</f>
        <v>6</v>
      </c>
      <c r="L508" t="str">
        <f>SUBSTITUTE(Table1[[#This Row],[Transmission]],Table1[[#This Row],[Gears]],"")</f>
        <v>M</v>
      </c>
      <c r="M5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8">
        <f ca="1">_xlfn.DAYS(TODAY(),Table1[[#This Row],[Manufacture Date]])</f>
        <v>762</v>
      </c>
      <c r="O508" t="str" cm="1">
        <f t="array" ref="O508" xml:space="preserve"> _xlfn.IFS(E508&lt;2,"0-2",E508&lt;4,"2-4",E508&lt;6,"4-6",E508&lt;8,"6-8",E508&lt;10,"8-10")</f>
        <v>6-8</v>
      </c>
    </row>
    <row r="509" spans="1:15" ht="14.25" customHeight="1" x14ac:dyDescent="0.3">
      <c r="A509" s="31">
        <v>44497</v>
      </c>
      <c r="B509" t="s">
        <v>385</v>
      </c>
      <c r="C509" t="s">
        <v>1116</v>
      </c>
      <c r="D509" t="s">
        <v>118</v>
      </c>
      <c r="E509">
        <v>1.8</v>
      </c>
      <c r="F509">
        <v>4</v>
      </c>
      <c r="G509" t="s">
        <v>76</v>
      </c>
      <c r="H509" t="s">
        <v>200</v>
      </c>
      <c r="I509">
        <v>33</v>
      </c>
      <c r="J509">
        <v>199</v>
      </c>
      <c r="K509" t="str">
        <f>RIGHT(Table1[[#This Row],[Transmission]],1)</f>
        <v>7</v>
      </c>
      <c r="L509" t="str">
        <f>SUBSTITUTE(Table1[[#This Row],[Transmission]],Table1[[#This Row],[Gears]],"")</f>
        <v>AV</v>
      </c>
      <c r="M5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9">
        <f ca="1">_xlfn.DAYS(TODAY(),Table1[[#This Row],[Manufacture Date]])</f>
        <v>763</v>
      </c>
      <c r="O509" t="str" cm="1">
        <f t="array" ref="O509" xml:space="preserve"> _xlfn.IFS(E509&lt;2,"0-2",E509&lt;4,"2-4",E509&lt;6,"4-6",E509&lt;8,"6-8",E509&lt;10,"8-10")</f>
        <v>0-2</v>
      </c>
    </row>
    <row r="510" spans="1:15" ht="14.25" customHeight="1" x14ac:dyDescent="0.3">
      <c r="A510" s="31">
        <v>44497</v>
      </c>
      <c r="B510" t="s">
        <v>198</v>
      </c>
      <c r="C510" t="s">
        <v>208</v>
      </c>
      <c r="D510" t="s">
        <v>82</v>
      </c>
      <c r="E510">
        <v>2</v>
      </c>
      <c r="F510">
        <v>4</v>
      </c>
      <c r="G510" t="s">
        <v>79</v>
      </c>
      <c r="H510" t="s">
        <v>73</v>
      </c>
      <c r="I510">
        <v>29</v>
      </c>
      <c r="J510">
        <v>225</v>
      </c>
      <c r="K510" t="str">
        <f>RIGHT(Table1[[#This Row],[Transmission]],1)</f>
        <v>6</v>
      </c>
      <c r="L510" t="str">
        <f>SUBSTITUTE(Table1[[#This Row],[Transmission]],Table1[[#This Row],[Gears]],"")</f>
        <v>AS</v>
      </c>
      <c r="M5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">
        <f ca="1">_xlfn.DAYS(TODAY(),Table1[[#This Row],[Manufacture Date]])</f>
        <v>763</v>
      </c>
      <c r="O510" t="str" cm="1">
        <f t="array" ref="O510" xml:space="preserve"> _xlfn.IFS(E510&lt;2,"0-2",E510&lt;4,"2-4",E510&lt;6,"4-6",E510&lt;8,"6-8",E510&lt;10,"8-10")</f>
        <v>2-4</v>
      </c>
    </row>
    <row r="511" spans="1:15" ht="14.25" customHeight="1" x14ac:dyDescent="0.3">
      <c r="A511" s="31">
        <v>44497</v>
      </c>
      <c r="B511" t="s">
        <v>676</v>
      </c>
      <c r="C511" t="s">
        <v>700</v>
      </c>
      <c r="D511" t="s">
        <v>88</v>
      </c>
      <c r="E511">
        <v>3.4</v>
      </c>
      <c r="F511">
        <v>6</v>
      </c>
      <c r="G511" t="s">
        <v>97</v>
      </c>
      <c r="H511" t="s">
        <v>73</v>
      </c>
      <c r="I511">
        <v>29</v>
      </c>
      <c r="J511">
        <v>225</v>
      </c>
      <c r="K511" t="str">
        <f>RIGHT(Table1[[#This Row],[Transmission]],1)</f>
        <v>7</v>
      </c>
      <c r="L511" t="str">
        <f>SUBSTITUTE(Table1[[#This Row],[Transmission]],Table1[[#This Row],[Gears]],"")</f>
        <v>AM</v>
      </c>
      <c r="M5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11">
        <f ca="1">_xlfn.DAYS(TODAY(),Table1[[#This Row],[Manufacture Date]])</f>
        <v>763</v>
      </c>
      <c r="O511" t="str" cm="1">
        <f t="array" ref="O511" xml:space="preserve"> _xlfn.IFS(E511&lt;2,"0-2",E511&lt;4,"2-4",E511&lt;6,"4-6",E511&lt;8,"6-8",E511&lt;10,"8-10")</f>
        <v>2-4</v>
      </c>
    </row>
    <row r="512" spans="1:15" ht="14.25" customHeight="1" x14ac:dyDescent="0.3">
      <c r="A512" s="31">
        <v>44497</v>
      </c>
      <c r="B512" t="s">
        <v>432</v>
      </c>
      <c r="C512" t="s">
        <v>1283</v>
      </c>
      <c r="D512" t="s">
        <v>82</v>
      </c>
      <c r="E512">
        <v>3</v>
      </c>
      <c r="F512">
        <v>6</v>
      </c>
      <c r="G512" t="s">
        <v>104</v>
      </c>
      <c r="H512" t="s">
        <v>73</v>
      </c>
      <c r="I512">
        <v>27</v>
      </c>
      <c r="J512">
        <v>243</v>
      </c>
      <c r="K512" t="str">
        <f>RIGHT(Table1[[#This Row],[Transmission]],1)</f>
        <v>8</v>
      </c>
      <c r="L512" t="str">
        <f>SUBSTITUTE(Table1[[#This Row],[Transmission]],Table1[[#This Row],[Gears]],"")</f>
        <v>AS</v>
      </c>
      <c r="M5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2">
        <f ca="1">_xlfn.DAYS(TODAY(),Table1[[#This Row],[Manufacture Date]])</f>
        <v>763</v>
      </c>
      <c r="O512" t="str" cm="1">
        <f t="array" ref="O512" xml:space="preserve"> _xlfn.IFS(E512&lt;2,"0-2",E512&lt;4,"2-4",E512&lt;6,"4-6",E512&lt;8,"6-8",E512&lt;10,"8-10")</f>
        <v>2-4</v>
      </c>
    </row>
    <row r="513" spans="1:15" ht="14.25" customHeight="1" x14ac:dyDescent="0.3">
      <c r="A513" s="31">
        <v>44497</v>
      </c>
      <c r="B513" t="s">
        <v>548</v>
      </c>
      <c r="C513" t="s">
        <v>552</v>
      </c>
      <c r="D513" t="s">
        <v>78</v>
      </c>
      <c r="E513">
        <v>2.5</v>
      </c>
      <c r="F513">
        <v>4</v>
      </c>
      <c r="G513" t="s">
        <v>79</v>
      </c>
      <c r="H513" t="s">
        <v>200</v>
      </c>
      <c r="I513">
        <v>27</v>
      </c>
      <c r="J513">
        <v>242</v>
      </c>
      <c r="K513" t="str">
        <f>RIGHT(Table1[[#This Row],[Transmission]],1)</f>
        <v>6</v>
      </c>
      <c r="L513" t="str">
        <f>SUBSTITUTE(Table1[[#This Row],[Transmission]],Table1[[#This Row],[Gears]],"")</f>
        <v>AS</v>
      </c>
      <c r="M5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3">
        <f ca="1">_xlfn.DAYS(TODAY(),Table1[[#This Row],[Manufacture Date]])</f>
        <v>763</v>
      </c>
      <c r="O513" t="str" cm="1">
        <f t="array" ref="O513" xml:space="preserve"> _xlfn.IFS(E513&lt;2,"0-2",E513&lt;4,"2-4",E513&lt;6,"4-6",E513&lt;8,"6-8",E513&lt;10,"8-10")</f>
        <v>2-4</v>
      </c>
    </row>
    <row r="514" spans="1:15" ht="14.25" customHeight="1" x14ac:dyDescent="0.3">
      <c r="A514" s="31">
        <v>44497</v>
      </c>
      <c r="B514" t="s">
        <v>289</v>
      </c>
      <c r="C514" t="s">
        <v>312</v>
      </c>
      <c r="D514" t="s">
        <v>78</v>
      </c>
      <c r="E514">
        <v>3.6</v>
      </c>
      <c r="F514">
        <v>6</v>
      </c>
      <c r="G514" t="s">
        <v>93</v>
      </c>
      <c r="H514" t="s">
        <v>200</v>
      </c>
      <c r="I514">
        <v>24</v>
      </c>
      <c r="J514">
        <v>276</v>
      </c>
      <c r="K514" t="str">
        <f>RIGHT(Table1[[#This Row],[Transmission]],1)</f>
        <v>6</v>
      </c>
      <c r="L514" t="str">
        <f>SUBSTITUTE(Table1[[#This Row],[Transmission]],Table1[[#This Row],[Gears]],"")</f>
        <v>A</v>
      </c>
      <c r="M5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4">
        <f ca="1">_xlfn.DAYS(TODAY(),Table1[[#This Row],[Manufacture Date]])</f>
        <v>763</v>
      </c>
      <c r="O514" t="str" cm="1">
        <f t="array" ref="O514" xml:space="preserve"> _xlfn.IFS(E514&lt;2,"0-2",E514&lt;4,"2-4",E514&lt;6,"4-6",E514&lt;8,"6-8",E514&lt;10,"8-10")</f>
        <v>2-4</v>
      </c>
    </row>
    <row r="515" spans="1:15" ht="14.25" customHeight="1" x14ac:dyDescent="0.3">
      <c r="A515" s="31">
        <v>44497</v>
      </c>
      <c r="B515" t="s">
        <v>289</v>
      </c>
      <c r="C515" t="s">
        <v>309</v>
      </c>
      <c r="D515" t="s">
        <v>288</v>
      </c>
      <c r="E515">
        <v>3.6</v>
      </c>
      <c r="F515">
        <v>6</v>
      </c>
      <c r="G515" t="s">
        <v>93</v>
      </c>
      <c r="H515" t="s">
        <v>200</v>
      </c>
      <c r="I515">
        <v>24</v>
      </c>
      <c r="J515">
        <v>276</v>
      </c>
      <c r="K515" t="str">
        <f>RIGHT(Table1[[#This Row],[Transmission]],1)</f>
        <v>6</v>
      </c>
      <c r="L515" t="str">
        <f>SUBSTITUTE(Table1[[#This Row],[Transmission]],Table1[[#This Row],[Gears]],"")</f>
        <v>A</v>
      </c>
      <c r="M5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5">
        <f ca="1">_xlfn.DAYS(TODAY(),Table1[[#This Row],[Manufacture Date]])</f>
        <v>763</v>
      </c>
      <c r="O515" t="str" cm="1">
        <f t="array" ref="O515" xml:space="preserve"> _xlfn.IFS(E515&lt;2,"0-2",E515&lt;4,"2-4",E515&lt;6,"4-6",E515&lt;8,"6-8",E515&lt;10,"8-10")</f>
        <v>2-4</v>
      </c>
    </row>
    <row r="516" spans="1:15" ht="14.25" customHeight="1" x14ac:dyDescent="0.3">
      <c r="A516" s="31">
        <v>44497</v>
      </c>
      <c r="B516" t="s">
        <v>321</v>
      </c>
      <c r="C516" t="s">
        <v>345</v>
      </c>
      <c r="D516" t="s">
        <v>122</v>
      </c>
      <c r="E516">
        <v>3.5</v>
      </c>
      <c r="F516">
        <v>6</v>
      </c>
      <c r="G516" t="s">
        <v>79</v>
      </c>
      <c r="H516" t="s">
        <v>200</v>
      </c>
      <c r="I516">
        <v>23</v>
      </c>
      <c r="J516">
        <v>278</v>
      </c>
      <c r="K516" t="str">
        <f>RIGHT(Table1[[#This Row],[Transmission]],1)</f>
        <v>6</v>
      </c>
      <c r="L516" t="str">
        <f>SUBSTITUTE(Table1[[#This Row],[Transmission]],Table1[[#This Row],[Gears]],"")</f>
        <v>AS</v>
      </c>
      <c r="M5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6">
        <f ca="1">_xlfn.DAYS(TODAY(),Table1[[#This Row],[Manufacture Date]])</f>
        <v>763</v>
      </c>
      <c r="O516" t="str" cm="1">
        <f t="array" ref="O516" xml:space="preserve"> _xlfn.IFS(E516&lt;2,"0-2",E516&lt;4,"2-4",E516&lt;6,"4-6",E516&lt;8,"6-8",E516&lt;10,"8-10")</f>
        <v>2-4</v>
      </c>
    </row>
    <row r="517" spans="1:15" ht="14.25" customHeight="1" x14ac:dyDescent="0.3">
      <c r="A517" s="31">
        <v>44497</v>
      </c>
      <c r="B517" t="s">
        <v>651</v>
      </c>
      <c r="C517" t="s">
        <v>656</v>
      </c>
      <c r="D517" t="s">
        <v>657</v>
      </c>
      <c r="E517">
        <v>2.5</v>
      </c>
      <c r="F517">
        <v>4</v>
      </c>
      <c r="G517" t="s">
        <v>281</v>
      </c>
      <c r="H517" t="s">
        <v>200</v>
      </c>
      <c r="I517">
        <v>23</v>
      </c>
      <c r="J517">
        <v>286</v>
      </c>
      <c r="K517" t="str">
        <f>RIGHT(Table1[[#This Row],[Transmission]],1)</f>
        <v>5</v>
      </c>
      <c r="L517" t="str">
        <f>SUBSTITUTE(Table1[[#This Row],[Transmission]],Table1[[#This Row],[Gears]],"")</f>
        <v>A</v>
      </c>
      <c r="M5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7">
        <f ca="1">_xlfn.DAYS(TODAY(),Table1[[#This Row],[Manufacture Date]])</f>
        <v>763</v>
      </c>
      <c r="O517" t="str" cm="1">
        <f t="array" ref="O517" xml:space="preserve"> _xlfn.IFS(E517&lt;2,"0-2",E517&lt;4,"2-4",E517&lt;6,"4-6",E517&lt;8,"6-8",E517&lt;10,"8-10")</f>
        <v>2-4</v>
      </c>
    </row>
    <row r="518" spans="1:15" ht="14.25" customHeight="1" x14ac:dyDescent="0.3">
      <c r="A518" s="31">
        <v>44496</v>
      </c>
      <c r="B518" t="s">
        <v>232</v>
      </c>
      <c r="C518" t="s">
        <v>264</v>
      </c>
      <c r="D518" t="s">
        <v>118</v>
      </c>
      <c r="E518">
        <v>1.4</v>
      </c>
      <c r="F518">
        <v>4</v>
      </c>
      <c r="G518" t="s">
        <v>74</v>
      </c>
      <c r="H518" t="s">
        <v>200</v>
      </c>
      <c r="I518">
        <v>35</v>
      </c>
      <c r="J518">
        <v>189</v>
      </c>
      <c r="K518" t="str">
        <f>RIGHT(Table1[[#This Row],[Transmission]],1)</f>
        <v>6</v>
      </c>
      <c r="L518" t="str">
        <f>SUBSTITUTE(Table1[[#This Row],[Transmission]],Table1[[#This Row],[Gears]],"")</f>
        <v>M</v>
      </c>
      <c r="M5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8">
        <f ca="1">_xlfn.DAYS(TODAY(),Table1[[#This Row],[Manufacture Date]])</f>
        <v>764</v>
      </c>
      <c r="O518" t="str" cm="1">
        <f t="array" ref="O518" xml:space="preserve"> _xlfn.IFS(E518&lt;2,"0-2",E518&lt;4,"2-4",E518&lt;6,"4-6",E518&lt;8,"6-8",E518&lt;10,"8-10")</f>
        <v>0-2</v>
      </c>
    </row>
    <row r="519" spans="1:15" ht="14.25" customHeight="1" x14ac:dyDescent="0.3">
      <c r="A519" s="31">
        <v>44496</v>
      </c>
      <c r="B519" t="s">
        <v>740</v>
      </c>
      <c r="C519" t="s">
        <v>1347</v>
      </c>
      <c r="D519" t="s">
        <v>78</v>
      </c>
      <c r="E519">
        <v>2</v>
      </c>
      <c r="F519">
        <v>4</v>
      </c>
      <c r="G519" t="s">
        <v>76</v>
      </c>
      <c r="H519" t="s">
        <v>200</v>
      </c>
      <c r="I519">
        <v>35</v>
      </c>
      <c r="J519">
        <v>188</v>
      </c>
      <c r="K519" t="str">
        <f>RIGHT(Table1[[#This Row],[Transmission]],1)</f>
        <v>7</v>
      </c>
      <c r="L519" t="str">
        <f>SUBSTITUTE(Table1[[#This Row],[Transmission]],Table1[[#This Row],[Gears]],"")</f>
        <v>AV</v>
      </c>
      <c r="M5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">
        <f ca="1">_xlfn.DAYS(TODAY(),Table1[[#This Row],[Manufacture Date]])</f>
        <v>764</v>
      </c>
      <c r="O519" t="str" cm="1">
        <f t="array" ref="O519" xml:space="preserve"> _xlfn.IFS(E519&lt;2,"0-2",E519&lt;4,"2-4",E519&lt;6,"4-6",E519&lt;8,"6-8",E519&lt;10,"8-10")</f>
        <v>2-4</v>
      </c>
    </row>
    <row r="520" spans="1:15" ht="14.25" customHeight="1" x14ac:dyDescent="0.3">
      <c r="A520" s="31">
        <v>44496</v>
      </c>
      <c r="B520" t="s">
        <v>385</v>
      </c>
      <c r="C520" t="s">
        <v>1116</v>
      </c>
      <c r="D520" t="s">
        <v>118</v>
      </c>
      <c r="E520">
        <v>1.8</v>
      </c>
      <c r="F520">
        <v>4</v>
      </c>
      <c r="G520" t="s">
        <v>266</v>
      </c>
      <c r="H520" t="s">
        <v>200</v>
      </c>
      <c r="I520">
        <v>34</v>
      </c>
      <c r="J520">
        <v>193</v>
      </c>
      <c r="K520" t="str">
        <f>RIGHT(Table1[[#This Row],[Transmission]],1)</f>
        <v>V</v>
      </c>
      <c r="L520" t="str">
        <f>SUBSTITUTE(Table1[[#This Row],[Transmission]],Table1[[#This Row],[Gears]],"")</f>
        <v>A</v>
      </c>
      <c r="M5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0">
        <f ca="1">_xlfn.DAYS(TODAY(),Table1[[#This Row],[Manufacture Date]])</f>
        <v>764</v>
      </c>
      <c r="O520" t="str" cm="1">
        <f t="array" ref="O520" xml:space="preserve"> _xlfn.IFS(E520&lt;2,"0-2",E520&lt;4,"2-4",E520&lt;6,"4-6",E520&lt;8,"6-8",E520&lt;10,"8-10")</f>
        <v>0-2</v>
      </c>
    </row>
    <row r="521" spans="1:15" ht="14.25" customHeight="1" x14ac:dyDescent="0.3">
      <c r="A521" s="31">
        <v>44496</v>
      </c>
      <c r="B521" t="s">
        <v>100</v>
      </c>
      <c r="C521" t="s">
        <v>107</v>
      </c>
      <c r="D521" t="s">
        <v>82</v>
      </c>
      <c r="E521">
        <v>2</v>
      </c>
      <c r="F521">
        <v>4</v>
      </c>
      <c r="G521" t="s">
        <v>104</v>
      </c>
      <c r="H521" t="s">
        <v>73</v>
      </c>
      <c r="I521">
        <v>28</v>
      </c>
      <c r="J521">
        <v>235</v>
      </c>
      <c r="K521" t="str">
        <f>RIGHT(Table1[[#This Row],[Transmission]],1)</f>
        <v>8</v>
      </c>
      <c r="L521" t="str">
        <f>SUBSTITUTE(Table1[[#This Row],[Transmission]],Table1[[#This Row],[Gears]],"")</f>
        <v>AS</v>
      </c>
      <c r="M5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1">
        <f ca="1">_xlfn.DAYS(TODAY(),Table1[[#This Row],[Manufacture Date]])</f>
        <v>764</v>
      </c>
      <c r="O521" t="str" cm="1">
        <f t="array" ref="O521" xml:space="preserve"> _xlfn.IFS(E521&lt;2,"0-2",E521&lt;4,"2-4",E521&lt;6,"4-6",E521&lt;8,"6-8",E521&lt;10,"8-10")</f>
        <v>2-4</v>
      </c>
    </row>
    <row r="522" spans="1:15" ht="14.25" customHeight="1" x14ac:dyDescent="0.3">
      <c r="A522" s="31">
        <v>44496</v>
      </c>
      <c r="B522" t="s">
        <v>364</v>
      </c>
      <c r="C522" t="s">
        <v>1676</v>
      </c>
      <c r="D522" t="s">
        <v>122</v>
      </c>
      <c r="E522">
        <v>2.5</v>
      </c>
      <c r="F522">
        <v>4</v>
      </c>
      <c r="G522" t="s">
        <v>454</v>
      </c>
      <c r="H522" t="s">
        <v>200</v>
      </c>
      <c r="I522">
        <v>28</v>
      </c>
      <c r="J522">
        <v>238</v>
      </c>
      <c r="K522" t="str">
        <f>RIGHT(Table1[[#This Row],[Transmission]],1)</f>
        <v>9</v>
      </c>
      <c r="L522" t="str">
        <f>SUBSTITUTE(Table1[[#This Row],[Transmission]],Table1[[#This Row],[Gears]],"")</f>
        <v>A</v>
      </c>
      <c r="M5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2">
        <f ca="1">_xlfn.DAYS(TODAY(),Table1[[#This Row],[Manufacture Date]])</f>
        <v>764</v>
      </c>
      <c r="O522" t="str" cm="1">
        <f t="array" ref="O522" xml:space="preserve"> _xlfn.IFS(E522&lt;2,"0-2",E522&lt;4,"2-4",E522&lt;6,"4-6",E522&lt;8,"6-8",E522&lt;10,"8-10")</f>
        <v>2-4</v>
      </c>
    </row>
    <row r="523" spans="1:15" ht="14.25" customHeight="1" x14ac:dyDescent="0.3">
      <c r="A523" s="31">
        <v>44496</v>
      </c>
      <c r="B523" t="s">
        <v>564</v>
      </c>
      <c r="C523" t="s">
        <v>568</v>
      </c>
      <c r="D523" t="s">
        <v>71</v>
      </c>
      <c r="E523">
        <v>3.5</v>
      </c>
      <c r="F523">
        <v>6</v>
      </c>
      <c r="G523" t="s">
        <v>416</v>
      </c>
      <c r="H523" t="s">
        <v>205</v>
      </c>
      <c r="I523">
        <v>20</v>
      </c>
      <c r="J523">
        <v>224</v>
      </c>
      <c r="K523" t="str">
        <f>RIGHT(Table1[[#This Row],[Transmission]],1)</f>
        <v>7</v>
      </c>
      <c r="L523" t="str">
        <f>SUBSTITUTE(Table1[[#This Row],[Transmission]],Table1[[#This Row],[Gears]],"")</f>
        <v>AS</v>
      </c>
      <c r="M5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3">
        <f ca="1">_xlfn.DAYS(TODAY(),Table1[[#This Row],[Manufacture Date]])</f>
        <v>764</v>
      </c>
      <c r="O523" t="str" cm="1">
        <f t="array" ref="O523" xml:space="preserve"> _xlfn.IFS(E523&lt;2,"0-2",E523&lt;4,"2-4",E523&lt;6,"4-6",E523&lt;8,"6-8",E523&lt;10,"8-10")</f>
        <v>2-4</v>
      </c>
    </row>
    <row r="524" spans="1:15" ht="14.25" customHeight="1" x14ac:dyDescent="0.3">
      <c r="A524" s="31">
        <v>44496</v>
      </c>
      <c r="B524" t="s">
        <v>492</v>
      </c>
      <c r="C524" t="s">
        <v>499</v>
      </c>
      <c r="D524" t="s">
        <v>122</v>
      </c>
      <c r="E524">
        <v>5</v>
      </c>
      <c r="F524">
        <v>8</v>
      </c>
      <c r="G524" t="s">
        <v>104</v>
      </c>
      <c r="H524" t="s">
        <v>73</v>
      </c>
      <c r="I524">
        <v>19</v>
      </c>
      <c r="J524">
        <v>347</v>
      </c>
      <c r="K524" t="str">
        <f>RIGHT(Table1[[#This Row],[Transmission]],1)</f>
        <v>8</v>
      </c>
      <c r="L524" t="str">
        <f>SUBSTITUTE(Table1[[#This Row],[Transmission]],Table1[[#This Row],[Gears]],"")</f>
        <v>AS</v>
      </c>
      <c r="M5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4">
        <f ca="1">_xlfn.DAYS(TODAY(),Table1[[#This Row],[Manufacture Date]])</f>
        <v>764</v>
      </c>
      <c r="O524" t="str" cm="1">
        <f t="array" ref="O524" xml:space="preserve"> _xlfn.IFS(E524&lt;2,"0-2",E524&lt;4,"2-4",E524&lt;6,"4-6",E524&lt;8,"6-8",E524&lt;10,"8-10")</f>
        <v>4-6</v>
      </c>
    </row>
    <row r="525" spans="1:15" ht="14.25" customHeight="1" x14ac:dyDescent="0.3">
      <c r="A525" s="31">
        <v>44496</v>
      </c>
      <c r="B525" t="s">
        <v>508</v>
      </c>
      <c r="C525" t="s">
        <v>528</v>
      </c>
      <c r="D525" t="s">
        <v>122</v>
      </c>
      <c r="E525">
        <v>5.7</v>
      </c>
      <c r="F525">
        <v>8</v>
      </c>
      <c r="G525" t="s">
        <v>104</v>
      </c>
      <c r="H525" t="s">
        <v>73</v>
      </c>
      <c r="I525">
        <v>18</v>
      </c>
      <c r="J525">
        <v>371</v>
      </c>
      <c r="K525" t="str">
        <f>RIGHT(Table1[[#This Row],[Transmission]],1)</f>
        <v>8</v>
      </c>
      <c r="L525" t="str">
        <f>SUBSTITUTE(Table1[[#This Row],[Transmission]],Table1[[#This Row],[Gears]],"")</f>
        <v>AS</v>
      </c>
      <c r="M5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">
        <f ca="1">_xlfn.DAYS(TODAY(),Table1[[#This Row],[Manufacture Date]])</f>
        <v>764</v>
      </c>
      <c r="O525" t="str" cm="1">
        <f t="array" ref="O525" xml:space="preserve"> _xlfn.IFS(E525&lt;2,"0-2",E525&lt;4,"2-4",E525&lt;6,"4-6",E525&lt;8,"6-8",E525&lt;10,"8-10")</f>
        <v>4-6</v>
      </c>
    </row>
    <row r="526" spans="1:15" ht="14.25" customHeight="1" x14ac:dyDescent="0.3">
      <c r="A526" s="31">
        <v>44496</v>
      </c>
      <c r="B526" t="s">
        <v>321</v>
      </c>
      <c r="C526" t="s">
        <v>900</v>
      </c>
      <c r="D526" t="s">
        <v>250</v>
      </c>
      <c r="E526">
        <v>3.7</v>
      </c>
      <c r="F526">
        <v>6</v>
      </c>
      <c r="G526" t="s">
        <v>79</v>
      </c>
      <c r="H526" t="s">
        <v>205</v>
      </c>
      <c r="I526">
        <v>13</v>
      </c>
      <c r="J526">
        <v>345</v>
      </c>
      <c r="K526" t="str">
        <f>RIGHT(Table1[[#This Row],[Transmission]],1)</f>
        <v>6</v>
      </c>
      <c r="L526" t="str">
        <f>SUBSTITUTE(Table1[[#This Row],[Transmission]],Table1[[#This Row],[Gears]],"")</f>
        <v>AS</v>
      </c>
      <c r="M5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6">
        <f ca="1">_xlfn.DAYS(TODAY(),Table1[[#This Row],[Manufacture Date]])</f>
        <v>764</v>
      </c>
      <c r="O526" t="str" cm="1">
        <f t="array" ref="O526" xml:space="preserve"> _xlfn.IFS(E526&lt;2,"0-2",E526&lt;4,"2-4",E526&lt;6,"4-6",E526&lt;8,"6-8",E526&lt;10,"8-10")</f>
        <v>2-4</v>
      </c>
    </row>
    <row r="527" spans="1:15" ht="14.25" customHeight="1" x14ac:dyDescent="0.3">
      <c r="A527" s="31">
        <v>44495</v>
      </c>
      <c r="B527" t="s">
        <v>782</v>
      </c>
      <c r="C527" t="s">
        <v>784</v>
      </c>
      <c r="D527" t="s">
        <v>71</v>
      </c>
      <c r="E527">
        <v>2</v>
      </c>
      <c r="F527">
        <v>4</v>
      </c>
      <c r="G527" t="s">
        <v>74</v>
      </c>
      <c r="H527" t="s">
        <v>109</v>
      </c>
      <c r="I527">
        <v>37</v>
      </c>
      <c r="J527">
        <v>208</v>
      </c>
      <c r="K527" t="str">
        <f>RIGHT(Table1[[#This Row],[Transmission]],1)</f>
        <v>6</v>
      </c>
      <c r="L527" t="str">
        <f>SUBSTITUTE(Table1[[#This Row],[Transmission]],Table1[[#This Row],[Gears]],"")</f>
        <v>M</v>
      </c>
      <c r="M5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7">
        <f ca="1">_xlfn.DAYS(TODAY(),Table1[[#This Row],[Manufacture Date]])</f>
        <v>765</v>
      </c>
      <c r="O527" t="str" cm="1">
        <f t="array" ref="O527" xml:space="preserve"> _xlfn.IFS(E527&lt;2,"0-2",E527&lt;4,"2-4",E527&lt;6,"4-6",E527&lt;8,"6-8",E527&lt;10,"8-10")</f>
        <v>2-4</v>
      </c>
    </row>
    <row r="528" spans="1:15" ht="14.25" customHeight="1" x14ac:dyDescent="0.3">
      <c r="A528" s="31">
        <v>44495</v>
      </c>
      <c r="B528" t="s">
        <v>147</v>
      </c>
      <c r="C528" t="s">
        <v>1525</v>
      </c>
      <c r="D528" t="s">
        <v>71</v>
      </c>
      <c r="E528">
        <v>2</v>
      </c>
      <c r="F528">
        <v>4</v>
      </c>
      <c r="G528" t="s">
        <v>104</v>
      </c>
      <c r="H528" t="s">
        <v>73</v>
      </c>
      <c r="I528">
        <v>32</v>
      </c>
      <c r="J528">
        <v>207</v>
      </c>
      <c r="K528" t="str">
        <f>RIGHT(Table1[[#This Row],[Transmission]],1)</f>
        <v>8</v>
      </c>
      <c r="L528" t="str">
        <f>SUBSTITUTE(Table1[[#This Row],[Transmission]],Table1[[#This Row],[Gears]],"")</f>
        <v>AS</v>
      </c>
      <c r="M5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8">
        <f ca="1">_xlfn.DAYS(TODAY(),Table1[[#This Row],[Manufacture Date]])</f>
        <v>765</v>
      </c>
      <c r="O528" t="str" cm="1">
        <f t="array" ref="O528" xml:space="preserve"> _xlfn.IFS(E528&lt;2,"0-2",E528&lt;4,"2-4",E528&lt;6,"4-6",E528&lt;8,"6-8",E528&lt;10,"8-10")</f>
        <v>2-4</v>
      </c>
    </row>
    <row r="529" spans="1:15" ht="14.25" customHeight="1" x14ac:dyDescent="0.3">
      <c r="A529" s="31">
        <v>44495</v>
      </c>
      <c r="B529" t="s">
        <v>385</v>
      </c>
      <c r="C529" t="s">
        <v>386</v>
      </c>
      <c r="D529" t="s">
        <v>82</v>
      </c>
      <c r="E529">
        <v>3.5</v>
      </c>
      <c r="F529">
        <v>6</v>
      </c>
      <c r="G529" t="s">
        <v>79</v>
      </c>
      <c r="H529" t="s">
        <v>200</v>
      </c>
      <c r="I529">
        <v>30</v>
      </c>
      <c r="J529">
        <v>219</v>
      </c>
      <c r="K529" t="str">
        <f>RIGHT(Table1[[#This Row],[Transmission]],1)</f>
        <v>6</v>
      </c>
      <c r="L529" t="str">
        <f>SUBSTITUTE(Table1[[#This Row],[Transmission]],Table1[[#This Row],[Gears]],"")</f>
        <v>AS</v>
      </c>
      <c r="M5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9">
        <f ca="1">_xlfn.DAYS(TODAY(),Table1[[#This Row],[Manufacture Date]])</f>
        <v>765</v>
      </c>
      <c r="O529" t="str" cm="1">
        <f t="array" ref="O529" xml:space="preserve"> _xlfn.IFS(E529&lt;2,"0-2",E529&lt;4,"2-4",E529&lt;6,"4-6",E529&lt;8,"6-8",E529&lt;10,"8-10")</f>
        <v>2-4</v>
      </c>
    </row>
    <row r="530" spans="1:15" ht="14.25" customHeight="1" x14ac:dyDescent="0.3">
      <c r="A530" s="31">
        <v>44495</v>
      </c>
      <c r="B530" t="s">
        <v>100</v>
      </c>
      <c r="C530" t="s">
        <v>110</v>
      </c>
      <c r="D530" t="s">
        <v>82</v>
      </c>
      <c r="E530">
        <v>3</v>
      </c>
      <c r="F530">
        <v>6</v>
      </c>
      <c r="G530" t="s">
        <v>104</v>
      </c>
      <c r="H530" t="s">
        <v>73</v>
      </c>
      <c r="I530">
        <v>28</v>
      </c>
      <c r="J530">
        <v>235</v>
      </c>
      <c r="K530" t="str">
        <f>RIGHT(Table1[[#This Row],[Transmission]],1)</f>
        <v>8</v>
      </c>
      <c r="L530" t="str">
        <f>SUBSTITUTE(Table1[[#This Row],[Transmission]],Table1[[#This Row],[Gears]],"")</f>
        <v>AS</v>
      </c>
      <c r="M5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0">
        <f ca="1">_xlfn.DAYS(TODAY(),Table1[[#This Row],[Manufacture Date]])</f>
        <v>765</v>
      </c>
      <c r="O530" t="str" cm="1">
        <f t="array" ref="O530" xml:space="preserve"> _xlfn.IFS(E530&lt;2,"0-2",E530&lt;4,"2-4",E530&lt;6,"4-6",E530&lt;8,"6-8",E530&lt;10,"8-10")</f>
        <v>2-4</v>
      </c>
    </row>
    <row r="531" spans="1:15" ht="14.25" customHeight="1" x14ac:dyDescent="0.3">
      <c r="A531" s="31">
        <v>44495</v>
      </c>
      <c r="B531" t="s">
        <v>508</v>
      </c>
      <c r="C531" t="s">
        <v>521</v>
      </c>
      <c r="D531" t="s">
        <v>71</v>
      </c>
      <c r="E531">
        <v>3.5</v>
      </c>
      <c r="F531">
        <v>6</v>
      </c>
      <c r="G531" t="s">
        <v>79</v>
      </c>
      <c r="H531" t="s">
        <v>73</v>
      </c>
      <c r="I531">
        <v>26</v>
      </c>
      <c r="J531">
        <v>254</v>
      </c>
      <c r="K531" t="str">
        <f>RIGHT(Table1[[#This Row],[Transmission]],1)</f>
        <v>6</v>
      </c>
      <c r="L531" t="str">
        <f>SUBSTITUTE(Table1[[#This Row],[Transmission]],Table1[[#This Row],[Gears]],"")</f>
        <v>AS</v>
      </c>
      <c r="M5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1">
        <f ca="1">_xlfn.DAYS(TODAY(),Table1[[#This Row],[Manufacture Date]])</f>
        <v>765</v>
      </c>
      <c r="O531" t="str" cm="1">
        <f t="array" ref="O531" xml:space="preserve"> _xlfn.IFS(E531&lt;2,"0-2",E531&lt;4,"2-4",E531&lt;6,"4-6",E531&lt;8,"6-8",E531&lt;10,"8-10")</f>
        <v>2-4</v>
      </c>
    </row>
    <row r="532" spans="1:15" ht="14.25" customHeight="1" x14ac:dyDescent="0.3">
      <c r="A532" s="31">
        <v>44495</v>
      </c>
      <c r="B532" t="s">
        <v>750</v>
      </c>
      <c r="C532" t="s">
        <v>2020</v>
      </c>
      <c r="D532" t="s">
        <v>657</v>
      </c>
      <c r="E532">
        <v>2.7</v>
      </c>
      <c r="F532">
        <v>4</v>
      </c>
      <c r="G532" t="s">
        <v>79</v>
      </c>
      <c r="H532" t="s">
        <v>200</v>
      </c>
      <c r="I532">
        <v>25</v>
      </c>
      <c r="J532">
        <v>263</v>
      </c>
      <c r="K532" t="str">
        <f>RIGHT(Table1[[#This Row],[Transmission]],1)</f>
        <v>6</v>
      </c>
      <c r="L532" t="str">
        <f>SUBSTITUTE(Table1[[#This Row],[Transmission]],Table1[[#This Row],[Gears]],"")</f>
        <v>AS</v>
      </c>
      <c r="M5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">
        <f ca="1">_xlfn.DAYS(TODAY(),Table1[[#This Row],[Manufacture Date]])</f>
        <v>765</v>
      </c>
      <c r="O532" t="str" cm="1">
        <f t="array" ref="O532" xml:space="preserve"> _xlfn.IFS(E532&lt;2,"0-2",E532&lt;4,"2-4",E532&lt;6,"4-6",E532&lt;8,"6-8",E532&lt;10,"8-10")</f>
        <v>2-4</v>
      </c>
    </row>
    <row r="533" spans="1:15" ht="14.25" customHeight="1" x14ac:dyDescent="0.3">
      <c r="A533" s="31">
        <v>44495</v>
      </c>
      <c r="B533" t="s">
        <v>432</v>
      </c>
      <c r="C533" t="s">
        <v>925</v>
      </c>
      <c r="D533" t="s">
        <v>88</v>
      </c>
      <c r="E533">
        <v>3</v>
      </c>
      <c r="F533">
        <v>6</v>
      </c>
      <c r="G533" t="s">
        <v>74</v>
      </c>
      <c r="H533" t="s">
        <v>73</v>
      </c>
      <c r="I533">
        <v>22</v>
      </c>
      <c r="J533">
        <v>302</v>
      </c>
      <c r="K533" t="str">
        <f>RIGHT(Table1[[#This Row],[Transmission]],1)</f>
        <v>6</v>
      </c>
      <c r="L533" t="str">
        <f>SUBSTITUTE(Table1[[#This Row],[Transmission]],Table1[[#This Row],[Gears]],"")</f>
        <v>M</v>
      </c>
      <c r="M5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3">
        <f ca="1">_xlfn.DAYS(TODAY(),Table1[[#This Row],[Manufacture Date]])</f>
        <v>765</v>
      </c>
      <c r="O533" t="str" cm="1">
        <f t="array" ref="O533" xml:space="preserve"> _xlfn.IFS(E533&lt;2,"0-2",E533&lt;4,"2-4",E533&lt;6,"4-6",E533&lt;8,"6-8",E533&lt;10,"8-10")</f>
        <v>2-4</v>
      </c>
    </row>
    <row r="534" spans="1:15" ht="14.25" customHeight="1" x14ac:dyDescent="0.3">
      <c r="A534" s="31">
        <v>44495</v>
      </c>
      <c r="B534" t="s">
        <v>398</v>
      </c>
      <c r="C534" t="s">
        <v>401</v>
      </c>
      <c r="D534" t="s">
        <v>115</v>
      </c>
      <c r="E534">
        <v>5</v>
      </c>
      <c r="F534">
        <v>8</v>
      </c>
      <c r="G534" t="s">
        <v>104</v>
      </c>
      <c r="H534" t="s">
        <v>73</v>
      </c>
      <c r="I534">
        <v>21</v>
      </c>
      <c r="J534">
        <v>312</v>
      </c>
      <c r="K534" t="str">
        <f>RIGHT(Table1[[#This Row],[Transmission]],1)</f>
        <v>8</v>
      </c>
      <c r="L534" t="str">
        <f>SUBSTITUTE(Table1[[#This Row],[Transmission]],Table1[[#This Row],[Gears]],"")</f>
        <v>AS</v>
      </c>
      <c r="M5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4">
        <f ca="1">_xlfn.DAYS(TODAY(),Table1[[#This Row],[Manufacture Date]])</f>
        <v>765</v>
      </c>
      <c r="O534" t="str" cm="1">
        <f t="array" ref="O534" xml:space="preserve"> _xlfn.IFS(E534&lt;2,"0-2",E534&lt;4,"2-4",E534&lt;6,"4-6",E534&lt;8,"6-8",E534&lt;10,"8-10")</f>
        <v>4-6</v>
      </c>
    </row>
    <row r="535" spans="1:15" ht="14.25" customHeight="1" x14ac:dyDescent="0.3">
      <c r="A535" s="31">
        <v>44495</v>
      </c>
      <c r="B535" t="s">
        <v>212</v>
      </c>
      <c r="C535" t="s">
        <v>1069</v>
      </c>
      <c r="D535" t="s">
        <v>82</v>
      </c>
      <c r="E535">
        <v>6.2</v>
      </c>
      <c r="F535">
        <v>8</v>
      </c>
      <c r="G535" t="s">
        <v>104</v>
      </c>
      <c r="H535" t="s">
        <v>73</v>
      </c>
      <c r="I535">
        <v>20</v>
      </c>
      <c r="J535">
        <v>332</v>
      </c>
      <c r="K535" t="str">
        <f>RIGHT(Table1[[#This Row],[Transmission]],1)</f>
        <v>8</v>
      </c>
      <c r="L535" t="str">
        <f>SUBSTITUTE(Table1[[#This Row],[Transmission]],Table1[[#This Row],[Gears]],"")</f>
        <v>AS</v>
      </c>
      <c r="M5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5">
        <f ca="1">_xlfn.DAYS(TODAY(),Table1[[#This Row],[Manufacture Date]])</f>
        <v>765</v>
      </c>
      <c r="O535" t="str" cm="1">
        <f t="array" ref="O535" xml:space="preserve"> _xlfn.IFS(E535&lt;2,"0-2",E535&lt;4,"2-4",E535&lt;6,"4-6",E535&lt;8,"6-8",E535&lt;10,"8-10")</f>
        <v>6-8</v>
      </c>
    </row>
    <row r="536" spans="1:15" ht="14.25" customHeight="1" x14ac:dyDescent="0.3">
      <c r="A536" s="31">
        <v>44495</v>
      </c>
      <c r="B536" t="s">
        <v>275</v>
      </c>
      <c r="C536" t="s">
        <v>888</v>
      </c>
      <c r="D536" t="s">
        <v>82</v>
      </c>
      <c r="E536">
        <v>3.6</v>
      </c>
      <c r="F536">
        <v>6</v>
      </c>
      <c r="G536" t="s">
        <v>454</v>
      </c>
      <c r="H536" t="s">
        <v>205</v>
      </c>
      <c r="I536">
        <v>20</v>
      </c>
      <c r="J536">
        <v>237</v>
      </c>
      <c r="K536" t="str">
        <f>RIGHT(Table1[[#This Row],[Transmission]],1)</f>
        <v>9</v>
      </c>
      <c r="L536" t="str">
        <f>SUBSTITUTE(Table1[[#This Row],[Transmission]],Table1[[#This Row],[Gears]],"")</f>
        <v>A</v>
      </c>
      <c r="M5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6">
        <f ca="1">_xlfn.DAYS(TODAY(),Table1[[#This Row],[Manufacture Date]])</f>
        <v>765</v>
      </c>
      <c r="O536" t="str" cm="1">
        <f t="array" ref="O536" xml:space="preserve"> _xlfn.IFS(E536&lt;2,"0-2",E536&lt;4,"2-4",E536&lt;6,"4-6",E536&lt;8,"6-8",E536&lt;10,"8-10")</f>
        <v>2-4</v>
      </c>
    </row>
    <row r="537" spans="1:15" ht="14.25" customHeight="1" x14ac:dyDescent="0.3">
      <c r="A537" s="31">
        <v>44495</v>
      </c>
      <c r="B537" t="s">
        <v>321</v>
      </c>
      <c r="C537" t="s">
        <v>1666</v>
      </c>
      <c r="D537" t="s">
        <v>250</v>
      </c>
      <c r="E537">
        <v>3.5</v>
      </c>
      <c r="F537">
        <v>6</v>
      </c>
      <c r="G537" t="s">
        <v>79</v>
      </c>
      <c r="H537" t="s">
        <v>200</v>
      </c>
      <c r="I537">
        <v>19</v>
      </c>
      <c r="J537">
        <v>346</v>
      </c>
      <c r="K537" t="str">
        <f>RIGHT(Table1[[#This Row],[Transmission]],1)</f>
        <v>6</v>
      </c>
      <c r="L537" t="str">
        <f>SUBSTITUTE(Table1[[#This Row],[Transmission]],Table1[[#This Row],[Gears]],"")</f>
        <v>AS</v>
      </c>
      <c r="M5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7">
        <f ca="1">_xlfn.DAYS(TODAY(),Table1[[#This Row],[Manufacture Date]])</f>
        <v>765</v>
      </c>
      <c r="O537" t="str" cm="1">
        <f t="array" ref="O537" xml:space="preserve"> _xlfn.IFS(E537&lt;2,"0-2",E537&lt;4,"2-4",E537&lt;6,"4-6",E537&lt;8,"6-8",E537&lt;10,"8-10")</f>
        <v>2-4</v>
      </c>
    </row>
    <row r="538" spans="1:15" ht="14.25" customHeight="1" x14ac:dyDescent="0.3">
      <c r="A538" s="31">
        <v>44494</v>
      </c>
      <c r="B538" t="s">
        <v>750</v>
      </c>
      <c r="C538" t="s">
        <v>2014</v>
      </c>
      <c r="D538" t="s">
        <v>82</v>
      </c>
      <c r="E538">
        <v>1.8</v>
      </c>
      <c r="F538">
        <v>4</v>
      </c>
      <c r="G538" t="s">
        <v>266</v>
      </c>
      <c r="H538" t="s">
        <v>200</v>
      </c>
      <c r="I538">
        <v>60</v>
      </c>
      <c r="J538">
        <v>109</v>
      </c>
      <c r="K538" t="str">
        <f>RIGHT(Table1[[#This Row],[Transmission]],1)</f>
        <v>V</v>
      </c>
      <c r="L538" t="str">
        <f>SUBSTITUTE(Table1[[#This Row],[Transmission]],Table1[[#This Row],[Gears]],"")</f>
        <v>A</v>
      </c>
      <c r="M5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8">
        <f ca="1">_xlfn.DAYS(TODAY(),Table1[[#This Row],[Manufacture Date]])</f>
        <v>766</v>
      </c>
      <c r="O538" t="str" cm="1">
        <f t="array" ref="O538" xml:space="preserve"> _xlfn.IFS(E538&lt;2,"0-2",E538&lt;4,"2-4",E538&lt;6,"4-6",E538&lt;8,"6-8",E538&lt;10,"8-10")</f>
        <v>0-2</v>
      </c>
    </row>
    <row r="539" spans="1:15" ht="14.25" customHeight="1" x14ac:dyDescent="0.3">
      <c r="A539" s="31">
        <v>44494</v>
      </c>
      <c r="B539" t="s">
        <v>232</v>
      </c>
      <c r="C539" t="s">
        <v>274</v>
      </c>
      <c r="D539" t="s">
        <v>78</v>
      </c>
      <c r="E539">
        <v>1.4</v>
      </c>
      <c r="F539">
        <v>4</v>
      </c>
      <c r="G539" t="s">
        <v>79</v>
      </c>
      <c r="H539" t="s">
        <v>200</v>
      </c>
      <c r="I539">
        <v>32</v>
      </c>
      <c r="J539">
        <v>208</v>
      </c>
      <c r="K539" t="str">
        <f>RIGHT(Table1[[#This Row],[Transmission]],1)</f>
        <v>6</v>
      </c>
      <c r="L539" t="str">
        <f>SUBSTITUTE(Table1[[#This Row],[Transmission]],Table1[[#This Row],[Gears]],"")</f>
        <v>AS</v>
      </c>
      <c r="M5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9">
        <f ca="1">_xlfn.DAYS(TODAY(),Table1[[#This Row],[Manufacture Date]])</f>
        <v>766</v>
      </c>
      <c r="O539" t="str" cm="1">
        <f t="array" ref="O539" xml:space="preserve"> _xlfn.IFS(E539&lt;2,"0-2",E539&lt;4,"2-4",E539&lt;6,"4-6",E539&lt;8,"6-8",E539&lt;10,"8-10")</f>
        <v>0-2</v>
      </c>
    </row>
    <row r="540" spans="1:15" ht="14.25" customHeight="1" x14ac:dyDescent="0.3">
      <c r="A540" s="31">
        <v>44494</v>
      </c>
      <c r="B540" t="s">
        <v>740</v>
      </c>
      <c r="C540" t="s">
        <v>748</v>
      </c>
      <c r="D540" t="s">
        <v>78</v>
      </c>
      <c r="E540">
        <v>2</v>
      </c>
      <c r="F540">
        <v>4</v>
      </c>
      <c r="G540" t="s">
        <v>183</v>
      </c>
      <c r="H540" t="s">
        <v>200</v>
      </c>
      <c r="I540">
        <v>31</v>
      </c>
      <c r="J540">
        <v>212</v>
      </c>
      <c r="K540" t="str">
        <f>RIGHT(Table1[[#This Row],[Transmission]],1)</f>
        <v>5</v>
      </c>
      <c r="L540" t="str">
        <f>SUBSTITUTE(Table1[[#This Row],[Transmission]],Table1[[#This Row],[Gears]],"")</f>
        <v>M</v>
      </c>
      <c r="M5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0">
        <f ca="1">_xlfn.DAYS(TODAY(),Table1[[#This Row],[Manufacture Date]])</f>
        <v>766</v>
      </c>
      <c r="O540" t="str" cm="1">
        <f t="array" ref="O540" xml:space="preserve"> _xlfn.IFS(E540&lt;2,"0-2",E540&lt;4,"2-4",E540&lt;6,"4-6",E540&lt;8,"6-8",E540&lt;10,"8-10")</f>
        <v>2-4</v>
      </c>
    </row>
    <row r="541" spans="1:15" ht="14.25" customHeight="1" x14ac:dyDescent="0.3">
      <c r="A541" s="31">
        <v>44494</v>
      </c>
      <c r="B541" t="s">
        <v>232</v>
      </c>
      <c r="C541" t="s">
        <v>1583</v>
      </c>
      <c r="D541" t="s">
        <v>78</v>
      </c>
      <c r="E541">
        <v>2</v>
      </c>
      <c r="F541">
        <v>4</v>
      </c>
      <c r="G541" t="s">
        <v>454</v>
      </c>
      <c r="H541" t="s">
        <v>200</v>
      </c>
      <c r="I541">
        <v>28</v>
      </c>
      <c r="J541">
        <v>232</v>
      </c>
      <c r="K541" t="str">
        <f>RIGHT(Table1[[#This Row],[Transmission]],1)</f>
        <v>9</v>
      </c>
      <c r="L541" t="str">
        <f>SUBSTITUTE(Table1[[#This Row],[Transmission]],Table1[[#This Row],[Gears]],"")</f>
        <v>A</v>
      </c>
      <c r="M5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1">
        <f ca="1">_xlfn.DAYS(TODAY(),Table1[[#This Row],[Manufacture Date]])</f>
        <v>766</v>
      </c>
      <c r="O541" t="str" cm="1">
        <f t="array" ref="O541" xml:space="preserve"> _xlfn.IFS(E541&lt;2,"0-2",E541&lt;4,"2-4",E541&lt;6,"4-6",E541&lt;8,"6-8",E541&lt;10,"8-10")</f>
        <v>2-4</v>
      </c>
    </row>
    <row r="542" spans="1:15" ht="14.25" customHeight="1" x14ac:dyDescent="0.3">
      <c r="A542" s="31">
        <v>44494</v>
      </c>
      <c r="B542" t="s">
        <v>385</v>
      </c>
      <c r="C542" t="s">
        <v>1713</v>
      </c>
      <c r="D542" t="s">
        <v>259</v>
      </c>
      <c r="E542">
        <v>3.5</v>
      </c>
      <c r="F542">
        <v>6</v>
      </c>
      <c r="G542" t="s">
        <v>93</v>
      </c>
      <c r="H542" t="s">
        <v>200</v>
      </c>
      <c r="I542">
        <v>25</v>
      </c>
      <c r="J542">
        <v>263</v>
      </c>
      <c r="K542" t="str">
        <f>RIGHT(Table1[[#This Row],[Transmission]],1)</f>
        <v>6</v>
      </c>
      <c r="L542" t="str">
        <f>SUBSTITUTE(Table1[[#This Row],[Transmission]],Table1[[#This Row],[Gears]],"")</f>
        <v>A</v>
      </c>
      <c r="M5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2">
        <f ca="1">_xlfn.DAYS(TODAY(),Table1[[#This Row],[Manufacture Date]])</f>
        <v>766</v>
      </c>
      <c r="O542" t="str" cm="1">
        <f t="array" ref="O542" xml:space="preserve"> _xlfn.IFS(E542&lt;2,"0-2",E542&lt;4,"2-4",E542&lt;6,"4-6",E542&lt;8,"6-8",E542&lt;10,"8-10")</f>
        <v>2-4</v>
      </c>
    </row>
    <row r="543" spans="1:15" ht="14.25" customHeight="1" x14ac:dyDescent="0.3">
      <c r="A543" s="31">
        <v>44494</v>
      </c>
      <c r="B543" t="s">
        <v>364</v>
      </c>
      <c r="C543" t="s">
        <v>377</v>
      </c>
      <c r="D543" t="s">
        <v>78</v>
      </c>
      <c r="E543">
        <v>3.6</v>
      </c>
      <c r="F543">
        <v>6</v>
      </c>
      <c r="G543" t="s">
        <v>93</v>
      </c>
      <c r="H543" t="s">
        <v>200</v>
      </c>
      <c r="I543">
        <v>24</v>
      </c>
      <c r="J543">
        <v>276</v>
      </c>
      <c r="K543" t="str">
        <f>RIGHT(Table1[[#This Row],[Transmission]],1)</f>
        <v>6</v>
      </c>
      <c r="L543" t="str">
        <f>SUBSTITUTE(Table1[[#This Row],[Transmission]],Table1[[#This Row],[Gears]],"")</f>
        <v>A</v>
      </c>
      <c r="M5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3">
        <f ca="1">_xlfn.DAYS(TODAY(),Table1[[#This Row],[Manufacture Date]])</f>
        <v>766</v>
      </c>
      <c r="O543" t="str" cm="1">
        <f t="array" ref="O543" xml:space="preserve"> _xlfn.IFS(E543&lt;2,"0-2",E543&lt;4,"2-4",E543&lt;6,"4-6",E543&lt;8,"6-8",E543&lt;10,"8-10")</f>
        <v>2-4</v>
      </c>
    </row>
    <row r="544" spans="1:15" ht="14.25" customHeight="1" x14ac:dyDescent="0.3">
      <c r="A544" s="31">
        <v>44494</v>
      </c>
      <c r="B544" t="s">
        <v>232</v>
      </c>
      <c r="C544" t="s">
        <v>268</v>
      </c>
      <c r="D544" t="s">
        <v>122</v>
      </c>
      <c r="E544">
        <v>5.3</v>
      </c>
      <c r="F544">
        <v>8</v>
      </c>
      <c r="G544" t="s">
        <v>93</v>
      </c>
      <c r="H544" t="s">
        <v>200</v>
      </c>
      <c r="I544">
        <v>21</v>
      </c>
      <c r="J544">
        <v>306</v>
      </c>
      <c r="K544" t="str">
        <f>RIGHT(Table1[[#This Row],[Transmission]],1)</f>
        <v>6</v>
      </c>
      <c r="L544" t="str">
        <f>SUBSTITUTE(Table1[[#This Row],[Transmission]],Table1[[#This Row],[Gears]],"")</f>
        <v>A</v>
      </c>
      <c r="M5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4">
        <f ca="1">_xlfn.DAYS(TODAY(),Table1[[#This Row],[Manufacture Date]])</f>
        <v>766</v>
      </c>
      <c r="O544" t="str" cm="1">
        <f t="array" ref="O544" xml:space="preserve"> _xlfn.IFS(E544&lt;2,"0-2",E544&lt;4,"2-4",E544&lt;6,"4-6",E544&lt;8,"6-8",E544&lt;10,"8-10")</f>
        <v>4-6</v>
      </c>
    </row>
    <row r="545" spans="1:15" ht="14.25" customHeight="1" x14ac:dyDescent="0.3">
      <c r="A545" s="31">
        <v>44494</v>
      </c>
      <c r="B545" t="s">
        <v>541</v>
      </c>
      <c r="C545" t="s">
        <v>545</v>
      </c>
      <c r="D545" t="s">
        <v>95</v>
      </c>
      <c r="E545">
        <v>4.7</v>
      </c>
      <c r="F545">
        <v>8</v>
      </c>
      <c r="G545" t="s">
        <v>79</v>
      </c>
      <c r="H545" t="s">
        <v>73</v>
      </c>
      <c r="I545">
        <v>19</v>
      </c>
      <c r="J545">
        <v>360</v>
      </c>
      <c r="K545" t="str">
        <f>RIGHT(Table1[[#This Row],[Transmission]],1)</f>
        <v>6</v>
      </c>
      <c r="L545" t="str">
        <f>SUBSTITUTE(Table1[[#This Row],[Transmission]],Table1[[#This Row],[Gears]],"")</f>
        <v>AS</v>
      </c>
      <c r="M5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5">
        <f ca="1">_xlfn.DAYS(TODAY(),Table1[[#This Row],[Manufacture Date]])</f>
        <v>766</v>
      </c>
      <c r="O545" t="str" cm="1">
        <f t="array" ref="O545" xml:space="preserve"> _xlfn.IFS(E545&lt;2,"0-2",E545&lt;4,"2-4",E545&lt;6,"4-6",E545&lt;8,"6-8",E545&lt;10,"8-10")</f>
        <v>4-6</v>
      </c>
    </row>
    <row r="546" spans="1:15" ht="14.25" customHeight="1" x14ac:dyDescent="0.3">
      <c r="A546" s="31">
        <v>44493</v>
      </c>
      <c r="B546" t="s">
        <v>275</v>
      </c>
      <c r="C546" t="s">
        <v>1256</v>
      </c>
      <c r="D546" t="s">
        <v>288</v>
      </c>
      <c r="E546">
        <v>3.6</v>
      </c>
      <c r="F546">
        <v>6</v>
      </c>
      <c r="G546" t="s">
        <v>454</v>
      </c>
      <c r="H546" t="s">
        <v>200</v>
      </c>
      <c r="I546">
        <v>26</v>
      </c>
      <c r="J546">
        <v>259</v>
      </c>
      <c r="K546" t="str">
        <f>RIGHT(Table1[[#This Row],[Transmission]],1)</f>
        <v>9</v>
      </c>
      <c r="L546" t="str">
        <f>SUBSTITUTE(Table1[[#This Row],[Transmission]],Table1[[#This Row],[Gears]],"")</f>
        <v>A</v>
      </c>
      <c r="M5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6">
        <f ca="1">_xlfn.DAYS(TODAY(),Table1[[#This Row],[Manufacture Date]])</f>
        <v>767</v>
      </c>
      <c r="O546" t="str" cm="1">
        <f t="array" ref="O546" xml:space="preserve"> _xlfn.IFS(E546&lt;2,"0-2",E546&lt;4,"2-4",E546&lt;6,"4-6",E546&lt;8,"6-8",E546&lt;10,"8-10")</f>
        <v>2-4</v>
      </c>
    </row>
    <row r="547" spans="1:15" ht="14.25" customHeight="1" x14ac:dyDescent="0.3">
      <c r="A547" s="31">
        <v>44493</v>
      </c>
      <c r="B547" t="s">
        <v>321</v>
      </c>
      <c r="C547" t="s">
        <v>358</v>
      </c>
      <c r="D547" t="s">
        <v>115</v>
      </c>
      <c r="E547">
        <v>3.5</v>
      </c>
      <c r="F547">
        <v>6</v>
      </c>
      <c r="G547" t="s">
        <v>79</v>
      </c>
      <c r="H547" t="s">
        <v>200</v>
      </c>
      <c r="I547">
        <v>25</v>
      </c>
      <c r="J547">
        <v>260</v>
      </c>
      <c r="K547" t="str">
        <f>RIGHT(Table1[[#This Row],[Transmission]],1)</f>
        <v>6</v>
      </c>
      <c r="L547" t="str">
        <f>SUBSTITUTE(Table1[[#This Row],[Transmission]],Table1[[#This Row],[Gears]],"")</f>
        <v>AS</v>
      </c>
      <c r="M5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7">
        <f ca="1">_xlfn.DAYS(TODAY(),Table1[[#This Row],[Manufacture Date]])</f>
        <v>767</v>
      </c>
      <c r="O547" t="str" cm="1">
        <f t="array" ref="O547" xml:space="preserve"> _xlfn.IFS(E547&lt;2,"0-2",E547&lt;4,"2-4",E547&lt;6,"4-6",E547&lt;8,"6-8",E547&lt;10,"8-10")</f>
        <v>2-4</v>
      </c>
    </row>
    <row r="548" spans="1:15" ht="14.25" customHeight="1" x14ac:dyDescent="0.3">
      <c r="A548" s="31">
        <v>44493</v>
      </c>
      <c r="B548" t="s">
        <v>802</v>
      </c>
      <c r="C548" t="s">
        <v>809</v>
      </c>
      <c r="D548" t="s">
        <v>78</v>
      </c>
      <c r="E548">
        <v>3</v>
      </c>
      <c r="F548">
        <v>6</v>
      </c>
      <c r="G548" t="s">
        <v>79</v>
      </c>
      <c r="H548" t="s">
        <v>200</v>
      </c>
      <c r="I548">
        <v>24</v>
      </c>
      <c r="J548">
        <v>271</v>
      </c>
      <c r="K548" t="str">
        <f>RIGHT(Table1[[#This Row],[Transmission]],1)</f>
        <v>6</v>
      </c>
      <c r="L548" t="str">
        <f>SUBSTITUTE(Table1[[#This Row],[Transmission]],Table1[[#This Row],[Gears]],"")</f>
        <v>AS</v>
      </c>
      <c r="M5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8">
        <f ca="1">_xlfn.DAYS(TODAY(),Table1[[#This Row],[Manufacture Date]])</f>
        <v>767</v>
      </c>
      <c r="O548" t="str" cm="1">
        <f t="array" ref="O548" xml:space="preserve"> _xlfn.IFS(E548&lt;2,"0-2",E548&lt;4,"2-4",E548&lt;6,"4-6",E548&lt;8,"6-8",E548&lt;10,"8-10")</f>
        <v>2-4</v>
      </c>
    </row>
    <row r="549" spans="1:15" ht="14.25" customHeight="1" x14ac:dyDescent="0.3">
      <c r="A549" s="31">
        <v>44493</v>
      </c>
      <c r="B549" t="s">
        <v>676</v>
      </c>
      <c r="C549" t="s">
        <v>688</v>
      </c>
      <c r="D549" t="s">
        <v>92</v>
      </c>
      <c r="E549">
        <v>3.8</v>
      </c>
      <c r="F549">
        <v>6</v>
      </c>
      <c r="G549" t="s">
        <v>97</v>
      </c>
      <c r="H549" t="s">
        <v>73</v>
      </c>
      <c r="I549">
        <v>24</v>
      </c>
      <c r="J549">
        <v>274</v>
      </c>
      <c r="K549" t="str">
        <f>RIGHT(Table1[[#This Row],[Transmission]],1)</f>
        <v>7</v>
      </c>
      <c r="L549" t="str">
        <f>SUBSTITUTE(Table1[[#This Row],[Transmission]],Table1[[#This Row],[Gears]],"")</f>
        <v>AM</v>
      </c>
      <c r="M5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49">
        <f ca="1">_xlfn.DAYS(TODAY(),Table1[[#This Row],[Manufacture Date]])</f>
        <v>767</v>
      </c>
      <c r="O549" t="str" cm="1">
        <f t="array" ref="O549" xml:space="preserve"> _xlfn.IFS(E549&lt;2,"0-2",E549&lt;4,"2-4",E549&lt;6,"4-6",E549&lt;8,"6-8",E549&lt;10,"8-10")</f>
        <v>2-4</v>
      </c>
    </row>
    <row r="550" spans="1:15" ht="14.25" customHeight="1" x14ac:dyDescent="0.3">
      <c r="A550" s="31">
        <v>44493</v>
      </c>
      <c r="B550" t="s">
        <v>147</v>
      </c>
      <c r="C550" t="s">
        <v>866</v>
      </c>
      <c r="D550" t="s">
        <v>95</v>
      </c>
      <c r="E550">
        <v>4.4000000000000004</v>
      </c>
      <c r="F550">
        <v>8</v>
      </c>
      <c r="G550" t="s">
        <v>74</v>
      </c>
      <c r="H550" t="s">
        <v>73</v>
      </c>
      <c r="I550">
        <v>20</v>
      </c>
      <c r="J550">
        <v>324</v>
      </c>
      <c r="K550" t="str">
        <f>RIGHT(Table1[[#This Row],[Transmission]],1)</f>
        <v>6</v>
      </c>
      <c r="L550" t="str">
        <f>SUBSTITUTE(Table1[[#This Row],[Transmission]],Table1[[#This Row],[Gears]],"")</f>
        <v>M</v>
      </c>
      <c r="M5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0">
        <f ca="1">_xlfn.DAYS(TODAY(),Table1[[#This Row],[Manufacture Date]])</f>
        <v>767</v>
      </c>
      <c r="O550" t="str" cm="1">
        <f t="array" ref="O550" xml:space="preserve"> _xlfn.IFS(E550&lt;2,"0-2",E550&lt;4,"2-4",E550&lt;6,"4-6",E550&lt;8,"6-8",E550&lt;10,"8-10")</f>
        <v>4-6</v>
      </c>
    </row>
    <row r="551" spans="1:15" ht="14.25" customHeight="1" x14ac:dyDescent="0.3">
      <c r="A551" s="31">
        <v>44493</v>
      </c>
      <c r="B551" t="s">
        <v>147</v>
      </c>
      <c r="C551" t="s">
        <v>192</v>
      </c>
      <c r="D551" t="s">
        <v>122</v>
      </c>
      <c r="E551">
        <v>4.4000000000000004</v>
      </c>
      <c r="F551">
        <v>8</v>
      </c>
      <c r="G551" t="s">
        <v>93</v>
      </c>
      <c r="H551" t="s">
        <v>73</v>
      </c>
      <c r="I551">
        <v>18</v>
      </c>
      <c r="J551">
        <v>370</v>
      </c>
      <c r="K551" t="str">
        <f>RIGHT(Table1[[#This Row],[Transmission]],1)</f>
        <v>6</v>
      </c>
      <c r="L551" t="str">
        <f>SUBSTITUTE(Table1[[#This Row],[Transmission]],Table1[[#This Row],[Gears]],"")</f>
        <v>A</v>
      </c>
      <c r="M5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1">
        <f ca="1">_xlfn.DAYS(TODAY(),Table1[[#This Row],[Manufacture Date]])</f>
        <v>767</v>
      </c>
      <c r="O551" t="str" cm="1">
        <f t="array" ref="O551" xml:space="preserve"> _xlfn.IFS(E551&lt;2,"0-2",E551&lt;4,"2-4",E551&lt;6,"4-6",E551&lt;8,"6-8",E551&lt;10,"8-10")</f>
        <v>4-6</v>
      </c>
    </row>
    <row r="552" spans="1:15" ht="14.25" customHeight="1" x14ac:dyDescent="0.3">
      <c r="A552" s="31">
        <v>44493</v>
      </c>
      <c r="B552" t="s">
        <v>232</v>
      </c>
      <c r="C552" t="s">
        <v>1619</v>
      </c>
      <c r="D552" t="s">
        <v>122</v>
      </c>
      <c r="E552">
        <v>5.3</v>
      </c>
      <c r="F552">
        <v>8</v>
      </c>
      <c r="G552" t="s">
        <v>93</v>
      </c>
      <c r="H552" t="s">
        <v>205</v>
      </c>
      <c r="I552">
        <v>15</v>
      </c>
      <c r="J552">
        <v>305</v>
      </c>
      <c r="K552" t="str">
        <f>RIGHT(Table1[[#This Row],[Transmission]],1)</f>
        <v>6</v>
      </c>
      <c r="L552" t="str">
        <f>SUBSTITUTE(Table1[[#This Row],[Transmission]],Table1[[#This Row],[Gears]],"")</f>
        <v>A</v>
      </c>
      <c r="M5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2">
        <f ca="1">_xlfn.DAYS(TODAY(),Table1[[#This Row],[Manufacture Date]])</f>
        <v>767</v>
      </c>
      <c r="O552" t="str" cm="1">
        <f t="array" ref="O552" xml:space="preserve"> _xlfn.IFS(E552&lt;2,"0-2",E552&lt;4,"2-4",E552&lt;6,"4-6",E552&lt;8,"6-8",E552&lt;10,"8-10")</f>
        <v>4-6</v>
      </c>
    </row>
    <row r="553" spans="1:15" ht="14.25" customHeight="1" x14ac:dyDescent="0.3">
      <c r="A553" s="31">
        <v>44492</v>
      </c>
      <c r="B553" t="s">
        <v>740</v>
      </c>
      <c r="C553" t="s">
        <v>744</v>
      </c>
      <c r="D553" t="s">
        <v>118</v>
      </c>
      <c r="E553">
        <v>2</v>
      </c>
      <c r="F553">
        <v>4</v>
      </c>
      <c r="G553" t="s">
        <v>183</v>
      </c>
      <c r="H553" t="s">
        <v>200</v>
      </c>
      <c r="I553">
        <v>34</v>
      </c>
      <c r="J553">
        <v>193</v>
      </c>
      <c r="K553" t="str">
        <f>RIGHT(Table1[[#This Row],[Transmission]],1)</f>
        <v>5</v>
      </c>
      <c r="L553" t="str">
        <f>SUBSTITUTE(Table1[[#This Row],[Transmission]],Table1[[#This Row],[Gears]],"")</f>
        <v>M</v>
      </c>
      <c r="M5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3">
        <f ca="1">_xlfn.DAYS(TODAY(),Table1[[#This Row],[Manufacture Date]])</f>
        <v>768</v>
      </c>
      <c r="O553" t="str" cm="1">
        <f t="array" ref="O553" xml:space="preserve"> _xlfn.IFS(E553&lt;2,"0-2",E553&lt;4,"2-4",E553&lt;6,"4-6",E553&lt;8,"6-8",E553&lt;10,"8-10")</f>
        <v>2-4</v>
      </c>
    </row>
    <row r="554" spans="1:15" ht="14.25" customHeight="1" x14ac:dyDescent="0.3">
      <c r="A554" s="31">
        <v>44492</v>
      </c>
      <c r="B554" t="s">
        <v>740</v>
      </c>
      <c r="C554" t="s">
        <v>746</v>
      </c>
      <c r="D554" t="s">
        <v>78</v>
      </c>
      <c r="E554">
        <v>2.5</v>
      </c>
      <c r="F554">
        <v>4</v>
      </c>
      <c r="G554" t="s">
        <v>74</v>
      </c>
      <c r="H554" t="s">
        <v>200</v>
      </c>
      <c r="I554">
        <v>29</v>
      </c>
      <c r="J554">
        <v>225</v>
      </c>
      <c r="K554" t="str">
        <f>RIGHT(Table1[[#This Row],[Transmission]],1)</f>
        <v>6</v>
      </c>
      <c r="L554" t="str">
        <f>SUBSTITUTE(Table1[[#This Row],[Transmission]],Table1[[#This Row],[Gears]],"")</f>
        <v>M</v>
      </c>
      <c r="M5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4">
        <f ca="1">_xlfn.DAYS(TODAY(),Table1[[#This Row],[Manufacture Date]])</f>
        <v>768</v>
      </c>
      <c r="O554" t="str" cm="1">
        <f t="array" ref="O554" xml:space="preserve"> _xlfn.IFS(E554&lt;2,"0-2",E554&lt;4,"2-4",E554&lt;6,"4-6",E554&lt;8,"6-8",E554&lt;10,"8-10")</f>
        <v>2-4</v>
      </c>
    </row>
    <row r="555" spans="1:15" ht="14.25" customHeight="1" x14ac:dyDescent="0.3">
      <c r="A555" s="31">
        <v>44492</v>
      </c>
      <c r="B555" t="s">
        <v>452</v>
      </c>
      <c r="C555" t="s">
        <v>465</v>
      </c>
      <c r="D555" t="s">
        <v>78</v>
      </c>
      <c r="E555">
        <v>2</v>
      </c>
      <c r="F555">
        <v>4</v>
      </c>
      <c r="G555" t="s">
        <v>266</v>
      </c>
      <c r="H555" t="s">
        <v>200</v>
      </c>
      <c r="I555">
        <v>28</v>
      </c>
      <c r="J555">
        <v>234</v>
      </c>
      <c r="K555" t="str">
        <f>RIGHT(Table1[[#This Row],[Transmission]],1)</f>
        <v>V</v>
      </c>
      <c r="L555" t="str">
        <f>SUBSTITUTE(Table1[[#This Row],[Transmission]],Table1[[#This Row],[Gears]],"")</f>
        <v>A</v>
      </c>
      <c r="M5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5">
        <f ca="1">_xlfn.DAYS(TODAY(),Table1[[#This Row],[Manufacture Date]])</f>
        <v>768</v>
      </c>
      <c r="O555" t="str" cm="1">
        <f t="array" ref="O555" xml:space="preserve"> _xlfn.IFS(E555&lt;2,"0-2",E555&lt;4,"2-4",E555&lt;6,"4-6",E555&lt;8,"6-8",E555&lt;10,"8-10")</f>
        <v>2-4</v>
      </c>
    </row>
    <row r="556" spans="1:15" ht="14.25" customHeight="1" x14ac:dyDescent="0.3">
      <c r="A556" s="31">
        <v>44492</v>
      </c>
      <c r="B556" t="s">
        <v>289</v>
      </c>
      <c r="C556" t="s">
        <v>301</v>
      </c>
      <c r="D556" t="s">
        <v>115</v>
      </c>
      <c r="E556">
        <v>3.6</v>
      </c>
      <c r="F556">
        <v>6</v>
      </c>
      <c r="G556" t="s">
        <v>112</v>
      </c>
      <c r="H556" t="s">
        <v>200</v>
      </c>
      <c r="I556">
        <v>27</v>
      </c>
      <c r="J556">
        <v>242</v>
      </c>
      <c r="K556" t="str">
        <f>RIGHT(Table1[[#This Row],[Transmission]],1)</f>
        <v>8</v>
      </c>
      <c r="L556" t="str">
        <f>SUBSTITUTE(Table1[[#This Row],[Transmission]],Table1[[#This Row],[Gears]],"")</f>
        <v>A</v>
      </c>
      <c r="M5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6">
        <f ca="1">_xlfn.DAYS(TODAY(),Table1[[#This Row],[Manufacture Date]])</f>
        <v>768</v>
      </c>
      <c r="O556" t="str" cm="1">
        <f t="array" ref="O556" xml:space="preserve"> _xlfn.IFS(E556&lt;2,"0-2",E556&lt;4,"2-4",E556&lt;6,"4-6",E556&lt;8,"6-8",E556&lt;10,"8-10")</f>
        <v>2-4</v>
      </c>
    </row>
    <row r="557" spans="1:15" ht="14.25" customHeight="1" x14ac:dyDescent="0.3">
      <c r="A557" s="31">
        <v>44492</v>
      </c>
      <c r="B557" t="s">
        <v>198</v>
      </c>
      <c r="C557" t="s">
        <v>199</v>
      </c>
      <c r="D557" t="s">
        <v>122</v>
      </c>
      <c r="E557">
        <v>3.6</v>
      </c>
      <c r="F557">
        <v>6</v>
      </c>
      <c r="G557" t="s">
        <v>93</v>
      </c>
      <c r="H557" t="s">
        <v>200</v>
      </c>
      <c r="I557">
        <v>23</v>
      </c>
      <c r="J557">
        <v>283</v>
      </c>
      <c r="K557" t="str">
        <f>RIGHT(Table1[[#This Row],[Transmission]],1)</f>
        <v>6</v>
      </c>
      <c r="L557" t="str">
        <f>SUBSTITUTE(Table1[[#This Row],[Transmission]],Table1[[#This Row],[Gears]],"")</f>
        <v>A</v>
      </c>
      <c r="M5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7">
        <f ca="1">_xlfn.DAYS(TODAY(),Table1[[#This Row],[Manufacture Date]])</f>
        <v>768</v>
      </c>
      <c r="O557" t="str" cm="1">
        <f t="array" ref="O557" xml:space="preserve"> _xlfn.IFS(E557&lt;2,"0-2",E557&lt;4,"2-4",E557&lt;6,"4-6",E557&lt;8,"6-8",E557&lt;10,"8-10")</f>
        <v>2-4</v>
      </c>
    </row>
    <row r="558" spans="1:15" ht="14.25" customHeight="1" x14ac:dyDescent="0.3">
      <c r="A558" s="31">
        <v>44492</v>
      </c>
      <c r="B558" t="s">
        <v>100</v>
      </c>
      <c r="C558" t="s">
        <v>1042</v>
      </c>
      <c r="D558" t="s">
        <v>82</v>
      </c>
      <c r="E558">
        <v>4</v>
      </c>
      <c r="F558">
        <v>8</v>
      </c>
      <c r="G558" t="s">
        <v>104</v>
      </c>
      <c r="H558" t="s">
        <v>73</v>
      </c>
      <c r="I558">
        <v>21</v>
      </c>
      <c r="J558">
        <v>313</v>
      </c>
      <c r="K558" t="str">
        <f>RIGHT(Table1[[#This Row],[Transmission]],1)</f>
        <v>8</v>
      </c>
      <c r="L558" t="str">
        <f>SUBSTITUTE(Table1[[#This Row],[Transmission]],Table1[[#This Row],[Gears]],"")</f>
        <v>AS</v>
      </c>
      <c r="M5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">
        <f ca="1">_xlfn.DAYS(TODAY(),Table1[[#This Row],[Manufacture Date]])</f>
        <v>768</v>
      </c>
      <c r="O558" t="str" cm="1">
        <f t="array" ref="O558" xml:space="preserve"> _xlfn.IFS(E558&lt;2,"0-2",E558&lt;4,"2-4",E558&lt;6,"4-6",E558&lt;8,"6-8",E558&lt;10,"8-10")</f>
        <v>4-6</v>
      </c>
    </row>
    <row r="559" spans="1:15" ht="14.25" customHeight="1" x14ac:dyDescent="0.3">
      <c r="A559" s="31">
        <v>44491</v>
      </c>
      <c r="B559" t="s">
        <v>750</v>
      </c>
      <c r="C559" t="s">
        <v>1472</v>
      </c>
      <c r="D559" t="s">
        <v>82</v>
      </c>
      <c r="E559">
        <v>2.5</v>
      </c>
      <c r="F559">
        <v>4</v>
      </c>
      <c r="G559" t="s">
        <v>104</v>
      </c>
      <c r="H559" t="s">
        <v>200</v>
      </c>
      <c r="I559">
        <v>39</v>
      </c>
      <c r="J559">
        <v>172</v>
      </c>
      <c r="K559" t="str">
        <f>RIGHT(Table1[[#This Row],[Transmission]],1)</f>
        <v>8</v>
      </c>
      <c r="L559" t="str">
        <f>SUBSTITUTE(Table1[[#This Row],[Transmission]],Table1[[#This Row],[Gears]],"")</f>
        <v>AS</v>
      </c>
      <c r="M5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">
        <f ca="1">_xlfn.DAYS(TODAY(),Table1[[#This Row],[Manufacture Date]])</f>
        <v>769</v>
      </c>
      <c r="O559" t="str" cm="1">
        <f t="array" ref="O559" xml:space="preserve"> _xlfn.IFS(E559&lt;2,"0-2",E559&lt;4,"2-4",E559&lt;6,"4-6",E559&lt;8,"6-8",E559&lt;10,"8-10")</f>
        <v>2-4</v>
      </c>
    </row>
    <row r="560" spans="1:15" ht="14.25" customHeight="1" x14ac:dyDescent="0.3">
      <c r="A560" s="31">
        <v>44491</v>
      </c>
      <c r="B560" t="s">
        <v>726</v>
      </c>
      <c r="C560" t="s">
        <v>1189</v>
      </c>
      <c r="D560" t="s">
        <v>82</v>
      </c>
      <c r="E560">
        <v>1.8</v>
      </c>
      <c r="F560">
        <v>4</v>
      </c>
      <c r="G560" t="s">
        <v>76</v>
      </c>
      <c r="H560" t="s">
        <v>200</v>
      </c>
      <c r="I560">
        <v>38</v>
      </c>
      <c r="J560">
        <v>173</v>
      </c>
      <c r="K560" t="str">
        <f>RIGHT(Table1[[#This Row],[Transmission]],1)</f>
        <v>7</v>
      </c>
      <c r="L560" t="str">
        <f>SUBSTITUTE(Table1[[#This Row],[Transmission]],Table1[[#This Row],[Gears]],"")</f>
        <v>AV</v>
      </c>
      <c r="M5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0">
        <f ca="1">_xlfn.DAYS(TODAY(),Table1[[#This Row],[Manufacture Date]])</f>
        <v>769</v>
      </c>
      <c r="O560" t="str" cm="1">
        <f t="array" ref="O560" xml:space="preserve"> _xlfn.IFS(E560&lt;2,"0-2",E560&lt;4,"2-4",E560&lt;6,"4-6",E560&lt;8,"6-8",E560&lt;10,"8-10")</f>
        <v>0-2</v>
      </c>
    </row>
    <row r="561" spans="1:15" ht="14.25" customHeight="1" x14ac:dyDescent="0.3">
      <c r="A561" s="31">
        <v>44491</v>
      </c>
      <c r="B561" t="s">
        <v>69</v>
      </c>
      <c r="C561" t="s">
        <v>70</v>
      </c>
      <c r="D561" t="s">
        <v>71</v>
      </c>
      <c r="E561">
        <v>2.4</v>
      </c>
      <c r="F561">
        <v>4</v>
      </c>
      <c r="G561" t="s">
        <v>814</v>
      </c>
      <c r="H561" t="s">
        <v>73</v>
      </c>
      <c r="I561">
        <v>35</v>
      </c>
      <c r="J561">
        <v>189</v>
      </c>
      <c r="K561" t="str">
        <f>RIGHT(Table1[[#This Row],[Transmission]],1)</f>
        <v>8</v>
      </c>
      <c r="L561" t="str">
        <f>SUBSTITUTE(Table1[[#This Row],[Transmission]],Table1[[#This Row],[Gears]],"")</f>
        <v>AM</v>
      </c>
      <c r="M5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1">
        <f ca="1">_xlfn.DAYS(TODAY(),Table1[[#This Row],[Manufacture Date]])</f>
        <v>769</v>
      </c>
      <c r="O561" t="str" cm="1">
        <f t="array" ref="O561" xml:space="preserve"> _xlfn.IFS(E561&lt;2,"0-2",E561&lt;4,"2-4",E561&lt;6,"4-6",E561&lt;8,"6-8",E561&lt;10,"8-10")</f>
        <v>2-4</v>
      </c>
    </row>
    <row r="562" spans="1:15" ht="14.25" customHeight="1" x14ac:dyDescent="0.3">
      <c r="A562" s="31">
        <v>44491</v>
      </c>
      <c r="B562" t="s">
        <v>232</v>
      </c>
      <c r="C562" t="s">
        <v>262</v>
      </c>
      <c r="D562" t="s">
        <v>71</v>
      </c>
      <c r="E562">
        <v>1.4</v>
      </c>
      <c r="F562">
        <v>4</v>
      </c>
      <c r="G562" t="s">
        <v>79</v>
      </c>
      <c r="H562" t="s">
        <v>200</v>
      </c>
      <c r="I562">
        <v>34</v>
      </c>
      <c r="J562">
        <v>191</v>
      </c>
      <c r="K562" t="str">
        <f>RIGHT(Table1[[#This Row],[Transmission]],1)</f>
        <v>6</v>
      </c>
      <c r="L562" t="str">
        <f>SUBSTITUTE(Table1[[#This Row],[Transmission]],Table1[[#This Row],[Gears]],"")</f>
        <v>AS</v>
      </c>
      <c r="M5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2">
        <f ca="1">_xlfn.DAYS(TODAY(),Table1[[#This Row],[Manufacture Date]])</f>
        <v>769</v>
      </c>
      <c r="O562" t="str" cm="1">
        <f t="array" ref="O562" xml:space="preserve"> _xlfn.IFS(E562&lt;2,"0-2",E562&lt;4,"2-4",E562&lt;6,"4-6",E562&lt;8,"6-8",E562&lt;10,"8-10")</f>
        <v>0-2</v>
      </c>
    </row>
    <row r="563" spans="1:15" ht="14.25" customHeight="1" x14ac:dyDescent="0.3">
      <c r="A563" s="31">
        <v>44491</v>
      </c>
      <c r="B563" t="s">
        <v>740</v>
      </c>
      <c r="C563" t="s">
        <v>1994</v>
      </c>
      <c r="D563" t="s">
        <v>115</v>
      </c>
      <c r="E563">
        <v>2.4</v>
      </c>
      <c r="F563">
        <v>4</v>
      </c>
      <c r="G563" t="s">
        <v>102</v>
      </c>
      <c r="H563" t="s">
        <v>200</v>
      </c>
      <c r="I563">
        <v>32</v>
      </c>
      <c r="J563">
        <v>205</v>
      </c>
      <c r="K563" t="str">
        <f>RIGHT(Table1[[#This Row],[Transmission]],1)</f>
        <v>8</v>
      </c>
      <c r="L563" t="str">
        <f>SUBSTITUTE(Table1[[#This Row],[Transmission]],Table1[[#This Row],[Gears]],"")</f>
        <v>AV</v>
      </c>
      <c r="M5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3">
        <f ca="1">_xlfn.DAYS(TODAY(),Table1[[#This Row],[Manufacture Date]])</f>
        <v>769</v>
      </c>
      <c r="O563" t="str" cm="1">
        <f t="array" ref="O563" xml:space="preserve"> _xlfn.IFS(E563&lt;2,"0-2",E563&lt;4,"2-4",E563&lt;6,"4-6",E563&lt;8,"6-8",E563&lt;10,"8-10")</f>
        <v>2-4</v>
      </c>
    </row>
    <row r="564" spans="1:15" ht="14.25" customHeight="1" x14ac:dyDescent="0.3">
      <c r="A564" s="31">
        <v>44491</v>
      </c>
      <c r="B564" t="s">
        <v>147</v>
      </c>
      <c r="C564" t="s">
        <v>1519</v>
      </c>
      <c r="D564" t="s">
        <v>95</v>
      </c>
      <c r="E564">
        <v>2</v>
      </c>
      <c r="F564">
        <v>4</v>
      </c>
      <c r="G564" t="s">
        <v>104</v>
      </c>
      <c r="H564" t="s">
        <v>73</v>
      </c>
      <c r="I564">
        <v>30</v>
      </c>
      <c r="J564">
        <v>219</v>
      </c>
      <c r="K564" t="str">
        <f>RIGHT(Table1[[#This Row],[Transmission]],1)</f>
        <v>8</v>
      </c>
      <c r="L564" t="str">
        <f>SUBSTITUTE(Table1[[#This Row],[Transmission]],Table1[[#This Row],[Gears]],"")</f>
        <v>AS</v>
      </c>
      <c r="M5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4">
        <f ca="1">_xlfn.DAYS(TODAY(),Table1[[#This Row],[Manufacture Date]])</f>
        <v>769</v>
      </c>
      <c r="O564" t="str" cm="1">
        <f t="array" ref="O564" xml:space="preserve"> _xlfn.IFS(E564&lt;2,"0-2",E564&lt;4,"2-4",E564&lt;6,"4-6",E564&lt;8,"6-8",E564&lt;10,"8-10")</f>
        <v>2-4</v>
      </c>
    </row>
    <row r="565" spans="1:15" ht="14.25" customHeight="1" x14ac:dyDescent="0.3">
      <c r="A565" s="31">
        <v>44491</v>
      </c>
      <c r="B565" t="s">
        <v>564</v>
      </c>
      <c r="C565" t="s">
        <v>1865</v>
      </c>
      <c r="D565" t="s">
        <v>118</v>
      </c>
      <c r="E565">
        <v>2</v>
      </c>
      <c r="F565">
        <v>4</v>
      </c>
      <c r="G565" t="s">
        <v>454</v>
      </c>
      <c r="H565" t="s">
        <v>73</v>
      </c>
      <c r="I565">
        <v>30</v>
      </c>
      <c r="J565">
        <v>221</v>
      </c>
      <c r="K565" t="str">
        <f>RIGHT(Table1[[#This Row],[Transmission]],1)</f>
        <v>9</v>
      </c>
      <c r="L565" t="str">
        <f>SUBSTITUTE(Table1[[#This Row],[Transmission]],Table1[[#This Row],[Gears]],"")</f>
        <v>A</v>
      </c>
      <c r="M5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5">
        <f ca="1">_xlfn.DAYS(TODAY(),Table1[[#This Row],[Manufacture Date]])</f>
        <v>769</v>
      </c>
      <c r="O565" t="str" cm="1">
        <f t="array" ref="O565" xml:space="preserve"> _xlfn.IFS(E565&lt;2,"0-2",E565&lt;4,"2-4",E565&lt;6,"4-6",E565&lt;8,"6-8",E565&lt;10,"8-10")</f>
        <v>2-4</v>
      </c>
    </row>
    <row r="566" spans="1:15" ht="14.25" customHeight="1" x14ac:dyDescent="0.3">
      <c r="A566" s="31">
        <v>44491</v>
      </c>
      <c r="B566" t="s">
        <v>212</v>
      </c>
      <c r="C566" t="s">
        <v>213</v>
      </c>
      <c r="D566" t="s">
        <v>71</v>
      </c>
      <c r="E566">
        <v>2</v>
      </c>
      <c r="F566">
        <v>4</v>
      </c>
      <c r="G566" t="s">
        <v>79</v>
      </c>
      <c r="H566" t="s">
        <v>73</v>
      </c>
      <c r="I566">
        <v>29</v>
      </c>
      <c r="J566">
        <v>223</v>
      </c>
      <c r="K566" t="str">
        <f>RIGHT(Table1[[#This Row],[Transmission]],1)</f>
        <v>6</v>
      </c>
      <c r="L566" t="str">
        <f>SUBSTITUTE(Table1[[#This Row],[Transmission]],Table1[[#This Row],[Gears]],"")</f>
        <v>AS</v>
      </c>
      <c r="M5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6">
        <f ca="1">_xlfn.DAYS(TODAY(),Table1[[#This Row],[Manufacture Date]])</f>
        <v>769</v>
      </c>
      <c r="O566" t="str" cm="1">
        <f t="array" ref="O566" xml:space="preserve"> _xlfn.IFS(E566&lt;2,"0-2",E566&lt;4,"2-4",E566&lt;6,"4-6",E566&lt;8,"6-8",E566&lt;10,"8-10")</f>
        <v>2-4</v>
      </c>
    </row>
    <row r="567" spans="1:15" ht="14.25" customHeight="1" x14ac:dyDescent="0.3">
      <c r="A567" s="31">
        <v>44491</v>
      </c>
      <c r="B567" t="s">
        <v>414</v>
      </c>
      <c r="C567" t="s">
        <v>427</v>
      </c>
      <c r="D567" t="s">
        <v>78</v>
      </c>
      <c r="E567">
        <v>3.5</v>
      </c>
      <c r="F567">
        <v>6</v>
      </c>
      <c r="G567" t="s">
        <v>76</v>
      </c>
      <c r="H567" t="s">
        <v>73</v>
      </c>
      <c r="I567">
        <v>27</v>
      </c>
      <c r="J567">
        <v>246</v>
      </c>
      <c r="K567" t="str">
        <f>RIGHT(Table1[[#This Row],[Transmission]],1)</f>
        <v>7</v>
      </c>
      <c r="L567" t="str">
        <f>SUBSTITUTE(Table1[[#This Row],[Transmission]],Table1[[#This Row],[Gears]],"")</f>
        <v>AV</v>
      </c>
      <c r="M5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7">
        <f ca="1">_xlfn.DAYS(TODAY(),Table1[[#This Row],[Manufacture Date]])</f>
        <v>769</v>
      </c>
      <c r="O567" t="str" cm="1">
        <f t="array" ref="O567" xml:space="preserve"> _xlfn.IFS(E567&lt;2,"0-2",E567&lt;4,"2-4",E567&lt;6,"4-6",E567&lt;8,"6-8",E567&lt;10,"8-10")</f>
        <v>2-4</v>
      </c>
    </row>
    <row r="568" spans="1:15" ht="14.25" customHeight="1" x14ac:dyDescent="0.3">
      <c r="A568" s="31">
        <v>44491</v>
      </c>
      <c r="B568" t="s">
        <v>321</v>
      </c>
      <c r="C568" t="s">
        <v>895</v>
      </c>
      <c r="D568" t="s">
        <v>78</v>
      </c>
      <c r="E568">
        <v>2.7</v>
      </c>
      <c r="F568">
        <v>6</v>
      </c>
      <c r="G568" t="s">
        <v>79</v>
      </c>
      <c r="H568" t="s">
        <v>200</v>
      </c>
      <c r="I568">
        <v>24</v>
      </c>
      <c r="J568">
        <v>274</v>
      </c>
      <c r="K568" t="str">
        <f>RIGHT(Table1[[#This Row],[Transmission]],1)</f>
        <v>6</v>
      </c>
      <c r="L568" t="str">
        <f>SUBSTITUTE(Table1[[#This Row],[Transmission]],Table1[[#This Row],[Gears]],"")</f>
        <v>AS</v>
      </c>
      <c r="M5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8">
        <f ca="1">_xlfn.DAYS(TODAY(),Table1[[#This Row],[Manufacture Date]])</f>
        <v>769</v>
      </c>
      <c r="O568" t="str" cm="1">
        <f t="array" ref="O568" xml:space="preserve"> _xlfn.IFS(E568&lt;2,"0-2",E568&lt;4,"2-4",E568&lt;6,"4-6",E568&lt;8,"6-8",E568&lt;10,"8-10")</f>
        <v>2-4</v>
      </c>
    </row>
    <row r="569" spans="1:15" ht="14.25" customHeight="1" x14ac:dyDescent="0.3">
      <c r="A569" s="31">
        <v>44491</v>
      </c>
      <c r="B569" t="s">
        <v>232</v>
      </c>
      <c r="C569" t="s">
        <v>881</v>
      </c>
      <c r="D569" t="s">
        <v>88</v>
      </c>
      <c r="E569">
        <v>6.2</v>
      </c>
      <c r="F569">
        <v>8</v>
      </c>
      <c r="G569" t="s">
        <v>104</v>
      </c>
      <c r="H569" t="s">
        <v>73</v>
      </c>
      <c r="I569">
        <v>20</v>
      </c>
      <c r="J569">
        <v>336</v>
      </c>
      <c r="K569" t="str">
        <f>RIGHT(Table1[[#This Row],[Transmission]],1)</f>
        <v>8</v>
      </c>
      <c r="L569" t="str">
        <f>SUBSTITUTE(Table1[[#This Row],[Transmission]],Table1[[#This Row],[Gears]],"")</f>
        <v>AS</v>
      </c>
      <c r="M5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9">
        <f ca="1">_xlfn.DAYS(TODAY(),Table1[[#This Row],[Manufacture Date]])</f>
        <v>769</v>
      </c>
      <c r="O569" t="str" cm="1">
        <f t="array" ref="O569" xml:space="preserve"> _xlfn.IFS(E569&lt;2,"0-2",E569&lt;4,"2-4",E569&lt;6,"4-6",E569&lt;8,"6-8",E569&lt;10,"8-10")</f>
        <v>6-8</v>
      </c>
    </row>
    <row r="570" spans="1:15" ht="14.25" customHeight="1" x14ac:dyDescent="0.3">
      <c r="A570" s="31">
        <v>44491</v>
      </c>
      <c r="B570" t="s">
        <v>289</v>
      </c>
      <c r="C570" t="s">
        <v>892</v>
      </c>
      <c r="D570" t="s">
        <v>88</v>
      </c>
      <c r="E570">
        <v>8.4</v>
      </c>
      <c r="F570">
        <v>10</v>
      </c>
      <c r="G570" t="s">
        <v>74</v>
      </c>
      <c r="H570" t="s">
        <v>73</v>
      </c>
      <c r="I570">
        <v>18</v>
      </c>
      <c r="J570">
        <v>363</v>
      </c>
      <c r="K570" t="str">
        <f>RIGHT(Table1[[#This Row],[Transmission]],1)</f>
        <v>6</v>
      </c>
      <c r="L570" t="str">
        <f>SUBSTITUTE(Table1[[#This Row],[Transmission]],Table1[[#This Row],[Gears]],"")</f>
        <v>M</v>
      </c>
      <c r="M5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0">
        <f ca="1">_xlfn.DAYS(TODAY(),Table1[[#This Row],[Manufacture Date]])</f>
        <v>769</v>
      </c>
      <c r="O570" t="str" cm="1">
        <f t="array" ref="O570" xml:space="preserve"> _xlfn.IFS(E570&lt;2,"0-2",E570&lt;4,"2-4",E570&lt;6,"4-6",E570&lt;8,"6-8",E570&lt;10,"8-10")</f>
        <v>8-10</v>
      </c>
    </row>
    <row r="571" spans="1:15" ht="14.25" customHeight="1" x14ac:dyDescent="0.3">
      <c r="A571" s="31">
        <v>44490</v>
      </c>
      <c r="B571" t="s">
        <v>232</v>
      </c>
      <c r="C571" t="s">
        <v>1077</v>
      </c>
      <c r="D571" t="s">
        <v>82</v>
      </c>
      <c r="E571">
        <v>1.8</v>
      </c>
      <c r="F571">
        <v>4</v>
      </c>
      <c r="G571" t="s">
        <v>266</v>
      </c>
      <c r="H571" t="s">
        <v>200</v>
      </c>
      <c r="I571">
        <v>55</v>
      </c>
      <c r="J571">
        <v>121</v>
      </c>
      <c r="K571" t="str">
        <f>RIGHT(Table1[[#This Row],[Transmission]],1)</f>
        <v>V</v>
      </c>
      <c r="L571" t="str">
        <f>SUBSTITUTE(Table1[[#This Row],[Transmission]],Table1[[#This Row],[Gears]],"")</f>
        <v>A</v>
      </c>
      <c r="M5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1">
        <f ca="1">_xlfn.DAYS(TODAY(),Table1[[#This Row],[Manufacture Date]])</f>
        <v>770</v>
      </c>
      <c r="O571" t="str" cm="1">
        <f t="array" ref="O571" xml:space="preserve"> _xlfn.IFS(E571&lt;2,"0-2",E571&lt;4,"2-4",E571&lt;6,"4-6",E571&lt;8,"6-8",E571&lt;10,"8-10")</f>
        <v>0-2</v>
      </c>
    </row>
    <row r="572" spans="1:15" ht="14.25" customHeight="1" x14ac:dyDescent="0.3">
      <c r="A572" s="31">
        <v>44490</v>
      </c>
      <c r="B572" t="s">
        <v>385</v>
      </c>
      <c r="C572" t="s">
        <v>1115</v>
      </c>
      <c r="D572" t="s">
        <v>118</v>
      </c>
      <c r="E572">
        <v>1.8</v>
      </c>
      <c r="F572">
        <v>4</v>
      </c>
      <c r="G572" t="s">
        <v>76</v>
      </c>
      <c r="H572" t="s">
        <v>200</v>
      </c>
      <c r="I572">
        <v>37</v>
      </c>
      <c r="J572">
        <v>180</v>
      </c>
      <c r="K572" t="str">
        <f>RIGHT(Table1[[#This Row],[Transmission]],1)</f>
        <v>7</v>
      </c>
      <c r="L572" t="str">
        <f>SUBSTITUTE(Table1[[#This Row],[Transmission]],Table1[[#This Row],[Gears]],"")</f>
        <v>AV</v>
      </c>
      <c r="M5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2">
        <f ca="1">_xlfn.DAYS(TODAY(),Table1[[#This Row],[Manufacture Date]])</f>
        <v>770</v>
      </c>
      <c r="O572" t="str" cm="1">
        <f t="array" ref="O572" xml:space="preserve"> _xlfn.IFS(E572&lt;2,"0-2",E572&lt;4,"2-4",E572&lt;6,"4-6",E572&lt;8,"6-8",E572&lt;10,"8-10")</f>
        <v>0-2</v>
      </c>
    </row>
    <row r="573" spans="1:15" ht="14.25" customHeight="1" x14ac:dyDescent="0.3">
      <c r="A573" s="31">
        <v>44490</v>
      </c>
      <c r="B573" t="s">
        <v>621</v>
      </c>
      <c r="C573" t="s">
        <v>1891</v>
      </c>
      <c r="D573" t="s">
        <v>82</v>
      </c>
      <c r="E573">
        <v>2</v>
      </c>
      <c r="F573">
        <v>4</v>
      </c>
      <c r="G573" t="s">
        <v>74</v>
      </c>
      <c r="H573" t="s">
        <v>73</v>
      </c>
      <c r="I573">
        <v>29</v>
      </c>
      <c r="J573">
        <v>228</v>
      </c>
      <c r="K573" t="str">
        <f>RIGHT(Table1[[#This Row],[Transmission]],1)</f>
        <v>6</v>
      </c>
      <c r="L573" t="str">
        <f>SUBSTITUTE(Table1[[#This Row],[Transmission]],Table1[[#This Row],[Gears]],"")</f>
        <v>M</v>
      </c>
      <c r="M5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3">
        <f ca="1">_xlfn.DAYS(TODAY(),Table1[[#This Row],[Manufacture Date]])</f>
        <v>770</v>
      </c>
      <c r="O573" t="str" cm="1">
        <f t="array" ref="O573" xml:space="preserve"> _xlfn.IFS(E573&lt;2,"0-2",E573&lt;4,"2-4",E573&lt;6,"4-6",E573&lt;8,"6-8",E573&lt;10,"8-10")</f>
        <v>2-4</v>
      </c>
    </row>
    <row r="574" spans="1:15" ht="14.25" customHeight="1" x14ac:dyDescent="0.3">
      <c r="A574" s="31">
        <v>44490</v>
      </c>
      <c r="B574" t="s">
        <v>676</v>
      </c>
      <c r="C574" t="s">
        <v>700</v>
      </c>
      <c r="D574" t="s">
        <v>88</v>
      </c>
      <c r="E574">
        <v>3.4</v>
      </c>
      <c r="F574">
        <v>6</v>
      </c>
      <c r="G574" t="s">
        <v>74</v>
      </c>
      <c r="H574" t="s">
        <v>73</v>
      </c>
      <c r="I574">
        <v>27</v>
      </c>
      <c r="J574">
        <v>239</v>
      </c>
      <c r="K574" t="str">
        <f>RIGHT(Table1[[#This Row],[Transmission]],1)</f>
        <v>6</v>
      </c>
      <c r="L574" t="str">
        <f>SUBSTITUTE(Table1[[#This Row],[Transmission]],Table1[[#This Row],[Gears]],"")</f>
        <v>M</v>
      </c>
      <c r="M5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4">
        <f ca="1">_xlfn.DAYS(TODAY(),Table1[[#This Row],[Manufacture Date]])</f>
        <v>770</v>
      </c>
      <c r="O574" t="str" cm="1">
        <f t="array" ref="O574" xml:space="preserve"> _xlfn.IFS(E574&lt;2,"0-2",E574&lt;4,"2-4",E574&lt;6,"4-6",E574&lt;8,"6-8",E574&lt;10,"8-10")</f>
        <v>2-4</v>
      </c>
    </row>
    <row r="575" spans="1:15" ht="14.25" customHeight="1" x14ac:dyDescent="0.3">
      <c r="A575" s="31">
        <v>44490</v>
      </c>
      <c r="B575" t="s">
        <v>541</v>
      </c>
      <c r="C575" t="s">
        <v>1144</v>
      </c>
      <c r="D575" t="s">
        <v>115</v>
      </c>
      <c r="E575">
        <v>3</v>
      </c>
      <c r="F575">
        <v>6</v>
      </c>
      <c r="G575" t="s">
        <v>104</v>
      </c>
      <c r="H575" t="s">
        <v>73</v>
      </c>
      <c r="I575">
        <v>22</v>
      </c>
      <c r="J575">
        <v>300</v>
      </c>
      <c r="K575" t="str">
        <f>RIGHT(Table1[[#This Row],[Transmission]],1)</f>
        <v>8</v>
      </c>
      <c r="L575" t="str">
        <f>SUBSTITUTE(Table1[[#This Row],[Transmission]],Table1[[#This Row],[Gears]],"")</f>
        <v>AS</v>
      </c>
      <c r="M5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5">
        <f ca="1">_xlfn.DAYS(TODAY(),Table1[[#This Row],[Manufacture Date]])</f>
        <v>770</v>
      </c>
      <c r="O575" t="str" cm="1">
        <f t="array" ref="O575" xml:space="preserve"> _xlfn.IFS(E575&lt;2,"0-2",E575&lt;4,"2-4",E575&lt;6,"4-6",E575&lt;8,"6-8",E575&lt;10,"8-10")</f>
        <v>2-4</v>
      </c>
    </row>
    <row r="576" spans="1:15" ht="14.25" customHeight="1" x14ac:dyDescent="0.3">
      <c r="A576" s="31">
        <v>44490</v>
      </c>
      <c r="B576" t="s">
        <v>750</v>
      </c>
      <c r="C576" t="s">
        <v>2024</v>
      </c>
      <c r="D576" t="s">
        <v>259</v>
      </c>
      <c r="E576">
        <v>5.7</v>
      </c>
      <c r="F576">
        <v>8</v>
      </c>
      <c r="G576" t="s">
        <v>79</v>
      </c>
      <c r="H576" t="s">
        <v>200</v>
      </c>
      <c r="I576">
        <v>17</v>
      </c>
      <c r="J576">
        <v>382</v>
      </c>
      <c r="K576" t="str">
        <f>RIGHT(Table1[[#This Row],[Transmission]],1)</f>
        <v>6</v>
      </c>
      <c r="L576" t="str">
        <f>SUBSTITUTE(Table1[[#This Row],[Transmission]],Table1[[#This Row],[Gears]],"")</f>
        <v>AS</v>
      </c>
      <c r="M5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6">
        <f ca="1">_xlfn.DAYS(TODAY(),Table1[[#This Row],[Manufacture Date]])</f>
        <v>770</v>
      </c>
      <c r="O576" t="str" cm="1">
        <f t="array" ref="O576" xml:space="preserve"> _xlfn.IFS(E576&lt;2,"0-2",E576&lt;4,"2-4",E576&lt;6,"4-6",E576&lt;8,"6-8",E576&lt;10,"8-10")</f>
        <v>4-6</v>
      </c>
    </row>
    <row r="577" spans="1:15" ht="14.25" customHeight="1" x14ac:dyDescent="0.3">
      <c r="A577" s="31">
        <v>44489</v>
      </c>
      <c r="B577" t="s">
        <v>385</v>
      </c>
      <c r="C577" t="s">
        <v>1708</v>
      </c>
      <c r="D577" t="s">
        <v>82</v>
      </c>
      <c r="E577">
        <v>1.5</v>
      </c>
      <c r="F577">
        <v>4</v>
      </c>
      <c r="G577" t="s">
        <v>266</v>
      </c>
      <c r="H577" t="s">
        <v>200</v>
      </c>
      <c r="I577">
        <v>58</v>
      </c>
      <c r="J577">
        <v>114</v>
      </c>
      <c r="K577" t="str">
        <f>RIGHT(Table1[[#This Row],[Transmission]],1)</f>
        <v>V</v>
      </c>
      <c r="L577" t="str">
        <f>SUBSTITUTE(Table1[[#This Row],[Transmission]],Table1[[#This Row],[Gears]],"")</f>
        <v>A</v>
      </c>
      <c r="M5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7">
        <f ca="1">_xlfn.DAYS(TODAY(),Table1[[#This Row],[Manufacture Date]])</f>
        <v>771</v>
      </c>
      <c r="O577" t="str" cm="1">
        <f t="array" ref="O577" xml:space="preserve"> _xlfn.IFS(E577&lt;2,"0-2",E577&lt;4,"2-4",E577&lt;6,"4-6",E577&lt;8,"6-8",E577&lt;10,"8-10")</f>
        <v>0-2</v>
      </c>
    </row>
    <row r="578" spans="1:15" ht="14.25" customHeight="1" x14ac:dyDescent="0.3">
      <c r="A578" s="31">
        <v>44489</v>
      </c>
      <c r="B578" t="s">
        <v>548</v>
      </c>
      <c r="C578" t="s">
        <v>556</v>
      </c>
      <c r="D578" t="s">
        <v>71</v>
      </c>
      <c r="E578">
        <v>2.5</v>
      </c>
      <c r="F578">
        <v>4</v>
      </c>
      <c r="G578" t="s">
        <v>74</v>
      </c>
      <c r="H578" t="s">
        <v>200</v>
      </c>
      <c r="I578">
        <v>35</v>
      </c>
      <c r="J578">
        <v>184</v>
      </c>
      <c r="K578" t="str">
        <f>RIGHT(Table1[[#This Row],[Transmission]],1)</f>
        <v>6</v>
      </c>
      <c r="L578" t="str">
        <f>SUBSTITUTE(Table1[[#This Row],[Transmission]],Table1[[#This Row],[Gears]],"")</f>
        <v>M</v>
      </c>
      <c r="M5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8">
        <f ca="1">_xlfn.DAYS(TODAY(),Table1[[#This Row],[Manufacture Date]])</f>
        <v>771</v>
      </c>
      <c r="O578" t="str" cm="1">
        <f t="array" ref="O578" xml:space="preserve"> _xlfn.IFS(E578&lt;2,"0-2",E578&lt;4,"2-4",E578&lt;6,"4-6",E578&lt;8,"6-8",E578&lt;10,"8-10")</f>
        <v>2-4</v>
      </c>
    </row>
    <row r="579" spans="1:15" ht="14.25" customHeight="1" x14ac:dyDescent="0.3">
      <c r="A579" s="31">
        <v>44489</v>
      </c>
      <c r="B579" t="s">
        <v>414</v>
      </c>
      <c r="C579" t="s">
        <v>428</v>
      </c>
      <c r="D579" t="s">
        <v>78</v>
      </c>
      <c r="E579">
        <v>3.5</v>
      </c>
      <c r="F579">
        <v>6</v>
      </c>
      <c r="G579" t="s">
        <v>266</v>
      </c>
      <c r="H579" t="s">
        <v>73</v>
      </c>
      <c r="I579">
        <v>26</v>
      </c>
      <c r="J579">
        <v>253</v>
      </c>
      <c r="K579" t="str">
        <f>RIGHT(Table1[[#This Row],[Transmission]],1)</f>
        <v>V</v>
      </c>
      <c r="L579" t="str">
        <f>SUBSTITUTE(Table1[[#This Row],[Transmission]],Table1[[#This Row],[Gears]],"")</f>
        <v>A</v>
      </c>
      <c r="M5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9">
        <f ca="1">_xlfn.DAYS(TODAY(),Table1[[#This Row],[Manufacture Date]])</f>
        <v>771</v>
      </c>
      <c r="O579" t="str" cm="1">
        <f t="array" ref="O579" xml:space="preserve"> _xlfn.IFS(E579&lt;2,"0-2",E579&lt;4,"2-4",E579&lt;6,"4-6",E579&lt;8,"6-8",E579&lt;10,"8-10")</f>
        <v>2-4</v>
      </c>
    </row>
    <row r="580" spans="1:15" ht="14.25" customHeight="1" x14ac:dyDescent="0.3">
      <c r="A580" s="31">
        <v>44489</v>
      </c>
      <c r="B580" t="s">
        <v>147</v>
      </c>
      <c r="C580" t="s">
        <v>187</v>
      </c>
      <c r="D580" t="s">
        <v>78</v>
      </c>
      <c r="E580">
        <v>3</v>
      </c>
      <c r="F580">
        <v>6</v>
      </c>
      <c r="G580" t="s">
        <v>104</v>
      </c>
      <c r="H580" t="s">
        <v>73</v>
      </c>
      <c r="I580">
        <v>25</v>
      </c>
      <c r="J580">
        <v>258</v>
      </c>
      <c r="K580" t="str">
        <f>RIGHT(Table1[[#This Row],[Transmission]],1)</f>
        <v>8</v>
      </c>
      <c r="L580" t="str">
        <f>SUBSTITUTE(Table1[[#This Row],[Transmission]],Table1[[#This Row],[Gears]],"")</f>
        <v>AS</v>
      </c>
      <c r="M5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0">
        <f ca="1">_xlfn.DAYS(TODAY(),Table1[[#This Row],[Manufacture Date]])</f>
        <v>771</v>
      </c>
      <c r="O580" t="str" cm="1">
        <f t="array" ref="O580" xml:space="preserve"> _xlfn.IFS(E580&lt;2,"0-2",E580&lt;4,"2-4",E580&lt;6,"4-6",E580&lt;8,"6-8",E580&lt;10,"8-10")</f>
        <v>2-4</v>
      </c>
    </row>
    <row r="581" spans="1:15" ht="14.25" customHeight="1" x14ac:dyDescent="0.3">
      <c r="A581" s="31">
        <v>44489</v>
      </c>
      <c r="B581" t="s">
        <v>321</v>
      </c>
      <c r="C581" t="s">
        <v>336</v>
      </c>
      <c r="D581" t="s">
        <v>259</v>
      </c>
      <c r="E581">
        <v>3.5</v>
      </c>
      <c r="F581">
        <v>6</v>
      </c>
      <c r="G581" t="s">
        <v>79</v>
      </c>
      <c r="H581" t="s">
        <v>200</v>
      </c>
      <c r="I581">
        <v>22</v>
      </c>
      <c r="J581">
        <v>294</v>
      </c>
      <c r="K581" t="str">
        <f>RIGHT(Table1[[#This Row],[Transmission]],1)</f>
        <v>6</v>
      </c>
      <c r="L581" t="str">
        <f>SUBSTITUTE(Table1[[#This Row],[Transmission]],Table1[[#This Row],[Gears]],"")</f>
        <v>AS</v>
      </c>
      <c r="M5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1">
        <f ca="1">_xlfn.DAYS(TODAY(),Table1[[#This Row],[Manufacture Date]])</f>
        <v>771</v>
      </c>
      <c r="O581" t="str" cm="1">
        <f t="array" ref="O581" xml:space="preserve"> _xlfn.IFS(E581&lt;2,"0-2",E581&lt;4,"2-4",E581&lt;6,"4-6",E581&lt;8,"6-8",E581&lt;10,"8-10")</f>
        <v>2-4</v>
      </c>
    </row>
    <row r="582" spans="1:15" ht="14.25" customHeight="1" x14ac:dyDescent="0.3">
      <c r="A582" s="31">
        <v>44489</v>
      </c>
      <c r="B582" t="s">
        <v>232</v>
      </c>
      <c r="C582" t="s">
        <v>1612</v>
      </c>
      <c r="D582" t="s">
        <v>122</v>
      </c>
      <c r="E582">
        <v>5.3</v>
      </c>
      <c r="F582">
        <v>8</v>
      </c>
      <c r="G582" t="s">
        <v>93</v>
      </c>
      <c r="H582" t="s">
        <v>200</v>
      </c>
      <c r="I582">
        <v>21</v>
      </c>
      <c r="J582">
        <v>314</v>
      </c>
      <c r="K582" t="str">
        <f>RIGHT(Table1[[#This Row],[Transmission]],1)</f>
        <v>6</v>
      </c>
      <c r="L582" t="str">
        <f>SUBSTITUTE(Table1[[#This Row],[Transmission]],Table1[[#This Row],[Gears]],"")</f>
        <v>A</v>
      </c>
      <c r="M5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2">
        <f ca="1">_xlfn.DAYS(TODAY(),Table1[[#This Row],[Manufacture Date]])</f>
        <v>771</v>
      </c>
      <c r="O582" t="str" cm="1">
        <f t="array" ref="O582" xml:space="preserve"> _xlfn.IFS(E582&lt;2,"0-2",E582&lt;4,"2-4",E582&lt;6,"4-6",E582&lt;8,"6-8",E582&lt;10,"8-10")</f>
        <v>4-6</v>
      </c>
    </row>
    <row r="583" spans="1:15" ht="14.25" customHeight="1" x14ac:dyDescent="0.3">
      <c r="A583" s="31">
        <v>44488</v>
      </c>
      <c r="B583" t="s">
        <v>750</v>
      </c>
      <c r="C583" t="s">
        <v>2003</v>
      </c>
      <c r="D583" t="s">
        <v>82</v>
      </c>
      <c r="E583">
        <v>2.5</v>
      </c>
      <c r="F583">
        <v>4</v>
      </c>
      <c r="G583" t="s">
        <v>511</v>
      </c>
      <c r="H583" t="s">
        <v>200</v>
      </c>
      <c r="I583">
        <v>58</v>
      </c>
      <c r="J583">
        <v>113</v>
      </c>
      <c r="K583" t="str">
        <f>RIGHT(Table1[[#This Row],[Transmission]],1)</f>
        <v>6</v>
      </c>
      <c r="L583" t="str">
        <f>SUBSTITUTE(Table1[[#This Row],[Transmission]],Table1[[#This Row],[Gears]],"")</f>
        <v>AV</v>
      </c>
      <c r="M5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3">
        <f ca="1">_xlfn.DAYS(TODAY(),Table1[[#This Row],[Manufacture Date]])</f>
        <v>772</v>
      </c>
      <c r="O583" t="str" cm="1">
        <f t="array" ref="O583" xml:space="preserve"> _xlfn.IFS(E583&lt;2,"0-2",E583&lt;4,"2-4",E583&lt;6,"4-6",E583&lt;8,"6-8",E583&lt;10,"8-10")</f>
        <v>2-4</v>
      </c>
    </row>
    <row r="584" spans="1:15" ht="14.25" customHeight="1" x14ac:dyDescent="0.3">
      <c r="A584" s="31">
        <v>44488</v>
      </c>
      <c r="B584" t="s">
        <v>621</v>
      </c>
      <c r="C584" t="s">
        <v>623</v>
      </c>
      <c r="D584" t="s">
        <v>92</v>
      </c>
      <c r="E584">
        <v>1.6</v>
      </c>
      <c r="F584">
        <v>4</v>
      </c>
      <c r="G584" t="s">
        <v>93</v>
      </c>
      <c r="H584" t="s">
        <v>73</v>
      </c>
      <c r="I584">
        <v>36</v>
      </c>
      <c r="J584">
        <v>179</v>
      </c>
      <c r="K584" t="str">
        <f>RIGHT(Table1[[#This Row],[Transmission]],1)</f>
        <v>6</v>
      </c>
      <c r="L584" t="str">
        <f>SUBSTITUTE(Table1[[#This Row],[Transmission]],Table1[[#This Row],[Gears]],"")</f>
        <v>A</v>
      </c>
      <c r="M5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4">
        <f ca="1">_xlfn.DAYS(TODAY(),Table1[[#This Row],[Manufacture Date]])</f>
        <v>772</v>
      </c>
      <c r="O584" t="str" cm="1">
        <f t="array" ref="O584" xml:space="preserve"> _xlfn.IFS(E584&lt;2,"0-2",E584&lt;4,"2-4",E584&lt;6,"4-6",E584&lt;8,"6-8",E584&lt;10,"8-10")</f>
        <v>0-2</v>
      </c>
    </row>
    <row r="585" spans="1:15" ht="14.25" customHeight="1" x14ac:dyDescent="0.3">
      <c r="A585" s="31">
        <v>44488</v>
      </c>
      <c r="B585" t="s">
        <v>313</v>
      </c>
      <c r="C585" t="s">
        <v>315</v>
      </c>
      <c r="D585" t="s">
        <v>92</v>
      </c>
      <c r="E585">
        <v>1.4</v>
      </c>
      <c r="F585">
        <v>4</v>
      </c>
      <c r="G585" t="s">
        <v>93</v>
      </c>
      <c r="H585" t="s">
        <v>200</v>
      </c>
      <c r="I585">
        <v>33</v>
      </c>
      <c r="J585">
        <v>200</v>
      </c>
      <c r="K585" t="str">
        <f>RIGHT(Table1[[#This Row],[Transmission]],1)</f>
        <v>6</v>
      </c>
      <c r="L585" t="str">
        <f>SUBSTITUTE(Table1[[#This Row],[Transmission]],Table1[[#This Row],[Gears]],"")</f>
        <v>A</v>
      </c>
      <c r="M5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5">
        <f ca="1">_xlfn.DAYS(TODAY(),Table1[[#This Row],[Manufacture Date]])</f>
        <v>772</v>
      </c>
      <c r="O585" t="str" cm="1">
        <f t="array" ref="O585" xml:space="preserve"> _xlfn.IFS(E585&lt;2,"0-2",E585&lt;4,"2-4",E585&lt;6,"4-6",E585&lt;8,"6-8",E585&lt;10,"8-10")</f>
        <v>0-2</v>
      </c>
    </row>
    <row r="586" spans="1:15" ht="14.25" customHeight="1" x14ac:dyDescent="0.3">
      <c r="A586" s="31">
        <v>44488</v>
      </c>
      <c r="B586" t="s">
        <v>709</v>
      </c>
      <c r="C586" t="s">
        <v>2150</v>
      </c>
      <c r="D586" t="s">
        <v>259</v>
      </c>
      <c r="E586">
        <v>3</v>
      </c>
      <c r="F586">
        <v>6</v>
      </c>
      <c r="G586" t="s">
        <v>112</v>
      </c>
      <c r="H586" t="s">
        <v>109</v>
      </c>
      <c r="I586">
        <v>31</v>
      </c>
      <c r="J586">
        <v>243</v>
      </c>
      <c r="K586" t="str">
        <f>RIGHT(Table1[[#This Row],[Transmission]],1)</f>
        <v>8</v>
      </c>
      <c r="L586" t="str">
        <f>SUBSTITUTE(Table1[[#This Row],[Transmission]],Table1[[#This Row],[Gears]],"")</f>
        <v>A</v>
      </c>
      <c r="M5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6">
        <f ca="1">_xlfn.DAYS(TODAY(),Table1[[#This Row],[Manufacture Date]])</f>
        <v>772</v>
      </c>
      <c r="O586" t="str" cm="1">
        <f t="array" ref="O586" xml:space="preserve"> _xlfn.IFS(E586&lt;2,"0-2",E586&lt;4,"2-4",E586&lt;6,"4-6",E586&lt;8,"6-8",E586&lt;10,"8-10")</f>
        <v>2-4</v>
      </c>
    </row>
    <row r="587" spans="1:15" ht="14.25" customHeight="1" x14ac:dyDescent="0.3">
      <c r="A587" s="31">
        <v>44488</v>
      </c>
      <c r="B587" t="s">
        <v>470</v>
      </c>
      <c r="C587" t="s">
        <v>488</v>
      </c>
      <c r="D587" t="s">
        <v>78</v>
      </c>
      <c r="E587">
        <v>2</v>
      </c>
      <c r="F587">
        <v>4</v>
      </c>
      <c r="G587" t="s">
        <v>93</v>
      </c>
      <c r="H587" t="s">
        <v>200</v>
      </c>
      <c r="I587">
        <v>25</v>
      </c>
      <c r="J587">
        <v>262</v>
      </c>
      <c r="K587" t="str">
        <f>RIGHT(Table1[[#This Row],[Transmission]],1)</f>
        <v>6</v>
      </c>
      <c r="L587" t="str">
        <f>SUBSTITUTE(Table1[[#This Row],[Transmission]],Table1[[#This Row],[Gears]],"")</f>
        <v>A</v>
      </c>
      <c r="M5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7">
        <f ca="1">_xlfn.DAYS(TODAY(),Table1[[#This Row],[Manufacture Date]])</f>
        <v>772</v>
      </c>
      <c r="O587" t="str" cm="1">
        <f t="array" ref="O587" xml:space="preserve"> _xlfn.IFS(E587&lt;2,"0-2",E587&lt;4,"2-4",E587&lt;6,"4-6",E587&lt;8,"6-8",E587&lt;10,"8-10")</f>
        <v>2-4</v>
      </c>
    </row>
    <row r="588" spans="1:15" ht="14.25" customHeight="1" x14ac:dyDescent="0.3">
      <c r="A588" s="31">
        <v>44488</v>
      </c>
      <c r="B588" t="s">
        <v>541</v>
      </c>
      <c r="C588" t="s">
        <v>1814</v>
      </c>
      <c r="D588" t="s">
        <v>122</v>
      </c>
      <c r="E588">
        <v>3</v>
      </c>
      <c r="F588">
        <v>6</v>
      </c>
      <c r="G588" t="s">
        <v>104</v>
      </c>
      <c r="H588" t="s">
        <v>73</v>
      </c>
      <c r="I588">
        <v>20</v>
      </c>
      <c r="J588">
        <v>330</v>
      </c>
      <c r="K588" t="str">
        <f>RIGHT(Table1[[#This Row],[Transmission]],1)</f>
        <v>8</v>
      </c>
      <c r="L588" t="str">
        <f>SUBSTITUTE(Table1[[#This Row],[Transmission]],Table1[[#This Row],[Gears]],"")</f>
        <v>AS</v>
      </c>
      <c r="M5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8">
        <f ca="1">_xlfn.DAYS(TODAY(),Table1[[#This Row],[Manufacture Date]])</f>
        <v>772</v>
      </c>
      <c r="O588" t="str" cm="1">
        <f t="array" ref="O588" xml:space="preserve"> _xlfn.IFS(E588&lt;2,"0-2",E588&lt;4,"2-4",E588&lt;6,"4-6",E588&lt;8,"6-8",E588&lt;10,"8-10")</f>
        <v>2-4</v>
      </c>
    </row>
    <row r="589" spans="1:15" ht="14.25" customHeight="1" x14ac:dyDescent="0.3">
      <c r="A589" s="31">
        <v>44487</v>
      </c>
      <c r="B589" t="s">
        <v>564</v>
      </c>
      <c r="C589" t="s">
        <v>582</v>
      </c>
      <c r="D589" t="s">
        <v>82</v>
      </c>
      <c r="E589">
        <v>2.1</v>
      </c>
      <c r="F589">
        <v>4</v>
      </c>
      <c r="G589" t="s">
        <v>416</v>
      </c>
      <c r="H589" t="s">
        <v>109</v>
      </c>
      <c r="I589">
        <v>39</v>
      </c>
      <c r="J589">
        <v>194</v>
      </c>
      <c r="K589" t="str">
        <f>RIGHT(Table1[[#This Row],[Transmission]],1)</f>
        <v>7</v>
      </c>
      <c r="L589" t="str">
        <f>SUBSTITUTE(Table1[[#This Row],[Transmission]],Table1[[#This Row],[Gears]],"")</f>
        <v>AS</v>
      </c>
      <c r="M5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9">
        <f ca="1">_xlfn.DAYS(TODAY(),Table1[[#This Row],[Manufacture Date]])</f>
        <v>773</v>
      </c>
      <c r="O589" t="str" cm="1">
        <f t="array" ref="O589" xml:space="preserve"> _xlfn.IFS(E589&lt;2,"0-2",E589&lt;4,"2-4",E589&lt;6,"4-6",E589&lt;8,"6-8",E589&lt;10,"8-10")</f>
        <v>2-4</v>
      </c>
    </row>
    <row r="590" spans="1:15" ht="14.25" customHeight="1" x14ac:dyDescent="0.3">
      <c r="A590" s="31">
        <v>44487</v>
      </c>
      <c r="B590" t="s">
        <v>621</v>
      </c>
      <c r="C590" t="s">
        <v>634</v>
      </c>
      <c r="D590" t="s">
        <v>95</v>
      </c>
      <c r="E590">
        <v>1.6</v>
      </c>
      <c r="F590">
        <v>4</v>
      </c>
      <c r="G590" t="s">
        <v>74</v>
      </c>
      <c r="H590" t="s">
        <v>73</v>
      </c>
      <c r="I590">
        <v>35</v>
      </c>
      <c r="J590">
        <v>184</v>
      </c>
      <c r="K590" t="str">
        <f>RIGHT(Table1[[#This Row],[Transmission]],1)</f>
        <v>6</v>
      </c>
      <c r="L590" t="str">
        <f>SUBSTITUTE(Table1[[#This Row],[Transmission]],Table1[[#This Row],[Gears]],"")</f>
        <v>M</v>
      </c>
      <c r="M5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0">
        <f ca="1">_xlfn.DAYS(TODAY(),Table1[[#This Row],[Manufacture Date]])</f>
        <v>773</v>
      </c>
      <c r="O590" t="str" cm="1">
        <f t="array" ref="O590" xml:space="preserve"> _xlfn.IFS(E590&lt;2,"0-2",E590&lt;4,"2-4",E590&lt;6,"4-6",E590&lt;8,"6-8",E590&lt;10,"8-10")</f>
        <v>0-2</v>
      </c>
    </row>
    <row r="591" spans="1:15" ht="14.25" customHeight="1" x14ac:dyDescent="0.3">
      <c r="A591" s="31">
        <v>44487</v>
      </c>
      <c r="B591" t="s">
        <v>548</v>
      </c>
      <c r="C591" t="s">
        <v>556</v>
      </c>
      <c r="D591" t="s">
        <v>71</v>
      </c>
      <c r="E591">
        <v>2.5</v>
      </c>
      <c r="F591">
        <v>4</v>
      </c>
      <c r="G591" t="s">
        <v>74</v>
      </c>
      <c r="H591" t="s">
        <v>200</v>
      </c>
      <c r="I591">
        <v>35</v>
      </c>
      <c r="J591">
        <v>189</v>
      </c>
      <c r="K591" t="str">
        <f>RIGHT(Table1[[#This Row],[Transmission]],1)</f>
        <v>6</v>
      </c>
      <c r="L591" t="str">
        <f>SUBSTITUTE(Table1[[#This Row],[Transmission]],Table1[[#This Row],[Gears]],"")</f>
        <v>M</v>
      </c>
      <c r="M5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1">
        <f ca="1">_xlfn.DAYS(TODAY(),Table1[[#This Row],[Manufacture Date]])</f>
        <v>773</v>
      </c>
      <c r="O591" t="str" cm="1">
        <f t="array" ref="O591" xml:space="preserve"> _xlfn.IFS(E591&lt;2,"0-2",E591&lt;4,"2-4",E591&lt;6,"4-6",E591&lt;8,"6-8",E591&lt;10,"8-10")</f>
        <v>2-4</v>
      </c>
    </row>
    <row r="592" spans="1:15" ht="14.25" customHeight="1" x14ac:dyDescent="0.3">
      <c r="A592" s="31">
        <v>44487</v>
      </c>
      <c r="B592" t="s">
        <v>621</v>
      </c>
      <c r="C592" t="s">
        <v>1886</v>
      </c>
      <c r="D592" t="s">
        <v>92</v>
      </c>
      <c r="E592">
        <v>2</v>
      </c>
      <c r="F592">
        <v>4</v>
      </c>
      <c r="G592" t="s">
        <v>74</v>
      </c>
      <c r="H592" t="s">
        <v>73</v>
      </c>
      <c r="I592">
        <v>31</v>
      </c>
      <c r="J592">
        <v>210</v>
      </c>
      <c r="K592" t="str">
        <f>RIGHT(Table1[[#This Row],[Transmission]],1)</f>
        <v>6</v>
      </c>
      <c r="L592" t="str">
        <f>SUBSTITUTE(Table1[[#This Row],[Transmission]],Table1[[#This Row],[Gears]],"")</f>
        <v>M</v>
      </c>
      <c r="M5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2">
        <f ca="1">_xlfn.DAYS(TODAY(),Table1[[#This Row],[Manufacture Date]])</f>
        <v>773</v>
      </c>
      <c r="O592" t="str" cm="1">
        <f t="array" ref="O592" xml:space="preserve"> _xlfn.IFS(E592&lt;2,"0-2",E592&lt;4,"2-4",E592&lt;6,"4-6",E592&lt;8,"6-8",E592&lt;10,"8-10")</f>
        <v>2-4</v>
      </c>
    </row>
    <row r="593" spans="1:15" ht="14.25" customHeight="1" x14ac:dyDescent="0.3">
      <c r="A593" s="31">
        <v>44487</v>
      </c>
      <c r="B593" t="s">
        <v>147</v>
      </c>
      <c r="C593" t="s">
        <v>1523</v>
      </c>
      <c r="D593" t="s">
        <v>95</v>
      </c>
      <c r="E593">
        <v>2</v>
      </c>
      <c r="F593">
        <v>4</v>
      </c>
      <c r="G593" t="s">
        <v>104</v>
      </c>
      <c r="H593" t="s">
        <v>73</v>
      </c>
      <c r="I593">
        <v>31</v>
      </c>
      <c r="J593">
        <v>213</v>
      </c>
      <c r="K593" t="str">
        <f>RIGHT(Table1[[#This Row],[Transmission]],1)</f>
        <v>8</v>
      </c>
      <c r="L593" t="str">
        <f>SUBSTITUTE(Table1[[#This Row],[Transmission]],Table1[[#This Row],[Gears]],"")</f>
        <v>AS</v>
      </c>
      <c r="M5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3">
        <f ca="1">_xlfn.DAYS(TODAY(),Table1[[#This Row],[Manufacture Date]])</f>
        <v>773</v>
      </c>
      <c r="O593" t="str" cm="1">
        <f t="array" ref="O593" xml:space="preserve"> _xlfn.IFS(E593&lt;2,"0-2",E593&lt;4,"2-4",E593&lt;6,"4-6",E593&lt;8,"6-8",E593&lt;10,"8-10")</f>
        <v>2-4</v>
      </c>
    </row>
    <row r="594" spans="1:15" ht="14.25" customHeight="1" x14ac:dyDescent="0.3">
      <c r="A594" s="31">
        <v>44487</v>
      </c>
      <c r="B594" t="s">
        <v>470</v>
      </c>
      <c r="C594" t="s">
        <v>483</v>
      </c>
      <c r="D594" t="s">
        <v>78</v>
      </c>
      <c r="E594">
        <v>2.4</v>
      </c>
      <c r="F594">
        <v>4</v>
      </c>
      <c r="G594" t="s">
        <v>79</v>
      </c>
      <c r="H594" t="s">
        <v>200</v>
      </c>
      <c r="I594">
        <v>29</v>
      </c>
      <c r="J594">
        <v>233</v>
      </c>
      <c r="K594" t="str">
        <f>RIGHT(Table1[[#This Row],[Transmission]],1)</f>
        <v>6</v>
      </c>
      <c r="L594" t="str">
        <f>SUBSTITUTE(Table1[[#This Row],[Transmission]],Table1[[#This Row],[Gears]],"")</f>
        <v>AS</v>
      </c>
      <c r="M5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4">
        <f ca="1">_xlfn.DAYS(TODAY(),Table1[[#This Row],[Manufacture Date]])</f>
        <v>773</v>
      </c>
      <c r="O594" t="str" cm="1">
        <f t="array" ref="O594" xml:space="preserve"> _xlfn.IFS(E594&lt;2,"0-2",E594&lt;4,"2-4",E594&lt;6,"4-6",E594&lt;8,"6-8",E594&lt;10,"8-10")</f>
        <v>2-4</v>
      </c>
    </row>
    <row r="595" spans="1:15" ht="14.25" customHeight="1" x14ac:dyDescent="0.3">
      <c r="A595" s="31">
        <v>44487</v>
      </c>
      <c r="B595" t="s">
        <v>232</v>
      </c>
      <c r="C595" t="s">
        <v>260</v>
      </c>
      <c r="D595" t="s">
        <v>259</v>
      </c>
      <c r="E595">
        <v>5.3</v>
      </c>
      <c r="F595">
        <v>8</v>
      </c>
      <c r="G595" t="s">
        <v>93</v>
      </c>
      <c r="H595" t="s">
        <v>200</v>
      </c>
      <c r="I595">
        <v>22</v>
      </c>
      <c r="J595">
        <v>299</v>
      </c>
      <c r="K595" t="str">
        <f>RIGHT(Table1[[#This Row],[Transmission]],1)</f>
        <v>6</v>
      </c>
      <c r="L595" t="str">
        <f>SUBSTITUTE(Table1[[#This Row],[Transmission]],Table1[[#This Row],[Gears]],"")</f>
        <v>A</v>
      </c>
      <c r="M5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5">
        <f ca="1">_xlfn.DAYS(TODAY(),Table1[[#This Row],[Manufacture Date]])</f>
        <v>773</v>
      </c>
      <c r="O595" t="str" cm="1">
        <f t="array" ref="O595" xml:space="preserve"> _xlfn.IFS(E595&lt;2,"0-2",E595&lt;4,"2-4",E595&lt;6,"4-6",E595&lt;8,"6-8",E595&lt;10,"8-10")</f>
        <v>4-6</v>
      </c>
    </row>
    <row r="596" spans="1:15" ht="14.25" customHeight="1" x14ac:dyDescent="0.3">
      <c r="A596" s="31">
        <v>44487</v>
      </c>
      <c r="B596" t="s">
        <v>289</v>
      </c>
      <c r="C596" t="s">
        <v>292</v>
      </c>
      <c r="D596" t="s">
        <v>82</v>
      </c>
      <c r="E596">
        <v>5.7</v>
      </c>
      <c r="F596">
        <v>8</v>
      </c>
      <c r="G596" t="s">
        <v>74</v>
      </c>
      <c r="H596" t="s">
        <v>200</v>
      </c>
      <c r="I596">
        <v>22</v>
      </c>
      <c r="J596">
        <v>307</v>
      </c>
      <c r="K596" t="str">
        <f>RIGHT(Table1[[#This Row],[Transmission]],1)</f>
        <v>6</v>
      </c>
      <c r="L596" t="str">
        <f>SUBSTITUTE(Table1[[#This Row],[Transmission]],Table1[[#This Row],[Gears]],"")</f>
        <v>M</v>
      </c>
      <c r="M5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6">
        <f ca="1">_xlfn.DAYS(TODAY(),Table1[[#This Row],[Manufacture Date]])</f>
        <v>773</v>
      </c>
      <c r="O596" t="str" cm="1">
        <f t="array" ref="O596" xml:space="preserve"> _xlfn.IFS(E596&lt;2,"0-2",E596&lt;4,"2-4",E596&lt;6,"4-6",E596&lt;8,"6-8",E596&lt;10,"8-10")</f>
        <v>4-6</v>
      </c>
    </row>
    <row r="597" spans="1:15" ht="14.25" customHeight="1" x14ac:dyDescent="0.3">
      <c r="A597" s="31">
        <v>44487</v>
      </c>
      <c r="B597" t="s">
        <v>750</v>
      </c>
      <c r="C597" t="s">
        <v>752</v>
      </c>
      <c r="D597" t="s">
        <v>122</v>
      </c>
      <c r="E597">
        <v>4</v>
      </c>
      <c r="F597">
        <v>6</v>
      </c>
      <c r="G597" t="s">
        <v>72</v>
      </c>
      <c r="H597" t="s">
        <v>200</v>
      </c>
      <c r="I597">
        <v>22</v>
      </c>
      <c r="J597">
        <v>298</v>
      </c>
      <c r="K597" t="str">
        <f>RIGHT(Table1[[#This Row],[Transmission]],1)</f>
        <v>5</v>
      </c>
      <c r="L597" t="str">
        <f>SUBSTITUTE(Table1[[#This Row],[Transmission]],Table1[[#This Row],[Gears]],"")</f>
        <v>AS</v>
      </c>
      <c r="M5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7">
        <f ca="1">_xlfn.DAYS(TODAY(),Table1[[#This Row],[Manufacture Date]])</f>
        <v>773</v>
      </c>
      <c r="O597" t="str" cm="1">
        <f t="array" ref="O597" xml:space="preserve"> _xlfn.IFS(E597&lt;2,"0-2",E597&lt;4,"2-4",E597&lt;6,"4-6",E597&lt;8,"6-8",E597&lt;10,"8-10")</f>
        <v>4-6</v>
      </c>
    </row>
    <row r="598" spans="1:15" ht="14.25" customHeight="1" x14ac:dyDescent="0.3">
      <c r="A598" s="31">
        <v>44487</v>
      </c>
      <c r="B598" t="s">
        <v>321</v>
      </c>
      <c r="C598" t="s">
        <v>1653</v>
      </c>
      <c r="D598" t="s">
        <v>122</v>
      </c>
      <c r="E598">
        <v>3.5</v>
      </c>
      <c r="F598">
        <v>6</v>
      </c>
      <c r="G598" t="s">
        <v>79</v>
      </c>
      <c r="H598" t="s">
        <v>200</v>
      </c>
      <c r="I598">
        <v>22</v>
      </c>
      <c r="J598">
        <v>299</v>
      </c>
      <c r="K598" t="str">
        <f>RIGHT(Table1[[#This Row],[Transmission]],1)</f>
        <v>6</v>
      </c>
      <c r="L598" t="str">
        <f>SUBSTITUTE(Table1[[#This Row],[Transmission]],Table1[[#This Row],[Gears]],"")</f>
        <v>AS</v>
      </c>
      <c r="M5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8">
        <f ca="1">_xlfn.DAYS(TODAY(),Table1[[#This Row],[Manufacture Date]])</f>
        <v>773</v>
      </c>
      <c r="O598" t="str" cm="1">
        <f t="array" ref="O598" xml:space="preserve"> _xlfn.IFS(E598&lt;2,"0-2",E598&lt;4,"2-4",E598&lt;6,"4-6",E598&lt;8,"6-8",E598&lt;10,"8-10")</f>
        <v>2-4</v>
      </c>
    </row>
    <row r="599" spans="1:15" ht="14.25" customHeight="1" x14ac:dyDescent="0.3">
      <c r="A599" s="31">
        <v>44487</v>
      </c>
      <c r="B599" t="s">
        <v>364</v>
      </c>
      <c r="C599" t="s">
        <v>1689</v>
      </c>
      <c r="D599" t="s">
        <v>122</v>
      </c>
      <c r="E599">
        <v>5.3</v>
      </c>
      <c r="F599">
        <v>8</v>
      </c>
      <c r="G599" t="s">
        <v>93</v>
      </c>
      <c r="H599" t="s">
        <v>200</v>
      </c>
      <c r="I599">
        <v>21</v>
      </c>
      <c r="J599">
        <v>314</v>
      </c>
      <c r="K599" t="str">
        <f>RIGHT(Table1[[#This Row],[Transmission]],1)</f>
        <v>6</v>
      </c>
      <c r="L599" t="str">
        <f>SUBSTITUTE(Table1[[#This Row],[Transmission]],Table1[[#This Row],[Gears]],"")</f>
        <v>A</v>
      </c>
      <c r="M5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9">
        <f ca="1">_xlfn.DAYS(TODAY(),Table1[[#This Row],[Manufacture Date]])</f>
        <v>773</v>
      </c>
      <c r="O599" t="str" cm="1">
        <f t="array" ref="O599" xml:space="preserve"> _xlfn.IFS(E599&lt;2,"0-2",E599&lt;4,"2-4",E599&lt;6,"4-6",E599&lt;8,"6-8",E599&lt;10,"8-10")</f>
        <v>4-6</v>
      </c>
    </row>
    <row r="600" spans="1:15" ht="14.25" customHeight="1" x14ac:dyDescent="0.3">
      <c r="A600" s="31">
        <v>44486</v>
      </c>
      <c r="B600" t="s">
        <v>651</v>
      </c>
      <c r="C600" t="s">
        <v>670</v>
      </c>
      <c r="D600" t="s">
        <v>78</v>
      </c>
      <c r="E600">
        <v>2.5</v>
      </c>
      <c r="F600">
        <v>4</v>
      </c>
      <c r="G600" t="s">
        <v>266</v>
      </c>
      <c r="H600" t="s">
        <v>200</v>
      </c>
      <c r="I600">
        <v>32</v>
      </c>
      <c r="J600">
        <v>205</v>
      </c>
      <c r="K600" t="str">
        <f>RIGHT(Table1[[#This Row],[Transmission]],1)</f>
        <v>V</v>
      </c>
      <c r="L600" t="str">
        <f>SUBSTITUTE(Table1[[#This Row],[Transmission]],Table1[[#This Row],[Gears]],"")</f>
        <v>A</v>
      </c>
      <c r="M6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0">
        <f ca="1">_xlfn.DAYS(TODAY(),Table1[[#This Row],[Manufacture Date]])</f>
        <v>774</v>
      </c>
      <c r="O600" t="str" cm="1">
        <f t="array" ref="O600" xml:space="preserve"> _xlfn.IFS(E600&lt;2,"0-2",E600&lt;4,"2-4",E600&lt;6,"4-6",E600&lt;8,"6-8",E600&lt;10,"8-10")</f>
        <v>2-4</v>
      </c>
    </row>
    <row r="601" spans="1:15" ht="14.25" customHeight="1" x14ac:dyDescent="0.3">
      <c r="A601" s="31">
        <v>44486</v>
      </c>
      <c r="B601" t="s">
        <v>621</v>
      </c>
      <c r="C601" t="s">
        <v>1336</v>
      </c>
      <c r="D601" t="s">
        <v>82</v>
      </c>
      <c r="E601">
        <v>2</v>
      </c>
      <c r="F601">
        <v>4</v>
      </c>
      <c r="G601" t="s">
        <v>74</v>
      </c>
      <c r="H601" t="s">
        <v>73</v>
      </c>
      <c r="I601">
        <v>29</v>
      </c>
      <c r="J601">
        <v>227</v>
      </c>
      <c r="K601" t="str">
        <f>RIGHT(Table1[[#This Row],[Transmission]],1)</f>
        <v>6</v>
      </c>
      <c r="L601" t="str">
        <f>SUBSTITUTE(Table1[[#This Row],[Transmission]],Table1[[#This Row],[Gears]],"")</f>
        <v>M</v>
      </c>
      <c r="M6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1">
        <f ca="1">_xlfn.DAYS(TODAY(),Table1[[#This Row],[Manufacture Date]])</f>
        <v>774</v>
      </c>
      <c r="O601" t="str" cm="1">
        <f t="array" ref="O601" xml:space="preserve"> _xlfn.IFS(E601&lt;2,"0-2",E601&lt;4,"2-4",E601&lt;6,"4-6",E601&lt;8,"6-8",E601&lt;10,"8-10")</f>
        <v>2-4</v>
      </c>
    </row>
    <row r="602" spans="1:15" ht="14.25" customHeight="1" x14ac:dyDescent="0.3">
      <c r="A602" s="31">
        <v>44486</v>
      </c>
      <c r="B602" t="s">
        <v>676</v>
      </c>
      <c r="C602" t="s">
        <v>704</v>
      </c>
      <c r="D602" t="s">
        <v>115</v>
      </c>
      <c r="E602">
        <v>2.9</v>
      </c>
      <c r="F602">
        <v>6</v>
      </c>
      <c r="G602" t="s">
        <v>814</v>
      </c>
      <c r="H602" t="s">
        <v>73</v>
      </c>
      <c r="I602">
        <v>28</v>
      </c>
      <c r="J602">
        <v>235</v>
      </c>
      <c r="K602" t="str">
        <f>RIGHT(Table1[[#This Row],[Transmission]],1)</f>
        <v>8</v>
      </c>
      <c r="L602" t="str">
        <f>SUBSTITUTE(Table1[[#This Row],[Transmission]],Table1[[#This Row],[Gears]],"")</f>
        <v>AM</v>
      </c>
      <c r="M6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2">
        <f ca="1">_xlfn.DAYS(TODAY(),Table1[[#This Row],[Manufacture Date]])</f>
        <v>774</v>
      </c>
      <c r="O602" t="str" cm="1">
        <f t="array" ref="O602" xml:space="preserve"> _xlfn.IFS(E602&lt;2,"0-2",E602&lt;4,"2-4",E602&lt;6,"4-6",E602&lt;8,"6-8",E602&lt;10,"8-10")</f>
        <v>2-4</v>
      </c>
    </row>
    <row r="603" spans="1:15" ht="14.25" customHeight="1" x14ac:dyDescent="0.3">
      <c r="A603" s="31">
        <v>44486</v>
      </c>
      <c r="B603" t="s">
        <v>69</v>
      </c>
      <c r="C603" t="s">
        <v>2047</v>
      </c>
      <c r="D603" t="s">
        <v>71</v>
      </c>
      <c r="E603">
        <v>3.5</v>
      </c>
      <c r="F603">
        <v>6</v>
      </c>
      <c r="G603" t="s">
        <v>496</v>
      </c>
      <c r="H603" t="s">
        <v>73</v>
      </c>
      <c r="I603">
        <v>27</v>
      </c>
      <c r="J603">
        <v>240</v>
      </c>
      <c r="K603" t="str">
        <f>RIGHT(Table1[[#This Row],[Transmission]],1)</f>
        <v>9</v>
      </c>
      <c r="L603" t="str">
        <f>SUBSTITUTE(Table1[[#This Row],[Transmission]],Table1[[#This Row],[Gears]],"")</f>
        <v>AS</v>
      </c>
      <c r="M6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3">
        <f ca="1">_xlfn.DAYS(TODAY(),Table1[[#This Row],[Manufacture Date]])</f>
        <v>774</v>
      </c>
      <c r="O603" t="str" cm="1">
        <f t="array" ref="O603" xml:space="preserve"> _xlfn.IFS(E603&lt;2,"0-2",E603&lt;4,"2-4",E603&lt;6,"4-6",E603&lt;8,"6-8",E603&lt;10,"8-10")</f>
        <v>2-4</v>
      </c>
    </row>
    <row r="604" spans="1:15" ht="14.25" customHeight="1" x14ac:dyDescent="0.3">
      <c r="A604" s="31">
        <v>44486</v>
      </c>
      <c r="B604" t="s">
        <v>232</v>
      </c>
      <c r="C604" t="s">
        <v>235</v>
      </c>
      <c r="D604" t="s">
        <v>95</v>
      </c>
      <c r="E604">
        <v>6.2</v>
      </c>
      <c r="F604">
        <v>8</v>
      </c>
      <c r="G604" t="s">
        <v>74</v>
      </c>
      <c r="H604" t="s">
        <v>73</v>
      </c>
      <c r="I604">
        <v>23</v>
      </c>
      <c r="J604">
        <v>284</v>
      </c>
      <c r="K604" t="str">
        <f>RIGHT(Table1[[#This Row],[Transmission]],1)</f>
        <v>6</v>
      </c>
      <c r="L604" t="str">
        <f>SUBSTITUTE(Table1[[#This Row],[Transmission]],Table1[[#This Row],[Gears]],"")</f>
        <v>M</v>
      </c>
      <c r="M6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4">
        <f ca="1">_xlfn.DAYS(TODAY(),Table1[[#This Row],[Manufacture Date]])</f>
        <v>774</v>
      </c>
      <c r="O604" t="str" cm="1">
        <f t="array" ref="O604" xml:space="preserve"> _xlfn.IFS(E604&lt;2,"0-2",E604&lt;4,"2-4",E604&lt;6,"4-6",E604&lt;8,"6-8",E604&lt;10,"8-10")</f>
        <v>6-8</v>
      </c>
    </row>
    <row r="605" spans="1:15" ht="14.25" customHeight="1" x14ac:dyDescent="0.3">
      <c r="A605" s="31">
        <v>44485</v>
      </c>
      <c r="B605" t="s">
        <v>232</v>
      </c>
      <c r="C605" t="s">
        <v>262</v>
      </c>
      <c r="D605" t="s">
        <v>71</v>
      </c>
      <c r="E605">
        <v>1.4</v>
      </c>
      <c r="F605">
        <v>4</v>
      </c>
      <c r="G605" t="s">
        <v>79</v>
      </c>
      <c r="H605" t="s">
        <v>200</v>
      </c>
      <c r="I605">
        <v>34</v>
      </c>
      <c r="J605">
        <v>195</v>
      </c>
      <c r="K605" t="str">
        <f>RIGHT(Table1[[#This Row],[Transmission]],1)</f>
        <v>6</v>
      </c>
      <c r="L605" t="str">
        <f>SUBSTITUTE(Table1[[#This Row],[Transmission]],Table1[[#This Row],[Gears]],"")</f>
        <v>AS</v>
      </c>
      <c r="M6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">
        <f ca="1">_xlfn.DAYS(TODAY(),Table1[[#This Row],[Manufacture Date]])</f>
        <v>775</v>
      </c>
      <c r="O605" t="str" cm="1">
        <f t="array" ref="O605" xml:space="preserve"> _xlfn.IFS(E605&lt;2,"0-2",E605&lt;4,"2-4",E605&lt;6,"4-6",E605&lt;8,"6-8",E605&lt;10,"8-10")</f>
        <v>0-2</v>
      </c>
    </row>
    <row r="606" spans="1:15" ht="14.25" customHeight="1" x14ac:dyDescent="0.3">
      <c r="A606" s="31">
        <v>44485</v>
      </c>
      <c r="B606" t="s">
        <v>621</v>
      </c>
      <c r="C606" t="s">
        <v>626</v>
      </c>
      <c r="D606" t="s">
        <v>71</v>
      </c>
      <c r="E606">
        <v>1.6</v>
      </c>
      <c r="F606">
        <v>4</v>
      </c>
      <c r="G606" t="s">
        <v>93</v>
      </c>
      <c r="H606" t="s">
        <v>73</v>
      </c>
      <c r="I606">
        <v>32</v>
      </c>
      <c r="J606">
        <v>200</v>
      </c>
      <c r="K606" t="str">
        <f>RIGHT(Table1[[#This Row],[Transmission]],1)</f>
        <v>6</v>
      </c>
      <c r="L606" t="str">
        <f>SUBSTITUTE(Table1[[#This Row],[Transmission]],Table1[[#This Row],[Gears]],"")</f>
        <v>A</v>
      </c>
      <c r="M6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6">
        <f ca="1">_xlfn.DAYS(TODAY(),Table1[[#This Row],[Manufacture Date]])</f>
        <v>775</v>
      </c>
      <c r="O606" t="str" cm="1">
        <f t="array" ref="O606" xml:space="preserve"> _xlfn.IFS(E606&lt;2,"0-2",E606&lt;4,"2-4",E606&lt;6,"4-6",E606&lt;8,"6-8",E606&lt;10,"8-10")</f>
        <v>0-2</v>
      </c>
    </row>
    <row r="607" spans="1:15" ht="14.25" customHeight="1" x14ac:dyDescent="0.3">
      <c r="A607" s="31">
        <v>44485</v>
      </c>
      <c r="B607" t="s">
        <v>726</v>
      </c>
      <c r="C607" t="s">
        <v>730</v>
      </c>
      <c r="D607" t="s">
        <v>118</v>
      </c>
      <c r="E607">
        <v>2.4</v>
      </c>
      <c r="F607">
        <v>4</v>
      </c>
      <c r="G607" t="s">
        <v>183</v>
      </c>
      <c r="H607" t="s">
        <v>200</v>
      </c>
      <c r="I607">
        <v>29</v>
      </c>
      <c r="J607">
        <v>228</v>
      </c>
      <c r="K607" t="str">
        <f>RIGHT(Table1[[#This Row],[Transmission]],1)</f>
        <v>5</v>
      </c>
      <c r="L607" t="str">
        <f>SUBSTITUTE(Table1[[#This Row],[Transmission]],Table1[[#This Row],[Gears]],"")</f>
        <v>M</v>
      </c>
      <c r="M6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7">
        <f ca="1">_xlfn.DAYS(TODAY(),Table1[[#This Row],[Manufacture Date]])</f>
        <v>775</v>
      </c>
      <c r="O607" t="str" cm="1">
        <f t="array" ref="O607" xml:space="preserve"> _xlfn.IFS(E607&lt;2,"0-2",E607&lt;4,"2-4",E607&lt;6,"4-6",E607&lt;8,"6-8",E607&lt;10,"8-10")</f>
        <v>2-4</v>
      </c>
    </row>
    <row r="608" spans="1:15" ht="14.25" customHeight="1" x14ac:dyDescent="0.3">
      <c r="A608" s="31">
        <v>44485</v>
      </c>
      <c r="B608" t="s">
        <v>402</v>
      </c>
      <c r="C608" t="s">
        <v>1674</v>
      </c>
      <c r="D608" t="s">
        <v>71</v>
      </c>
      <c r="E608">
        <v>2</v>
      </c>
      <c r="F608">
        <v>4</v>
      </c>
      <c r="G608" t="s">
        <v>74</v>
      </c>
      <c r="H608" t="s">
        <v>73</v>
      </c>
      <c r="I608">
        <v>26</v>
      </c>
      <c r="J608">
        <v>255</v>
      </c>
      <c r="K608" t="str">
        <f>RIGHT(Table1[[#This Row],[Transmission]],1)</f>
        <v>6</v>
      </c>
      <c r="L608" t="str">
        <f>SUBSTITUTE(Table1[[#This Row],[Transmission]],Table1[[#This Row],[Gears]],"")</f>
        <v>M</v>
      </c>
      <c r="M6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8">
        <f ca="1">_xlfn.DAYS(TODAY(),Table1[[#This Row],[Manufacture Date]])</f>
        <v>775</v>
      </c>
      <c r="O608" t="str" cm="1">
        <f t="array" ref="O608" xml:space="preserve"> _xlfn.IFS(E608&lt;2,"0-2",E608&lt;4,"2-4",E608&lt;6,"4-6",E608&lt;8,"6-8",E608&lt;10,"8-10")</f>
        <v>2-4</v>
      </c>
    </row>
    <row r="609" spans="1:15" ht="14.25" customHeight="1" x14ac:dyDescent="0.3">
      <c r="A609" s="31">
        <v>44485</v>
      </c>
      <c r="B609" t="s">
        <v>364</v>
      </c>
      <c r="C609" t="s">
        <v>1103</v>
      </c>
      <c r="D609" t="s">
        <v>259</v>
      </c>
      <c r="E609">
        <v>5.3</v>
      </c>
      <c r="F609">
        <v>8</v>
      </c>
      <c r="G609" t="s">
        <v>93</v>
      </c>
      <c r="H609" t="s">
        <v>200</v>
      </c>
      <c r="I609">
        <v>22</v>
      </c>
      <c r="J609">
        <v>298</v>
      </c>
      <c r="K609" t="str">
        <f>RIGHT(Table1[[#This Row],[Transmission]],1)</f>
        <v>6</v>
      </c>
      <c r="L609" t="str">
        <f>SUBSTITUTE(Table1[[#This Row],[Transmission]],Table1[[#This Row],[Gears]],"")</f>
        <v>A</v>
      </c>
      <c r="M6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9">
        <f ca="1">_xlfn.DAYS(TODAY(),Table1[[#This Row],[Manufacture Date]])</f>
        <v>775</v>
      </c>
      <c r="O609" t="str" cm="1">
        <f t="array" ref="O609" xml:space="preserve"> _xlfn.IFS(E609&lt;2,"0-2",E609&lt;4,"2-4",E609&lt;6,"4-6",E609&lt;8,"6-8",E609&lt;10,"8-10")</f>
        <v>4-6</v>
      </c>
    </row>
    <row r="610" spans="1:15" ht="14.25" customHeight="1" x14ac:dyDescent="0.3">
      <c r="A610" s="31">
        <v>44485</v>
      </c>
      <c r="B610" t="s">
        <v>232</v>
      </c>
      <c r="C610" t="s">
        <v>260</v>
      </c>
      <c r="D610" t="s">
        <v>259</v>
      </c>
      <c r="E610">
        <v>5.3</v>
      </c>
      <c r="F610">
        <v>8</v>
      </c>
      <c r="G610" t="s">
        <v>112</v>
      </c>
      <c r="H610" t="s">
        <v>200</v>
      </c>
      <c r="I610">
        <v>20</v>
      </c>
      <c r="J610">
        <v>324</v>
      </c>
      <c r="K610" t="str">
        <f>RIGHT(Table1[[#This Row],[Transmission]],1)</f>
        <v>8</v>
      </c>
      <c r="L610" t="str">
        <f>SUBSTITUTE(Table1[[#This Row],[Transmission]],Table1[[#This Row],[Gears]],"")</f>
        <v>A</v>
      </c>
      <c r="M6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0">
        <f ca="1">_xlfn.DAYS(TODAY(),Table1[[#This Row],[Manufacture Date]])</f>
        <v>775</v>
      </c>
      <c r="O610" t="str" cm="1">
        <f t="array" ref="O610" xml:space="preserve"> _xlfn.IFS(E610&lt;2,"0-2",E610&lt;4,"2-4",E610&lt;6,"4-6",E610&lt;8,"6-8",E610&lt;10,"8-10")</f>
        <v>4-6</v>
      </c>
    </row>
    <row r="611" spans="1:15" ht="14.25" customHeight="1" x14ac:dyDescent="0.3">
      <c r="A611" s="31">
        <v>44485</v>
      </c>
      <c r="B611" t="s">
        <v>321</v>
      </c>
      <c r="C611" t="s">
        <v>1266</v>
      </c>
      <c r="D611" t="s">
        <v>88</v>
      </c>
      <c r="E611">
        <v>3.5</v>
      </c>
      <c r="F611">
        <v>6</v>
      </c>
      <c r="G611" t="s">
        <v>97</v>
      </c>
      <c r="H611" t="s">
        <v>73</v>
      </c>
      <c r="I611">
        <v>17</v>
      </c>
      <c r="J611">
        <v>403</v>
      </c>
      <c r="K611" t="str">
        <f>RIGHT(Table1[[#This Row],[Transmission]],1)</f>
        <v>7</v>
      </c>
      <c r="L611" t="str">
        <f>SUBSTITUTE(Table1[[#This Row],[Transmission]],Table1[[#This Row],[Gears]],"")</f>
        <v>AM</v>
      </c>
      <c r="M6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1">
        <f ca="1">_xlfn.DAYS(TODAY(),Table1[[#This Row],[Manufacture Date]])</f>
        <v>775</v>
      </c>
      <c r="O611" t="str" cm="1">
        <f t="array" ref="O611" xml:space="preserve"> _xlfn.IFS(E611&lt;2,"0-2",E611&lt;4,"2-4",E611&lt;6,"4-6",E611&lt;8,"6-8",E611&lt;10,"8-10")</f>
        <v>2-4</v>
      </c>
    </row>
    <row r="612" spans="1:15" ht="14.25" customHeight="1" x14ac:dyDescent="0.3">
      <c r="A612" s="31">
        <v>44485</v>
      </c>
      <c r="B612" t="s">
        <v>100</v>
      </c>
      <c r="C612" t="s">
        <v>124</v>
      </c>
      <c r="D612" t="s">
        <v>88</v>
      </c>
      <c r="E612">
        <v>5.2</v>
      </c>
      <c r="F612">
        <v>10</v>
      </c>
      <c r="G612" t="s">
        <v>74</v>
      </c>
      <c r="H612" t="s">
        <v>73</v>
      </c>
      <c r="I612">
        <v>16</v>
      </c>
      <c r="J612">
        <v>409</v>
      </c>
      <c r="K612" t="str">
        <f>RIGHT(Table1[[#This Row],[Transmission]],1)</f>
        <v>6</v>
      </c>
      <c r="L612" t="str">
        <f>SUBSTITUTE(Table1[[#This Row],[Transmission]],Table1[[#This Row],[Gears]],"")</f>
        <v>M</v>
      </c>
      <c r="M6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2">
        <f ca="1">_xlfn.DAYS(TODAY(),Table1[[#This Row],[Manufacture Date]])</f>
        <v>775</v>
      </c>
      <c r="O612" t="str" cm="1">
        <f t="array" ref="O612" xml:space="preserve"> _xlfn.IFS(E612&lt;2,"0-2",E612&lt;4,"2-4",E612&lt;6,"4-6",E612&lt;8,"6-8",E612&lt;10,"8-10")</f>
        <v>4-6</v>
      </c>
    </row>
    <row r="613" spans="1:15" ht="14.25" customHeight="1" x14ac:dyDescent="0.3">
      <c r="A613" s="31">
        <v>44484</v>
      </c>
      <c r="B613" t="s">
        <v>782</v>
      </c>
      <c r="C613" t="s">
        <v>1008</v>
      </c>
      <c r="D613" t="s">
        <v>71</v>
      </c>
      <c r="E613">
        <v>2</v>
      </c>
      <c r="F613">
        <v>4</v>
      </c>
      <c r="G613" t="s">
        <v>74</v>
      </c>
      <c r="H613" t="s">
        <v>109</v>
      </c>
      <c r="I613">
        <v>43</v>
      </c>
      <c r="J613">
        <v>178</v>
      </c>
      <c r="K613" t="str">
        <f>RIGHT(Table1[[#This Row],[Transmission]],1)</f>
        <v>6</v>
      </c>
      <c r="L613" t="str">
        <f>SUBSTITUTE(Table1[[#This Row],[Transmission]],Table1[[#This Row],[Gears]],"")</f>
        <v>M</v>
      </c>
      <c r="M6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3">
        <f ca="1">_xlfn.DAYS(TODAY(),Table1[[#This Row],[Manufacture Date]])</f>
        <v>776</v>
      </c>
      <c r="O613" t="str" cm="1">
        <f t="array" ref="O613" xml:space="preserve"> _xlfn.IFS(E613&lt;2,"0-2",E613&lt;4,"2-4",E613&lt;6,"4-6",E613&lt;8,"6-8",E613&lt;10,"8-10")</f>
        <v>2-4</v>
      </c>
    </row>
    <row r="614" spans="1:15" ht="14.25" customHeight="1" x14ac:dyDescent="0.3">
      <c r="A614" s="31">
        <v>44484</v>
      </c>
      <c r="B614" t="s">
        <v>548</v>
      </c>
      <c r="C614" t="s">
        <v>1434</v>
      </c>
      <c r="D614" t="s">
        <v>78</v>
      </c>
      <c r="E614">
        <v>2.5</v>
      </c>
      <c r="F614">
        <v>4</v>
      </c>
      <c r="G614" t="s">
        <v>79</v>
      </c>
      <c r="H614" t="s">
        <v>200</v>
      </c>
      <c r="I614">
        <v>33</v>
      </c>
      <c r="J614">
        <v>201</v>
      </c>
      <c r="K614" t="str">
        <f>RIGHT(Table1[[#This Row],[Transmission]],1)</f>
        <v>6</v>
      </c>
      <c r="L614" t="str">
        <f>SUBSTITUTE(Table1[[#This Row],[Transmission]],Table1[[#This Row],[Gears]],"")</f>
        <v>AS</v>
      </c>
      <c r="M6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4">
        <f ca="1">_xlfn.DAYS(TODAY(),Table1[[#This Row],[Manufacture Date]])</f>
        <v>776</v>
      </c>
      <c r="O614" t="str" cm="1">
        <f t="array" ref="O614" xml:space="preserve"> _xlfn.IFS(E614&lt;2,"0-2",E614&lt;4,"2-4",E614&lt;6,"4-6",E614&lt;8,"6-8",E614&lt;10,"8-10")</f>
        <v>2-4</v>
      </c>
    </row>
    <row r="615" spans="1:15" ht="14.25" customHeight="1" x14ac:dyDescent="0.3">
      <c r="A615" s="31">
        <v>44484</v>
      </c>
      <c r="B615" t="s">
        <v>289</v>
      </c>
      <c r="C615" t="s">
        <v>290</v>
      </c>
      <c r="D615" t="s">
        <v>82</v>
      </c>
      <c r="E615">
        <v>2.4</v>
      </c>
      <c r="F615">
        <v>4</v>
      </c>
      <c r="G615" t="s">
        <v>93</v>
      </c>
      <c r="H615" t="s">
        <v>200</v>
      </c>
      <c r="I615">
        <v>28</v>
      </c>
      <c r="J615">
        <v>230</v>
      </c>
      <c r="K615" t="str">
        <f>RIGHT(Table1[[#This Row],[Transmission]],1)</f>
        <v>6</v>
      </c>
      <c r="L615" t="str">
        <f>SUBSTITUTE(Table1[[#This Row],[Transmission]],Table1[[#This Row],[Gears]],"")</f>
        <v>A</v>
      </c>
      <c r="M6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5">
        <f ca="1">_xlfn.DAYS(TODAY(),Table1[[#This Row],[Manufacture Date]])</f>
        <v>776</v>
      </c>
      <c r="O615" t="str" cm="1">
        <f t="array" ref="O615" xml:space="preserve"> _xlfn.IFS(E615&lt;2,"0-2",E615&lt;4,"2-4",E615&lt;6,"4-6",E615&lt;8,"6-8",E615&lt;10,"8-10")</f>
        <v>2-4</v>
      </c>
    </row>
    <row r="616" spans="1:15" ht="14.25" customHeight="1" x14ac:dyDescent="0.3">
      <c r="A616" s="31">
        <v>44484</v>
      </c>
      <c r="B616" t="s">
        <v>651</v>
      </c>
      <c r="C616" t="s">
        <v>665</v>
      </c>
      <c r="D616" t="s">
        <v>78</v>
      </c>
      <c r="E616">
        <v>3.5</v>
      </c>
      <c r="F616">
        <v>6</v>
      </c>
      <c r="G616" t="s">
        <v>266</v>
      </c>
      <c r="H616" t="s">
        <v>200</v>
      </c>
      <c r="I616">
        <v>27</v>
      </c>
      <c r="J616">
        <v>239</v>
      </c>
      <c r="K616" t="str">
        <f>RIGHT(Table1[[#This Row],[Transmission]],1)</f>
        <v>V</v>
      </c>
      <c r="L616" t="str">
        <f>SUBSTITUTE(Table1[[#This Row],[Transmission]],Table1[[#This Row],[Gears]],"")</f>
        <v>A</v>
      </c>
      <c r="M6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6">
        <f ca="1">_xlfn.DAYS(TODAY(),Table1[[#This Row],[Manufacture Date]])</f>
        <v>776</v>
      </c>
      <c r="O616" t="str" cm="1">
        <f t="array" ref="O616" xml:space="preserve"> _xlfn.IFS(E616&lt;2,"0-2",E616&lt;4,"2-4",E616&lt;6,"4-6",E616&lt;8,"6-8",E616&lt;10,"8-10")</f>
        <v>2-4</v>
      </c>
    </row>
    <row r="617" spans="1:15" ht="14.25" customHeight="1" x14ac:dyDescent="0.3">
      <c r="A617" s="31">
        <v>44484</v>
      </c>
      <c r="B617" t="s">
        <v>147</v>
      </c>
      <c r="C617" t="s">
        <v>189</v>
      </c>
      <c r="D617" t="s">
        <v>78</v>
      </c>
      <c r="E617">
        <v>3</v>
      </c>
      <c r="F617">
        <v>6</v>
      </c>
      <c r="G617" t="s">
        <v>112</v>
      </c>
      <c r="H617" t="s">
        <v>73</v>
      </c>
      <c r="I617">
        <v>26</v>
      </c>
      <c r="J617">
        <v>253</v>
      </c>
      <c r="K617" t="str">
        <f>RIGHT(Table1[[#This Row],[Transmission]],1)</f>
        <v>8</v>
      </c>
      <c r="L617" t="str">
        <f>SUBSTITUTE(Table1[[#This Row],[Transmission]],Table1[[#This Row],[Gears]],"")</f>
        <v>A</v>
      </c>
      <c r="M6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7">
        <f ca="1">_xlfn.DAYS(TODAY(),Table1[[#This Row],[Manufacture Date]])</f>
        <v>776</v>
      </c>
      <c r="O617" t="str" cm="1">
        <f t="array" ref="O617" xml:space="preserve"> _xlfn.IFS(E617&lt;2,"0-2",E617&lt;4,"2-4",E617&lt;6,"4-6",E617&lt;8,"6-8",E617&lt;10,"8-10")</f>
        <v>2-4</v>
      </c>
    </row>
    <row r="618" spans="1:15" ht="14.25" customHeight="1" x14ac:dyDescent="0.3">
      <c r="A618" s="31">
        <v>44484</v>
      </c>
      <c r="B618" t="s">
        <v>531</v>
      </c>
      <c r="C618" t="s">
        <v>953</v>
      </c>
      <c r="D618" t="s">
        <v>78</v>
      </c>
      <c r="E618">
        <v>2.2999999999999998</v>
      </c>
      <c r="F618">
        <v>4</v>
      </c>
      <c r="G618" t="s">
        <v>79</v>
      </c>
      <c r="H618" t="s">
        <v>200</v>
      </c>
      <c r="I618">
        <v>25</v>
      </c>
      <c r="J618">
        <v>261</v>
      </c>
      <c r="K618" t="str">
        <f>RIGHT(Table1[[#This Row],[Transmission]],1)</f>
        <v>6</v>
      </c>
      <c r="L618" t="str">
        <f>SUBSTITUTE(Table1[[#This Row],[Transmission]],Table1[[#This Row],[Gears]],"")</f>
        <v>AS</v>
      </c>
      <c r="M6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8">
        <f ca="1">_xlfn.DAYS(TODAY(),Table1[[#This Row],[Manufacture Date]])</f>
        <v>776</v>
      </c>
      <c r="O618" t="str" cm="1">
        <f t="array" ref="O618" xml:space="preserve"> _xlfn.IFS(E618&lt;2,"0-2",E618&lt;4,"2-4",E618&lt;6,"4-6",E618&lt;8,"6-8",E618&lt;10,"8-10")</f>
        <v>2-4</v>
      </c>
    </row>
    <row r="619" spans="1:15" ht="14.25" customHeight="1" x14ac:dyDescent="0.3">
      <c r="A619" s="31">
        <v>44484</v>
      </c>
      <c r="B619" t="s">
        <v>508</v>
      </c>
      <c r="C619" t="s">
        <v>529</v>
      </c>
      <c r="D619" t="s">
        <v>78</v>
      </c>
      <c r="E619">
        <v>3.5</v>
      </c>
      <c r="F619">
        <v>6</v>
      </c>
      <c r="G619" t="s">
        <v>79</v>
      </c>
      <c r="H619" t="s">
        <v>200</v>
      </c>
      <c r="I619">
        <v>24</v>
      </c>
      <c r="J619">
        <v>269</v>
      </c>
      <c r="K619" t="str">
        <f>RIGHT(Table1[[#This Row],[Transmission]],1)</f>
        <v>6</v>
      </c>
      <c r="L619" t="str">
        <f>SUBSTITUTE(Table1[[#This Row],[Transmission]],Table1[[#This Row],[Gears]],"")</f>
        <v>AS</v>
      </c>
      <c r="M6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9">
        <f ca="1">_xlfn.DAYS(TODAY(),Table1[[#This Row],[Manufacture Date]])</f>
        <v>776</v>
      </c>
      <c r="O619" t="str" cm="1">
        <f t="array" ref="O619" xml:space="preserve"> _xlfn.IFS(E619&lt;2,"0-2",E619&lt;4,"2-4",E619&lt;6,"4-6",E619&lt;8,"6-8",E619&lt;10,"8-10")</f>
        <v>2-4</v>
      </c>
    </row>
    <row r="620" spans="1:15" ht="14.25" customHeight="1" x14ac:dyDescent="0.3">
      <c r="A620" s="31">
        <v>44484</v>
      </c>
      <c r="B620" t="s">
        <v>364</v>
      </c>
      <c r="C620" t="s">
        <v>375</v>
      </c>
      <c r="D620" t="s">
        <v>259</v>
      </c>
      <c r="E620">
        <v>5.3</v>
      </c>
      <c r="F620">
        <v>8</v>
      </c>
      <c r="G620" t="s">
        <v>112</v>
      </c>
      <c r="H620" t="s">
        <v>200</v>
      </c>
      <c r="I620">
        <v>22</v>
      </c>
      <c r="J620">
        <v>307</v>
      </c>
      <c r="K620" t="str">
        <f>RIGHT(Table1[[#This Row],[Transmission]],1)</f>
        <v>8</v>
      </c>
      <c r="L620" t="str">
        <f>SUBSTITUTE(Table1[[#This Row],[Transmission]],Table1[[#This Row],[Gears]],"")</f>
        <v>A</v>
      </c>
      <c r="M6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0">
        <f ca="1">_xlfn.DAYS(TODAY(),Table1[[#This Row],[Manufacture Date]])</f>
        <v>776</v>
      </c>
      <c r="O620" t="str" cm="1">
        <f t="array" ref="O620" xml:space="preserve"> _xlfn.IFS(E620&lt;2,"0-2",E620&lt;4,"2-4",E620&lt;6,"4-6",E620&lt;8,"6-8",E620&lt;10,"8-10")</f>
        <v>4-6</v>
      </c>
    </row>
    <row r="621" spans="1:15" ht="14.25" customHeight="1" x14ac:dyDescent="0.3">
      <c r="A621" s="31">
        <v>44483</v>
      </c>
      <c r="B621" t="s">
        <v>232</v>
      </c>
      <c r="C621" t="s">
        <v>242</v>
      </c>
      <c r="D621" t="s">
        <v>78</v>
      </c>
      <c r="E621">
        <v>2.4</v>
      </c>
      <c r="F621">
        <v>4</v>
      </c>
      <c r="G621" t="s">
        <v>93</v>
      </c>
      <c r="H621" t="s">
        <v>200</v>
      </c>
      <c r="I621">
        <v>30</v>
      </c>
      <c r="J621">
        <v>221</v>
      </c>
      <c r="K621" t="str">
        <f>RIGHT(Table1[[#This Row],[Transmission]],1)</f>
        <v>6</v>
      </c>
      <c r="L621" t="str">
        <f>SUBSTITUTE(Table1[[#This Row],[Transmission]],Table1[[#This Row],[Gears]],"")</f>
        <v>A</v>
      </c>
      <c r="M6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1">
        <f ca="1">_xlfn.DAYS(TODAY(),Table1[[#This Row],[Manufacture Date]])</f>
        <v>777</v>
      </c>
      <c r="O621" t="str" cm="1">
        <f t="array" ref="O621" xml:space="preserve"> _xlfn.IFS(E621&lt;2,"0-2",E621&lt;4,"2-4",E621&lt;6,"4-6",E621&lt;8,"6-8",E621&lt;10,"8-10")</f>
        <v>2-4</v>
      </c>
    </row>
    <row r="622" spans="1:15" ht="14.25" customHeight="1" x14ac:dyDescent="0.3">
      <c r="A622" s="31">
        <v>44483</v>
      </c>
      <c r="B622" t="s">
        <v>69</v>
      </c>
      <c r="C622" t="s">
        <v>80</v>
      </c>
      <c r="D622" t="s">
        <v>78</v>
      </c>
      <c r="E622">
        <v>3.5</v>
      </c>
      <c r="F622">
        <v>6</v>
      </c>
      <c r="G622" t="s">
        <v>79</v>
      </c>
      <c r="H622" t="s">
        <v>73</v>
      </c>
      <c r="I622">
        <v>27</v>
      </c>
      <c r="J622">
        <v>244</v>
      </c>
      <c r="K622" t="str">
        <f>RIGHT(Table1[[#This Row],[Transmission]],1)</f>
        <v>6</v>
      </c>
      <c r="L622" t="str">
        <f>SUBSTITUTE(Table1[[#This Row],[Transmission]],Table1[[#This Row],[Gears]],"")</f>
        <v>AS</v>
      </c>
      <c r="M6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2">
        <f ca="1">_xlfn.DAYS(TODAY(),Table1[[#This Row],[Manufacture Date]])</f>
        <v>777</v>
      </c>
      <c r="O622" t="str" cm="1">
        <f t="array" ref="O622" xml:space="preserve"> _xlfn.IFS(E622&lt;2,"0-2",E622&lt;4,"2-4",E622&lt;6,"4-6",E622&lt;8,"6-8",E622&lt;10,"8-10")</f>
        <v>2-4</v>
      </c>
    </row>
    <row r="623" spans="1:15" ht="14.25" customHeight="1" x14ac:dyDescent="0.3">
      <c r="A623" s="31">
        <v>44483</v>
      </c>
      <c r="B623" t="s">
        <v>432</v>
      </c>
      <c r="C623" t="s">
        <v>1741</v>
      </c>
      <c r="D623" t="s">
        <v>88</v>
      </c>
      <c r="E623">
        <v>3</v>
      </c>
      <c r="F623">
        <v>6</v>
      </c>
      <c r="G623" t="s">
        <v>104</v>
      </c>
      <c r="H623" t="s">
        <v>73</v>
      </c>
      <c r="I623">
        <v>26</v>
      </c>
      <c r="J623">
        <v>253</v>
      </c>
      <c r="K623" t="str">
        <f>RIGHT(Table1[[#This Row],[Transmission]],1)</f>
        <v>8</v>
      </c>
      <c r="L623" t="str">
        <f>SUBSTITUTE(Table1[[#This Row],[Transmission]],Table1[[#This Row],[Gears]],"")</f>
        <v>AS</v>
      </c>
      <c r="M6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3">
        <f ca="1">_xlfn.DAYS(TODAY(),Table1[[#This Row],[Manufacture Date]])</f>
        <v>777</v>
      </c>
      <c r="O623" t="str" cm="1">
        <f t="array" ref="O623" xml:space="preserve"> _xlfn.IFS(E623&lt;2,"0-2",E623&lt;4,"2-4",E623&lt;6,"4-6",E623&lt;8,"6-8",E623&lt;10,"8-10")</f>
        <v>2-4</v>
      </c>
    </row>
    <row r="624" spans="1:15" ht="14.25" customHeight="1" x14ac:dyDescent="0.3">
      <c r="A624" s="31">
        <v>44483</v>
      </c>
      <c r="B624" t="s">
        <v>232</v>
      </c>
      <c r="C624" t="s">
        <v>1084</v>
      </c>
      <c r="D624" t="s">
        <v>122</v>
      </c>
      <c r="E624">
        <v>5.3</v>
      </c>
      <c r="F624">
        <v>8</v>
      </c>
      <c r="G624" t="s">
        <v>93</v>
      </c>
      <c r="H624" t="s">
        <v>200</v>
      </c>
      <c r="I624">
        <v>21</v>
      </c>
      <c r="J624">
        <v>310</v>
      </c>
      <c r="K624" t="str">
        <f>RIGHT(Table1[[#This Row],[Transmission]],1)</f>
        <v>6</v>
      </c>
      <c r="L624" t="str">
        <f>SUBSTITUTE(Table1[[#This Row],[Transmission]],Table1[[#This Row],[Gears]],"")</f>
        <v>A</v>
      </c>
      <c r="M6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4">
        <f ca="1">_xlfn.DAYS(TODAY(),Table1[[#This Row],[Manufacture Date]])</f>
        <v>777</v>
      </c>
      <c r="O624" t="str" cm="1">
        <f t="array" ref="O624" xml:space="preserve"> _xlfn.IFS(E624&lt;2,"0-2",E624&lt;4,"2-4",E624&lt;6,"4-6",E624&lt;8,"6-8",E624&lt;10,"8-10")</f>
        <v>4-6</v>
      </c>
    </row>
    <row r="625" spans="1:15" ht="14.25" customHeight="1" x14ac:dyDescent="0.3">
      <c r="A625" s="31">
        <v>44483</v>
      </c>
      <c r="B625" t="s">
        <v>289</v>
      </c>
      <c r="C625" t="s">
        <v>1626</v>
      </c>
      <c r="D625" t="s">
        <v>82</v>
      </c>
      <c r="E625">
        <v>6.4</v>
      </c>
      <c r="F625">
        <v>8</v>
      </c>
      <c r="G625" t="s">
        <v>74</v>
      </c>
      <c r="H625" t="s">
        <v>73</v>
      </c>
      <c r="I625">
        <v>20</v>
      </c>
      <c r="J625">
        <v>325</v>
      </c>
      <c r="K625" t="str">
        <f>RIGHT(Table1[[#This Row],[Transmission]],1)</f>
        <v>6</v>
      </c>
      <c r="L625" t="str">
        <f>SUBSTITUTE(Table1[[#This Row],[Transmission]],Table1[[#This Row],[Gears]],"")</f>
        <v>M</v>
      </c>
      <c r="M6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5">
        <f ca="1">_xlfn.DAYS(TODAY(),Table1[[#This Row],[Manufacture Date]])</f>
        <v>777</v>
      </c>
      <c r="O625" t="str" cm="1">
        <f t="array" ref="O625" xml:space="preserve"> _xlfn.IFS(E625&lt;2,"0-2",E625&lt;4,"2-4",E625&lt;6,"4-6",E625&lt;8,"6-8",E625&lt;10,"8-10")</f>
        <v>6-8</v>
      </c>
    </row>
    <row r="626" spans="1:15" ht="14.25" customHeight="1" x14ac:dyDescent="0.3">
      <c r="A626" s="31">
        <v>44483</v>
      </c>
      <c r="B626" t="s">
        <v>452</v>
      </c>
      <c r="C626" t="s">
        <v>463</v>
      </c>
      <c r="D626" t="s">
        <v>122</v>
      </c>
      <c r="E626">
        <v>3.6</v>
      </c>
      <c r="F626">
        <v>6</v>
      </c>
      <c r="G626" t="s">
        <v>112</v>
      </c>
      <c r="H626" t="s">
        <v>205</v>
      </c>
      <c r="I626">
        <v>18</v>
      </c>
      <c r="J626">
        <v>250</v>
      </c>
      <c r="K626" t="str">
        <f>RIGHT(Table1[[#This Row],[Transmission]],1)</f>
        <v>8</v>
      </c>
      <c r="L626" t="str">
        <f>SUBSTITUTE(Table1[[#This Row],[Transmission]],Table1[[#This Row],[Gears]],"")</f>
        <v>A</v>
      </c>
      <c r="M6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6">
        <f ca="1">_xlfn.DAYS(TODAY(),Table1[[#This Row],[Manufacture Date]])</f>
        <v>777</v>
      </c>
      <c r="O626" t="str" cm="1">
        <f t="array" ref="O626" xml:space="preserve"> _xlfn.IFS(E626&lt;2,"0-2",E626&lt;4,"2-4",E626&lt;6,"4-6",E626&lt;8,"6-8",E626&lt;10,"8-10")</f>
        <v>2-4</v>
      </c>
    </row>
    <row r="627" spans="1:15" ht="14.25" customHeight="1" x14ac:dyDescent="0.3">
      <c r="A627" s="31">
        <v>44482</v>
      </c>
      <c r="B627" t="s">
        <v>232</v>
      </c>
      <c r="C627" t="s">
        <v>241</v>
      </c>
      <c r="D627" t="s">
        <v>82</v>
      </c>
      <c r="E627">
        <v>1.4</v>
      </c>
      <c r="F627">
        <v>4</v>
      </c>
      <c r="G627" t="s">
        <v>93</v>
      </c>
      <c r="H627" t="s">
        <v>200</v>
      </c>
      <c r="I627">
        <v>37</v>
      </c>
      <c r="J627">
        <v>177</v>
      </c>
      <c r="K627" t="str">
        <f>RIGHT(Table1[[#This Row],[Transmission]],1)</f>
        <v>6</v>
      </c>
      <c r="L627" t="str">
        <f>SUBSTITUTE(Table1[[#This Row],[Transmission]],Table1[[#This Row],[Gears]],"")</f>
        <v>A</v>
      </c>
      <c r="M6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7">
        <f ca="1">_xlfn.DAYS(TODAY(),Table1[[#This Row],[Manufacture Date]])</f>
        <v>778</v>
      </c>
      <c r="O627" t="str" cm="1">
        <f t="array" ref="O627" xml:space="preserve"> _xlfn.IFS(E627&lt;2,"0-2",E627&lt;4,"2-4",E627&lt;6,"4-6",E627&lt;8,"6-8",E627&lt;10,"8-10")</f>
        <v>0-2</v>
      </c>
    </row>
    <row r="628" spans="1:15" ht="14.25" customHeight="1" x14ac:dyDescent="0.3">
      <c r="A628" s="31">
        <v>44482</v>
      </c>
      <c r="B628" t="s">
        <v>750</v>
      </c>
      <c r="C628" t="s">
        <v>764</v>
      </c>
      <c r="D628" t="s">
        <v>122</v>
      </c>
      <c r="E628">
        <v>3.5</v>
      </c>
      <c r="F628">
        <v>6</v>
      </c>
      <c r="G628" t="s">
        <v>511</v>
      </c>
      <c r="H628" t="s">
        <v>200</v>
      </c>
      <c r="I628">
        <v>33</v>
      </c>
      <c r="J628">
        <v>196</v>
      </c>
      <c r="K628" t="str">
        <f>RIGHT(Table1[[#This Row],[Transmission]],1)</f>
        <v>6</v>
      </c>
      <c r="L628" t="str">
        <f>SUBSTITUTE(Table1[[#This Row],[Transmission]],Table1[[#This Row],[Gears]],"")</f>
        <v>AV</v>
      </c>
      <c r="M6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8">
        <f ca="1">_xlfn.DAYS(TODAY(),Table1[[#This Row],[Manufacture Date]])</f>
        <v>778</v>
      </c>
      <c r="O628" t="str" cm="1">
        <f t="array" ref="O628" xml:space="preserve"> _xlfn.IFS(E628&lt;2,"0-2",E628&lt;4,"2-4",E628&lt;6,"4-6",E628&lt;8,"6-8",E628&lt;10,"8-10")</f>
        <v>2-4</v>
      </c>
    </row>
    <row r="629" spans="1:15" ht="14.25" customHeight="1" x14ac:dyDescent="0.3">
      <c r="A629" s="31">
        <v>44482</v>
      </c>
      <c r="B629" t="s">
        <v>100</v>
      </c>
      <c r="C629" t="s">
        <v>130</v>
      </c>
      <c r="D629" t="s">
        <v>71</v>
      </c>
      <c r="E629">
        <v>3</v>
      </c>
      <c r="F629">
        <v>6</v>
      </c>
      <c r="G629" t="s">
        <v>125</v>
      </c>
      <c r="H629" t="s">
        <v>73</v>
      </c>
      <c r="I629">
        <v>25</v>
      </c>
      <c r="J629">
        <v>262</v>
      </c>
      <c r="K629" t="str">
        <f>RIGHT(Table1[[#This Row],[Transmission]],1)</f>
        <v>7</v>
      </c>
      <c r="L629" t="str">
        <f>SUBSTITUTE(Table1[[#This Row],[Transmission]],Table1[[#This Row],[Gears]],"")</f>
        <v>A</v>
      </c>
      <c r="M6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9">
        <f ca="1">_xlfn.DAYS(TODAY(),Table1[[#This Row],[Manufacture Date]])</f>
        <v>778</v>
      </c>
      <c r="O629" t="str" cm="1">
        <f t="array" ref="O629" xml:space="preserve"> _xlfn.IFS(E629&lt;2,"0-2",E629&lt;4,"2-4",E629&lt;6,"4-6",E629&lt;8,"6-8",E629&lt;10,"8-10")</f>
        <v>2-4</v>
      </c>
    </row>
    <row r="630" spans="1:15" ht="14.25" customHeight="1" x14ac:dyDescent="0.3">
      <c r="A630" s="31">
        <v>44482</v>
      </c>
      <c r="B630" t="s">
        <v>564</v>
      </c>
      <c r="C630" t="s">
        <v>604</v>
      </c>
      <c r="D630" t="s">
        <v>78</v>
      </c>
      <c r="E630">
        <v>3.5</v>
      </c>
      <c r="F630">
        <v>6</v>
      </c>
      <c r="G630" t="s">
        <v>416</v>
      </c>
      <c r="H630" t="s">
        <v>73</v>
      </c>
      <c r="I630">
        <v>25</v>
      </c>
      <c r="J630">
        <v>258</v>
      </c>
      <c r="K630" t="str">
        <f>RIGHT(Table1[[#This Row],[Transmission]],1)</f>
        <v>7</v>
      </c>
      <c r="L630" t="str">
        <f>SUBSTITUTE(Table1[[#This Row],[Transmission]],Table1[[#This Row],[Gears]],"")</f>
        <v>AS</v>
      </c>
      <c r="M6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0">
        <f ca="1">_xlfn.DAYS(TODAY(),Table1[[#This Row],[Manufacture Date]])</f>
        <v>778</v>
      </c>
      <c r="O630" t="str" cm="1">
        <f t="array" ref="O630" xml:space="preserve"> _xlfn.IFS(E630&lt;2,"0-2",E630&lt;4,"2-4",E630&lt;6,"4-6",E630&lt;8,"6-8",E630&lt;10,"8-10")</f>
        <v>2-4</v>
      </c>
    </row>
    <row r="631" spans="1:15" ht="14.25" customHeight="1" x14ac:dyDescent="0.3">
      <c r="A631" s="31">
        <v>44482</v>
      </c>
      <c r="B631" t="s">
        <v>750</v>
      </c>
      <c r="C631" t="s">
        <v>776</v>
      </c>
      <c r="D631" t="s">
        <v>657</v>
      </c>
      <c r="E631">
        <v>2.7</v>
      </c>
      <c r="F631">
        <v>4</v>
      </c>
      <c r="G631" t="s">
        <v>79</v>
      </c>
      <c r="H631" t="s">
        <v>200</v>
      </c>
      <c r="I631">
        <v>24</v>
      </c>
      <c r="J631">
        <v>274</v>
      </c>
      <c r="K631" t="str">
        <f>RIGHT(Table1[[#This Row],[Transmission]],1)</f>
        <v>6</v>
      </c>
      <c r="L631" t="str">
        <f>SUBSTITUTE(Table1[[#This Row],[Transmission]],Table1[[#This Row],[Gears]],"")</f>
        <v>AS</v>
      </c>
      <c r="M6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1">
        <f ca="1">_xlfn.DAYS(TODAY(),Table1[[#This Row],[Manufacture Date]])</f>
        <v>778</v>
      </c>
      <c r="O631" t="str" cm="1">
        <f t="array" ref="O631" xml:space="preserve"> _xlfn.IFS(E631&lt;2,"0-2",E631&lt;4,"2-4",E631&lt;6,"4-6",E631&lt;8,"6-8",E631&lt;10,"8-10")</f>
        <v>2-4</v>
      </c>
    </row>
    <row r="632" spans="1:15" ht="14.25" customHeight="1" x14ac:dyDescent="0.3">
      <c r="A632" s="31">
        <v>44482</v>
      </c>
      <c r="B632" t="s">
        <v>232</v>
      </c>
      <c r="C632" t="s">
        <v>880</v>
      </c>
      <c r="D632" t="s">
        <v>657</v>
      </c>
      <c r="E632">
        <v>3.6</v>
      </c>
      <c r="F632">
        <v>6</v>
      </c>
      <c r="G632" t="s">
        <v>112</v>
      </c>
      <c r="H632" t="s">
        <v>200</v>
      </c>
      <c r="I632">
        <v>23</v>
      </c>
      <c r="J632">
        <v>288</v>
      </c>
      <c r="K632" t="str">
        <f>RIGHT(Table1[[#This Row],[Transmission]],1)</f>
        <v>8</v>
      </c>
      <c r="L632" t="str">
        <f>SUBSTITUTE(Table1[[#This Row],[Transmission]],Table1[[#This Row],[Gears]],"")</f>
        <v>A</v>
      </c>
      <c r="M6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2">
        <f ca="1">_xlfn.DAYS(TODAY(),Table1[[#This Row],[Manufacture Date]])</f>
        <v>778</v>
      </c>
      <c r="O632" t="str" cm="1">
        <f t="array" ref="O632" xml:space="preserve"> _xlfn.IFS(E632&lt;2,"0-2",E632&lt;4,"2-4",E632&lt;6,"4-6",E632&lt;8,"6-8",E632&lt;10,"8-10")</f>
        <v>2-4</v>
      </c>
    </row>
    <row r="633" spans="1:15" ht="14.25" customHeight="1" x14ac:dyDescent="0.3">
      <c r="A633" s="31">
        <v>44482</v>
      </c>
      <c r="B633" t="s">
        <v>709</v>
      </c>
      <c r="C633" t="s">
        <v>713</v>
      </c>
      <c r="D633" t="s">
        <v>259</v>
      </c>
      <c r="E633">
        <v>3.6</v>
      </c>
      <c r="F633">
        <v>6</v>
      </c>
      <c r="G633" t="s">
        <v>112</v>
      </c>
      <c r="H633" t="s">
        <v>200</v>
      </c>
      <c r="I633">
        <v>22</v>
      </c>
      <c r="J633">
        <v>290</v>
      </c>
      <c r="K633" t="str">
        <f>RIGHT(Table1[[#This Row],[Transmission]],1)</f>
        <v>8</v>
      </c>
      <c r="L633" t="str">
        <f>SUBSTITUTE(Table1[[#This Row],[Transmission]],Table1[[#This Row],[Gears]],"")</f>
        <v>A</v>
      </c>
      <c r="M6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3">
        <f ca="1">_xlfn.DAYS(TODAY(),Table1[[#This Row],[Manufacture Date]])</f>
        <v>778</v>
      </c>
      <c r="O633" t="str" cm="1">
        <f t="array" ref="O633" xml:space="preserve"> _xlfn.IFS(E633&lt;2,"0-2",E633&lt;4,"2-4",E633&lt;6,"4-6",E633&lt;8,"6-8",E633&lt;10,"8-10")</f>
        <v>2-4</v>
      </c>
    </row>
    <row r="634" spans="1:15" ht="14.25" customHeight="1" x14ac:dyDescent="0.3">
      <c r="A634" s="31">
        <v>44481</v>
      </c>
      <c r="B634" t="s">
        <v>385</v>
      </c>
      <c r="C634" t="s">
        <v>1701</v>
      </c>
      <c r="D634" t="s">
        <v>115</v>
      </c>
      <c r="E634">
        <v>1.5</v>
      </c>
      <c r="F634">
        <v>4</v>
      </c>
      <c r="G634" t="s">
        <v>266</v>
      </c>
      <c r="H634" t="s">
        <v>200</v>
      </c>
      <c r="I634">
        <v>41</v>
      </c>
      <c r="J634">
        <v>162</v>
      </c>
      <c r="K634" t="str">
        <f>RIGHT(Table1[[#This Row],[Transmission]],1)</f>
        <v>V</v>
      </c>
      <c r="L634" t="str">
        <f>SUBSTITUTE(Table1[[#This Row],[Transmission]],Table1[[#This Row],[Gears]],"")</f>
        <v>A</v>
      </c>
      <c r="M6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4">
        <f ca="1">_xlfn.DAYS(TODAY(),Table1[[#This Row],[Manufacture Date]])</f>
        <v>779</v>
      </c>
      <c r="O634" t="str" cm="1">
        <f t="array" ref="O634" xml:space="preserve"> _xlfn.IFS(E634&lt;2,"0-2",E634&lt;4,"2-4",E634&lt;6,"4-6",E634&lt;8,"6-8",E634&lt;10,"8-10")</f>
        <v>0-2</v>
      </c>
    </row>
    <row r="635" spans="1:15" ht="14.25" customHeight="1" x14ac:dyDescent="0.3">
      <c r="A635" s="31">
        <v>44481</v>
      </c>
      <c r="B635" t="s">
        <v>802</v>
      </c>
      <c r="C635" t="s">
        <v>1014</v>
      </c>
      <c r="D635" t="s">
        <v>71</v>
      </c>
      <c r="E635">
        <v>2</v>
      </c>
      <c r="F635">
        <v>4</v>
      </c>
      <c r="G635" t="s">
        <v>104</v>
      </c>
      <c r="H635" t="s">
        <v>200</v>
      </c>
      <c r="I635">
        <v>34</v>
      </c>
      <c r="J635">
        <v>193</v>
      </c>
      <c r="K635" t="str">
        <f>RIGHT(Table1[[#This Row],[Transmission]],1)</f>
        <v>8</v>
      </c>
      <c r="L635" t="str">
        <f>SUBSTITUTE(Table1[[#This Row],[Transmission]],Table1[[#This Row],[Gears]],"")</f>
        <v>AS</v>
      </c>
      <c r="M6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5">
        <f ca="1">_xlfn.DAYS(TODAY(),Table1[[#This Row],[Manufacture Date]])</f>
        <v>779</v>
      </c>
      <c r="O635" t="str" cm="1">
        <f t="array" ref="O635" xml:space="preserve"> _xlfn.IFS(E635&lt;2,"0-2",E635&lt;4,"2-4",E635&lt;6,"4-6",E635&lt;8,"6-8",E635&lt;10,"8-10")</f>
        <v>2-4</v>
      </c>
    </row>
    <row r="636" spans="1:15" ht="14.25" customHeight="1" x14ac:dyDescent="0.3">
      <c r="A636" s="31">
        <v>44481</v>
      </c>
      <c r="B636" t="s">
        <v>321</v>
      </c>
      <c r="C636" t="s">
        <v>350</v>
      </c>
      <c r="D636" t="s">
        <v>82</v>
      </c>
      <c r="E636">
        <v>1.5</v>
      </c>
      <c r="F636">
        <v>4</v>
      </c>
      <c r="G636" t="s">
        <v>79</v>
      </c>
      <c r="H636" t="s">
        <v>200</v>
      </c>
      <c r="I636">
        <v>32</v>
      </c>
      <c r="J636">
        <v>203</v>
      </c>
      <c r="K636" t="str">
        <f>RIGHT(Table1[[#This Row],[Transmission]],1)</f>
        <v>6</v>
      </c>
      <c r="L636" t="str">
        <f>SUBSTITUTE(Table1[[#This Row],[Transmission]],Table1[[#This Row],[Gears]],"")</f>
        <v>AS</v>
      </c>
      <c r="M6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">
        <f ca="1">_xlfn.DAYS(TODAY(),Table1[[#This Row],[Manufacture Date]])</f>
        <v>779</v>
      </c>
      <c r="O636" t="str" cm="1">
        <f t="array" ref="O636" xml:space="preserve"> _xlfn.IFS(E636&lt;2,"0-2",E636&lt;4,"2-4",E636&lt;6,"4-6",E636&lt;8,"6-8",E636&lt;10,"8-10")</f>
        <v>0-2</v>
      </c>
    </row>
    <row r="637" spans="1:15" ht="14.25" customHeight="1" x14ac:dyDescent="0.3">
      <c r="A637" s="31">
        <v>44481</v>
      </c>
      <c r="B637" t="s">
        <v>147</v>
      </c>
      <c r="C637" t="s">
        <v>186</v>
      </c>
      <c r="D637" t="s">
        <v>78</v>
      </c>
      <c r="E637">
        <v>2</v>
      </c>
      <c r="F637">
        <v>4</v>
      </c>
      <c r="G637" t="s">
        <v>104</v>
      </c>
      <c r="H637" t="s">
        <v>73</v>
      </c>
      <c r="I637">
        <v>30</v>
      </c>
      <c r="J637">
        <v>217</v>
      </c>
      <c r="K637" t="str">
        <f>RIGHT(Table1[[#This Row],[Transmission]],1)</f>
        <v>8</v>
      </c>
      <c r="L637" t="str">
        <f>SUBSTITUTE(Table1[[#This Row],[Transmission]],Table1[[#This Row],[Gears]],"")</f>
        <v>AS</v>
      </c>
      <c r="M6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7">
        <f ca="1">_xlfn.DAYS(TODAY(),Table1[[#This Row],[Manufacture Date]])</f>
        <v>779</v>
      </c>
      <c r="O637" t="str" cm="1">
        <f t="array" ref="O637" xml:space="preserve"> _xlfn.IFS(E637&lt;2,"0-2",E637&lt;4,"2-4",E637&lt;6,"4-6",E637&lt;8,"6-8",E637&lt;10,"8-10")</f>
        <v>2-4</v>
      </c>
    </row>
    <row r="638" spans="1:15" ht="14.25" customHeight="1" x14ac:dyDescent="0.3">
      <c r="A638" s="31">
        <v>44481</v>
      </c>
      <c r="B638" t="s">
        <v>750</v>
      </c>
      <c r="C638" t="s">
        <v>780</v>
      </c>
      <c r="D638" t="s">
        <v>78</v>
      </c>
      <c r="E638">
        <v>2.7</v>
      </c>
      <c r="F638">
        <v>4</v>
      </c>
      <c r="G638" t="s">
        <v>79</v>
      </c>
      <c r="H638" t="s">
        <v>200</v>
      </c>
      <c r="I638">
        <v>27</v>
      </c>
      <c r="J638">
        <v>242</v>
      </c>
      <c r="K638" t="str">
        <f>RIGHT(Table1[[#This Row],[Transmission]],1)</f>
        <v>6</v>
      </c>
      <c r="L638" t="str">
        <f>SUBSTITUTE(Table1[[#This Row],[Transmission]],Table1[[#This Row],[Gears]],"")</f>
        <v>AS</v>
      </c>
      <c r="M6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8">
        <f ca="1">_xlfn.DAYS(TODAY(),Table1[[#This Row],[Manufacture Date]])</f>
        <v>779</v>
      </c>
      <c r="O638" t="str" cm="1">
        <f t="array" ref="O638" xml:space="preserve"> _xlfn.IFS(E638&lt;2,"0-2",E638&lt;4,"2-4",E638&lt;6,"4-6",E638&lt;8,"6-8",E638&lt;10,"8-10")</f>
        <v>2-4</v>
      </c>
    </row>
    <row r="639" spans="1:15" ht="14.25" customHeight="1" x14ac:dyDescent="0.3">
      <c r="A639" s="31">
        <v>44481</v>
      </c>
      <c r="B639" t="s">
        <v>676</v>
      </c>
      <c r="C639" t="s">
        <v>1188</v>
      </c>
      <c r="D639" t="s">
        <v>88</v>
      </c>
      <c r="E639">
        <v>3.8</v>
      </c>
      <c r="F639">
        <v>6</v>
      </c>
      <c r="G639" t="s">
        <v>74</v>
      </c>
      <c r="H639" t="s">
        <v>73</v>
      </c>
      <c r="I639">
        <v>24</v>
      </c>
      <c r="J639">
        <v>277</v>
      </c>
      <c r="K639" t="str">
        <f>RIGHT(Table1[[#This Row],[Transmission]],1)</f>
        <v>6</v>
      </c>
      <c r="L639" t="str">
        <f>SUBSTITUTE(Table1[[#This Row],[Transmission]],Table1[[#This Row],[Gears]],"")</f>
        <v>M</v>
      </c>
      <c r="M6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9">
        <f ca="1">_xlfn.DAYS(TODAY(),Table1[[#This Row],[Manufacture Date]])</f>
        <v>779</v>
      </c>
      <c r="O639" t="str" cm="1">
        <f t="array" ref="O639" xml:space="preserve"> _xlfn.IFS(E639&lt;2,"0-2",E639&lt;4,"2-4",E639&lt;6,"4-6",E639&lt;8,"6-8",E639&lt;10,"8-10")</f>
        <v>2-4</v>
      </c>
    </row>
    <row r="640" spans="1:15" ht="14.25" customHeight="1" x14ac:dyDescent="0.3">
      <c r="A640" s="31">
        <v>44481</v>
      </c>
      <c r="B640" t="s">
        <v>289</v>
      </c>
      <c r="C640" t="s">
        <v>1633</v>
      </c>
      <c r="D640" t="s">
        <v>115</v>
      </c>
      <c r="E640">
        <v>5.7</v>
      </c>
      <c r="F640">
        <v>8</v>
      </c>
      <c r="G640" t="s">
        <v>112</v>
      </c>
      <c r="H640" t="s">
        <v>200</v>
      </c>
      <c r="I640">
        <v>23</v>
      </c>
      <c r="J640">
        <v>289</v>
      </c>
      <c r="K640" t="str">
        <f>RIGHT(Table1[[#This Row],[Transmission]],1)</f>
        <v>8</v>
      </c>
      <c r="L640" t="str">
        <f>SUBSTITUTE(Table1[[#This Row],[Transmission]],Table1[[#This Row],[Gears]],"")</f>
        <v>A</v>
      </c>
      <c r="M6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0">
        <f ca="1">_xlfn.DAYS(TODAY(),Table1[[#This Row],[Manufacture Date]])</f>
        <v>779</v>
      </c>
      <c r="O640" t="str" cm="1">
        <f t="array" ref="O640" xml:space="preserve"> _xlfn.IFS(E640&lt;2,"0-2",E640&lt;4,"2-4",E640&lt;6,"4-6",E640&lt;8,"6-8",E640&lt;10,"8-10")</f>
        <v>4-6</v>
      </c>
    </row>
    <row r="641" spans="1:15" ht="14.25" customHeight="1" x14ac:dyDescent="0.3">
      <c r="A641" s="31">
        <v>44480</v>
      </c>
      <c r="B641" t="s">
        <v>470</v>
      </c>
      <c r="C641" t="s">
        <v>485</v>
      </c>
      <c r="D641" t="s">
        <v>118</v>
      </c>
      <c r="E641">
        <v>1.6</v>
      </c>
      <c r="F641">
        <v>4</v>
      </c>
      <c r="G641" t="s">
        <v>74</v>
      </c>
      <c r="H641" t="s">
        <v>200</v>
      </c>
      <c r="I641">
        <v>31</v>
      </c>
      <c r="J641">
        <v>207</v>
      </c>
      <c r="K641" t="str">
        <f>RIGHT(Table1[[#This Row],[Transmission]],1)</f>
        <v>6</v>
      </c>
      <c r="L641" t="str">
        <f>SUBSTITUTE(Table1[[#This Row],[Transmission]],Table1[[#This Row],[Gears]],"")</f>
        <v>M</v>
      </c>
      <c r="M6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1">
        <f ca="1">_xlfn.DAYS(TODAY(),Table1[[#This Row],[Manufacture Date]])</f>
        <v>780</v>
      </c>
      <c r="O641" t="str" cm="1">
        <f t="array" ref="O641" xml:space="preserve"> _xlfn.IFS(E641&lt;2,"0-2",E641&lt;4,"2-4",E641&lt;6,"4-6",E641&lt;8,"6-8",E641&lt;10,"8-10")</f>
        <v>0-2</v>
      </c>
    </row>
    <row r="642" spans="1:15" ht="14.25" customHeight="1" x14ac:dyDescent="0.3">
      <c r="A642" s="31">
        <v>44480</v>
      </c>
      <c r="B642" t="s">
        <v>782</v>
      </c>
      <c r="C642" t="s">
        <v>1196</v>
      </c>
      <c r="D642" t="s">
        <v>71</v>
      </c>
      <c r="E642">
        <v>2</v>
      </c>
      <c r="F642">
        <v>4</v>
      </c>
      <c r="G642" t="s">
        <v>74</v>
      </c>
      <c r="H642" t="s">
        <v>73</v>
      </c>
      <c r="I642">
        <v>29</v>
      </c>
      <c r="J642">
        <v>227</v>
      </c>
      <c r="K642" t="str">
        <f>RIGHT(Table1[[#This Row],[Transmission]],1)</f>
        <v>6</v>
      </c>
      <c r="L642" t="str">
        <f>SUBSTITUTE(Table1[[#This Row],[Transmission]],Table1[[#This Row],[Gears]],"")</f>
        <v>M</v>
      </c>
      <c r="M6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2">
        <f ca="1">_xlfn.DAYS(TODAY(),Table1[[#This Row],[Manufacture Date]])</f>
        <v>780</v>
      </c>
      <c r="O642" t="str" cm="1">
        <f t="array" ref="O642" xml:space="preserve"> _xlfn.IFS(E642&lt;2,"0-2",E642&lt;4,"2-4",E642&lt;6,"4-6",E642&lt;8,"6-8",E642&lt;10,"8-10")</f>
        <v>2-4</v>
      </c>
    </row>
    <row r="643" spans="1:15" ht="14.25" customHeight="1" x14ac:dyDescent="0.3">
      <c r="A643" s="31">
        <v>44480</v>
      </c>
      <c r="B643" t="s">
        <v>709</v>
      </c>
      <c r="C643" t="s">
        <v>999</v>
      </c>
      <c r="D643" t="s">
        <v>259</v>
      </c>
      <c r="E643">
        <v>3</v>
      </c>
      <c r="F643">
        <v>6</v>
      </c>
      <c r="G643" t="s">
        <v>112</v>
      </c>
      <c r="H643" t="s">
        <v>109</v>
      </c>
      <c r="I643">
        <v>28</v>
      </c>
      <c r="J643">
        <v>273</v>
      </c>
      <c r="K643" t="str">
        <f>RIGHT(Table1[[#This Row],[Transmission]],1)</f>
        <v>8</v>
      </c>
      <c r="L643" t="str">
        <f>SUBSTITUTE(Table1[[#This Row],[Transmission]],Table1[[#This Row],[Gears]],"")</f>
        <v>A</v>
      </c>
      <c r="M6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3">
        <f ca="1">_xlfn.DAYS(TODAY(),Table1[[#This Row],[Manufacture Date]])</f>
        <v>780</v>
      </c>
      <c r="O643" t="str" cm="1">
        <f t="array" ref="O643" xml:space="preserve"> _xlfn.IFS(E643&lt;2,"0-2",E643&lt;4,"2-4",E643&lt;6,"4-6",E643&lt;8,"6-8",E643&lt;10,"8-10")</f>
        <v>2-4</v>
      </c>
    </row>
    <row r="644" spans="1:15" ht="14.25" customHeight="1" x14ac:dyDescent="0.3">
      <c r="A644" s="31">
        <v>44480</v>
      </c>
      <c r="B644" t="s">
        <v>289</v>
      </c>
      <c r="C644" t="s">
        <v>1631</v>
      </c>
      <c r="D644" t="s">
        <v>115</v>
      </c>
      <c r="E644">
        <v>3.6</v>
      </c>
      <c r="F644">
        <v>6</v>
      </c>
      <c r="G644" t="s">
        <v>112</v>
      </c>
      <c r="H644" t="s">
        <v>200</v>
      </c>
      <c r="I644">
        <v>27</v>
      </c>
      <c r="J644">
        <v>242</v>
      </c>
      <c r="K644" t="str">
        <f>RIGHT(Table1[[#This Row],[Transmission]],1)</f>
        <v>8</v>
      </c>
      <c r="L644" t="str">
        <f>SUBSTITUTE(Table1[[#This Row],[Transmission]],Table1[[#This Row],[Gears]],"")</f>
        <v>A</v>
      </c>
      <c r="M6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4">
        <f ca="1">_xlfn.DAYS(TODAY(),Table1[[#This Row],[Manufacture Date]])</f>
        <v>780</v>
      </c>
      <c r="O644" t="str" cm="1">
        <f t="array" ref="O644" xml:space="preserve"> _xlfn.IFS(E644&lt;2,"0-2",E644&lt;4,"2-4",E644&lt;6,"4-6",E644&lt;8,"6-8",E644&lt;10,"8-10")</f>
        <v>2-4</v>
      </c>
    </row>
    <row r="645" spans="1:15" ht="14.25" customHeight="1" x14ac:dyDescent="0.3">
      <c r="A645" s="31">
        <v>44480</v>
      </c>
      <c r="B645" t="s">
        <v>782</v>
      </c>
      <c r="C645" t="s">
        <v>2162</v>
      </c>
      <c r="D645" t="s">
        <v>78</v>
      </c>
      <c r="E645">
        <v>2</v>
      </c>
      <c r="F645">
        <v>4</v>
      </c>
      <c r="G645" t="s">
        <v>104</v>
      </c>
      <c r="H645" t="s">
        <v>200</v>
      </c>
      <c r="I645">
        <v>24</v>
      </c>
      <c r="J645">
        <v>273</v>
      </c>
      <c r="K645" t="str">
        <f>RIGHT(Table1[[#This Row],[Transmission]],1)</f>
        <v>8</v>
      </c>
      <c r="L645" t="str">
        <f>SUBSTITUTE(Table1[[#This Row],[Transmission]],Table1[[#This Row],[Gears]],"")</f>
        <v>AS</v>
      </c>
      <c r="M6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5">
        <f ca="1">_xlfn.DAYS(TODAY(),Table1[[#This Row],[Manufacture Date]])</f>
        <v>780</v>
      </c>
      <c r="O645" t="str" cm="1">
        <f t="array" ref="O645" xml:space="preserve"> _xlfn.IFS(E645&lt;2,"0-2",E645&lt;4,"2-4",E645&lt;6,"4-6",E645&lt;8,"6-8",E645&lt;10,"8-10")</f>
        <v>2-4</v>
      </c>
    </row>
    <row r="646" spans="1:15" ht="14.25" customHeight="1" x14ac:dyDescent="0.3">
      <c r="A646" s="31">
        <v>44480</v>
      </c>
      <c r="B646" t="s">
        <v>364</v>
      </c>
      <c r="C646" t="s">
        <v>383</v>
      </c>
      <c r="D646" t="s">
        <v>122</v>
      </c>
      <c r="E646">
        <v>5.3</v>
      </c>
      <c r="F646">
        <v>8</v>
      </c>
      <c r="G646" t="s">
        <v>93</v>
      </c>
      <c r="H646" t="s">
        <v>200</v>
      </c>
      <c r="I646">
        <v>22</v>
      </c>
      <c r="J646">
        <v>292</v>
      </c>
      <c r="K646" t="str">
        <f>RIGHT(Table1[[#This Row],[Transmission]],1)</f>
        <v>6</v>
      </c>
      <c r="L646" t="str">
        <f>SUBSTITUTE(Table1[[#This Row],[Transmission]],Table1[[#This Row],[Gears]],"")</f>
        <v>A</v>
      </c>
      <c r="M6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6">
        <f ca="1">_xlfn.DAYS(TODAY(),Table1[[#This Row],[Manufacture Date]])</f>
        <v>780</v>
      </c>
      <c r="O646" t="str" cm="1">
        <f t="array" ref="O646" xml:space="preserve"> _xlfn.IFS(E646&lt;2,"0-2",E646&lt;4,"2-4",E646&lt;6,"4-6",E646&lt;8,"6-8",E646&lt;10,"8-10")</f>
        <v>4-6</v>
      </c>
    </row>
    <row r="647" spans="1:15" ht="14.25" customHeight="1" x14ac:dyDescent="0.3">
      <c r="A647" s="31">
        <v>44480</v>
      </c>
      <c r="B647" t="s">
        <v>147</v>
      </c>
      <c r="C647" t="s">
        <v>1549</v>
      </c>
      <c r="D647" t="s">
        <v>71</v>
      </c>
      <c r="E647">
        <v>3</v>
      </c>
      <c r="F647">
        <v>6</v>
      </c>
      <c r="G647" t="s">
        <v>97</v>
      </c>
      <c r="H647" t="s">
        <v>73</v>
      </c>
      <c r="I647">
        <v>22</v>
      </c>
      <c r="J647">
        <v>294</v>
      </c>
      <c r="K647" t="str">
        <f>RIGHT(Table1[[#This Row],[Transmission]],1)</f>
        <v>7</v>
      </c>
      <c r="L647" t="str">
        <f>SUBSTITUTE(Table1[[#This Row],[Transmission]],Table1[[#This Row],[Gears]],"")</f>
        <v>AM</v>
      </c>
      <c r="M6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7">
        <f ca="1">_xlfn.DAYS(TODAY(),Table1[[#This Row],[Manufacture Date]])</f>
        <v>780</v>
      </c>
      <c r="O647" t="str" cm="1">
        <f t="array" ref="O647" xml:space="preserve"> _xlfn.IFS(E647&lt;2,"0-2",E647&lt;4,"2-4",E647&lt;6,"4-6",E647&lt;8,"6-8",E647&lt;10,"8-10")</f>
        <v>2-4</v>
      </c>
    </row>
    <row r="648" spans="1:15" ht="14.25" customHeight="1" x14ac:dyDescent="0.3">
      <c r="A648" s="31">
        <v>44480</v>
      </c>
      <c r="B648" t="s">
        <v>398</v>
      </c>
      <c r="C648" t="s">
        <v>401</v>
      </c>
      <c r="D648" t="s">
        <v>115</v>
      </c>
      <c r="E648">
        <v>5</v>
      </c>
      <c r="F648">
        <v>8</v>
      </c>
      <c r="G648" t="s">
        <v>112</v>
      </c>
      <c r="H648" t="s">
        <v>73</v>
      </c>
      <c r="I648">
        <v>21</v>
      </c>
      <c r="J648">
        <v>304</v>
      </c>
      <c r="K648" t="str">
        <f>RIGHT(Table1[[#This Row],[Transmission]],1)</f>
        <v>8</v>
      </c>
      <c r="L648" t="str">
        <f>SUBSTITUTE(Table1[[#This Row],[Transmission]],Table1[[#This Row],[Gears]],"")</f>
        <v>A</v>
      </c>
      <c r="M6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8">
        <f ca="1">_xlfn.DAYS(TODAY(),Table1[[#This Row],[Manufacture Date]])</f>
        <v>780</v>
      </c>
      <c r="O648" t="str" cm="1">
        <f t="array" ref="O648" xml:space="preserve"> _xlfn.IFS(E648&lt;2,"0-2",E648&lt;4,"2-4",E648&lt;6,"4-6",E648&lt;8,"6-8",E648&lt;10,"8-10")</f>
        <v>4-6</v>
      </c>
    </row>
    <row r="649" spans="1:15" ht="14.25" customHeight="1" x14ac:dyDescent="0.3">
      <c r="A649" s="31">
        <v>44480</v>
      </c>
      <c r="B649" t="s">
        <v>232</v>
      </c>
      <c r="C649" t="s">
        <v>882</v>
      </c>
      <c r="D649" t="s">
        <v>78</v>
      </c>
      <c r="E649">
        <v>2.4</v>
      </c>
      <c r="F649">
        <v>4</v>
      </c>
      <c r="G649" t="s">
        <v>93</v>
      </c>
      <c r="H649" t="s">
        <v>205</v>
      </c>
      <c r="I649">
        <v>21</v>
      </c>
      <c r="J649">
        <v>221</v>
      </c>
      <c r="K649" t="str">
        <f>RIGHT(Table1[[#This Row],[Transmission]],1)</f>
        <v>6</v>
      </c>
      <c r="L649" t="str">
        <f>SUBSTITUTE(Table1[[#This Row],[Transmission]],Table1[[#This Row],[Gears]],"")</f>
        <v>A</v>
      </c>
      <c r="M6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9">
        <f ca="1">_xlfn.DAYS(TODAY(),Table1[[#This Row],[Manufacture Date]])</f>
        <v>780</v>
      </c>
      <c r="O649" t="str" cm="1">
        <f t="array" ref="O649" xml:space="preserve"> _xlfn.IFS(E649&lt;2,"0-2",E649&lt;4,"2-4",E649&lt;6,"4-6",E649&lt;8,"6-8",E649&lt;10,"8-10")</f>
        <v>2-4</v>
      </c>
    </row>
    <row r="650" spans="1:15" ht="14.25" customHeight="1" x14ac:dyDescent="0.3">
      <c r="A650" s="31">
        <v>44480</v>
      </c>
      <c r="B650" t="s">
        <v>470</v>
      </c>
      <c r="C650" t="s">
        <v>935</v>
      </c>
      <c r="D650" t="s">
        <v>115</v>
      </c>
      <c r="E650">
        <v>5</v>
      </c>
      <c r="F650">
        <v>8</v>
      </c>
      <c r="G650" t="s">
        <v>104</v>
      </c>
      <c r="H650" t="s">
        <v>73</v>
      </c>
      <c r="I650">
        <v>21</v>
      </c>
      <c r="J650">
        <v>317</v>
      </c>
      <c r="K650" t="str">
        <f>RIGHT(Table1[[#This Row],[Transmission]],1)</f>
        <v>8</v>
      </c>
      <c r="L650" t="str">
        <f>SUBSTITUTE(Table1[[#This Row],[Transmission]],Table1[[#This Row],[Gears]],"")</f>
        <v>AS</v>
      </c>
      <c r="M6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0">
        <f ca="1">_xlfn.DAYS(TODAY(),Table1[[#This Row],[Manufacture Date]])</f>
        <v>780</v>
      </c>
      <c r="O650" t="str" cm="1">
        <f t="array" ref="O650" xml:space="preserve"> _xlfn.IFS(E650&lt;2,"0-2",E650&lt;4,"2-4",E650&lt;6,"4-6",E650&lt;8,"6-8",E650&lt;10,"8-10")</f>
        <v>4-6</v>
      </c>
    </row>
    <row r="651" spans="1:15" ht="14.25" customHeight="1" x14ac:dyDescent="0.3">
      <c r="A651" s="31">
        <v>44479</v>
      </c>
      <c r="B651" t="s">
        <v>782</v>
      </c>
      <c r="C651" t="s">
        <v>784</v>
      </c>
      <c r="D651" t="s">
        <v>71</v>
      </c>
      <c r="E651">
        <v>2</v>
      </c>
      <c r="F651">
        <v>4</v>
      </c>
      <c r="G651" t="s">
        <v>89</v>
      </c>
      <c r="H651" t="s">
        <v>109</v>
      </c>
      <c r="I651">
        <v>41</v>
      </c>
      <c r="J651">
        <v>183</v>
      </c>
      <c r="K651" t="str">
        <f>RIGHT(Table1[[#This Row],[Transmission]],1)</f>
        <v>6</v>
      </c>
      <c r="L651" t="str">
        <f>SUBSTITUTE(Table1[[#This Row],[Transmission]],Table1[[#This Row],[Gears]],"")</f>
        <v>AM</v>
      </c>
      <c r="M6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1">
        <f ca="1">_xlfn.DAYS(TODAY(),Table1[[#This Row],[Manufacture Date]])</f>
        <v>781</v>
      </c>
      <c r="O651" t="str" cm="1">
        <f t="array" ref="O651" xml:space="preserve"> _xlfn.IFS(E651&lt;2,"0-2",E651&lt;4,"2-4",E651&lt;6,"4-6",E651&lt;8,"6-8",E651&lt;10,"8-10")</f>
        <v>2-4</v>
      </c>
    </row>
    <row r="652" spans="1:15" ht="14.25" customHeight="1" x14ac:dyDescent="0.3">
      <c r="A652" s="31">
        <v>44479</v>
      </c>
      <c r="B652" t="s">
        <v>782</v>
      </c>
      <c r="C652" t="s">
        <v>1195</v>
      </c>
      <c r="D652" t="s">
        <v>71</v>
      </c>
      <c r="E652">
        <v>1.8</v>
      </c>
      <c r="F652">
        <v>4</v>
      </c>
      <c r="G652" t="s">
        <v>79</v>
      </c>
      <c r="H652" t="s">
        <v>200</v>
      </c>
      <c r="I652">
        <v>32</v>
      </c>
      <c r="J652">
        <v>203</v>
      </c>
      <c r="K652" t="str">
        <f>RIGHT(Table1[[#This Row],[Transmission]],1)</f>
        <v>6</v>
      </c>
      <c r="L652" t="str">
        <f>SUBSTITUTE(Table1[[#This Row],[Transmission]],Table1[[#This Row],[Gears]],"")</f>
        <v>AS</v>
      </c>
      <c r="M6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2">
        <f ca="1">_xlfn.DAYS(TODAY(),Table1[[#This Row],[Manufacture Date]])</f>
        <v>781</v>
      </c>
      <c r="O652" t="str" cm="1">
        <f t="array" ref="O652" xml:space="preserve"> _xlfn.IFS(E652&lt;2,"0-2",E652&lt;4,"2-4",E652&lt;6,"4-6",E652&lt;8,"6-8",E652&lt;10,"8-10")</f>
        <v>0-2</v>
      </c>
    </row>
    <row r="653" spans="1:15" ht="14.25" customHeight="1" x14ac:dyDescent="0.3">
      <c r="A653" s="31">
        <v>44479</v>
      </c>
      <c r="B653" t="s">
        <v>100</v>
      </c>
      <c r="C653" t="s">
        <v>130</v>
      </c>
      <c r="D653" t="s">
        <v>71</v>
      </c>
      <c r="E653">
        <v>3</v>
      </c>
      <c r="F653">
        <v>6</v>
      </c>
      <c r="G653" t="s">
        <v>104</v>
      </c>
      <c r="H653" t="s">
        <v>73</v>
      </c>
      <c r="I653">
        <v>29</v>
      </c>
      <c r="J653">
        <v>230</v>
      </c>
      <c r="K653" t="str">
        <f>RIGHT(Table1[[#This Row],[Transmission]],1)</f>
        <v>8</v>
      </c>
      <c r="L653" t="str">
        <f>SUBSTITUTE(Table1[[#This Row],[Transmission]],Table1[[#This Row],[Gears]],"")</f>
        <v>AS</v>
      </c>
      <c r="M6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3">
        <f ca="1">_xlfn.DAYS(TODAY(),Table1[[#This Row],[Manufacture Date]])</f>
        <v>781</v>
      </c>
      <c r="O653" t="str" cm="1">
        <f t="array" ref="O653" xml:space="preserve"> _xlfn.IFS(E653&lt;2,"0-2",E653&lt;4,"2-4",E653&lt;6,"4-6",E653&lt;8,"6-8",E653&lt;10,"8-10")</f>
        <v>2-4</v>
      </c>
    </row>
    <row r="654" spans="1:15" ht="14.25" customHeight="1" x14ac:dyDescent="0.3">
      <c r="A654" s="31">
        <v>44479</v>
      </c>
      <c r="B654" t="s">
        <v>147</v>
      </c>
      <c r="C654" t="s">
        <v>838</v>
      </c>
      <c r="D654" t="s">
        <v>71</v>
      </c>
      <c r="E654">
        <v>3</v>
      </c>
      <c r="F654">
        <v>6</v>
      </c>
      <c r="G654" t="s">
        <v>104</v>
      </c>
      <c r="H654" t="s">
        <v>73</v>
      </c>
      <c r="I654">
        <v>28</v>
      </c>
      <c r="J654">
        <v>230</v>
      </c>
      <c r="K654" t="str">
        <f>RIGHT(Table1[[#This Row],[Transmission]],1)</f>
        <v>8</v>
      </c>
      <c r="L654" t="str">
        <f>SUBSTITUTE(Table1[[#This Row],[Transmission]],Table1[[#This Row],[Gears]],"")</f>
        <v>AS</v>
      </c>
      <c r="M6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">
        <f ca="1">_xlfn.DAYS(TODAY(),Table1[[#This Row],[Manufacture Date]])</f>
        <v>781</v>
      </c>
      <c r="O654" t="str" cm="1">
        <f t="array" ref="O654" xml:space="preserve"> _xlfn.IFS(E654&lt;2,"0-2",E654&lt;4,"2-4",E654&lt;6,"4-6",E654&lt;8,"6-8",E654&lt;10,"8-10")</f>
        <v>2-4</v>
      </c>
    </row>
    <row r="655" spans="1:15" ht="14.25" customHeight="1" x14ac:dyDescent="0.3">
      <c r="A655" s="31">
        <v>44479</v>
      </c>
      <c r="B655" t="s">
        <v>508</v>
      </c>
      <c r="C655" t="s">
        <v>1141</v>
      </c>
      <c r="D655" t="s">
        <v>95</v>
      </c>
      <c r="E655">
        <v>3.5</v>
      </c>
      <c r="F655">
        <v>6</v>
      </c>
      <c r="G655" t="s">
        <v>79</v>
      </c>
      <c r="H655" t="s">
        <v>73</v>
      </c>
      <c r="I655">
        <v>25</v>
      </c>
      <c r="J655">
        <v>258</v>
      </c>
      <c r="K655" t="str">
        <f>RIGHT(Table1[[#This Row],[Transmission]],1)</f>
        <v>6</v>
      </c>
      <c r="L655" t="str">
        <f>SUBSTITUTE(Table1[[#This Row],[Transmission]],Table1[[#This Row],[Gears]],"")</f>
        <v>AS</v>
      </c>
      <c r="M6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5">
        <f ca="1">_xlfn.DAYS(TODAY(),Table1[[#This Row],[Manufacture Date]])</f>
        <v>781</v>
      </c>
      <c r="O655" t="str" cm="1">
        <f t="array" ref="O655" xml:space="preserve"> _xlfn.IFS(E655&lt;2,"0-2",E655&lt;4,"2-4",E655&lt;6,"4-6",E655&lt;8,"6-8",E655&lt;10,"8-10")</f>
        <v>2-4</v>
      </c>
    </row>
    <row r="656" spans="1:15" ht="14.25" customHeight="1" x14ac:dyDescent="0.3">
      <c r="A656" s="31">
        <v>44479</v>
      </c>
      <c r="B656" t="s">
        <v>232</v>
      </c>
      <c r="C656" t="s">
        <v>236</v>
      </c>
      <c r="D656" t="s">
        <v>71</v>
      </c>
      <c r="E656">
        <v>6.2</v>
      </c>
      <c r="F656">
        <v>8</v>
      </c>
      <c r="G656" t="s">
        <v>74</v>
      </c>
      <c r="H656" t="s">
        <v>73</v>
      </c>
      <c r="I656">
        <v>19</v>
      </c>
      <c r="J656">
        <v>338</v>
      </c>
      <c r="K656" t="str">
        <f>RIGHT(Table1[[#This Row],[Transmission]],1)</f>
        <v>6</v>
      </c>
      <c r="L656" t="str">
        <f>SUBSTITUTE(Table1[[#This Row],[Transmission]],Table1[[#This Row],[Gears]],"")</f>
        <v>M</v>
      </c>
      <c r="M6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6">
        <f ca="1">_xlfn.DAYS(TODAY(),Table1[[#This Row],[Manufacture Date]])</f>
        <v>781</v>
      </c>
      <c r="O656" t="str" cm="1">
        <f t="array" ref="O656" xml:space="preserve"> _xlfn.IFS(E656&lt;2,"0-2",E656&lt;4,"2-4",E656&lt;6,"4-6",E656&lt;8,"6-8",E656&lt;10,"8-10")</f>
        <v>6-8</v>
      </c>
    </row>
    <row r="657" spans="1:15" ht="14.25" customHeight="1" x14ac:dyDescent="0.3">
      <c r="A657" s="31">
        <v>44479</v>
      </c>
      <c r="B657" t="s">
        <v>364</v>
      </c>
      <c r="C657" t="s">
        <v>367</v>
      </c>
      <c r="D657" t="s">
        <v>245</v>
      </c>
      <c r="E657">
        <v>5.3</v>
      </c>
      <c r="F657">
        <v>8</v>
      </c>
      <c r="G657" t="s">
        <v>101</v>
      </c>
      <c r="H657" t="s">
        <v>200</v>
      </c>
      <c r="I657">
        <v>18</v>
      </c>
      <c r="J657">
        <v>366</v>
      </c>
      <c r="K657" t="str">
        <f>RIGHT(Table1[[#This Row],[Transmission]],1)</f>
        <v>4</v>
      </c>
      <c r="L657" t="str">
        <f>SUBSTITUTE(Table1[[#This Row],[Transmission]],Table1[[#This Row],[Gears]],"")</f>
        <v>A</v>
      </c>
      <c r="M6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7">
        <f ca="1">_xlfn.DAYS(TODAY(),Table1[[#This Row],[Manufacture Date]])</f>
        <v>781</v>
      </c>
      <c r="O657" t="str" cm="1">
        <f t="array" ref="O657" xml:space="preserve"> _xlfn.IFS(E657&lt;2,"0-2",E657&lt;4,"2-4",E657&lt;6,"4-6",E657&lt;8,"6-8",E657&lt;10,"8-10")</f>
        <v>4-6</v>
      </c>
    </row>
    <row r="658" spans="1:15" ht="14.25" customHeight="1" x14ac:dyDescent="0.3">
      <c r="A658" s="31">
        <v>44479</v>
      </c>
      <c r="B658" t="s">
        <v>275</v>
      </c>
      <c r="C658" t="s">
        <v>287</v>
      </c>
      <c r="D658" t="s">
        <v>288</v>
      </c>
      <c r="E658">
        <v>3.6</v>
      </c>
      <c r="F658">
        <v>6</v>
      </c>
      <c r="G658" t="s">
        <v>93</v>
      </c>
      <c r="H658" t="s">
        <v>205</v>
      </c>
      <c r="I658">
        <v>17</v>
      </c>
      <c r="J658">
        <v>269</v>
      </c>
      <c r="K658" t="str">
        <f>RIGHT(Table1[[#This Row],[Transmission]],1)</f>
        <v>6</v>
      </c>
      <c r="L658" t="str">
        <f>SUBSTITUTE(Table1[[#This Row],[Transmission]],Table1[[#This Row],[Gears]],"")</f>
        <v>A</v>
      </c>
      <c r="M6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8">
        <f ca="1">_xlfn.DAYS(TODAY(),Table1[[#This Row],[Manufacture Date]])</f>
        <v>781</v>
      </c>
      <c r="O658" t="str" cm="1">
        <f t="array" ref="O658" xml:space="preserve"> _xlfn.IFS(E658&lt;2,"0-2",E658&lt;4,"2-4",E658&lt;6,"4-6",E658&lt;8,"6-8",E658&lt;10,"8-10")</f>
        <v>2-4</v>
      </c>
    </row>
    <row r="659" spans="1:15" ht="14.25" customHeight="1" x14ac:dyDescent="0.3">
      <c r="A659" s="31">
        <v>44479</v>
      </c>
      <c r="B659" t="s">
        <v>364</v>
      </c>
      <c r="C659" t="s">
        <v>376</v>
      </c>
      <c r="D659" t="s">
        <v>259</v>
      </c>
      <c r="E659">
        <v>5.3</v>
      </c>
      <c r="F659">
        <v>8</v>
      </c>
      <c r="G659" t="s">
        <v>93</v>
      </c>
      <c r="H659" t="s">
        <v>205</v>
      </c>
      <c r="I659">
        <v>16</v>
      </c>
      <c r="J659">
        <v>277</v>
      </c>
      <c r="K659" t="str">
        <f>RIGHT(Table1[[#This Row],[Transmission]],1)</f>
        <v>6</v>
      </c>
      <c r="L659" t="str">
        <f>SUBSTITUTE(Table1[[#This Row],[Transmission]],Table1[[#This Row],[Gears]],"")</f>
        <v>A</v>
      </c>
      <c r="M6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9">
        <f ca="1">_xlfn.DAYS(TODAY(),Table1[[#This Row],[Manufacture Date]])</f>
        <v>781</v>
      </c>
      <c r="O659" t="str" cm="1">
        <f t="array" ref="O659" xml:space="preserve"> _xlfn.IFS(E659&lt;2,"0-2",E659&lt;4,"2-4",E659&lt;6,"4-6",E659&lt;8,"6-8",E659&lt;10,"8-10")</f>
        <v>4-6</v>
      </c>
    </row>
    <row r="660" spans="1:15" ht="14.25" customHeight="1" x14ac:dyDescent="0.3">
      <c r="A660" s="31">
        <v>44478</v>
      </c>
      <c r="B660" t="s">
        <v>398</v>
      </c>
      <c r="C660" t="s">
        <v>1717</v>
      </c>
      <c r="D660" t="s">
        <v>115</v>
      </c>
      <c r="E660">
        <v>1.6</v>
      </c>
      <c r="F660">
        <v>4</v>
      </c>
      <c r="G660" t="s">
        <v>89</v>
      </c>
      <c r="H660" t="s">
        <v>200</v>
      </c>
      <c r="I660">
        <v>69</v>
      </c>
      <c r="J660">
        <v>96</v>
      </c>
      <c r="K660" t="str">
        <f>RIGHT(Table1[[#This Row],[Transmission]],1)</f>
        <v>6</v>
      </c>
      <c r="L660" t="str">
        <f>SUBSTITUTE(Table1[[#This Row],[Transmission]],Table1[[#This Row],[Gears]],"")</f>
        <v>AM</v>
      </c>
      <c r="M6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0">
        <f ca="1">_xlfn.DAYS(TODAY(),Table1[[#This Row],[Manufacture Date]])</f>
        <v>782</v>
      </c>
      <c r="O660" t="str" cm="1">
        <f t="array" ref="O660" xml:space="preserve"> _xlfn.IFS(E660&lt;2,"0-2",E660&lt;4,"2-4",E660&lt;6,"4-6",E660&lt;8,"6-8",E660&lt;10,"8-10")</f>
        <v>0-2</v>
      </c>
    </row>
    <row r="661" spans="1:15" ht="14.25" customHeight="1" x14ac:dyDescent="0.3">
      <c r="A661" s="31">
        <v>44478</v>
      </c>
      <c r="B661" t="s">
        <v>385</v>
      </c>
      <c r="C661" t="s">
        <v>1703</v>
      </c>
      <c r="D661" t="s">
        <v>82</v>
      </c>
      <c r="E661">
        <v>2</v>
      </c>
      <c r="F661">
        <v>4</v>
      </c>
      <c r="G661" t="s">
        <v>266</v>
      </c>
      <c r="H661" t="s">
        <v>200</v>
      </c>
      <c r="I661">
        <v>40</v>
      </c>
      <c r="J661">
        <v>167</v>
      </c>
      <c r="K661" t="str">
        <f>RIGHT(Table1[[#This Row],[Transmission]],1)</f>
        <v>V</v>
      </c>
      <c r="L661" t="str">
        <f>SUBSTITUTE(Table1[[#This Row],[Transmission]],Table1[[#This Row],[Gears]],"")</f>
        <v>A</v>
      </c>
      <c r="M6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1">
        <f ca="1">_xlfn.DAYS(TODAY(),Table1[[#This Row],[Manufacture Date]])</f>
        <v>782</v>
      </c>
      <c r="O661" t="str" cm="1">
        <f t="array" ref="O661" xml:space="preserve"> _xlfn.IFS(E661&lt;2,"0-2",E661&lt;4,"2-4",E661&lt;6,"4-6",E661&lt;8,"6-8",E661&lt;10,"8-10")</f>
        <v>2-4</v>
      </c>
    </row>
    <row r="662" spans="1:15" ht="14.25" customHeight="1" x14ac:dyDescent="0.3">
      <c r="A662" s="31">
        <v>44478</v>
      </c>
      <c r="B662" t="s">
        <v>100</v>
      </c>
      <c r="C662" t="s">
        <v>101</v>
      </c>
      <c r="D662" t="s">
        <v>71</v>
      </c>
      <c r="E662">
        <v>2</v>
      </c>
      <c r="F662">
        <v>4</v>
      </c>
      <c r="G662" t="s">
        <v>97</v>
      </c>
      <c r="H662" t="s">
        <v>73</v>
      </c>
      <c r="I662">
        <v>36</v>
      </c>
      <c r="J662">
        <v>182</v>
      </c>
      <c r="K662" t="str">
        <f>RIGHT(Table1[[#This Row],[Transmission]],1)</f>
        <v>7</v>
      </c>
      <c r="L662" t="str">
        <f>SUBSTITUTE(Table1[[#This Row],[Transmission]],Table1[[#This Row],[Gears]],"")</f>
        <v>AM</v>
      </c>
      <c r="M6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2">
        <f ca="1">_xlfn.DAYS(TODAY(),Table1[[#This Row],[Manufacture Date]])</f>
        <v>782</v>
      </c>
      <c r="O662" t="str" cm="1">
        <f t="array" ref="O662" xml:space="preserve"> _xlfn.IFS(E662&lt;2,"0-2",E662&lt;4,"2-4",E662&lt;6,"4-6",E662&lt;8,"6-8",E662&lt;10,"8-10")</f>
        <v>2-4</v>
      </c>
    </row>
    <row r="663" spans="1:15" ht="14.25" customHeight="1" x14ac:dyDescent="0.3">
      <c r="A663" s="31">
        <v>44478</v>
      </c>
      <c r="B663" t="s">
        <v>676</v>
      </c>
      <c r="C663" t="s">
        <v>690</v>
      </c>
      <c r="D663" t="s">
        <v>88</v>
      </c>
      <c r="E663">
        <v>2.7</v>
      </c>
      <c r="F663">
        <v>6</v>
      </c>
      <c r="G663" t="s">
        <v>74</v>
      </c>
      <c r="H663" t="s">
        <v>73</v>
      </c>
      <c r="I663">
        <v>29</v>
      </c>
      <c r="J663">
        <v>228</v>
      </c>
      <c r="K663" t="str">
        <f>RIGHT(Table1[[#This Row],[Transmission]],1)</f>
        <v>6</v>
      </c>
      <c r="L663" t="str">
        <f>SUBSTITUTE(Table1[[#This Row],[Transmission]],Table1[[#This Row],[Gears]],"")</f>
        <v>M</v>
      </c>
      <c r="M6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3">
        <f ca="1">_xlfn.DAYS(TODAY(),Table1[[#This Row],[Manufacture Date]])</f>
        <v>782</v>
      </c>
      <c r="O663" t="str" cm="1">
        <f t="array" ref="O663" xml:space="preserve"> _xlfn.IFS(E663&lt;2,"0-2",E663&lt;4,"2-4",E663&lt;6,"4-6",E663&lt;8,"6-8",E663&lt;10,"8-10")</f>
        <v>2-4</v>
      </c>
    </row>
    <row r="664" spans="1:15" ht="14.25" customHeight="1" x14ac:dyDescent="0.3">
      <c r="A664" s="31">
        <v>44478</v>
      </c>
      <c r="B664" t="s">
        <v>321</v>
      </c>
      <c r="C664" t="s">
        <v>336</v>
      </c>
      <c r="D664" t="s">
        <v>259</v>
      </c>
      <c r="E664">
        <v>3.5</v>
      </c>
      <c r="F664">
        <v>6</v>
      </c>
      <c r="G664" t="s">
        <v>79</v>
      </c>
      <c r="H664" t="s">
        <v>200</v>
      </c>
      <c r="I664">
        <v>24</v>
      </c>
      <c r="J664">
        <v>276</v>
      </c>
      <c r="K664" t="str">
        <f>RIGHT(Table1[[#This Row],[Transmission]],1)</f>
        <v>6</v>
      </c>
      <c r="L664" t="str">
        <f>SUBSTITUTE(Table1[[#This Row],[Transmission]],Table1[[#This Row],[Gears]],"")</f>
        <v>AS</v>
      </c>
      <c r="M6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4">
        <f ca="1">_xlfn.DAYS(TODAY(),Table1[[#This Row],[Manufacture Date]])</f>
        <v>782</v>
      </c>
      <c r="O664" t="str" cm="1">
        <f t="array" ref="O664" xml:space="preserve"> _xlfn.IFS(E664&lt;2,"0-2",E664&lt;4,"2-4",E664&lt;6,"4-6",E664&lt;8,"6-8",E664&lt;10,"8-10")</f>
        <v>2-4</v>
      </c>
    </row>
    <row r="665" spans="1:15" ht="14.25" customHeight="1" x14ac:dyDescent="0.3">
      <c r="A665" s="31">
        <v>44478</v>
      </c>
      <c r="B665" t="s">
        <v>750</v>
      </c>
      <c r="C665" t="s">
        <v>775</v>
      </c>
      <c r="D665" t="s">
        <v>657</v>
      </c>
      <c r="E665">
        <v>4</v>
      </c>
      <c r="F665">
        <v>6</v>
      </c>
      <c r="G665" t="s">
        <v>74</v>
      </c>
      <c r="H665" t="s">
        <v>200</v>
      </c>
      <c r="I665">
        <v>22</v>
      </c>
      <c r="J665">
        <v>301</v>
      </c>
      <c r="K665" t="str">
        <f>RIGHT(Table1[[#This Row],[Transmission]],1)</f>
        <v>6</v>
      </c>
      <c r="L665" t="str">
        <f>SUBSTITUTE(Table1[[#This Row],[Transmission]],Table1[[#This Row],[Gears]],"")</f>
        <v>M</v>
      </c>
      <c r="M6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5">
        <f ca="1">_xlfn.DAYS(TODAY(),Table1[[#This Row],[Manufacture Date]])</f>
        <v>782</v>
      </c>
      <c r="O665" t="str" cm="1">
        <f t="array" ref="O665" xml:space="preserve"> _xlfn.IFS(E665&lt;2,"0-2",E665&lt;4,"2-4",E665&lt;6,"4-6",E665&lt;8,"6-8",E665&lt;10,"8-10")</f>
        <v>4-6</v>
      </c>
    </row>
    <row r="666" spans="1:15" ht="14.25" customHeight="1" x14ac:dyDescent="0.3">
      <c r="A666" s="31">
        <v>44478</v>
      </c>
      <c r="B666" t="s">
        <v>651</v>
      </c>
      <c r="C666" t="s">
        <v>656</v>
      </c>
      <c r="D666" t="s">
        <v>657</v>
      </c>
      <c r="E666">
        <v>4</v>
      </c>
      <c r="F666">
        <v>6</v>
      </c>
      <c r="G666" t="s">
        <v>281</v>
      </c>
      <c r="H666" t="s">
        <v>200</v>
      </c>
      <c r="I666">
        <v>22</v>
      </c>
      <c r="J666">
        <v>300</v>
      </c>
      <c r="K666" t="str">
        <f>RIGHT(Table1[[#This Row],[Transmission]],1)</f>
        <v>5</v>
      </c>
      <c r="L666" t="str">
        <f>SUBSTITUTE(Table1[[#This Row],[Transmission]],Table1[[#This Row],[Gears]],"")</f>
        <v>A</v>
      </c>
      <c r="M6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6">
        <f ca="1">_xlfn.DAYS(TODAY(),Table1[[#This Row],[Manufacture Date]])</f>
        <v>782</v>
      </c>
      <c r="O666" t="str" cm="1">
        <f t="array" ref="O666" xml:space="preserve"> _xlfn.IFS(E666&lt;2,"0-2",E666&lt;4,"2-4",E666&lt;6,"4-6",E666&lt;8,"6-8",E666&lt;10,"8-10")</f>
        <v>4-6</v>
      </c>
    </row>
    <row r="667" spans="1:15" ht="14.25" customHeight="1" x14ac:dyDescent="0.3">
      <c r="A667" s="31">
        <v>44478</v>
      </c>
      <c r="B667" t="s">
        <v>709</v>
      </c>
      <c r="C667" t="s">
        <v>1977</v>
      </c>
      <c r="D667" t="s">
        <v>259</v>
      </c>
      <c r="E667">
        <v>5.7</v>
      </c>
      <c r="F667">
        <v>8</v>
      </c>
      <c r="G667" t="s">
        <v>112</v>
      </c>
      <c r="H667" t="s">
        <v>200</v>
      </c>
      <c r="I667">
        <v>21</v>
      </c>
      <c r="J667">
        <v>319</v>
      </c>
      <c r="K667" t="str">
        <f>RIGHT(Table1[[#This Row],[Transmission]],1)</f>
        <v>8</v>
      </c>
      <c r="L667" t="str">
        <f>SUBSTITUTE(Table1[[#This Row],[Transmission]],Table1[[#This Row],[Gears]],"")</f>
        <v>A</v>
      </c>
      <c r="M6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7">
        <f ca="1">_xlfn.DAYS(TODAY(),Table1[[#This Row],[Manufacture Date]])</f>
        <v>782</v>
      </c>
      <c r="O667" t="str" cm="1">
        <f t="array" ref="O667" xml:space="preserve"> _xlfn.IFS(E667&lt;2,"0-2",E667&lt;4,"2-4",E667&lt;6,"4-6",E667&lt;8,"6-8",E667&lt;10,"8-10")</f>
        <v>4-6</v>
      </c>
    </row>
    <row r="668" spans="1:15" ht="14.25" customHeight="1" x14ac:dyDescent="0.3">
      <c r="A668" s="31">
        <v>44478</v>
      </c>
      <c r="B668" t="s">
        <v>489</v>
      </c>
      <c r="C668" t="s">
        <v>940</v>
      </c>
      <c r="D668" t="s">
        <v>88</v>
      </c>
      <c r="E668">
        <v>5.2</v>
      </c>
      <c r="F668">
        <v>10</v>
      </c>
      <c r="G668" t="s">
        <v>97</v>
      </c>
      <c r="H668" t="s">
        <v>73</v>
      </c>
      <c r="I668">
        <v>20</v>
      </c>
      <c r="J668">
        <v>336</v>
      </c>
      <c r="K668" t="str">
        <f>RIGHT(Table1[[#This Row],[Transmission]],1)</f>
        <v>7</v>
      </c>
      <c r="L668" t="str">
        <f>SUBSTITUTE(Table1[[#This Row],[Transmission]],Table1[[#This Row],[Gears]],"")</f>
        <v>AM</v>
      </c>
      <c r="M6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8">
        <f ca="1">_xlfn.DAYS(TODAY(),Table1[[#This Row],[Manufacture Date]])</f>
        <v>782</v>
      </c>
      <c r="O668" t="str" cm="1">
        <f t="array" ref="O668" xml:space="preserve"> _xlfn.IFS(E668&lt;2,"0-2",E668&lt;4,"2-4",E668&lt;6,"4-6",E668&lt;8,"6-8",E668&lt;10,"8-10")</f>
        <v>4-6</v>
      </c>
    </row>
    <row r="669" spans="1:15" ht="14.25" customHeight="1" x14ac:dyDescent="0.3">
      <c r="A669" s="31">
        <v>44478</v>
      </c>
      <c r="B669" t="s">
        <v>321</v>
      </c>
      <c r="C669" t="s">
        <v>339</v>
      </c>
      <c r="D669" t="s">
        <v>259</v>
      </c>
      <c r="E669">
        <v>5</v>
      </c>
      <c r="F669">
        <v>8</v>
      </c>
      <c r="G669" t="s">
        <v>93</v>
      </c>
      <c r="H669" t="s">
        <v>200</v>
      </c>
      <c r="I669">
        <v>19</v>
      </c>
      <c r="J669">
        <v>343</v>
      </c>
      <c r="K669" t="str">
        <f>RIGHT(Table1[[#This Row],[Transmission]],1)</f>
        <v>6</v>
      </c>
      <c r="L669" t="str">
        <f>SUBSTITUTE(Table1[[#This Row],[Transmission]],Table1[[#This Row],[Gears]],"")</f>
        <v>A</v>
      </c>
      <c r="M6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9">
        <f ca="1">_xlfn.DAYS(TODAY(),Table1[[#This Row],[Manufacture Date]])</f>
        <v>782</v>
      </c>
      <c r="O669" t="str" cm="1">
        <f t="array" ref="O669" xml:space="preserve"> _xlfn.IFS(E669&lt;2,"0-2",E669&lt;4,"2-4",E669&lt;6,"4-6",E669&lt;8,"6-8",E669&lt;10,"8-10")</f>
        <v>4-6</v>
      </c>
    </row>
    <row r="670" spans="1:15" ht="14.25" customHeight="1" x14ac:dyDescent="0.3">
      <c r="A670" s="31">
        <v>44478</v>
      </c>
      <c r="B670" t="s">
        <v>147</v>
      </c>
      <c r="C670" t="s">
        <v>185</v>
      </c>
      <c r="D670" t="s">
        <v>71</v>
      </c>
      <c r="E670">
        <v>4.4000000000000004</v>
      </c>
      <c r="F670">
        <v>8</v>
      </c>
      <c r="G670" t="s">
        <v>97</v>
      </c>
      <c r="H670" t="s">
        <v>73</v>
      </c>
      <c r="I670">
        <v>19</v>
      </c>
      <c r="J670">
        <v>338</v>
      </c>
      <c r="K670" t="str">
        <f>RIGHT(Table1[[#This Row],[Transmission]],1)</f>
        <v>7</v>
      </c>
      <c r="L670" t="str">
        <f>SUBSTITUTE(Table1[[#This Row],[Transmission]],Table1[[#This Row],[Gears]],"")</f>
        <v>AM</v>
      </c>
      <c r="M6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0">
        <f ca="1">_xlfn.DAYS(TODAY(),Table1[[#This Row],[Manufacture Date]])</f>
        <v>782</v>
      </c>
      <c r="O670" t="str" cm="1">
        <f t="array" ref="O670" xml:space="preserve"> _xlfn.IFS(E670&lt;2,"0-2",E670&lt;4,"2-4",E670&lt;6,"4-6",E670&lt;8,"6-8",E670&lt;10,"8-10")</f>
        <v>4-6</v>
      </c>
    </row>
    <row r="671" spans="1:15" ht="14.25" customHeight="1" x14ac:dyDescent="0.3">
      <c r="A671" s="31">
        <v>44477</v>
      </c>
      <c r="B671" t="s">
        <v>398</v>
      </c>
      <c r="C671" t="s">
        <v>413</v>
      </c>
      <c r="D671" t="s">
        <v>71</v>
      </c>
      <c r="E671">
        <v>1.6</v>
      </c>
      <c r="F671">
        <v>4</v>
      </c>
      <c r="G671" t="s">
        <v>74</v>
      </c>
      <c r="H671" t="s">
        <v>200</v>
      </c>
      <c r="I671">
        <v>34</v>
      </c>
      <c r="J671">
        <v>200</v>
      </c>
      <c r="K671" t="str">
        <f>RIGHT(Table1[[#This Row],[Transmission]],1)</f>
        <v>6</v>
      </c>
      <c r="L671" t="str">
        <f>SUBSTITUTE(Table1[[#This Row],[Transmission]],Table1[[#This Row],[Gears]],"")</f>
        <v>M</v>
      </c>
      <c r="M6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1">
        <f ca="1">_xlfn.DAYS(TODAY(),Table1[[#This Row],[Manufacture Date]])</f>
        <v>783</v>
      </c>
      <c r="O671" t="str" cm="1">
        <f t="array" ref="O671" xml:space="preserve"> _xlfn.IFS(E671&lt;2,"0-2",E671&lt;4,"2-4",E671&lt;6,"4-6",E671&lt;8,"6-8",E671&lt;10,"8-10")</f>
        <v>0-2</v>
      </c>
    </row>
    <row r="672" spans="1:15" ht="14.25" customHeight="1" x14ac:dyDescent="0.3">
      <c r="A672" s="31">
        <v>44477</v>
      </c>
      <c r="B672" t="s">
        <v>432</v>
      </c>
      <c r="C672" t="s">
        <v>1412</v>
      </c>
      <c r="D672" t="s">
        <v>71</v>
      </c>
      <c r="E672">
        <v>2</v>
      </c>
      <c r="F672">
        <v>4</v>
      </c>
      <c r="G672" t="s">
        <v>104</v>
      </c>
      <c r="H672" t="s">
        <v>73</v>
      </c>
      <c r="I672">
        <v>33</v>
      </c>
      <c r="J672">
        <v>200</v>
      </c>
      <c r="K672" t="str">
        <f>RIGHT(Table1[[#This Row],[Transmission]],1)</f>
        <v>8</v>
      </c>
      <c r="L672" t="str">
        <f>SUBSTITUTE(Table1[[#This Row],[Transmission]],Table1[[#This Row],[Gears]],"")</f>
        <v>AS</v>
      </c>
      <c r="M6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2">
        <f ca="1">_xlfn.DAYS(TODAY(),Table1[[#This Row],[Manufacture Date]])</f>
        <v>783</v>
      </c>
      <c r="O672" t="str" cm="1">
        <f t="array" ref="O672" xml:space="preserve"> _xlfn.IFS(E672&lt;2,"0-2",E672&lt;4,"2-4",E672&lt;6,"4-6",E672&lt;8,"6-8",E672&lt;10,"8-10")</f>
        <v>2-4</v>
      </c>
    </row>
    <row r="673" spans="1:15" ht="14.25" customHeight="1" x14ac:dyDescent="0.3">
      <c r="A673" s="31">
        <v>44477</v>
      </c>
      <c r="B673" t="s">
        <v>414</v>
      </c>
      <c r="C673" t="s">
        <v>428</v>
      </c>
      <c r="D673" t="s">
        <v>78</v>
      </c>
      <c r="E673">
        <v>3.5</v>
      </c>
      <c r="F673">
        <v>6</v>
      </c>
      <c r="G673" t="s">
        <v>76</v>
      </c>
      <c r="H673" t="s">
        <v>73</v>
      </c>
      <c r="I673">
        <v>26</v>
      </c>
      <c r="J673">
        <v>246</v>
      </c>
      <c r="K673" t="str">
        <f>RIGHT(Table1[[#This Row],[Transmission]],1)</f>
        <v>7</v>
      </c>
      <c r="L673" t="str">
        <f>SUBSTITUTE(Table1[[#This Row],[Transmission]],Table1[[#This Row],[Gears]],"")</f>
        <v>AV</v>
      </c>
      <c r="M6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3">
        <f ca="1">_xlfn.DAYS(TODAY(),Table1[[#This Row],[Manufacture Date]])</f>
        <v>783</v>
      </c>
      <c r="O673" t="str" cm="1">
        <f t="array" ref="O673" xml:space="preserve"> _xlfn.IFS(E673&lt;2,"0-2",E673&lt;4,"2-4",E673&lt;6,"4-6",E673&lt;8,"6-8",E673&lt;10,"8-10")</f>
        <v>2-4</v>
      </c>
    </row>
    <row r="674" spans="1:15" ht="14.25" customHeight="1" x14ac:dyDescent="0.3">
      <c r="A674" s="31">
        <v>44477</v>
      </c>
      <c r="B674" t="s">
        <v>232</v>
      </c>
      <c r="C674" t="s">
        <v>269</v>
      </c>
      <c r="D674" t="s">
        <v>122</v>
      </c>
      <c r="E674">
        <v>5.3</v>
      </c>
      <c r="F674">
        <v>8</v>
      </c>
      <c r="G674" t="s">
        <v>93</v>
      </c>
      <c r="H674" t="s">
        <v>200</v>
      </c>
      <c r="I674">
        <v>22</v>
      </c>
      <c r="J674">
        <v>305</v>
      </c>
      <c r="K674" t="str">
        <f>RIGHT(Table1[[#This Row],[Transmission]],1)</f>
        <v>6</v>
      </c>
      <c r="L674" t="str">
        <f>SUBSTITUTE(Table1[[#This Row],[Transmission]],Table1[[#This Row],[Gears]],"")</f>
        <v>A</v>
      </c>
      <c r="M6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4">
        <f ca="1">_xlfn.DAYS(TODAY(),Table1[[#This Row],[Manufacture Date]])</f>
        <v>783</v>
      </c>
      <c r="O674" t="str" cm="1">
        <f t="array" ref="O674" xml:space="preserve"> _xlfn.IFS(E674&lt;2,"0-2",E674&lt;4,"2-4",E674&lt;6,"4-6",E674&lt;8,"6-8",E674&lt;10,"8-10")</f>
        <v>4-6</v>
      </c>
    </row>
    <row r="675" spans="1:15" ht="14.25" customHeight="1" x14ac:dyDescent="0.3">
      <c r="A675" s="31">
        <v>44477</v>
      </c>
      <c r="B675" t="s">
        <v>364</v>
      </c>
      <c r="C675" t="s">
        <v>379</v>
      </c>
      <c r="D675" t="s">
        <v>122</v>
      </c>
      <c r="E675">
        <v>5.3</v>
      </c>
      <c r="F675">
        <v>8</v>
      </c>
      <c r="G675" t="s">
        <v>93</v>
      </c>
      <c r="H675" t="s">
        <v>205</v>
      </c>
      <c r="I675">
        <v>16</v>
      </c>
      <c r="J675">
        <v>275</v>
      </c>
      <c r="K675" t="str">
        <f>RIGHT(Table1[[#This Row],[Transmission]],1)</f>
        <v>6</v>
      </c>
      <c r="L675" t="str">
        <f>SUBSTITUTE(Table1[[#This Row],[Transmission]],Table1[[#This Row],[Gears]],"")</f>
        <v>A</v>
      </c>
      <c r="M6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5">
        <f ca="1">_xlfn.DAYS(TODAY(),Table1[[#This Row],[Manufacture Date]])</f>
        <v>783</v>
      </c>
      <c r="O675" t="str" cm="1">
        <f t="array" ref="O675" xml:space="preserve"> _xlfn.IFS(E675&lt;2,"0-2",E675&lt;4,"2-4",E675&lt;6,"4-6",E675&lt;8,"6-8",E675&lt;10,"8-10")</f>
        <v>4-6</v>
      </c>
    </row>
    <row r="676" spans="1:15" ht="14.25" customHeight="1" x14ac:dyDescent="0.3">
      <c r="A676" s="31">
        <v>44476</v>
      </c>
      <c r="B676" t="s">
        <v>232</v>
      </c>
      <c r="C676" t="s">
        <v>239</v>
      </c>
      <c r="D676" t="s">
        <v>71</v>
      </c>
      <c r="E676">
        <v>1.4</v>
      </c>
      <c r="F676">
        <v>4</v>
      </c>
      <c r="G676" t="s">
        <v>74</v>
      </c>
      <c r="H676" t="s">
        <v>200</v>
      </c>
      <c r="I676">
        <v>39</v>
      </c>
      <c r="J676">
        <v>170</v>
      </c>
      <c r="K676" t="str">
        <f>RIGHT(Table1[[#This Row],[Transmission]],1)</f>
        <v>6</v>
      </c>
      <c r="L676" t="str">
        <f>SUBSTITUTE(Table1[[#This Row],[Transmission]],Table1[[#This Row],[Gears]],"")</f>
        <v>M</v>
      </c>
      <c r="M6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6">
        <f ca="1">_xlfn.DAYS(TODAY(),Table1[[#This Row],[Manufacture Date]])</f>
        <v>784</v>
      </c>
      <c r="O676" t="str" cm="1">
        <f t="array" ref="O676" xml:space="preserve"> _xlfn.IFS(E676&lt;2,"0-2",E676&lt;4,"2-4",E676&lt;6,"4-6",E676&lt;8,"6-8",E676&lt;10,"8-10")</f>
        <v>0-2</v>
      </c>
    </row>
    <row r="677" spans="1:15" ht="14.25" customHeight="1" x14ac:dyDescent="0.3">
      <c r="A677" s="31">
        <v>44476</v>
      </c>
      <c r="B677" t="s">
        <v>651</v>
      </c>
      <c r="C677" t="s">
        <v>1341</v>
      </c>
      <c r="D677" t="s">
        <v>82</v>
      </c>
      <c r="E677">
        <v>1.6</v>
      </c>
      <c r="F677">
        <v>4</v>
      </c>
      <c r="G677" t="s">
        <v>74</v>
      </c>
      <c r="H677" t="s">
        <v>73</v>
      </c>
      <c r="I677">
        <v>32</v>
      </c>
      <c r="J677">
        <v>204</v>
      </c>
      <c r="K677" t="str">
        <f>RIGHT(Table1[[#This Row],[Transmission]],1)</f>
        <v>6</v>
      </c>
      <c r="L677" t="str">
        <f>SUBSTITUTE(Table1[[#This Row],[Transmission]],Table1[[#This Row],[Gears]],"")</f>
        <v>M</v>
      </c>
      <c r="M6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7">
        <f ca="1">_xlfn.DAYS(TODAY(),Table1[[#This Row],[Manufacture Date]])</f>
        <v>784</v>
      </c>
      <c r="O677" t="str" cm="1">
        <f t="array" ref="O677" xml:space="preserve"> _xlfn.IFS(E677&lt;2,"0-2",E677&lt;4,"2-4",E677&lt;6,"4-6",E677&lt;8,"6-8",E677&lt;10,"8-10")</f>
        <v>0-2</v>
      </c>
    </row>
    <row r="678" spans="1:15" ht="14.25" customHeight="1" x14ac:dyDescent="0.3">
      <c r="A678" s="31">
        <v>44476</v>
      </c>
      <c r="B678" t="s">
        <v>398</v>
      </c>
      <c r="C678" t="s">
        <v>1716</v>
      </c>
      <c r="D678" t="s">
        <v>115</v>
      </c>
      <c r="E678">
        <v>1.6</v>
      </c>
      <c r="F678">
        <v>4</v>
      </c>
      <c r="G678" t="s">
        <v>74</v>
      </c>
      <c r="H678" t="s">
        <v>200</v>
      </c>
      <c r="I678">
        <v>31</v>
      </c>
      <c r="J678">
        <v>218</v>
      </c>
      <c r="K678" t="str">
        <f>RIGHT(Table1[[#This Row],[Transmission]],1)</f>
        <v>6</v>
      </c>
      <c r="L678" t="str">
        <f>SUBSTITUTE(Table1[[#This Row],[Transmission]],Table1[[#This Row],[Gears]],"")</f>
        <v>M</v>
      </c>
      <c r="M6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8">
        <f ca="1">_xlfn.DAYS(TODAY(),Table1[[#This Row],[Manufacture Date]])</f>
        <v>784</v>
      </c>
      <c r="O678" t="str" cm="1">
        <f t="array" ref="O678" xml:space="preserve"> _xlfn.IFS(E678&lt;2,"0-2",E678&lt;4,"2-4",E678&lt;6,"4-6",E678&lt;8,"6-8",E678&lt;10,"8-10")</f>
        <v>0-2</v>
      </c>
    </row>
    <row r="679" spans="1:15" ht="14.25" customHeight="1" x14ac:dyDescent="0.3">
      <c r="A679" s="31">
        <v>44476</v>
      </c>
      <c r="B679" t="s">
        <v>640</v>
      </c>
      <c r="C679" t="s">
        <v>650</v>
      </c>
      <c r="D679" t="s">
        <v>78</v>
      </c>
      <c r="E679">
        <v>2.4</v>
      </c>
      <c r="F679">
        <v>4</v>
      </c>
      <c r="G679" t="s">
        <v>511</v>
      </c>
      <c r="H679" t="s">
        <v>200</v>
      </c>
      <c r="I679">
        <v>29</v>
      </c>
      <c r="J679">
        <v>221</v>
      </c>
      <c r="K679" t="str">
        <f>RIGHT(Table1[[#This Row],[Transmission]],1)</f>
        <v>6</v>
      </c>
      <c r="L679" t="str">
        <f>SUBSTITUTE(Table1[[#This Row],[Transmission]],Table1[[#This Row],[Gears]],"")</f>
        <v>AV</v>
      </c>
      <c r="M6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9">
        <f ca="1">_xlfn.DAYS(TODAY(),Table1[[#This Row],[Manufacture Date]])</f>
        <v>784</v>
      </c>
      <c r="O679" t="str" cm="1">
        <f t="array" ref="O679" xml:space="preserve"> _xlfn.IFS(E679&lt;2,"0-2",E679&lt;4,"2-4",E679&lt;6,"4-6",E679&lt;8,"6-8",E679&lt;10,"8-10")</f>
        <v>2-4</v>
      </c>
    </row>
    <row r="680" spans="1:15" ht="14.25" customHeight="1" x14ac:dyDescent="0.3">
      <c r="A680" s="31">
        <v>44476</v>
      </c>
      <c r="B680" t="s">
        <v>564</v>
      </c>
      <c r="C680" t="s">
        <v>964</v>
      </c>
      <c r="D680" t="s">
        <v>95</v>
      </c>
      <c r="E680">
        <v>3</v>
      </c>
      <c r="F680">
        <v>6</v>
      </c>
      <c r="G680" t="s">
        <v>416</v>
      </c>
      <c r="H680" t="s">
        <v>73</v>
      </c>
      <c r="I680">
        <v>28</v>
      </c>
      <c r="J680">
        <v>233</v>
      </c>
      <c r="K680" t="str">
        <f>RIGHT(Table1[[#This Row],[Transmission]],1)</f>
        <v>7</v>
      </c>
      <c r="L680" t="str">
        <f>SUBSTITUTE(Table1[[#This Row],[Transmission]],Table1[[#This Row],[Gears]],"")</f>
        <v>AS</v>
      </c>
      <c r="M6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0">
        <f ca="1">_xlfn.DAYS(TODAY(),Table1[[#This Row],[Manufacture Date]])</f>
        <v>784</v>
      </c>
      <c r="O680" t="str" cm="1">
        <f t="array" ref="O680" xml:space="preserve"> _xlfn.IFS(E680&lt;2,"0-2",E680&lt;4,"2-4",E680&lt;6,"4-6",E680&lt;8,"6-8",E680&lt;10,"8-10")</f>
        <v>2-4</v>
      </c>
    </row>
    <row r="681" spans="1:15" ht="14.25" customHeight="1" x14ac:dyDescent="0.3">
      <c r="A681" s="31">
        <v>44476</v>
      </c>
      <c r="B681" t="s">
        <v>564</v>
      </c>
      <c r="C681" t="s">
        <v>970</v>
      </c>
      <c r="D681" t="s">
        <v>71</v>
      </c>
      <c r="E681">
        <v>4.7</v>
      </c>
      <c r="F681">
        <v>8</v>
      </c>
      <c r="G681" t="s">
        <v>416</v>
      </c>
      <c r="H681" t="s">
        <v>73</v>
      </c>
      <c r="I681">
        <v>23</v>
      </c>
      <c r="J681">
        <v>283</v>
      </c>
      <c r="K681" t="str">
        <f>RIGHT(Table1[[#This Row],[Transmission]],1)</f>
        <v>7</v>
      </c>
      <c r="L681" t="str">
        <f>SUBSTITUTE(Table1[[#This Row],[Transmission]],Table1[[#This Row],[Gears]],"")</f>
        <v>AS</v>
      </c>
      <c r="M6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1">
        <f ca="1">_xlfn.DAYS(TODAY(),Table1[[#This Row],[Manufacture Date]])</f>
        <v>784</v>
      </c>
      <c r="O681" t="str" cm="1">
        <f t="array" ref="O681" xml:space="preserve"> _xlfn.IFS(E681&lt;2,"0-2",E681&lt;4,"2-4",E681&lt;6,"4-6",E681&lt;8,"6-8",E681&lt;10,"8-10")</f>
        <v>4-6</v>
      </c>
    </row>
    <row r="682" spans="1:15" ht="14.25" customHeight="1" x14ac:dyDescent="0.3">
      <c r="A682" s="31">
        <v>44476</v>
      </c>
      <c r="B682" t="s">
        <v>651</v>
      </c>
      <c r="C682" t="s">
        <v>659</v>
      </c>
      <c r="D682" t="s">
        <v>95</v>
      </c>
      <c r="E682">
        <v>3.8</v>
      </c>
      <c r="F682">
        <v>6</v>
      </c>
      <c r="G682" t="s">
        <v>89</v>
      </c>
      <c r="H682" t="s">
        <v>73</v>
      </c>
      <c r="I682">
        <v>22</v>
      </c>
      <c r="J682">
        <v>300</v>
      </c>
      <c r="K682" t="str">
        <f>RIGHT(Table1[[#This Row],[Transmission]],1)</f>
        <v>6</v>
      </c>
      <c r="L682" t="str">
        <f>SUBSTITUTE(Table1[[#This Row],[Transmission]],Table1[[#This Row],[Gears]],"")</f>
        <v>AM</v>
      </c>
      <c r="M6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82">
        <f ca="1">_xlfn.DAYS(TODAY(),Table1[[#This Row],[Manufacture Date]])</f>
        <v>784</v>
      </c>
      <c r="O682" t="str" cm="1">
        <f t="array" ref="O682" xml:space="preserve"> _xlfn.IFS(E682&lt;2,"0-2",E682&lt;4,"2-4",E682&lt;6,"4-6",E682&lt;8,"6-8",E682&lt;10,"8-10")</f>
        <v>2-4</v>
      </c>
    </row>
    <row r="683" spans="1:15" ht="14.25" customHeight="1" x14ac:dyDescent="0.3">
      <c r="A683" s="31">
        <v>44476</v>
      </c>
      <c r="B683" t="s">
        <v>364</v>
      </c>
      <c r="C683" t="s">
        <v>1680</v>
      </c>
      <c r="D683" t="s">
        <v>259</v>
      </c>
      <c r="E683">
        <v>5.3</v>
      </c>
      <c r="F683">
        <v>8</v>
      </c>
      <c r="G683" t="s">
        <v>93</v>
      </c>
      <c r="H683" t="s">
        <v>200</v>
      </c>
      <c r="I683">
        <v>20</v>
      </c>
      <c r="J683">
        <v>326</v>
      </c>
      <c r="K683" t="str">
        <f>RIGHT(Table1[[#This Row],[Transmission]],1)</f>
        <v>6</v>
      </c>
      <c r="L683" t="str">
        <f>SUBSTITUTE(Table1[[#This Row],[Transmission]],Table1[[#This Row],[Gears]],"")</f>
        <v>A</v>
      </c>
      <c r="M6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3">
        <f ca="1">_xlfn.DAYS(TODAY(),Table1[[#This Row],[Manufacture Date]])</f>
        <v>784</v>
      </c>
      <c r="O683" t="str" cm="1">
        <f t="array" ref="O683" xml:space="preserve"> _xlfn.IFS(E683&lt;2,"0-2",E683&lt;4,"2-4",E683&lt;6,"4-6",E683&lt;8,"6-8",E683&lt;10,"8-10")</f>
        <v>4-6</v>
      </c>
    </row>
    <row r="684" spans="1:15" ht="14.25" customHeight="1" x14ac:dyDescent="0.3">
      <c r="A684" s="31">
        <v>44476</v>
      </c>
      <c r="B684" t="s">
        <v>651</v>
      </c>
      <c r="C684" t="s">
        <v>1922</v>
      </c>
      <c r="D684" t="s">
        <v>259</v>
      </c>
      <c r="E684">
        <v>5.6</v>
      </c>
      <c r="F684">
        <v>8</v>
      </c>
      <c r="G684" t="s">
        <v>416</v>
      </c>
      <c r="H684" t="s">
        <v>200</v>
      </c>
      <c r="I684">
        <v>20</v>
      </c>
      <c r="J684">
        <v>331</v>
      </c>
      <c r="K684" t="str">
        <f>RIGHT(Table1[[#This Row],[Transmission]],1)</f>
        <v>7</v>
      </c>
      <c r="L684" t="str">
        <f>SUBSTITUTE(Table1[[#This Row],[Transmission]],Table1[[#This Row],[Gears]],"")</f>
        <v>AS</v>
      </c>
      <c r="M6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4">
        <f ca="1">_xlfn.DAYS(TODAY(),Table1[[#This Row],[Manufacture Date]])</f>
        <v>784</v>
      </c>
      <c r="O684" t="str" cm="1">
        <f t="array" ref="O684" xml:space="preserve"> _xlfn.IFS(E684&lt;2,"0-2",E684&lt;4,"2-4",E684&lt;6,"4-6",E684&lt;8,"6-8",E684&lt;10,"8-10")</f>
        <v>4-6</v>
      </c>
    </row>
    <row r="685" spans="1:15" ht="14.25" customHeight="1" x14ac:dyDescent="0.3">
      <c r="A685" s="31">
        <v>44476</v>
      </c>
      <c r="B685" t="s">
        <v>651</v>
      </c>
      <c r="C685" t="s">
        <v>1901</v>
      </c>
      <c r="D685" t="s">
        <v>122</v>
      </c>
      <c r="E685">
        <v>5.6</v>
      </c>
      <c r="F685">
        <v>8</v>
      </c>
      <c r="G685" t="s">
        <v>416</v>
      </c>
      <c r="H685" t="s">
        <v>200</v>
      </c>
      <c r="I685">
        <v>18</v>
      </c>
      <c r="J685">
        <v>362</v>
      </c>
      <c r="K685" t="str">
        <f>RIGHT(Table1[[#This Row],[Transmission]],1)</f>
        <v>7</v>
      </c>
      <c r="L685" t="str">
        <f>SUBSTITUTE(Table1[[#This Row],[Transmission]],Table1[[#This Row],[Gears]],"")</f>
        <v>AS</v>
      </c>
      <c r="M6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5">
        <f ca="1">_xlfn.DAYS(TODAY(),Table1[[#This Row],[Manufacture Date]])</f>
        <v>784</v>
      </c>
      <c r="O685" t="str" cm="1">
        <f t="array" ref="O685" xml:space="preserve"> _xlfn.IFS(E685&lt;2,"0-2",E685&lt;4,"2-4",E685&lt;6,"4-6",E685&lt;8,"6-8",E685&lt;10,"8-10")</f>
        <v>4-6</v>
      </c>
    </row>
    <row r="686" spans="1:15" ht="14.25" customHeight="1" x14ac:dyDescent="0.3">
      <c r="A686" s="31">
        <v>44475</v>
      </c>
      <c r="B686" t="s">
        <v>313</v>
      </c>
      <c r="C686" t="s">
        <v>319</v>
      </c>
      <c r="D686" t="s">
        <v>92</v>
      </c>
      <c r="E686">
        <v>1.4</v>
      </c>
      <c r="F686">
        <v>4</v>
      </c>
      <c r="G686" t="s">
        <v>183</v>
      </c>
      <c r="H686" t="s">
        <v>200</v>
      </c>
      <c r="I686">
        <v>36</v>
      </c>
      <c r="J686">
        <v>179</v>
      </c>
      <c r="K686" t="str">
        <f>RIGHT(Table1[[#This Row],[Transmission]],1)</f>
        <v>5</v>
      </c>
      <c r="L686" t="str">
        <f>SUBSTITUTE(Table1[[#This Row],[Transmission]],Table1[[#This Row],[Gears]],"")</f>
        <v>M</v>
      </c>
      <c r="M6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6">
        <f ca="1">_xlfn.DAYS(TODAY(),Table1[[#This Row],[Manufacture Date]])</f>
        <v>785</v>
      </c>
      <c r="O686" t="str" cm="1">
        <f t="array" ref="O686" xml:space="preserve"> _xlfn.IFS(E686&lt;2,"0-2",E686&lt;4,"2-4",E686&lt;6,"4-6",E686&lt;8,"6-8",E686&lt;10,"8-10")</f>
        <v>0-2</v>
      </c>
    </row>
    <row r="687" spans="1:15" ht="14.25" customHeight="1" x14ac:dyDescent="0.3">
      <c r="A687" s="31">
        <v>44475</v>
      </c>
      <c r="B687" t="s">
        <v>232</v>
      </c>
      <c r="C687" t="s">
        <v>263</v>
      </c>
      <c r="D687" t="s">
        <v>82</v>
      </c>
      <c r="E687">
        <v>1.4</v>
      </c>
      <c r="F687">
        <v>4</v>
      </c>
      <c r="G687" t="s">
        <v>79</v>
      </c>
      <c r="H687" t="s">
        <v>200</v>
      </c>
      <c r="I687">
        <v>35</v>
      </c>
      <c r="J687">
        <v>184</v>
      </c>
      <c r="K687" t="str">
        <f>RIGHT(Table1[[#This Row],[Transmission]],1)</f>
        <v>6</v>
      </c>
      <c r="L687" t="str">
        <f>SUBSTITUTE(Table1[[#This Row],[Transmission]],Table1[[#This Row],[Gears]],"")</f>
        <v>AS</v>
      </c>
      <c r="M6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7">
        <f ca="1">_xlfn.DAYS(TODAY(),Table1[[#This Row],[Manufacture Date]])</f>
        <v>785</v>
      </c>
      <c r="O687" t="str" cm="1">
        <f t="array" ref="O687" xml:space="preserve"> _xlfn.IFS(E687&lt;2,"0-2",E687&lt;4,"2-4",E687&lt;6,"4-6",E687&lt;8,"6-8",E687&lt;10,"8-10")</f>
        <v>0-2</v>
      </c>
    </row>
    <row r="688" spans="1:15" ht="14.25" customHeight="1" x14ac:dyDescent="0.3">
      <c r="A688" s="31">
        <v>44475</v>
      </c>
      <c r="B688" t="s">
        <v>289</v>
      </c>
      <c r="C688" t="s">
        <v>1628</v>
      </c>
      <c r="D688" t="s">
        <v>82</v>
      </c>
      <c r="E688">
        <v>3.6</v>
      </c>
      <c r="F688">
        <v>6</v>
      </c>
      <c r="G688" t="s">
        <v>112</v>
      </c>
      <c r="H688" t="s">
        <v>200</v>
      </c>
      <c r="I688">
        <v>26</v>
      </c>
      <c r="J688">
        <v>258</v>
      </c>
      <c r="K688" t="str">
        <f>RIGHT(Table1[[#This Row],[Transmission]],1)</f>
        <v>8</v>
      </c>
      <c r="L688" t="str">
        <f>SUBSTITUTE(Table1[[#This Row],[Transmission]],Table1[[#This Row],[Gears]],"")</f>
        <v>A</v>
      </c>
      <c r="M6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8">
        <f ca="1">_xlfn.DAYS(TODAY(),Table1[[#This Row],[Manufacture Date]])</f>
        <v>785</v>
      </c>
      <c r="O688" t="str" cm="1">
        <f t="array" ref="O688" xml:space="preserve"> _xlfn.IFS(E688&lt;2,"0-2",E688&lt;4,"2-4",E688&lt;6,"4-6",E688&lt;8,"6-8",E688&lt;10,"8-10")</f>
        <v>2-4</v>
      </c>
    </row>
    <row r="689" spans="1:15" ht="14.25" customHeight="1" x14ac:dyDescent="0.3">
      <c r="A689" s="31">
        <v>44475</v>
      </c>
      <c r="B689" t="s">
        <v>651</v>
      </c>
      <c r="C689" t="s">
        <v>668</v>
      </c>
      <c r="D689" t="s">
        <v>288</v>
      </c>
      <c r="E689">
        <v>3.5</v>
      </c>
      <c r="F689">
        <v>6</v>
      </c>
      <c r="G689" t="s">
        <v>266</v>
      </c>
      <c r="H689" t="s">
        <v>200</v>
      </c>
      <c r="I689">
        <v>25</v>
      </c>
      <c r="J689">
        <v>255</v>
      </c>
      <c r="K689" t="str">
        <f>RIGHT(Table1[[#This Row],[Transmission]],1)</f>
        <v>V</v>
      </c>
      <c r="L689" t="str">
        <f>SUBSTITUTE(Table1[[#This Row],[Transmission]],Table1[[#This Row],[Gears]],"")</f>
        <v>A</v>
      </c>
      <c r="M6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9">
        <f ca="1">_xlfn.DAYS(TODAY(),Table1[[#This Row],[Manufacture Date]])</f>
        <v>785</v>
      </c>
      <c r="O689" t="str" cm="1">
        <f t="array" ref="O689" xml:space="preserve"> _xlfn.IFS(E689&lt;2,"0-2",E689&lt;4,"2-4",E689&lt;6,"4-6",E689&lt;8,"6-8",E689&lt;10,"8-10")</f>
        <v>2-4</v>
      </c>
    </row>
    <row r="690" spans="1:15" ht="14.25" customHeight="1" x14ac:dyDescent="0.3">
      <c r="A690" s="31">
        <v>44475</v>
      </c>
      <c r="B690" t="s">
        <v>470</v>
      </c>
      <c r="C690" t="s">
        <v>482</v>
      </c>
      <c r="D690" t="s">
        <v>288</v>
      </c>
      <c r="E690">
        <v>3.3</v>
      </c>
      <c r="F690">
        <v>6</v>
      </c>
      <c r="G690" t="s">
        <v>79</v>
      </c>
      <c r="H690" t="s">
        <v>200</v>
      </c>
      <c r="I690">
        <v>24</v>
      </c>
      <c r="J690">
        <v>275</v>
      </c>
      <c r="K690" t="str">
        <f>RIGHT(Table1[[#This Row],[Transmission]],1)</f>
        <v>6</v>
      </c>
      <c r="L690" t="str">
        <f>SUBSTITUTE(Table1[[#This Row],[Transmission]],Table1[[#This Row],[Gears]],"")</f>
        <v>AS</v>
      </c>
      <c r="M6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0">
        <f ca="1">_xlfn.DAYS(TODAY(),Table1[[#This Row],[Manufacture Date]])</f>
        <v>785</v>
      </c>
      <c r="O690" t="str" cm="1">
        <f t="array" ref="O690" xml:space="preserve"> _xlfn.IFS(E690&lt;2,"0-2",E690&lt;4,"2-4",E690&lt;6,"4-6",E690&lt;8,"6-8",E690&lt;10,"8-10")</f>
        <v>2-4</v>
      </c>
    </row>
    <row r="691" spans="1:15" ht="14.25" customHeight="1" x14ac:dyDescent="0.3">
      <c r="A691" s="31">
        <v>44475</v>
      </c>
      <c r="B691" t="s">
        <v>651</v>
      </c>
      <c r="C691" t="s">
        <v>656</v>
      </c>
      <c r="D691" t="s">
        <v>657</v>
      </c>
      <c r="E691">
        <v>2.5</v>
      </c>
      <c r="F691">
        <v>4</v>
      </c>
      <c r="G691" t="s">
        <v>281</v>
      </c>
      <c r="H691" t="s">
        <v>200</v>
      </c>
      <c r="I691">
        <v>23</v>
      </c>
      <c r="J691">
        <v>290</v>
      </c>
      <c r="K691" t="str">
        <f>RIGHT(Table1[[#This Row],[Transmission]],1)</f>
        <v>5</v>
      </c>
      <c r="L691" t="str">
        <f>SUBSTITUTE(Table1[[#This Row],[Transmission]],Table1[[#This Row],[Gears]],"")</f>
        <v>A</v>
      </c>
      <c r="M6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1">
        <f ca="1">_xlfn.DAYS(TODAY(),Table1[[#This Row],[Manufacture Date]])</f>
        <v>785</v>
      </c>
      <c r="O691" t="str" cm="1">
        <f t="array" ref="O691" xml:space="preserve"> _xlfn.IFS(E691&lt;2,"0-2",E691&lt;4,"2-4",E691&lt;6,"4-6",E691&lt;8,"6-8",E691&lt;10,"8-10")</f>
        <v>2-4</v>
      </c>
    </row>
    <row r="692" spans="1:15" ht="14.25" customHeight="1" x14ac:dyDescent="0.3">
      <c r="A692" s="31">
        <v>44475</v>
      </c>
      <c r="B692" t="s">
        <v>470</v>
      </c>
      <c r="C692" t="s">
        <v>935</v>
      </c>
      <c r="D692" t="s">
        <v>115</v>
      </c>
      <c r="E692">
        <v>5</v>
      </c>
      <c r="F692">
        <v>8</v>
      </c>
      <c r="G692" t="s">
        <v>104</v>
      </c>
      <c r="H692" t="s">
        <v>73</v>
      </c>
      <c r="I692">
        <v>21</v>
      </c>
      <c r="J692">
        <v>317</v>
      </c>
      <c r="K692" t="str">
        <f>RIGHT(Table1[[#This Row],[Transmission]],1)</f>
        <v>8</v>
      </c>
      <c r="L692" t="str">
        <f>SUBSTITUTE(Table1[[#This Row],[Transmission]],Table1[[#This Row],[Gears]],"")</f>
        <v>AS</v>
      </c>
      <c r="M6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2">
        <f ca="1">_xlfn.DAYS(TODAY(),Table1[[#This Row],[Manufacture Date]])</f>
        <v>785</v>
      </c>
      <c r="O692" t="str" cm="1">
        <f t="array" ref="O692" xml:space="preserve"> _xlfn.IFS(E692&lt;2,"0-2",E692&lt;4,"2-4",E692&lt;6,"4-6",E692&lt;8,"6-8",E692&lt;10,"8-10")</f>
        <v>4-6</v>
      </c>
    </row>
    <row r="693" spans="1:15" ht="14.25" customHeight="1" x14ac:dyDescent="0.3">
      <c r="A693" s="31">
        <v>44475</v>
      </c>
      <c r="B693" t="s">
        <v>321</v>
      </c>
      <c r="C693" t="s">
        <v>339</v>
      </c>
      <c r="D693" t="s">
        <v>259</v>
      </c>
      <c r="E693">
        <v>5</v>
      </c>
      <c r="F693">
        <v>8</v>
      </c>
      <c r="G693" t="s">
        <v>79</v>
      </c>
      <c r="H693" t="s">
        <v>205</v>
      </c>
      <c r="I693">
        <v>15</v>
      </c>
      <c r="J693">
        <v>306</v>
      </c>
      <c r="K693" t="str">
        <f>RIGHT(Table1[[#This Row],[Transmission]],1)</f>
        <v>6</v>
      </c>
      <c r="L693" t="str">
        <f>SUBSTITUTE(Table1[[#This Row],[Transmission]],Table1[[#This Row],[Gears]],"")</f>
        <v>AS</v>
      </c>
      <c r="M6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3">
        <f ca="1">_xlfn.DAYS(TODAY(),Table1[[#This Row],[Manufacture Date]])</f>
        <v>785</v>
      </c>
      <c r="O693" t="str" cm="1">
        <f t="array" ref="O693" xml:space="preserve"> _xlfn.IFS(E693&lt;2,"0-2",E693&lt;4,"2-4",E693&lt;6,"4-6",E693&lt;8,"6-8",E693&lt;10,"8-10")</f>
        <v>4-6</v>
      </c>
    </row>
    <row r="694" spans="1:15" ht="14.25" customHeight="1" x14ac:dyDescent="0.3">
      <c r="A694" s="31">
        <v>44474</v>
      </c>
      <c r="B694" t="s">
        <v>385</v>
      </c>
      <c r="C694" t="s">
        <v>1706</v>
      </c>
      <c r="D694" t="s">
        <v>118</v>
      </c>
      <c r="E694">
        <v>1.5</v>
      </c>
      <c r="F694">
        <v>4</v>
      </c>
      <c r="G694" t="s">
        <v>266</v>
      </c>
      <c r="H694" t="s">
        <v>200</v>
      </c>
      <c r="I694">
        <v>43</v>
      </c>
      <c r="J694">
        <v>151</v>
      </c>
      <c r="K694" t="str">
        <f>RIGHT(Table1[[#This Row],[Transmission]],1)</f>
        <v>V</v>
      </c>
      <c r="L694" t="str">
        <f>SUBSTITUTE(Table1[[#This Row],[Transmission]],Table1[[#This Row],[Gears]],"")</f>
        <v>A</v>
      </c>
      <c r="M6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4">
        <f ca="1">_xlfn.DAYS(TODAY(),Table1[[#This Row],[Manufacture Date]])</f>
        <v>786</v>
      </c>
      <c r="O694" t="str" cm="1">
        <f t="array" ref="O694" xml:space="preserve"> _xlfn.IFS(E694&lt;2,"0-2",E694&lt;4,"2-4",E694&lt;6,"4-6",E694&lt;8,"6-8",E694&lt;10,"8-10")</f>
        <v>0-2</v>
      </c>
    </row>
    <row r="695" spans="1:15" ht="14.25" customHeight="1" x14ac:dyDescent="0.3">
      <c r="A695" s="31">
        <v>44474</v>
      </c>
      <c r="B695" t="s">
        <v>147</v>
      </c>
      <c r="C695" t="s">
        <v>832</v>
      </c>
      <c r="D695" t="s">
        <v>71</v>
      </c>
      <c r="E695">
        <v>2</v>
      </c>
      <c r="F695">
        <v>4</v>
      </c>
      <c r="G695" t="s">
        <v>104</v>
      </c>
      <c r="H695" t="s">
        <v>73</v>
      </c>
      <c r="I695">
        <v>34</v>
      </c>
      <c r="J695">
        <v>193</v>
      </c>
      <c r="K695" t="str">
        <f>RIGHT(Table1[[#This Row],[Transmission]],1)</f>
        <v>8</v>
      </c>
      <c r="L695" t="str">
        <f>SUBSTITUTE(Table1[[#This Row],[Transmission]],Table1[[#This Row],[Gears]],"")</f>
        <v>AS</v>
      </c>
      <c r="M6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5">
        <f ca="1">_xlfn.DAYS(TODAY(),Table1[[#This Row],[Manufacture Date]])</f>
        <v>786</v>
      </c>
      <c r="O695" t="str" cm="1">
        <f t="array" ref="O695" xml:space="preserve"> _xlfn.IFS(E695&lt;2,"0-2",E695&lt;4,"2-4",E695&lt;6,"4-6",E695&lt;8,"6-8",E695&lt;10,"8-10")</f>
        <v>2-4</v>
      </c>
    </row>
    <row r="696" spans="1:15" ht="14.25" customHeight="1" x14ac:dyDescent="0.3">
      <c r="A696" s="31">
        <v>44474</v>
      </c>
      <c r="B696" t="s">
        <v>289</v>
      </c>
      <c r="C696" t="s">
        <v>307</v>
      </c>
      <c r="D696" t="s">
        <v>122</v>
      </c>
      <c r="E696">
        <v>5.7</v>
      </c>
      <c r="F696">
        <v>8</v>
      </c>
      <c r="G696" t="s">
        <v>112</v>
      </c>
      <c r="H696" t="s">
        <v>200</v>
      </c>
      <c r="I696">
        <v>20</v>
      </c>
      <c r="J696">
        <v>329</v>
      </c>
      <c r="K696" t="str">
        <f>RIGHT(Table1[[#This Row],[Transmission]],1)</f>
        <v>8</v>
      </c>
      <c r="L696" t="str">
        <f>SUBSTITUTE(Table1[[#This Row],[Transmission]],Table1[[#This Row],[Gears]],"")</f>
        <v>A</v>
      </c>
      <c r="M6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6">
        <f ca="1">_xlfn.DAYS(TODAY(),Table1[[#This Row],[Manufacture Date]])</f>
        <v>786</v>
      </c>
      <c r="O696" t="str" cm="1">
        <f t="array" ref="O696" xml:space="preserve"> _xlfn.IFS(E696&lt;2,"0-2",E696&lt;4,"2-4",E696&lt;6,"4-6",E696&lt;8,"6-8",E696&lt;10,"8-10")</f>
        <v>4-6</v>
      </c>
    </row>
    <row r="697" spans="1:15" ht="14.25" customHeight="1" x14ac:dyDescent="0.3">
      <c r="A697" s="31">
        <v>44474</v>
      </c>
      <c r="B697" t="s">
        <v>321</v>
      </c>
      <c r="C697" t="s">
        <v>1264</v>
      </c>
      <c r="D697" t="s">
        <v>259</v>
      </c>
      <c r="E697">
        <v>3.3</v>
      </c>
      <c r="F697">
        <v>6</v>
      </c>
      <c r="G697" t="s">
        <v>79</v>
      </c>
      <c r="H697" t="s">
        <v>205</v>
      </c>
      <c r="I697">
        <v>18</v>
      </c>
      <c r="J697">
        <v>262</v>
      </c>
      <c r="K697" t="str">
        <f>RIGHT(Table1[[#This Row],[Transmission]],1)</f>
        <v>6</v>
      </c>
      <c r="L697" t="str">
        <f>SUBSTITUTE(Table1[[#This Row],[Transmission]],Table1[[#This Row],[Gears]],"")</f>
        <v>AS</v>
      </c>
      <c r="M6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7">
        <f ca="1">_xlfn.DAYS(TODAY(),Table1[[#This Row],[Manufacture Date]])</f>
        <v>786</v>
      </c>
      <c r="O697" t="str" cm="1">
        <f t="array" ref="O697" xml:space="preserve"> _xlfn.IFS(E697&lt;2,"0-2",E697&lt;4,"2-4",E697&lt;6,"4-6",E697&lt;8,"6-8",E697&lt;10,"8-10")</f>
        <v>2-4</v>
      </c>
    </row>
    <row r="698" spans="1:15" ht="14.25" customHeight="1" x14ac:dyDescent="0.3">
      <c r="A698" s="31">
        <v>44473</v>
      </c>
      <c r="B698" t="s">
        <v>385</v>
      </c>
      <c r="C698" t="s">
        <v>388</v>
      </c>
      <c r="D698" t="s">
        <v>71</v>
      </c>
      <c r="E698">
        <v>1.8</v>
      </c>
      <c r="F698">
        <v>4</v>
      </c>
      <c r="G698" t="s">
        <v>76</v>
      </c>
      <c r="H698" t="s">
        <v>200</v>
      </c>
      <c r="I698">
        <v>39</v>
      </c>
      <c r="J698">
        <v>166</v>
      </c>
      <c r="K698" t="str">
        <f>RIGHT(Table1[[#This Row],[Transmission]],1)</f>
        <v>7</v>
      </c>
      <c r="L698" t="str">
        <f>SUBSTITUTE(Table1[[#This Row],[Transmission]],Table1[[#This Row],[Gears]],"")</f>
        <v>AV</v>
      </c>
      <c r="M6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8">
        <f ca="1">_xlfn.DAYS(TODAY(),Table1[[#This Row],[Manufacture Date]])</f>
        <v>787</v>
      </c>
      <c r="O698" t="str" cm="1">
        <f t="array" ref="O698" xml:space="preserve"> _xlfn.IFS(E698&lt;2,"0-2",E698&lt;4,"2-4",E698&lt;6,"4-6",E698&lt;8,"6-8",E698&lt;10,"8-10")</f>
        <v>0-2</v>
      </c>
    </row>
    <row r="699" spans="1:15" ht="14.25" customHeight="1" x14ac:dyDescent="0.3">
      <c r="A699" s="31">
        <v>44473</v>
      </c>
      <c r="B699" t="s">
        <v>740</v>
      </c>
      <c r="C699" t="s">
        <v>741</v>
      </c>
      <c r="D699" t="s">
        <v>92</v>
      </c>
      <c r="E699">
        <v>2</v>
      </c>
      <c r="F699">
        <v>4</v>
      </c>
      <c r="G699" t="s">
        <v>74</v>
      </c>
      <c r="H699" t="s">
        <v>73</v>
      </c>
      <c r="I699">
        <v>29</v>
      </c>
      <c r="J699">
        <v>221</v>
      </c>
      <c r="K699" t="str">
        <f>RIGHT(Table1[[#This Row],[Transmission]],1)</f>
        <v>6</v>
      </c>
      <c r="L699" t="str">
        <f>SUBSTITUTE(Table1[[#This Row],[Transmission]],Table1[[#This Row],[Gears]],"")</f>
        <v>M</v>
      </c>
      <c r="M6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9">
        <f ca="1">_xlfn.DAYS(TODAY(),Table1[[#This Row],[Manufacture Date]])</f>
        <v>787</v>
      </c>
      <c r="O699" t="str" cm="1">
        <f t="array" ref="O699" xml:space="preserve"> _xlfn.IFS(E699&lt;2,"0-2",E699&lt;4,"2-4",E699&lt;6,"4-6",E699&lt;8,"6-8",E699&lt;10,"8-10")</f>
        <v>2-4</v>
      </c>
    </row>
    <row r="700" spans="1:15" ht="14.25" customHeight="1" x14ac:dyDescent="0.3">
      <c r="A700" s="31">
        <v>44473</v>
      </c>
      <c r="B700" t="s">
        <v>212</v>
      </c>
      <c r="C700" t="s">
        <v>213</v>
      </c>
      <c r="D700" t="s">
        <v>71</v>
      </c>
      <c r="E700">
        <v>3.6</v>
      </c>
      <c r="F700">
        <v>6</v>
      </c>
      <c r="G700" t="s">
        <v>79</v>
      </c>
      <c r="H700" t="s">
        <v>200</v>
      </c>
      <c r="I700">
        <v>26</v>
      </c>
      <c r="J700">
        <v>251</v>
      </c>
      <c r="K700" t="str">
        <f>RIGHT(Table1[[#This Row],[Transmission]],1)</f>
        <v>6</v>
      </c>
      <c r="L700" t="str">
        <f>SUBSTITUTE(Table1[[#This Row],[Transmission]],Table1[[#This Row],[Gears]],"")</f>
        <v>AS</v>
      </c>
      <c r="M7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0">
        <f ca="1">_xlfn.DAYS(TODAY(),Table1[[#This Row],[Manufacture Date]])</f>
        <v>787</v>
      </c>
      <c r="O700" t="str" cm="1">
        <f t="array" ref="O700" xml:space="preserve"> _xlfn.IFS(E700&lt;2,"0-2",E700&lt;4,"2-4",E700&lt;6,"4-6",E700&lt;8,"6-8",E700&lt;10,"8-10")</f>
        <v>2-4</v>
      </c>
    </row>
    <row r="701" spans="1:15" ht="14.25" customHeight="1" x14ac:dyDescent="0.3">
      <c r="A701" s="31">
        <v>44473</v>
      </c>
      <c r="B701" t="s">
        <v>232</v>
      </c>
      <c r="C701" t="s">
        <v>883</v>
      </c>
      <c r="D701" t="s">
        <v>78</v>
      </c>
      <c r="E701">
        <v>2.4</v>
      </c>
      <c r="F701">
        <v>4</v>
      </c>
      <c r="G701" t="s">
        <v>93</v>
      </c>
      <c r="H701" t="s">
        <v>205</v>
      </c>
      <c r="I701">
        <v>20</v>
      </c>
      <c r="J701">
        <v>227</v>
      </c>
      <c r="K701" t="str">
        <f>RIGHT(Table1[[#This Row],[Transmission]],1)</f>
        <v>6</v>
      </c>
      <c r="L701" t="str">
        <f>SUBSTITUTE(Table1[[#This Row],[Transmission]],Table1[[#This Row],[Gears]],"")</f>
        <v>A</v>
      </c>
      <c r="M7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1">
        <f ca="1">_xlfn.DAYS(TODAY(),Table1[[#This Row],[Manufacture Date]])</f>
        <v>787</v>
      </c>
      <c r="O701" t="str" cm="1">
        <f t="array" ref="O701" xml:space="preserve"> _xlfn.IFS(E701&lt;2,"0-2",E701&lt;4,"2-4",E701&lt;6,"4-6",E701&lt;8,"6-8",E701&lt;10,"8-10")</f>
        <v>2-4</v>
      </c>
    </row>
    <row r="702" spans="1:15" ht="14.25" customHeight="1" x14ac:dyDescent="0.3">
      <c r="A702" s="31">
        <v>44473</v>
      </c>
      <c r="B702" t="s">
        <v>651</v>
      </c>
      <c r="C702" t="s">
        <v>673</v>
      </c>
      <c r="D702" t="s">
        <v>259</v>
      </c>
      <c r="E702">
        <v>5.6</v>
      </c>
      <c r="F702">
        <v>8</v>
      </c>
      <c r="G702" t="s">
        <v>281</v>
      </c>
      <c r="H702" t="s">
        <v>200</v>
      </c>
      <c r="I702">
        <v>16</v>
      </c>
      <c r="J702">
        <v>396</v>
      </c>
      <c r="K702" t="str">
        <f>RIGHT(Table1[[#This Row],[Transmission]],1)</f>
        <v>5</v>
      </c>
      <c r="L702" t="str">
        <f>SUBSTITUTE(Table1[[#This Row],[Transmission]],Table1[[#This Row],[Gears]],"")</f>
        <v>A</v>
      </c>
      <c r="M7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2">
        <f ca="1">_xlfn.DAYS(TODAY(),Table1[[#This Row],[Manufacture Date]])</f>
        <v>787</v>
      </c>
      <c r="O702" t="str" cm="1">
        <f t="array" ref="O702" xml:space="preserve"> _xlfn.IFS(E702&lt;2,"0-2",E702&lt;4,"2-4",E702&lt;6,"4-6",E702&lt;8,"6-8",E702&lt;10,"8-10")</f>
        <v>4-6</v>
      </c>
    </row>
    <row r="703" spans="1:15" ht="14.25" customHeight="1" x14ac:dyDescent="0.3">
      <c r="A703" s="31">
        <v>44472</v>
      </c>
      <c r="B703" t="s">
        <v>232</v>
      </c>
      <c r="C703" t="s">
        <v>1595</v>
      </c>
      <c r="D703" t="s">
        <v>71</v>
      </c>
      <c r="E703">
        <v>1.6</v>
      </c>
      <c r="F703">
        <v>4</v>
      </c>
      <c r="G703" t="s">
        <v>454</v>
      </c>
      <c r="H703" t="s">
        <v>109</v>
      </c>
      <c r="I703">
        <v>44</v>
      </c>
      <c r="J703">
        <v>172</v>
      </c>
      <c r="K703" t="str">
        <f>RIGHT(Table1[[#This Row],[Transmission]],1)</f>
        <v>9</v>
      </c>
      <c r="L703" t="str">
        <f>SUBSTITUTE(Table1[[#This Row],[Transmission]],Table1[[#This Row],[Gears]],"")</f>
        <v>A</v>
      </c>
      <c r="M7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3">
        <f ca="1">_xlfn.DAYS(TODAY(),Table1[[#This Row],[Manufacture Date]])</f>
        <v>788</v>
      </c>
      <c r="O703" t="str" cm="1">
        <f t="array" ref="O703" xml:space="preserve"> _xlfn.IFS(E703&lt;2,"0-2",E703&lt;4,"2-4",E703&lt;6,"4-6",E703&lt;8,"6-8",E703&lt;10,"8-10")</f>
        <v>0-2</v>
      </c>
    </row>
    <row r="704" spans="1:15" ht="14.25" customHeight="1" x14ac:dyDescent="0.3">
      <c r="A704" s="31">
        <v>44472</v>
      </c>
      <c r="B704" t="s">
        <v>750</v>
      </c>
      <c r="C704" t="s">
        <v>758</v>
      </c>
      <c r="D704" t="s">
        <v>82</v>
      </c>
      <c r="E704">
        <v>1.8</v>
      </c>
      <c r="F704">
        <v>4</v>
      </c>
      <c r="G704" t="s">
        <v>266</v>
      </c>
      <c r="H704" t="s">
        <v>200</v>
      </c>
      <c r="I704">
        <v>42</v>
      </c>
      <c r="J704">
        <v>160</v>
      </c>
      <c r="K704" t="str">
        <f>RIGHT(Table1[[#This Row],[Transmission]],1)</f>
        <v>V</v>
      </c>
      <c r="L704" t="str">
        <f>SUBSTITUTE(Table1[[#This Row],[Transmission]],Table1[[#This Row],[Gears]],"")</f>
        <v>A</v>
      </c>
      <c r="M7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4">
        <f ca="1">_xlfn.DAYS(TODAY(),Table1[[#This Row],[Manufacture Date]])</f>
        <v>788</v>
      </c>
      <c r="O704" t="str" cm="1">
        <f t="array" ref="O704" xml:space="preserve"> _xlfn.IFS(E704&lt;2,"0-2",E704&lt;4,"2-4",E704&lt;6,"4-6",E704&lt;8,"6-8",E704&lt;10,"8-10")</f>
        <v>0-2</v>
      </c>
    </row>
    <row r="705" spans="1:15" ht="14.25" customHeight="1" x14ac:dyDescent="0.3">
      <c r="A705" s="31">
        <v>44472</v>
      </c>
      <c r="B705" t="s">
        <v>548</v>
      </c>
      <c r="C705" t="s">
        <v>1827</v>
      </c>
      <c r="D705" t="s">
        <v>82</v>
      </c>
      <c r="E705">
        <v>2</v>
      </c>
      <c r="F705">
        <v>4</v>
      </c>
      <c r="G705" t="s">
        <v>74</v>
      </c>
      <c r="H705" t="s">
        <v>200</v>
      </c>
      <c r="I705">
        <v>36</v>
      </c>
      <c r="J705">
        <v>181</v>
      </c>
      <c r="K705" t="str">
        <f>RIGHT(Table1[[#This Row],[Transmission]],1)</f>
        <v>6</v>
      </c>
      <c r="L705" t="str">
        <f>SUBSTITUTE(Table1[[#This Row],[Transmission]],Table1[[#This Row],[Gears]],"")</f>
        <v>M</v>
      </c>
      <c r="M7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5">
        <f ca="1">_xlfn.DAYS(TODAY(),Table1[[#This Row],[Manufacture Date]])</f>
        <v>788</v>
      </c>
      <c r="O705" t="str" cm="1">
        <f t="array" ref="O705" xml:space="preserve"> _xlfn.IFS(E705&lt;2,"0-2",E705&lt;4,"2-4",E705&lt;6,"4-6",E705&lt;8,"6-8",E705&lt;10,"8-10")</f>
        <v>2-4</v>
      </c>
    </row>
    <row r="706" spans="1:15" ht="14.25" customHeight="1" x14ac:dyDescent="0.3">
      <c r="A706" s="31">
        <v>44472</v>
      </c>
      <c r="B706" t="s">
        <v>782</v>
      </c>
      <c r="C706" t="s">
        <v>783</v>
      </c>
      <c r="D706" t="s">
        <v>71</v>
      </c>
      <c r="E706">
        <v>2.5</v>
      </c>
      <c r="F706">
        <v>5</v>
      </c>
      <c r="G706" t="s">
        <v>93</v>
      </c>
      <c r="H706" t="s">
        <v>200</v>
      </c>
      <c r="I706">
        <v>29</v>
      </c>
      <c r="J706">
        <v>225</v>
      </c>
      <c r="K706" t="str">
        <f>RIGHT(Table1[[#This Row],[Transmission]],1)</f>
        <v>6</v>
      </c>
      <c r="L706" t="str">
        <f>SUBSTITUTE(Table1[[#This Row],[Transmission]],Table1[[#This Row],[Gears]],"")</f>
        <v>A</v>
      </c>
      <c r="M7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6">
        <f ca="1">_xlfn.DAYS(TODAY(),Table1[[#This Row],[Manufacture Date]])</f>
        <v>788</v>
      </c>
      <c r="O706" t="str" cm="1">
        <f t="array" ref="O706" xml:space="preserve"> _xlfn.IFS(E706&lt;2,"0-2",E706&lt;4,"2-4",E706&lt;6,"4-6",E706&lt;8,"6-8",E706&lt;10,"8-10")</f>
        <v>2-4</v>
      </c>
    </row>
    <row r="707" spans="1:15" ht="14.25" customHeight="1" x14ac:dyDescent="0.3">
      <c r="A707" s="31">
        <v>44472</v>
      </c>
      <c r="B707" t="s">
        <v>564</v>
      </c>
      <c r="C707" t="s">
        <v>1863</v>
      </c>
      <c r="D707" t="s">
        <v>95</v>
      </c>
      <c r="E707">
        <v>2</v>
      </c>
      <c r="F707">
        <v>4</v>
      </c>
      <c r="G707" t="s">
        <v>454</v>
      </c>
      <c r="H707" t="s">
        <v>73</v>
      </c>
      <c r="I707">
        <v>29</v>
      </c>
      <c r="J707">
        <v>231</v>
      </c>
      <c r="K707" t="str">
        <f>RIGHT(Table1[[#This Row],[Transmission]],1)</f>
        <v>9</v>
      </c>
      <c r="L707" t="str">
        <f>SUBSTITUTE(Table1[[#This Row],[Transmission]],Table1[[#This Row],[Gears]],"")</f>
        <v>A</v>
      </c>
      <c r="M7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7">
        <f ca="1">_xlfn.DAYS(TODAY(),Table1[[#This Row],[Manufacture Date]])</f>
        <v>788</v>
      </c>
      <c r="O707" t="str" cm="1">
        <f t="array" ref="O707" xml:space="preserve"> _xlfn.IFS(E707&lt;2,"0-2",E707&lt;4,"2-4",E707&lt;6,"4-6",E707&lt;8,"6-8",E707&lt;10,"8-10")</f>
        <v>2-4</v>
      </c>
    </row>
    <row r="708" spans="1:15" ht="14.25" customHeight="1" x14ac:dyDescent="0.3">
      <c r="A708" s="31">
        <v>44472</v>
      </c>
      <c r="B708" t="s">
        <v>432</v>
      </c>
      <c r="C708" t="s">
        <v>1126</v>
      </c>
      <c r="D708" t="s">
        <v>115</v>
      </c>
      <c r="E708">
        <v>3</v>
      </c>
      <c r="F708">
        <v>6</v>
      </c>
      <c r="G708" t="s">
        <v>104</v>
      </c>
      <c r="H708" t="s">
        <v>73</v>
      </c>
      <c r="I708">
        <v>24</v>
      </c>
      <c r="J708">
        <v>275</v>
      </c>
      <c r="K708" t="str">
        <f>RIGHT(Table1[[#This Row],[Transmission]],1)</f>
        <v>8</v>
      </c>
      <c r="L708" t="str">
        <f>SUBSTITUTE(Table1[[#This Row],[Transmission]],Table1[[#This Row],[Gears]],"")</f>
        <v>AS</v>
      </c>
      <c r="M7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8">
        <f ca="1">_xlfn.DAYS(TODAY(),Table1[[#This Row],[Manufacture Date]])</f>
        <v>788</v>
      </c>
      <c r="O708" t="str" cm="1">
        <f t="array" ref="O708" xml:space="preserve"> _xlfn.IFS(E708&lt;2,"0-2",E708&lt;4,"2-4",E708&lt;6,"4-6",E708&lt;8,"6-8",E708&lt;10,"8-10")</f>
        <v>2-4</v>
      </c>
    </row>
    <row r="709" spans="1:15" ht="14.25" customHeight="1" x14ac:dyDescent="0.3">
      <c r="A709" s="31">
        <v>44472</v>
      </c>
      <c r="B709" t="s">
        <v>232</v>
      </c>
      <c r="C709" t="s">
        <v>1588</v>
      </c>
      <c r="D709" t="s">
        <v>657</v>
      </c>
      <c r="E709">
        <v>3.6</v>
      </c>
      <c r="F709">
        <v>6</v>
      </c>
      <c r="G709" t="s">
        <v>112</v>
      </c>
      <c r="H709" t="s">
        <v>200</v>
      </c>
      <c r="I709">
        <v>23</v>
      </c>
      <c r="J709">
        <v>286</v>
      </c>
      <c r="K709" t="str">
        <f>RIGHT(Table1[[#This Row],[Transmission]],1)</f>
        <v>8</v>
      </c>
      <c r="L709" t="str">
        <f>SUBSTITUTE(Table1[[#This Row],[Transmission]],Table1[[#This Row],[Gears]],"")</f>
        <v>A</v>
      </c>
      <c r="M7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9">
        <f ca="1">_xlfn.DAYS(TODAY(),Table1[[#This Row],[Manufacture Date]])</f>
        <v>788</v>
      </c>
      <c r="O709" t="str" cm="1">
        <f t="array" ref="O709" xml:space="preserve"> _xlfn.IFS(E709&lt;2,"0-2",E709&lt;4,"2-4",E709&lt;6,"4-6",E709&lt;8,"6-8",E709&lt;10,"8-10")</f>
        <v>2-4</v>
      </c>
    </row>
    <row r="710" spans="1:15" ht="14.25" customHeight="1" x14ac:dyDescent="0.3">
      <c r="A710" s="31">
        <v>44472</v>
      </c>
      <c r="B710" t="s">
        <v>651</v>
      </c>
      <c r="C710" t="s">
        <v>673</v>
      </c>
      <c r="D710" t="s">
        <v>259</v>
      </c>
      <c r="E710">
        <v>5.6</v>
      </c>
      <c r="F710">
        <v>8</v>
      </c>
      <c r="G710" t="s">
        <v>281</v>
      </c>
      <c r="H710" t="s">
        <v>200</v>
      </c>
      <c r="I710">
        <v>16</v>
      </c>
      <c r="J710">
        <v>398</v>
      </c>
      <c r="K710" t="str">
        <f>RIGHT(Table1[[#This Row],[Transmission]],1)</f>
        <v>5</v>
      </c>
      <c r="L710" t="str">
        <f>SUBSTITUTE(Table1[[#This Row],[Transmission]],Table1[[#This Row],[Gears]],"")</f>
        <v>A</v>
      </c>
      <c r="M7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0">
        <f ca="1">_xlfn.DAYS(TODAY(),Table1[[#This Row],[Manufacture Date]])</f>
        <v>788</v>
      </c>
      <c r="O710" t="str" cm="1">
        <f t="array" ref="O710" xml:space="preserve"> _xlfn.IFS(E710&lt;2,"0-2",E710&lt;4,"2-4",E710&lt;6,"4-6",E710&lt;8,"6-8",E710&lt;10,"8-10")</f>
        <v>4-6</v>
      </c>
    </row>
    <row r="711" spans="1:15" ht="14.25" customHeight="1" x14ac:dyDescent="0.3">
      <c r="A711" s="31">
        <v>44471</v>
      </c>
      <c r="B711" t="s">
        <v>385</v>
      </c>
      <c r="C711" t="s">
        <v>1114</v>
      </c>
      <c r="D711" t="s">
        <v>82</v>
      </c>
      <c r="E711">
        <v>2</v>
      </c>
      <c r="F711">
        <v>4</v>
      </c>
      <c r="G711" t="s">
        <v>74</v>
      </c>
      <c r="H711" t="s">
        <v>200</v>
      </c>
      <c r="I711">
        <v>38</v>
      </c>
      <c r="J711">
        <v>172</v>
      </c>
      <c r="K711" t="str">
        <f>RIGHT(Table1[[#This Row],[Transmission]],1)</f>
        <v>6</v>
      </c>
      <c r="L711" t="str">
        <f>SUBSTITUTE(Table1[[#This Row],[Transmission]],Table1[[#This Row],[Gears]],"")</f>
        <v>M</v>
      </c>
      <c r="M7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1">
        <f ca="1">_xlfn.DAYS(TODAY(),Table1[[#This Row],[Manufacture Date]])</f>
        <v>789</v>
      </c>
      <c r="O711" t="str" cm="1">
        <f t="array" ref="O711" xml:space="preserve"> _xlfn.IFS(E711&lt;2,"0-2",E711&lt;4,"2-4",E711&lt;6,"4-6",E711&lt;8,"6-8",E711&lt;10,"8-10")</f>
        <v>2-4</v>
      </c>
    </row>
    <row r="712" spans="1:15" ht="14.25" customHeight="1" x14ac:dyDescent="0.3">
      <c r="A712" s="31">
        <v>44471</v>
      </c>
      <c r="B712" t="s">
        <v>275</v>
      </c>
      <c r="C712">
        <v>300</v>
      </c>
      <c r="D712" t="s">
        <v>115</v>
      </c>
      <c r="E712">
        <v>3.6</v>
      </c>
      <c r="F712">
        <v>6</v>
      </c>
      <c r="G712" t="s">
        <v>112</v>
      </c>
      <c r="H712" t="s">
        <v>200</v>
      </c>
      <c r="I712">
        <v>27</v>
      </c>
      <c r="J712">
        <v>242</v>
      </c>
      <c r="K712" t="str">
        <f>RIGHT(Table1[[#This Row],[Transmission]],1)</f>
        <v>8</v>
      </c>
      <c r="L712" t="str">
        <f>SUBSTITUTE(Table1[[#This Row],[Transmission]],Table1[[#This Row],[Gears]],"")</f>
        <v>A</v>
      </c>
      <c r="M7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2">
        <f ca="1">_xlfn.DAYS(TODAY(),Table1[[#This Row],[Manufacture Date]])</f>
        <v>789</v>
      </c>
      <c r="O712" t="str" cm="1">
        <f t="array" ref="O712" xml:space="preserve"> _xlfn.IFS(E712&lt;2,"0-2",E712&lt;4,"2-4",E712&lt;6,"4-6",E712&lt;8,"6-8",E712&lt;10,"8-10")</f>
        <v>2-4</v>
      </c>
    </row>
    <row r="713" spans="1:15" ht="14.25" customHeight="1" x14ac:dyDescent="0.3">
      <c r="A713" s="31">
        <v>44471</v>
      </c>
      <c r="B713" t="s">
        <v>147</v>
      </c>
      <c r="C713" t="s">
        <v>1541</v>
      </c>
      <c r="D713" t="s">
        <v>95</v>
      </c>
      <c r="E713">
        <v>3</v>
      </c>
      <c r="F713">
        <v>6</v>
      </c>
      <c r="G713" t="s">
        <v>74</v>
      </c>
      <c r="H713" t="s">
        <v>73</v>
      </c>
      <c r="I713">
        <v>26</v>
      </c>
      <c r="J713">
        <v>255</v>
      </c>
      <c r="K713" t="str">
        <f>RIGHT(Table1[[#This Row],[Transmission]],1)</f>
        <v>6</v>
      </c>
      <c r="L713" t="str">
        <f>SUBSTITUTE(Table1[[#This Row],[Transmission]],Table1[[#This Row],[Gears]],"")</f>
        <v>M</v>
      </c>
      <c r="M7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3">
        <f ca="1">_xlfn.DAYS(TODAY(),Table1[[#This Row],[Manufacture Date]])</f>
        <v>789</v>
      </c>
      <c r="O713" t="str" cm="1">
        <f t="array" ref="O713" xml:space="preserve"> _xlfn.IFS(E713&lt;2,"0-2",E713&lt;4,"2-4",E713&lt;6,"4-6",E713&lt;8,"6-8",E713&lt;10,"8-10")</f>
        <v>2-4</v>
      </c>
    </row>
    <row r="714" spans="1:15" ht="14.25" customHeight="1" x14ac:dyDescent="0.3">
      <c r="A714" s="31">
        <v>44471</v>
      </c>
      <c r="B714" t="s">
        <v>147</v>
      </c>
      <c r="C714" t="s">
        <v>863</v>
      </c>
      <c r="D714" t="s">
        <v>95</v>
      </c>
      <c r="E714">
        <v>3</v>
      </c>
      <c r="F714">
        <v>6</v>
      </c>
      <c r="G714" t="s">
        <v>74</v>
      </c>
      <c r="H714" t="s">
        <v>73</v>
      </c>
      <c r="I714">
        <v>24</v>
      </c>
      <c r="J714">
        <v>278</v>
      </c>
      <c r="K714" t="str">
        <f>RIGHT(Table1[[#This Row],[Transmission]],1)</f>
        <v>6</v>
      </c>
      <c r="L714" t="str">
        <f>SUBSTITUTE(Table1[[#This Row],[Transmission]],Table1[[#This Row],[Gears]],"")</f>
        <v>M</v>
      </c>
      <c r="M7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4">
        <f ca="1">_xlfn.DAYS(TODAY(),Table1[[#This Row],[Manufacture Date]])</f>
        <v>789</v>
      </c>
      <c r="O714" t="str" cm="1">
        <f t="array" ref="O714" xml:space="preserve"> _xlfn.IFS(E714&lt;2,"0-2",E714&lt;4,"2-4",E714&lt;6,"4-6",E714&lt;8,"6-8",E714&lt;10,"8-10")</f>
        <v>2-4</v>
      </c>
    </row>
    <row r="715" spans="1:15" ht="14.25" customHeight="1" x14ac:dyDescent="0.3">
      <c r="A715" s="31">
        <v>44471</v>
      </c>
      <c r="B715" t="s">
        <v>508</v>
      </c>
      <c r="C715" t="s">
        <v>1137</v>
      </c>
      <c r="D715" t="s">
        <v>71</v>
      </c>
      <c r="E715">
        <v>5</v>
      </c>
      <c r="F715">
        <v>8</v>
      </c>
      <c r="G715" t="s">
        <v>104</v>
      </c>
      <c r="H715" t="s">
        <v>73</v>
      </c>
      <c r="I715">
        <v>23</v>
      </c>
      <c r="J715">
        <v>293</v>
      </c>
      <c r="K715" t="str">
        <f>RIGHT(Table1[[#This Row],[Transmission]],1)</f>
        <v>8</v>
      </c>
      <c r="L715" t="str">
        <f>SUBSTITUTE(Table1[[#This Row],[Transmission]],Table1[[#This Row],[Gears]],"")</f>
        <v>AS</v>
      </c>
      <c r="M7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5">
        <f ca="1">_xlfn.DAYS(TODAY(),Table1[[#This Row],[Manufacture Date]])</f>
        <v>789</v>
      </c>
      <c r="O715" t="str" cm="1">
        <f t="array" ref="O715" xml:space="preserve"> _xlfn.IFS(E715&lt;2,"0-2",E715&lt;4,"2-4",E715&lt;6,"4-6",E715&lt;8,"6-8",E715&lt;10,"8-10")</f>
        <v>4-6</v>
      </c>
    </row>
    <row r="716" spans="1:15" ht="14.25" customHeight="1" x14ac:dyDescent="0.3">
      <c r="A716" s="31">
        <v>44471</v>
      </c>
      <c r="B716" t="s">
        <v>321</v>
      </c>
      <c r="C716" t="s">
        <v>1671</v>
      </c>
      <c r="D716" t="s">
        <v>361</v>
      </c>
      <c r="E716">
        <v>2</v>
      </c>
      <c r="F716">
        <v>4</v>
      </c>
      <c r="G716" t="s">
        <v>104</v>
      </c>
      <c r="H716" t="s">
        <v>205</v>
      </c>
      <c r="I716">
        <v>22</v>
      </c>
      <c r="J716">
        <v>209</v>
      </c>
      <c r="K716" t="str">
        <f>RIGHT(Table1[[#This Row],[Transmission]],1)</f>
        <v>8</v>
      </c>
      <c r="L716" t="str">
        <f>SUBSTITUTE(Table1[[#This Row],[Transmission]],Table1[[#This Row],[Gears]],"")</f>
        <v>AS</v>
      </c>
      <c r="M7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6">
        <f ca="1">_xlfn.DAYS(TODAY(),Table1[[#This Row],[Manufacture Date]])</f>
        <v>789</v>
      </c>
      <c r="O716" t="str" cm="1">
        <f t="array" ref="O716" xml:space="preserve"> _xlfn.IFS(E716&lt;2,"0-2",E716&lt;4,"2-4",E716&lt;6,"4-6",E716&lt;8,"6-8",E716&lt;10,"8-10")</f>
        <v>2-4</v>
      </c>
    </row>
    <row r="717" spans="1:15" ht="14.25" customHeight="1" x14ac:dyDescent="0.3">
      <c r="A717" s="31">
        <v>44471</v>
      </c>
      <c r="B717" t="s">
        <v>676</v>
      </c>
      <c r="C717" t="s">
        <v>1968</v>
      </c>
      <c r="D717" t="s">
        <v>115</v>
      </c>
      <c r="E717">
        <v>4</v>
      </c>
      <c r="F717">
        <v>8</v>
      </c>
      <c r="G717" t="s">
        <v>814</v>
      </c>
      <c r="H717" t="s">
        <v>73</v>
      </c>
      <c r="I717">
        <v>21</v>
      </c>
      <c r="J717">
        <v>313</v>
      </c>
      <c r="K717" t="str">
        <f>RIGHT(Table1[[#This Row],[Transmission]],1)</f>
        <v>8</v>
      </c>
      <c r="L717" t="str">
        <f>SUBSTITUTE(Table1[[#This Row],[Transmission]],Table1[[#This Row],[Gears]],"")</f>
        <v>AM</v>
      </c>
      <c r="M7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7">
        <f ca="1">_xlfn.DAYS(TODAY(),Table1[[#This Row],[Manufacture Date]])</f>
        <v>789</v>
      </c>
      <c r="O717" t="str" cm="1">
        <f t="array" ref="O717" xml:space="preserve"> _xlfn.IFS(E717&lt;2,"0-2",E717&lt;4,"2-4",E717&lt;6,"4-6",E717&lt;8,"6-8",E717&lt;10,"8-10")</f>
        <v>4-6</v>
      </c>
    </row>
    <row r="718" spans="1:15" ht="14.25" customHeight="1" x14ac:dyDescent="0.3">
      <c r="A718" s="31">
        <v>44470</v>
      </c>
      <c r="B718" t="s">
        <v>432</v>
      </c>
      <c r="C718" t="s">
        <v>924</v>
      </c>
      <c r="D718" t="s">
        <v>88</v>
      </c>
      <c r="E718">
        <v>2</v>
      </c>
      <c r="F718">
        <v>4</v>
      </c>
      <c r="G718" t="s">
        <v>104</v>
      </c>
      <c r="H718" t="s">
        <v>73</v>
      </c>
      <c r="I718">
        <v>31</v>
      </c>
      <c r="J718">
        <v>215</v>
      </c>
      <c r="K718" t="str">
        <f>RIGHT(Table1[[#This Row],[Transmission]],1)</f>
        <v>8</v>
      </c>
      <c r="L718" t="str">
        <f>SUBSTITUTE(Table1[[#This Row],[Transmission]],Table1[[#This Row],[Gears]],"")</f>
        <v>AS</v>
      </c>
      <c r="M7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8">
        <f ca="1">_xlfn.DAYS(TODAY(),Table1[[#This Row],[Manufacture Date]])</f>
        <v>790</v>
      </c>
      <c r="O718" t="str" cm="1">
        <f t="array" ref="O718" xml:space="preserve"> _xlfn.IFS(E718&lt;2,"0-2",E718&lt;4,"2-4",E718&lt;6,"4-6",E718&lt;8,"6-8",E718&lt;10,"8-10")</f>
        <v>2-4</v>
      </c>
    </row>
    <row r="719" spans="1:15" ht="14.25" customHeight="1" x14ac:dyDescent="0.3">
      <c r="A719" s="31">
        <v>44470</v>
      </c>
      <c r="B719" t="s">
        <v>100</v>
      </c>
      <c r="C719" t="s">
        <v>825</v>
      </c>
      <c r="D719" t="s">
        <v>95</v>
      </c>
      <c r="E719">
        <v>2</v>
      </c>
      <c r="F719">
        <v>4</v>
      </c>
      <c r="G719" t="s">
        <v>89</v>
      </c>
      <c r="H719" t="s">
        <v>73</v>
      </c>
      <c r="I719">
        <v>29</v>
      </c>
      <c r="J719">
        <v>232</v>
      </c>
      <c r="K719" t="str">
        <f>RIGHT(Table1[[#This Row],[Transmission]],1)</f>
        <v>6</v>
      </c>
      <c r="L719" t="str">
        <f>SUBSTITUTE(Table1[[#This Row],[Transmission]],Table1[[#This Row],[Gears]],"")</f>
        <v>AM</v>
      </c>
      <c r="M7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9">
        <f ca="1">_xlfn.DAYS(TODAY(),Table1[[#This Row],[Manufacture Date]])</f>
        <v>790</v>
      </c>
      <c r="O719" t="str" cm="1">
        <f t="array" ref="O719" xml:space="preserve"> _xlfn.IFS(E719&lt;2,"0-2",E719&lt;4,"2-4",E719&lt;6,"4-6",E719&lt;8,"6-8",E719&lt;10,"8-10")</f>
        <v>2-4</v>
      </c>
    </row>
    <row r="720" spans="1:15" ht="14.25" customHeight="1" x14ac:dyDescent="0.3">
      <c r="A720" s="31">
        <v>44470</v>
      </c>
      <c r="B720" t="s">
        <v>452</v>
      </c>
      <c r="C720" t="s">
        <v>929</v>
      </c>
      <c r="D720" t="s">
        <v>78</v>
      </c>
      <c r="E720">
        <v>2.4</v>
      </c>
      <c r="F720">
        <v>4</v>
      </c>
      <c r="G720" t="s">
        <v>454</v>
      </c>
      <c r="H720" t="s">
        <v>200</v>
      </c>
      <c r="I720">
        <v>28</v>
      </c>
      <c r="J720">
        <v>233</v>
      </c>
      <c r="K720" t="str">
        <f>RIGHT(Table1[[#This Row],[Transmission]],1)</f>
        <v>9</v>
      </c>
      <c r="L720" t="str">
        <f>SUBSTITUTE(Table1[[#This Row],[Transmission]],Table1[[#This Row],[Gears]],"")</f>
        <v>A</v>
      </c>
      <c r="M7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20">
        <f ca="1">_xlfn.DAYS(TODAY(),Table1[[#This Row],[Manufacture Date]])</f>
        <v>790</v>
      </c>
      <c r="O720" t="str" cm="1">
        <f t="array" ref="O720" xml:space="preserve"> _xlfn.IFS(E720&lt;2,"0-2",E720&lt;4,"2-4",E720&lt;6,"4-6",E720&lt;8,"6-8",E720&lt;10,"8-10")</f>
        <v>2-4</v>
      </c>
    </row>
    <row r="721" spans="1:15" ht="14.25" customHeight="1" x14ac:dyDescent="0.3">
      <c r="A721" s="31">
        <v>44470</v>
      </c>
      <c r="B721" t="s">
        <v>676</v>
      </c>
      <c r="C721" t="s">
        <v>1943</v>
      </c>
      <c r="D721" t="s">
        <v>92</v>
      </c>
      <c r="E721">
        <v>3</v>
      </c>
      <c r="F721">
        <v>6</v>
      </c>
      <c r="G721" t="s">
        <v>97</v>
      </c>
      <c r="H721" t="s">
        <v>73</v>
      </c>
      <c r="I721">
        <v>28</v>
      </c>
      <c r="J721">
        <v>233</v>
      </c>
      <c r="K721" t="str">
        <f>RIGHT(Table1[[#This Row],[Transmission]],1)</f>
        <v>7</v>
      </c>
      <c r="L721" t="str">
        <f>SUBSTITUTE(Table1[[#This Row],[Transmission]],Table1[[#This Row],[Gears]],"")</f>
        <v>AM</v>
      </c>
      <c r="M7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21">
        <f ca="1">_xlfn.DAYS(TODAY(),Table1[[#This Row],[Manufacture Date]])</f>
        <v>790</v>
      </c>
      <c r="O721" t="str" cm="1">
        <f t="array" ref="O721" xml:space="preserve"> _xlfn.IFS(E721&lt;2,"0-2",E721&lt;4,"2-4",E721&lt;6,"4-6",E721&lt;8,"6-8",E721&lt;10,"8-10")</f>
        <v>2-4</v>
      </c>
    </row>
    <row r="722" spans="1:15" ht="14.25" customHeight="1" x14ac:dyDescent="0.3">
      <c r="A722" s="31">
        <v>44470</v>
      </c>
      <c r="B722" t="s">
        <v>289</v>
      </c>
      <c r="C722" t="s">
        <v>310</v>
      </c>
      <c r="D722" t="s">
        <v>78</v>
      </c>
      <c r="E722">
        <v>2.4</v>
      </c>
      <c r="F722">
        <v>4</v>
      </c>
      <c r="G722" t="s">
        <v>101</v>
      </c>
      <c r="H722" t="s">
        <v>200</v>
      </c>
      <c r="I722">
        <v>25</v>
      </c>
      <c r="J722">
        <v>255</v>
      </c>
      <c r="K722" t="str">
        <f>RIGHT(Table1[[#This Row],[Transmission]],1)</f>
        <v>4</v>
      </c>
      <c r="L722" t="str">
        <f>SUBSTITUTE(Table1[[#This Row],[Transmission]],Table1[[#This Row],[Gears]],"")</f>
        <v>A</v>
      </c>
      <c r="M7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22">
        <f ca="1">_xlfn.DAYS(TODAY(),Table1[[#This Row],[Manufacture Date]])</f>
        <v>790</v>
      </c>
      <c r="O722" t="str" cm="1">
        <f t="array" ref="O722" xml:space="preserve"> _xlfn.IFS(E722&lt;2,"0-2",E722&lt;4,"2-4",E722&lt;6,"4-6",E722&lt;8,"6-8",E722&lt;10,"8-10")</f>
        <v>2-4</v>
      </c>
    </row>
    <row r="723" spans="1:15" ht="14.25" customHeight="1" x14ac:dyDescent="0.3">
      <c r="A723" s="31">
        <v>44470</v>
      </c>
      <c r="B723" t="s">
        <v>432</v>
      </c>
      <c r="C723" t="s">
        <v>1123</v>
      </c>
      <c r="D723" t="s">
        <v>88</v>
      </c>
      <c r="E723">
        <v>3</v>
      </c>
      <c r="F723">
        <v>6</v>
      </c>
      <c r="G723" t="s">
        <v>104</v>
      </c>
      <c r="H723" t="s">
        <v>73</v>
      </c>
      <c r="I723">
        <v>25</v>
      </c>
      <c r="J723">
        <v>265</v>
      </c>
      <c r="K723" t="str">
        <f>RIGHT(Table1[[#This Row],[Transmission]],1)</f>
        <v>8</v>
      </c>
      <c r="L723" t="str">
        <f>SUBSTITUTE(Table1[[#This Row],[Transmission]],Table1[[#This Row],[Gears]],"")</f>
        <v>AS</v>
      </c>
      <c r="M7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23">
        <f ca="1">_xlfn.DAYS(TODAY(),Table1[[#This Row],[Manufacture Date]])</f>
        <v>790</v>
      </c>
      <c r="O723" t="str" cm="1">
        <f t="array" ref="O723" xml:space="preserve"> _xlfn.IFS(E723&lt;2,"0-2",E723&lt;4,"2-4",E723&lt;6,"4-6",E723&lt;8,"6-8",E723&lt;10,"8-10")</f>
        <v>2-4</v>
      </c>
    </row>
    <row r="724" spans="1:15" ht="14.25" customHeight="1" x14ac:dyDescent="0.3">
      <c r="A724" s="31">
        <v>44470</v>
      </c>
      <c r="B724" t="s">
        <v>676</v>
      </c>
      <c r="C724" t="s">
        <v>995</v>
      </c>
      <c r="D724" t="s">
        <v>78</v>
      </c>
      <c r="E724">
        <v>3</v>
      </c>
      <c r="F724">
        <v>6</v>
      </c>
      <c r="G724" t="s">
        <v>125</v>
      </c>
      <c r="H724" t="s">
        <v>73</v>
      </c>
      <c r="I724">
        <v>23</v>
      </c>
      <c r="J724">
        <v>285</v>
      </c>
      <c r="K724" t="str">
        <f>RIGHT(Table1[[#This Row],[Transmission]],1)</f>
        <v>7</v>
      </c>
      <c r="L724" t="str">
        <f>SUBSTITUTE(Table1[[#This Row],[Transmission]],Table1[[#This Row],[Gears]],"")</f>
        <v>A</v>
      </c>
      <c r="M7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24">
        <f ca="1">_xlfn.DAYS(TODAY(),Table1[[#This Row],[Manufacture Date]])</f>
        <v>790</v>
      </c>
      <c r="O724" t="str" cm="1">
        <f t="array" ref="O724" xml:space="preserve"> _xlfn.IFS(E724&lt;2,"0-2",E724&lt;4,"2-4",E724&lt;6,"4-6",E724&lt;8,"6-8",E724&lt;10,"8-10")</f>
        <v>2-4</v>
      </c>
    </row>
    <row r="725" spans="1:15" ht="14.25" customHeight="1" x14ac:dyDescent="0.3">
      <c r="A725" s="31">
        <v>44470</v>
      </c>
      <c r="B725" t="s">
        <v>232</v>
      </c>
      <c r="C725" t="s">
        <v>267</v>
      </c>
      <c r="D725" t="s">
        <v>122</v>
      </c>
      <c r="E725">
        <v>5.3</v>
      </c>
      <c r="F725">
        <v>8</v>
      </c>
      <c r="G725" t="s">
        <v>93</v>
      </c>
      <c r="H725" t="s">
        <v>200</v>
      </c>
      <c r="I725">
        <v>22</v>
      </c>
      <c r="J725">
        <v>305</v>
      </c>
      <c r="K725" t="str">
        <f>RIGHT(Table1[[#This Row],[Transmission]],1)</f>
        <v>6</v>
      </c>
      <c r="L725" t="str">
        <f>SUBSTITUTE(Table1[[#This Row],[Transmission]],Table1[[#This Row],[Gears]],"")</f>
        <v>A</v>
      </c>
      <c r="M7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25">
        <f ca="1">_xlfn.DAYS(TODAY(),Table1[[#This Row],[Manufacture Date]])</f>
        <v>790</v>
      </c>
      <c r="O725" t="str" cm="1">
        <f t="array" ref="O725" xml:space="preserve"> _xlfn.IFS(E725&lt;2,"0-2",E725&lt;4,"2-4",E725&lt;6,"4-6",E725&lt;8,"6-8",E725&lt;10,"8-10")</f>
        <v>4-6</v>
      </c>
    </row>
    <row r="726" spans="1:15" ht="14.25" customHeight="1" x14ac:dyDescent="0.3">
      <c r="A726" s="31">
        <v>44470</v>
      </c>
      <c r="B726" t="s">
        <v>147</v>
      </c>
      <c r="C726" t="s">
        <v>1539</v>
      </c>
      <c r="D726" t="s">
        <v>95</v>
      </c>
      <c r="E726">
        <v>3</v>
      </c>
      <c r="F726">
        <v>6</v>
      </c>
      <c r="G726" t="s">
        <v>97</v>
      </c>
      <c r="H726" t="s">
        <v>73</v>
      </c>
      <c r="I726">
        <v>22</v>
      </c>
      <c r="J726">
        <v>294</v>
      </c>
      <c r="K726" t="str">
        <f>RIGHT(Table1[[#This Row],[Transmission]],1)</f>
        <v>7</v>
      </c>
      <c r="L726" t="str">
        <f>SUBSTITUTE(Table1[[#This Row],[Transmission]],Table1[[#This Row],[Gears]],"")</f>
        <v>AM</v>
      </c>
      <c r="M7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26">
        <f ca="1">_xlfn.DAYS(TODAY(),Table1[[#This Row],[Manufacture Date]])</f>
        <v>790</v>
      </c>
      <c r="O726" t="str" cm="1">
        <f t="array" ref="O726" xml:space="preserve"> _xlfn.IFS(E726&lt;2,"0-2",E726&lt;4,"2-4",E726&lt;6,"4-6",E726&lt;8,"6-8",E726&lt;10,"8-10")</f>
        <v>2-4</v>
      </c>
    </row>
    <row r="727" spans="1:15" ht="14.25" customHeight="1" x14ac:dyDescent="0.3">
      <c r="A727" s="31">
        <v>44469</v>
      </c>
      <c r="B727" t="s">
        <v>385</v>
      </c>
      <c r="C727" t="s">
        <v>1113</v>
      </c>
      <c r="D727" t="s">
        <v>71</v>
      </c>
      <c r="E727">
        <v>2</v>
      </c>
      <c r="F727">
        <v>4</v>
      </c>
      <c r="G727" t="s">
        <v>74</v>
      </c>
      <c r="H727" t="s">
        <v>200</v>
      </c>
      <c r="I727">
        <v>38</v>
      </c>
      <c r="J727">
        <v>173</v>
      </c>
      <c r="K727" t="str">
        <f>RIGHT(Table1[[#This Row],[Transmission]],1)</f>
        <v>6</v>
      </c>
      <c r="L727" t="str">
        <f>SUBSTITUTE(Table1[[#This Row],[Transmission]],Table1[[#This Row],[Gears]],"")</f>
        <v>M</v>
      </c>
      <c r="M7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27">
        <f ca="1">_xlfn.DAYS(TODAY(),Table1[[#This Row],[Manufacture Date]])</f>
        <v>791</v>
      </c>
      <c r="O727" t="str" cm="1">
        <f t="array" ref="O727" xml:space="preserve"> _xlfn.IFS(E727&lt;2,"0-2",E727&lt;4,"2-4",E727&lt;6,"4-6",E727&lt;8,"6-8",E727&lt;10,"8-10")</f>
        <v>2-4</v>
      </c>
    </row>
    <row r="728" spans="1:15" ht="14.25" customHeight="1" x14ac:dyDescent="0.3">
      <c r="A728" s="31">
        <v>44469</v>
      </c>
      <c r="B728" t="s">
        <v>548</v>
      </c>
      <c r="C728" t="s">
        <v>2145</v>
      </c>
      <c r="D728" t="s">
        <v>71</v>
      </c>
      <c r="E728">
        <v>2</v>
      </c>
      <c r="F728">
        <v>4</v>
      </c>
      <c r="G728" t="s">
        <v>74</v>
      </c>
      <c r="H728" t="s">
        <v>200</v>
      </c>
      <c r="I728">
        <v>35</v>
      </c>
      <c r="J728">
        <v>186</v>
      </c>
      <c r="K728" t="str">
        <f>RIGHT(Table1[[#This Row],[Transmission]],1)</f>
        <v>6</v>
      </c>
      <c r="L728" t="str">
        <f>SUBSTITUTE(Table1[[#This Row],[Transmission]],Table1[[#This Row],[Gears]],"")</f>
        <v>M</v>
      </c>
      <c r="M7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28">
        <f ca="1">_xlfn.DAYS(TODAY(),Table1[[#This Row],[Manufacture Date]])</f>
        <v>791</v>
      </c>
      <c r="O728" t="str" cm="1">
        <f t="array" ref="O728" xml:space="preserve"> _xlfn.IFS(E728&lt;2,"0-2",E728&lt;4,"2-4",E728&lt;6,"4-6",E728&lt;8,"6-8",E728&lt;10,"8-10")</f>
        <v>2-4</v>
      </c>
    </row>
    <row r="729" spans="1:15" ht="14.25" customHeight="1" x14ac:dyDescent="0.3">
      <c r="A729" s="31">
        <v>44469</v>
      </c>
      <c r="B729" t="s">
        <v>802</v>
      </c>
      <c r="C729" t="s">
        <v>1018</v>
      </c>
      <c r="D729" t="s">
        <v>82</v>
      </c>
      <c r="E729">
        <v>2</v>
      </c>
      <c r="F729">
        <v>4</v>
      </c>
      <c r="G729" t="s">
        <v>104</v>
      </c>
      <c r="H729" t="s">
        <v>200</v>
      </c>
      <c r="I729">
        <v>34</v>
      </c>
      <c r="J729">
        <v>193</v>
      </c>
      <c r="K729" t="str">
        <f>RIGHT(Table1[[#This Row],[Transmission]],1)</f>
        <v>8</v>
      </c>
      <c r="L729" t="str">
        <f>SUBSTITUTE(Table1[[#This Row],[Transmission]],Table1[[#This Row],[Gears]],"")</f>
        <v>AS</v>
      </c>
      <c r="M7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29">
        <f ca="1">_xlfn.DAYS(TODAY(),Table1[[#This Row],[Manufacture Date]])</f>
        <v>791</v>
      </c>
      <c r="O729" t="str" cm="1">
        <f t="array" ref="O729" xml:space="preserve"> _xlfn.IFS(E729&lt;2,"0-2",E729&lt;4,"2-4",E729&lt;6,"4-6",E729&lt;8,"6-8",E729&lt;10,"8-10")</f>
        <v>2-4</v>
      </c>
    </row>
    <row r="730" spans="1:15" ht="14.25" customHeight="1" x14ac:dyDescent="0.3">
      <c r="A730" s="31">
        <v>44469</v>
      </c>
      <c r="B730" t="s">
        <v>147</v>
      </c>
      <c r="C730" t="s">
        <v>833</v>
      </c>
      <c r="D730" t="s">
        <v>71</v>
      </c>
      <c r="E730">
        <v>2</v>
      </c>
      <c r="F730">
        <v>4</v>
      </c>
      <c r="G730" t="s">
        <v>104</v>
      </c>
      <c r="H730" t="s">
        <v>73</v>
      </c>
      <c r="I730">
        <v>32</v>
      </c>
      <c r="J730">
        <v>200</v>
      </c>
      <c r="K730" t="str">
        <f>RIGHT(Table1[[#This Row],[Transmission]],1)</f>
        <v>8</v>
      </c>
      <c r="L730" t="str">
        <f>SUBSTITUTE(Table1[[#This Row],[Transmission]],Table1[[#This Row],[Gears]],"")</f>
        <v>AS</v>
      </c>
      <c r="M7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30">
        <f ca="1">_xlfn.DAYS(TODAY(),Table1[[#This Row],[Manufacture Date]])</f>
        <v>791</v>
      </c>
      <c r="O730" t="str" cm="1">
        <f t="array" ref="O730" xml:space="preserve"> _xlfn.IFS(E730&lt;2,"0-2",E730&lt;4,"2-4",E730&lt;6,"4-6",E730&lt;8,"6-8",E730&lt;10,"8-10")</f>
        <v>2-4</v>
      </c>
    </row>
    <row r="731" spans="1:15" ht="14.25" customHeight="1" x14ac:dyDescent="0.3">
      <c r="A731" s="31">
        <v>44469</v>
      </c>
      <c r="B731" t="s">
        <v>621</v>
      </c>
      <c r="C731" t="s">
        <v>1331</v>
      </c>
      <c r="D731" t="s">
        <v>82</v>
      </c>
      <c r="E731">
        <v>1.5</v>
      </c>
      <c r="F731">
        <v>3</v>
      </c>
      <c r="G731" t="s">
        <v>74</v>
      </c>
      <c r="H731" t="s">
        <v>73</v>
      </c>
      <c r="I731">
        <v>31</v>
      </c>
      <c r="J731">
        <v>214</v>
      </c>
      <c r="K731" t="str">
        <f>RIGHT(Table1[[#This Row],[Transmission]],1)</f>
        <v>6</v>
      </c>
      <c r="L731" t="str">
        <f>SUBSTITUTE(Table1[[#This Row],[Transmission]],Table1[[#This Row],[Gears]],"")</f>
        <v>M</v>
      </c>
      <c r="M7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31">
        <f ca="1">_xlfn.DAYS(TODAY(),Table1[[#This Row],[Manufacture Date]])</f>
        <v>791</v>
      </c>
      <c r="O731" t="str" cm="1">
        <f t="array" ref="O731" xml:space="preserve"> _xlfn.IFS(E731&lt;2,"0-2",E731&lt;4,"2-4",E731&lt;6,"4-6",E731&lt;8,"6-8",E731&lt;10,"8-10")</f>
        <v>0-2</v>
      </c>
    </row>
    <row r="732" spans="1:15" ht="14.25" customHeight="1" x14ac:dyDescent="0.3">
      <c r="A732" s="31">
        <v>44469</v>
      </c>
      <c r="B732" t="s">
        <v>564</v>
      </c>
      <c r="C732" t="s">
        <v>957</v>
      </c>
      <c r="D732" t="s">
        <v>71</v>
      </c>
      <c r="E732">
        <v>2</v>
      </c>
      <c r="F732">
        <v>4</v>
      </c>
      <c r="G732" t="s">
        <v>454</v>
      </c>
      <c r="H732" t="s">
        <v>73</v>
      </c>
      <c r="I732">
        <v>31</v>
      </c>
      <c r="J732">
        <v>214</v>
      </c>
      <c r="K732" t="str">
        <f>RIGHT(Table1[[#This Row],[Transmission]],1)</f>
        <v>9</v>
      </c>
      <c r="L732" t="str">
        <f>SUBSTITUTE(Table1[[#This Row],[Transmission]],Table1[[#This Row],[Gears]],"")</f>
        <v>A</v>
      </c>
      <c r="M7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32">
        <f ca="1">_xlfn.DAYS(TODAY(),Table1[[#This Row],[Manufacture Date]])</f>
        <v>791</v>
      </c>
      <c r="O732" t="str" cm="1">
        <f t="array" ref="O732" xml:space="preserve"> _xlfn.IFS(E732&lt;2,"0-2",E732&lt;4,"2-4",E732&lt;6,"4-6",E732&lt;8,"6-8",E732&lt;10,"8-10")</f>
        <v>2-4</v>
      </c>
    </row>
    <row r="733" spans="1:15" ht="14.25" customHeight="1" x14ac:dyDescent="0.3">
      <c r="A733" s="31">
        <v>44469</v>
      </c>
      <c r="B733" t="s">
        <v>802</v>
      </c>
      <c r="C733" t="s">
        <v>1207</v>
      </c>
      <c r="D733" t="s">
        <v>78</v>
      </c>
      <c r="E733">
        <v>2</v>
      </c>
      <c r="F733">
        <v>4</v>
      </c>
      <c r="G733" t="s">
        <v>104</v>
      </c>
      <c r="H733" t="s">
        <v>73</v>
      </c>
      <c r="I733">
        <v>29</v>
      </c>
      <c r="J733">
        <v>226</v>
      </c>
      <c r="K733" t="str">
        <f>RIGHT(Table1[[#This Row],[Transmission]],1)</f>
        <v>8</v>
      </c>
      <c r="L733" t="str">
        <f>SUBSTITUTE(Table1[[#This Row],[Transmission]],Table1[[#This Row],[Gears]],"")</f>
        <v>AS</v>
      </c>
      <c r="M7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33">
        <f ca="1">_xlfn.DAYS(TODAY(),Table1[[#This Row],[Manufacture Date]])</f>
        <v>791</v>
      </c>
      <c r="O733" t="str" cm="1">
        <f t="array" ref="O733" xml:space="preserve"> _xlfn.IFS(E733&lt;2,"0-2",E733&lt;4,"2-4",E733&lt;6,"4-6",E733&lt;8,"6-8",E733&lt;10,"8-10")</f>
        <v>2-4</v>
      </c>
    </row>
    <row r="734" spans="1:15" ht="14.25" customHeight="1" x14ac:dyDescent="0.3">
      <c r="A734" s="31">
        <v>44468</v>
      </c>
      <c r="B734" t="s">
        <v>147</v>
      </c>
      <c r="C734" t="s">
        <v>150</v>
      </c>
      <c r="D734" t="s">
        <v>71</v>
      </c>
      <c r="E734">
        <v>2</v>
      </c>
      <c r="F734">
        <v>4</v>
      </c>
      <c r="G734" t="s">
        <v>104</v>
      </c>
      <c r="H734" t="s">
        <v>109</v>
      </c>
      <c r="I734">
        <v>40</v>
      </c>
      <c r="J734">
        <v>189</v>
      </c>
      <c r="K734" t="str">
        <f>RIGHT(Table1[[#This Row],[Transmission]],1)</f>
        <v>8</v>
      </c>
      <c r="L734" t="str">
        <f>SUBSTITUTE(Table1[[#This Row],[Transmission]],Table1[[#This Row],[Gears]],"")</f>
        <v>AS</v>
      </c>
      <c r="M7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34">
        <f ca="1">_xlfn.DAYS(TODAY(),Table1[[#This Row],[Manufacture Date]])</f>
        <v>792</v>
      </c>
      <c r="O734" t="str" cm="1">
        <f t="array" ref="O734" xml:space="preserve"> _xlfn.IFS(E734&lt;2,"0-2",E734&lt;4,"2-4",E734&lt;6,"4-6",E734&lt;8,"6-8",E734&lt;10,"8-10")</f>
        <v>2-4</v>
      </c>
    </row>
    <row r="735" spans="1:15" ht="14.25" customHeight="1" x14ac:dyDescent="0.3">
      <c r="A735" s="31">
        <v>44468</v>
      </c>
      <c r="B735" t="s">
        <v>398</v>
      </c>
      <c r="C735" t="s">
        <v>399</v>
      </c>
      <c r="D735" t="s">
        <v>71</v>
      </c>
      <c r="E735">
        <v>1.6</v>
      </c>
      <c r="F735">
        <v>4</v>
      </c>
      <c r="G735" t="s">
        <v>74</v>
      </c>
      <c r="H735" t="s">
        <v>200</v>
      </c>
      <c r="I735">
        <v>39</v>
      </c>
      <c r="J735">
        <v>173</v>
      </c>
      <c r="K735" t="str">
        <f>RIGHT(Table1[[#This Row],[Transmission]],1)</f>
        <v>6</v>
      </c>
      <c r="L735" t="str">
        <f>SUBSTITUTE(Table1[[#This Row],[Transmission]],Table1[[#This Row],[Gears]],"")</f>
        <v>M</v>
      </c>
      <c r="M7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35">
        <f ca="1">_xlfn.DAYS(TODAY(),Table1[[#This Row],[Manufacture Date]])</f>
        <v>792</v>
      </c>
      <c r="O735" t="str" cm="1">
        <f t="array" ref="O735" xml:space="preserve"> _xlfn.IFS(E735&lt;2,"0-2",E735&lt;4,"2-4",E735&lt;6,"4-6",E735&lt;8,"6-8",E735&lt;10,"8-10")</f>
        <v>0-2</v>
      </c>
    </row>
    <row r="736" spans="1:15" ht="14.25" customHeight="1" x14ac:dyDescent="0.3">
      <c r="A736" s="31">
        <v>44468</v>
      </c>
      <c r="B736" t="s">
        <v>470</v>
      </c>
      <c r="C736" t="s">
        <v>472</v>
      </c>
      <c r="D736" t="s">
        <v>82</v>
      </c>
      <c r="E736">
        <v>1.8</v>
      </c>
      <c r="F736">
        <v>4</v>
      </c>
      <c r="G736" t="s">
        <v>74</v>
      </c>
      <c r="H736" t="s">
        <v>200</v>
      </c>
      <c r="I736">
        <v>35</v>
      </c>
      <c r="J736">
        <v>184</v>
      </c>
      <c r="K736" t="str">
        <f>RIGHT(Table1[[#This Row],[Transmission]],1)</f>
        <v>6</v>
      </c>
      <c r="L736" t="str">
        <f>SUBSTITUTE(Table1[[#This Row],[Transmission]],Table1[[#This Row],[Gears]],"")</f>
        <v>M</v>
      </c>
      <c r="M7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36">
        <f ca="1">_xlfn.DAYS(TODAY(),Table1[[#This Row],[Manufacture Date]])</f>
        <v>792</v>
      </c>
      <c r="O736" t="str" cm="1">
        <f t="array" ref="O736" xml:space="preserve"> _xlfn.IFS(E736&lt;2,"0-2",E736&lt;4,"2-4",E736&lt;6,"4-6",E736&lt;8,"6-8",E736&lt;10,"8-10")</f>
        <v>0-2</v>
      </c>
    </row>
    <row r="737" spans="1:15" ht="14.25" customHeight="1" x14ac:dyDescent="0.3">
      <c r="A737" s="31">
        <v>44468</v>
      </c>
      <c r="B737" t="s">
        <v>147</v>
      </c>
      <c r="C737" t="s">
        <v>1518</v>
      </c>
      <c r="D737" t="s">
        <v>95</v>
      </c>
      <c r="E737">
        <v>2</v>
      </c>
      <c r="F737">
        <v>4</v>
      </c>
      <c r="G737" t="s">
        <v>104</v>
      </c>
      <c r="H737" t="s">
        <v>73</v>
      </c>
      <c r="I737">
        <v>32</v>
      </c>
      <c r="J737">
        <v>207</v>
      </c>
      <c r="K737" t="str">
        <f>RIGHT(Table1[[#This Row],[Transmission]],1)</f>
        <v>8</v>
      </c>
      <c r="L737" t="str">
        <f>SUBSTITUTE(Table1[[#This Row],[Transmission]],Table1[[#This Row],[Gears]],"")</f>
        <v>AS</v>
      </c>
      <c r="M7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37">
        <f ca="1">_xlfn.DAYS(TODAY(),Table1[[#This Row],[Manufacture Date]])</f>
        <v>792</v>
      </c>
      <c r="O737" t="str" cm="1">
        <f t="array" ref="O737" xml:space="preserve"> _xlfn.IFS(E737&lt;2,"0-2",E737&lt;4,"2-4",E737&lt;6,"4-6",E737&lt;8,"6-8",E737&lt;10,"8-10")</f>
        <v>2-4</v>
      </c>
    </row>
    <row r="738" spans="1:15" ht="14.25" customHeight="1" x14ac:dyDescent="0.3">
      <c r="A738" s="31">
        <v>44468</v>
      </c>
      <c r="B738" t="s">
        <v>398</v>
      </c>
      <c r="C738" t="s">
        <v>1716</v>
      </c>
      <c r="D738" t="s">
        <v>115</v>
      </c>
      <c r="E738">
        <v>2</v>
      </c>
      <c r="F738">
        <v>4</v>
      </c>
      <c r="G738" t="s">
        <v>74</v>
      </c>
      <c r="H738" t="s">
        <v>200</v>
      </c>
      <c r="I738">
        <v>32</v>
      </c>
      <c r="J738">
        <v>207</v>
      </c>
      <c r="K738" t="str">
        <f>RIGHT(Table1[[#This Row],[Transmission]],1)</f>
        <v>6</v>
      </c>
      <c r="L738" t="str">
        <f>SUBSTITUTE(Table1[[#This Row],[Transmission]],Table1[[#This Row],[Gears]],"")</f>
        <v>M</v>
      </c>
      <c r="M7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38">
        <f ca="1">_xlfn.DAYS(TODAY(),Table1[[#This Row],[Manufacture Date]])</f>
        <v>792</v>
      </c>
      <c r="O738" t="str" cm="1">
        <f t="array" ref="O738" xml:space="preserve"> _xlfn.IFS(E738&lt;2,"0-2",E738&lt;4,"2-4",E738&lt;6,"4-6",E738&lt;8,"6-8",E738&lt;10,"8-10")</f>
        <v>2-4</v>
      </c>
    </row>
    <row r="739" spans="1:15" ht="14.25" customHeight="1" x14ac:dyDescent="0.3">
      <c r="A739" s="31">
        <v>44468</v>
      </c>
      <c r="B739" t="s">
        <v>452</v>
      </c>
      <c r="C739" t="s">
        <v>1747</v>
      </c>
      <c r="D739" t="s">
        <v>78</v>
      </c>
      <c r="E739">
        <v>2.4</v>
      </c>
      <c r="F739">
        <v>4</v>
      </c>
      <c r="G739" t="s">
        <v>454</v>
      </c>
      <c r="H739" t="s">
        <v>200</v>
      </c>
      <c r="I739">
        <v>30</v>
      </c>
      <c r="J739">
        <v>219</v>
      </c>
      <c r="K739" t="str">
        <f>RIGHT(Table1[[#This Row],[Transmission]],1)</f>
        <v>9</v>
      </c>
      <c r="L739" t="str">
        <f>SUBSTITUTE(Table1[[#This Row],[Transmission]],Table1[[#This Row],[Gears]],"")</f>
        <v>A</v>
      </c>
      <c r="M7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39">
        <f ca="1">_xlfn.DAYS(TODAY(),Table1[[#This Row],[Manufacture Date]])</f>
        <v>792</v>
      </c>
      <c r="O739" t="str" cm="1">
        <f t="array" ref="O739" xml:space="preserve"> _xlfn.IFS(E739&lt;2,"0-2",E739&lt;4,"2-4",E739&lt;6,"4-6",E739&lt;8,"6-8",E739&lt;10,"8-10")</f>
        <v>2-4</v>
      </c>
    </row>
    <row r="740" spans="1:15" ht="14.25" customHeight="1" x14ac:dyDescent="0.3">
      <c r="A740" s="31">
        <v>44468</v>
      </c>
      <c r="B740" t="s">
        <v>275</v>
      </c>
      <c r="C740" t="s">
        <v>279</v>
      </c>
      <c r="D740" t="s">
        <v>82</v>
      </c>
      <c r="E740">
        <v>3.6</v>
      </c>
      <c r="F740">
        <v>6</v>
      </c>
      <c r="G740" t="s">
        <v>93</v>
      </c>
      <c r="H740" t="s">
        <v>200</v>
      </c>
      <c r="I740">
        <v>27</v>
      </c>
      <c r="J740">
        <v>242</v>
      </c>
      <c r="K740" t="str">
        <f>RIGHT(Table1[[#This Row],[Transmission]],1)</f>
        <v>6</v>
      </c>
      <c r="L740" t="str">
        <f>SUBSTITUTE(Table1[[#This Row],[Transmission]],Table1[[#This Row],[Gears]],"")</f>
        <v>A</v>
      </c>
      <c r="M7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40">
        <f ca="1">_xlfn.DAYS(TODAY(),Table1[[#This Row],[Manufacture Date]])</f>
        <v>792</v>
      </c>
      <c r="O740" t="str" cm="1">
        <f t="array" ref="O740" xml:space="preserve"> _xlfn.IFS(E740&lt;2,"0-2",E740&lt;4,"2-4",E740&lt;6,"4-6",E740&lt;8,"6-8",E740&lt;10,"8-10")</f>
        <v>2-4</v>
      </c>
    </row>
    <row r="741" spans="1:15" ht="14.25" customHeight="1" x14ac:dyDescent="0.3">
      <c r="A741" s="31">
        <v>44468</v>
      </c>
      <c r="B741" t="s">
        <v>676</v>
      </c>
      <c r="C741" t="s">
        <v>683</v>
      </c>
      <c r="D741" t="s">
        <v>92</v>
      </c>
      <c r="E741">
        <v>3.8</v>
      </c>
      <c r="F741">
        <v>6</v>
      </c>
      <c r="G741" t="s">
        <v>238</v>
      </c>
      <c r="H741" t="s">
        <v>73</v>
      </c>
      <c r="I741">
        <v>26</v>
      </c>
      <c r="J741">
        <v>246</v>
      </c>
      <c r="K741" t="str">
        <f>RIGHT(Table1[[#This Row],[Transmission]],1)</f>
        <v>7</v>
      </c>
      <c r="L741" t="str">
        <f>SUBSTITUTE(Table1[[#This Row],[Transmission]],Table1[[#This Row],[Gears]],"")</f>
        <v>M</v>
      </c>
      <c r="M7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41">
        <f ca="1">_xlfn.DAYS(TODAY(),Table1[[#This Row],[Manufacture Date]])</f>
        <v>792</v>
      </c>
      <c r="O741" t="str" cm="1">
        <f t="array" ref="O741" xml:space="preserve"> _xlfn.IFS(E741&lt;2,"0-2",E741&lt;4,"2-4",E741&lt;6,"4-6",E741&lt;8,"6-8",E741&lt;10,"8-10")</f>
        <v>2-4</v>
      </c>
    </row>
    <row r="742" spans="1:15" ht="14.25" customHeight="1" x14ac:dyDescent="0.3">
      <c r="A742" s="31">
        <v>44468</v>
      </c>
      <c r="B742" t="s">
        <v>651</v>
      </c>
      <c r="C742" t="s">
        <v>1921</v>
      </c>
      <c r="D742" t="s">
        <v>259</v>
      </c>
      <c r="E742">
        <v>5.6</v>
      </c>
      <c r="F742">
        <v>8</v>
      </c>
      <c r="G742" t="s">
        <v>496</v>
      </c>
      <c r="H742" t="s">
        <v>73</v>
      </c>
      <c r="I742">
        <v>21</v>
      </c>
      <c r="J742">
        <v>313</v>
      </c>
      <c r="K742" t="str">
        <f>RIGHT(Table1[[#This Row],[Transmission]],1)</f>
        <v>9</v>
      </c>
      <c r="L742" t="str">
        <f>SUBSTITUTE(Table1[[#This Row],[Transmission]],Table1[[#This Row],[Gears]],"")</f>
        <v>AS</v>
      </c>
      <c r="M7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42">
        <f ca="1">_xlfn.DAYS(TODAY(),Table1[[#This Row],[Manufacture Date]])</f>
        <v>792</v>
      </c>
      <c r="O742" t="str" cm="1">
        <f t="array" ref="O742" xml:space="preserve"> _xlfn.IFS(E742&lt;2,"0-2",E742&lt;4,"2-4",E742&lt;6,"4-6",E742&lt;8,"6-8",E742&lt;10,"8-10")</f>
        <v>4-6</v>
      </c>
    </row>
    <row r="743" spans="1:15" ht="14.25" customHeight="1" x14ac:dyDescent="0.3">
      <c r="A743" s="31">
        <v>44468</v>
      </c>
      <c r="B743" t="s">
        <v>321</v>
      </c>
      <c r="C743" t="s">
        <v>897</v>
      </c>
      <c r="D743" t="s">
        <v>122</v>
      </c>
      <c r="E743">
        <v>3.5</v>
      </c>
      <c r="F743">
        <v>6</v>
      </c>
      <c r="G743" t="s">
        <v>79</v>
      </c>
      <c r="H743" t="s">
        <v>200</v>
      </c>
      <c r="I743">
        <v>20</v>
      </c>
      <c r="J743">
        <v>331</v>
      </c>
      <c r="K743" t="str">
        <f>RIGHT(Table1[[#This Row],[Transmission]],1)</f>
        <v>6</v>
      </c>
      <c r="L743" t="str">
        <f>SUBSTITUTE(Table1[[#This Row],[Transmission]],Table1[[#This Row],[Gears]],"")</f>
        <v>AS</v>
      </c>
      <c r="M7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43">
        <f ca="1">_xlfn.DAYS(TODAY(),Table1[[#This Row],[Manufacture Date]])</f>
        <v>792</v>
      </c>
      <c r="O743" t="str" cm="1">
        <f t="array" ref="O743" xml:space="preserve"> _xlfn.IFS(E743&lt;2,"0-2",E743&lt;4,"2-4",E743&lt;6,"4-6",E743&lt;8,"6-8",E743&lt;10,"8-10")</f>
        <v>2-4</v>
      </c>
    </row>
    <row r="744" spans="1:15" ht="14.25" customHeight="1" x14ac:dyDescent="0.3">
      <c r="A744" s="31">
        <v>44468</v>
      </c>
      <c r="B744" t="s">
        <v>750</v>
      </c>
      <c r="C744" t="s">
        <v>2023</v>
      </c>
      <c r="D744" t="s">
        <v>259</v>
      </c>
      <c r="E744">
        <v>5.7</v>
      </c>
      <c r="F744">
        <v>8</v>
      </c>
      <c r="G744" t="s">
        <v>79</v>
      </c>
      <c r="H744" t="s">
        <v>200</v>
      </c>
      <c r="I744">
        <v>18</v>
      </c>
      <c r="J744">
        <v>371</v>
      </c>
      <c r="K744" t="str">
        <f>RIGHT(Table1[[#This Row],[Transmission]],1)</f>
        <v>6</v>
      </c>
      <c r="L744" t="str">
        <f>SUBSTITUTE(Table1[[#This Row],[Transmission]],Table1[[#This Row],[Gears]],"")</f>
        <v>AS</v>
      </c>
      <c r="M7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44">
        <f ca="1">_xlfn.DAYS(TODAY(),Table1[[#This Row],[Manufacture Date]])</f>
        <v>792</v>
      </c>
      <c r="O744" t="str" cm="1">
        <f t="array" ref="O744" xml:space="preserve"> _xlfn.IFS(E744&lt;2,"0-2",E744&lt;4,"2-4",E744&lt;6,"4-6",E744&lt;8,"6-8",E744&lt;10,"8-10")</f>
        <v>4-6</v>
      </c>
    </row>
    <row r="745" spans="1:15" ht="14.25" customHeight="1" x14ac:dyDescent="0.3">
      <c r="A745" s="31">
        <v>44467</v>
      </c>
      <c r="B745" t="s">
        <v>750</v>
      </c>
      <c r="C745" t="s">
        <v>2157</v>
      </c>
      <c r="D745" t="s">
        <v>71</v>
      </c>
      <c r="E745">
        <v>1.8</v>
      </c>
      <c r="F745">
        <v>4</v>
      </c>
      <c r="G745" t="s">
        <v>266</v>
      </c>
      <c r="H745" t="s">
        <v>200</v>
      </c>
      <c r="I745">
        <v>63</v>
      </c>
      <c r="J745">
        <v>106</v>
      </c>
      <c r="K745" t="str">
        <f>RIGHT(Table1[[#This Row],[Transmission]],1)</f>
        <v>V</v>
      </c>
      <c r="L745" t="str">
        <f>SUBSTITUTE(Table1[[#This Row],[Transmission]],Table1[[#This Row],[Gears]],"")</f>
        <v>A</v>
      </c>
      <c r="M7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45">
        <f ca="1">_xlfn.DAYS(TODAY(),Table1[[#This Row],[Manufacture Date]])</f>
        <v>793</v>
      </c>
      <c r="O745" t="str" cm="1">
        <f t="array" ref="O745" xml:space="preserve"> _xlfn.IFS(E745&lt;2,"0-2",E745&lt;4,"2-4",E745&lt;6,"4-6",E745&lt;8,"6-8",E745&lt;10,"8-10")</f>
        <v>0-2</v>
      </c>
    </row>
    <row r="746" spans="1:15" ht="14.25" customHeight="1" x14ac:dyDescent="0.3">
      <c r="A746" s="31">
        <v>44467</v>
      </c>
      <c r="B746" t="s">
        <v>313</v>
      </c>
      <c r="C746" t="s">
        <v>1644</v>
      </c>
      <c r="D746" t="s">
        <v>88</v>
      </c>
      <c r="E746">
        <v>1.4</v>
      </c>
      <c r="F746">
        <v>4</v>
      </c>
      <c r="G746" t="s">
        <v>93</v>
      </c>
      <c r="H746" t="s">
        <v>200</v>
      </c>
      <c r="I746">
        <v>35</v>
      </c>
      <c r="J746">
        <v>187</v>
      </c>
      <c r="K746" t="str">
        <f>RIGHT(Table1[[#This Row],[Transmission]],1)</f>
        <v>6</v>
      </c>
      <c r="L746" t="str">
        <f>SUBSTITUTE(Table1[[#This Row],[Transmission]],Table1[[#This Row],[Gears]],"")</f>
        <v>A</v>
      </c>
      <c r="M7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46">
        <f ca="1">_xlfn.DAYS(TODAY(),Table1[[#This Row],[Manufacture Date]])</f>
        <v>793</v>
      </c>
      <c r="O746" t="str" cm="1">
        <f t="array" ref="O746" xml:space="preserve"> _xlfn.IFS(E746&lt;2,"0-2",E746&lt;4,"2-4",E746&lt;6,"4-6",E746&lt;8,"6-8",E746&lt;10,"8-10")</f>
        <v>0-2</v>
      </c>
    </row>
    <row r="747" spans="1:15" ht="14.25" customHeight="1" x14ac:dyDescent="0.3">
      <c r="A747" s="31">
        <v>44467</v>
      </c>
      <c r="B747" t="s">
        <v>740</v>
      </c>
      <c r="C747" t="s">
        <v>746</v>
      </c>
      <c r="D747" t="s">
        <v>78</v>
      </c>
      <c r="E747">
        <v>2.5</v>
      </c>
      <c r="F747">
        <v>4</v>
      </c>
      <c r="G747" t="s">
        <v>511</v>
      </c>
      <c r="H747" t="s">
        <v>200</v>
      </c>
      <c r="I747">
        <v>34</v>
      </c>
      <c r="J747">
        <v>198</v>
      </c>
      <c r="K747" t="str">
        <f>RIGHT(Table1[[#This Row],[Transmission]],1)</f>
        <v>6</v>
      </c>
      <c r="L747" t="str">
        <f>SUBSTITUTE(Table1[[#This Row],[Transmission]],Table1[[#This Row],[Gears]],"")</f>
        <v>AV</v>
      </c>
      <c r="M7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47">
        <f ca="1">_xlfn.DAYS(TODAY(),Table1[[#This Row],[Manufacture Date]])</f>
        <v>793</v>
      </c>
      <c r="O747" t="str" cm="1">
        <f t="array" ref="O747" xml:space="preserve"> _xlfn.IFS(E747&lt;2,"0-2",E747&lt;4,"2-4",E747&lt;6,"4-6",E747&lt;8,"6-8",E747&lt;10,"8-10")</f>
        <v>2-4</v>
      </c>
    </row>
    <row r="748" spans="1:15" ht="14.25" customHeight="1" x14ac:dyDescent="0.3">
      <c r="A748" s="31">
        <v>44467</v>
      </c>
      <c r="B748" t="s">
        <v>398</v>
      </c>
      <c r="C748" t="s">
        <v>1731</v>
      </c>
      <c r="D748" t="s">
        <v>71</v>
      </c>
      <c r="E748">
        <v>2</v>
      </c>
      <c r="F748">
        <v>4</v>
      </c>
      <c r="G748" t="s">
        <v>74</v>
      </c>
      <c r="H748" t="s">
        <v>200</v>
      </c>
      <c r="I748">
        <v>34</v>
      </c>
      <c r="J748">
        <v>198</v>
      </c>
      <c r="K748" t="str">
        <f>RIGHT(Table1[[#This Row],[Transmission]],1)</f>
        <v>6</v>
      </c>
      <c r="L748" t="str">
        <f>SUBSTITUTE(Table1[[#This Row],[Transmission]],Table1[[#This Row],[Gears]],"")</f>
        <v>M</v>
      </c>
      <c r="M7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48">
        <f ca="1">_xlfn.DAYS(TODAY(),Table1[[#This Row],[Manufacture Date]])</f>
        <v>793</v>
      </c>
      <c r="O748" t="str" cm="1">
        <f t="array" ref="O748" xml:space="preserve"> _xlfn.IFS(E748&lt;2,"0-2",E748&lt;4,"2-4",E748&lt;6,"4-6",E748&lt;8,"6-8",E748&lt;10,"8-10")</f>
        <v>2-4</v>
      </c>
    </row>
    <row r="749" spans="1:15" ht="14.25" customHeight="1" x14ac:dyDescent="0.3">
      <c r="A749" s="31">
        <v>44467</v>
      </c>
      <c r="B749" t="s">
        <v>432</v>
      </c>
      <c r="C749" t="s">
        <v>927</v>
      </c>
      <c r="D749" t="s">
        <v>82</v>
      </c>
      <c r="E749">
        <v>3</v>
      </c>
      <c r="F749">
        <v>6</v>
      </c>
      <c r="G749" t="s">
        <v>104</v>
      </c>
      <c r="H749" t="s">
        <v>73</v>
      </c>
      <c r="I749">
        <v>24</v>
      </c>
      <c r="J749">
        <v>267</v>
      </c>
      <c r="K749" t="str">
        <f>RIGHT(Table1[[#This Row],[Transmission]],1)</f>
        <v>8</v>
      </c>
      <c r="L749" t="str">
        <f>SUBSTITUTE(Table1[[#This Row],[Transmission]],Table1[[#This Row],[Gears]],"")</f>
        <v>AS</v>
      </c>
      <c r="M7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49">
        <f ca="1">_xlfn.DAYS(TODAY(),Table1[[#This Row],[Manufacture Date]])</f>
        <v>793</v>
      </c>
      <c r="O749" t="str" cm="1">
        <f t="array" ref="O749" xml:space="preserve"> _xlfn.IFS(E749&lt;2,"0-2",E749&lt;4,"2-4",E749&lt;6,"4-6",E749&lt;8,"6-8",E749&lt;10,"8-10")</f>
        <v>2-4</v>
      </c>
    </row>
    <row r="750" spans="1:15" ht="14.25" customHeight="1" x14ac:dyDescent="0.3">
      <c r="A750" s="31">
        <v>44467</v>
      </c>
      <c r="B750" t="s">
        <v>432</v>
      </c>
      <c r="C750" t="s">
        <v>437</v>
      </c>
      <c r="D750" t="s">
        <v>82</v>
      </c>
      <c r="E750">
        <v>3</v>
      </c>
      <c r="F750">
        <v>6</v>
      </c>
      <c r="G750" t="s">
        <v>104</v>
      </c>
      <c r="H750" t="s">
        <v>73</v>
      </c>
      <c r="I750">
        <v>23</v>
      </c>
      <c r="J750">
        <v>281</v>
      </c>
      <c r="K750" t="str">
        <f>RIGHT(Table1[[#This Row],[Transmission]],1)</f>
        <v>8</v>
      </c>
      <c r="L750" t="str">
        <f>SUBSTITUTE(Table1[[#This Row],[Transmission]],Table1[[#This Row],[Gears]],"")</f>
        <v>AS</v>
      </c>
      <c r="M7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50">
        <f ca="1">_xlfn.DAYS(TODAY(),Table1[[#This Row],[Manufacture Date]])</f>
        <v>793</v>
      </c>
      <c r="O750" t="str" cm="1">
        <f t="array" ref="O750" xml:space="preserve"> _xlfn.IFS(E750&lt;2,"0-2",E750&lt;4,"2-4",E750&lt;6,"4-6",E750&lt;8,"6-8",E750&lt;10,"8-10")</f>
        <v>2-4</v>
      </c>
    </row>
    <row r="751" spans="1:15" ht="14.25" customHeight="1" x14ac:dyDescent="0.3">
      <c r="A751" s="31">
        <v>44467</v>
      </c>
      <c r="B751" t="s">
        <v>541</v>
      </c>
      <c r="C751" t="s">
        <v>1814</v>
      </c>
      <c r="D751" t="s">
        <v>122</v>
      </c>
      <c r="E751">
        <v>3</v>
      </c>
      <c r="F751">
        <v>6</v>
      </c>
      <c r="G751" t="s">
        <v>104</v>
      </c>
      <c r="H751" t="s">
        <v>73</v>
      </c>
      <c r="I751">
        <v>21</v>
      </c>
      <c r="J751">
        <v>324</v>
      </c>
      <c r="K751" t="str">
        <f>RIGHT(Table1[[#This Row],[Transmission]],1)</f>
        <v>8</v>
      </c>
      <c r="L751" t="str">
        <f>SUBSTITUTE(Table1[[#This Row],[Transmission]],Table1[[#This Row],[Gears]],"")</f>
        <v>AS</v>
      </c>
      <c r="M7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51">
        <f ca="1">_xlfn.DAYS(TODAY(),Table1[[#This Row],[Manufacture Date]])</f>
        <v>793</v>
      </c>
      <c r="O751" t="str" cm="1">
        <f t="array" ref="O751" xml:space="preserve"> _xlfn.IFS(E751&lt;2,"0-2",E751&lt;4,"2-4",E751&lt;6,"4-6",E751&lt;8,"6-8",E751&lt;10,"8-10")</f>
        <v>2-4</v>
      </c>
    </row>
    <row r="752" spans="1:15" ht="14.25" customHeight="1" x14ac:dyDescent="0.3">
      <c r="A752" s="31">
        <v>44466</v>
      </c>
      <c r="B752" t="s">
        <v>313</v>
      </c>
      <c r="C752" t="s">
        <v>893</v>
      </c>
      <c r="D752" t="s">
        <v>118</v>
      </c>
      <c r="E752">
        <v>1.4</v>
      </c>
      <c r="F752">
        <v>4</v>
      </c>
      <c r="G752" t="s">
        <v>74</v>
      </c>
      <c r="H752" t="s">
        <v>200</v>
      </c>
      <c r="I752">
        <v>34</v>
      </c>
      <c r="J752">
        <v>191</v>
      </c>
      <c r="K752" t="str">
        <f>RIGHT(Table1[[#This Row],[Transmission]],1)</f>
        <v>6</v>
      </c>
      <c r="L752" t="str">
        <f>SUBSTITUTE(Table1[[#This Row],[Transmission]],Table1[[#This Row],[Gears]],"")</f>
        <v>M</v>
      </c>
      <c r="M7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52">
        <f ca="1">_xlfn.DAYS(TODAY(),Table1[[#This Row],[Manufacture Date]])</f>
        <v>794</v>
      </c>
      <c r="O752" t="str" cm="1">
        <f t="array" ref="O752" xml:space="preserve"> _xlfn.IFS(E752&lt;2,"0-2",E752&lt;4,"2-4",E752&lt;6,"4-6",E752&lt;8,"6-8",E752&lt;10,"8-10")</f>
        <v>0-2</v>
      </c>
    </row>
    <row r="753" spans="1:15" ht="14.25" customHeight="1" x14ac:dyDescent="0.3">
      <c r="A753" s="31">
        <v>44466</v>
      </c>
      <c r="B753" t="s">
        <v>726</v>
      </c>
      <c r="C753" t="s">
        <v>729</v>
      </c>
      <c r="D753" t="s">
        <v>71</v>
      </c>
      <c r="E753">
        <v>2.5</v>
      </c>
      <c r="F753">
        <v>4</v>
      </c>
      <c r="G753" t="s">
        <v>79</v>
      </c>
      <c r="H753" t="s">
        <v>200</v>
      </c>
      <c r="I753">
        <v>31</v>
      </c>
      <c r="J753">
        <v>207</v>
      </c>
      <c r="K753" t="str">
        <f>RIGHT(Table1[[#This Row],[Transmission]],1)</f>
        <v>6</v>
      </c>
      <c r="L753" t="str">
        <f>SUBSTITUTE(Table1[[#This Row],[Transmission]],Table1[[#This Row],[Gears]],"")</f>
        <v>AS</v>
      </c>
      <c r="M7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53">
        <f ca="1">_xlfn.DAYS(TODAY(),Table1[[#This Row],[Manufacture Date]])</f>
        <v>794</v>
      </c>
      <c r="O753" t="str" cm="1">
        <f t="array" ref="O753" xml:space="preserve"> _xlfn.IFS(E753&lt;2,"0-2",E753&lt;4,"2-4",E753&lt;6,"4-6",E753&lt;8,"6-8",E753&lt;10,"8-10")</f>
        <v>2-4</v>
      </c>
    </row>
    <row r="754" spans="1:15" ht="14.25" customHeight="1" x14ac:dyDescent="0.3">
      <c r="A754" s="31">
        <v>44466</v>
      </c>
      <c r="B754" t="s">
        <v>364</v>
      </c>
      <c r="C754" t="s">
        <v>904</v>
      </c>
      <c r="D754" t="s">
        <v>657</v>
      </c>
      <c r="E754">
        <v>3.6</v>
      </c>
      <c r="F754">
        <v>6</v>
      </c>
      <c r="G754" t="s">
        <v>112</v>
      </c>
      <c r="H754" t="s">
        <v>200</v>
      </c>
      <c r="I754">
        <v>23</v>
      </c>
      <c r="J754">
        <v>286</v>
      </c>
      <c r="K754" t="str">
        <f>RIGHT(Table1[[#This Row],[Transmission]],1)</f>
        <v>8</v>
      </c>
      <c r="L754" t="str">
        <f>SUBSTITUTE(Table1[[#This Row],[Transmission]],Table1[[#This Row],[Gears]],"")</f>
        <v>A</v>
      </c>
      <c r="M7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54">
        <f ca="1">_xlfn.DAYS(TODAY(),Table1[[#This Row],[Manufacture Date]])</f>
        <v>794</v>
      </c>
      <c r="O754" t="str" cm="1">
        <f t="array" ref="O754" xml:space="preserve"> _xlfn.IFS(E754&lt;2,"0-2",E754&lt;4,"2-4",E754&lt;6,"4-6",E754&lt;8,"6-8",E754&lt;10,"8-10")</f>
        <v>2-4</v>
      </c>
    </row>
    <row r="755" spans="1:15" ht="14.25" customHeight="1" x14ac:dyDescent="0.3">
      <c r="A755" s="31">
        <v>44466</v>
      </c>
      <c r="B755" t="s">
        <v>364</v>
      </c>
      <c r="C755" t="s">
        <v>374</v>
      </c>
      <c r="D755" t="s">
        <v>250</v>
      </c>
      <c r="E755">
        <v>6</v>
      </c>
      <c r="F755">
        <v>8</v>
      </c>
      <c r="G755" t="s">
        <v>93</v>
      </c>
      <c r="H755" t="s">
        <v>205</v>
      </c>
      <c r="I755">
        <v>11</v>
      </c>
      <c r="J755">
        <v>413</v>
      </c>
      <c r="K755" t="str">
        <f>RIGHT(Table1[[#This Row],[Transmission]],1)</f>
        <v>6</v>
      </c>
      <c r="L755" t="str">
        <f>SUBSTITUTE(Table1[[#This Row],[Transmission]],Table1[[#This Row],[Gears]],"")</f>
        <v>A</v>
      </c>
      <c r="M7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55">
        <f ca="1">_xlfn.DAYS(TODAY(),Table1[[#This Row],[Manufacture Date]])</f>
        <v>794</v>
      </c>
      <c r="O755" t="str" cm="1">
        <f t="array" ref="O755" xml:space="preserve"> _xlfn.IFS(E755&lt;2,"0-2",E755&lt;4,"2-4",E755&lt;6,"4-6",E755&lt;8,"6-8",E755&lt;10,"8-10")</f>
        <v>6-8</v>
      </c>
    </row>
    <row r="756" spans="1:15" ht="14.25" customHeight="1" x14ac:dyDescent="0.3">
      <c r="A756" s="31">
        <v>44465</v>
      </c>
      <c r="B756" t="s">
        <v>452</v>
      </c>
      <c r="C756" t="s">
        <v>465</v>
      </c>
      <c r="D756" t="s">
        <v>78</v>
      </c>
      <c r="E756">
        <v>2.4</v>
      </c>
      <c r="F756">
        <v>4</v>
      </c>
      <c r="G756" t="s">
        <v>93</v>
      </c>
      <c r="H756" t="s">
        <v>200</v>
      </c>
      <c r="I756">
        <v>28</v>
      </c>
      <c r="J756">
        <v>230</v>
      </c>
      <c r="K756" t="str">
        <f>RIGHT(Table1[[#This Row],[Transmission]],1)</f>
        <v>6</v>
      </c>
      <c r="L756" t="str">
        <f>SUBSTITUTE(Table1[[#This Row],[Transmission]],Table1[[#This Row],[Gears]],"")</f>
        <v>A</v>
      </c>
      <c r="M7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56">
        <f ca="1">_xlfn.DAYS(TODAY(),Table1[[#This Row],[Manufacture Date]])</f>
        <v>795</v>
      </c>
      <c r="O756" t="str" cm="1">
        <f t="array" ref="O756" xml:space="preserve"> _xlfn.IFS(E756&lt;2,"0-2",E756&lt;4,"2-4",E756&lt;6,"4-6",E756&lt;8,"6-8",E756&lt;10,"8-10")</f>
        <v>2-4</v>
      </c>
    </row>
    <row r="757" spans="1:15" ht="14.25" customHeight="1" x14ac:dyDescent="0.3">
      <c r="A757" s="31">
        <v>44464</v>
      </c>
      <c r="B757" t="s">
        <v>232</v>
      </c>
      <c r="C757" t="s">
        <v>262</v>
      </c>
      <c r="D757" t="s">
        <v>71</v>
      </c>
      <c r="E757">
        <v>1.4</v>
      </c>
      <c r="F757">
        <v>4</v>
      </c>
      <c r="G757" t="s">
        <v>74</v>
      </c>
      <c r="H757" t="s">
        <v>200</v>
      </c>
      <c r="I757">
        <v>35</v>
      </c>
      <c r="J757">
        <v>184</v>
      </c>
      <c r="K757" t="str">
        <f>RIGHT(Table1[[#This Row],[Transmission]],1)</f>
        <v>6</v>
      </c>
      <c r="L757" t="str">
        <f>SUBSTITUTE(Table1[[#This Row],[Transmission]],Table1[[#This Row],[Gears]],"")</f>
        <v>M</v>
      </c>
      <c r="M7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57">
        <f ca="1">_xlfn.DAYS(TODAY(),Table1[[#This Row],[Manufacture Date]])</f>
        <v>796</v>
      </c>
      <c r="O757" t="str" cm="1">
        <f t="array" ref="O757" xml:space="preserve"> _xlfn.IFS(E757&lt;2,"0-2",E757&lt;4,"2-4",E757&lt;6,"4-6",E757&lt;8,"6-8",E757&lt;10,"8-10")</f>
        <v>0-2</v>
      </c>
    </row>
    <row r="758" spans="1:15" ht="14.25" customHeight="1" x14ac:dyDescent="0.3">
      <c r="A758" s="31">
        <v>44464</v>
      </c>
      <c r="B758" t="s">
        <v>198</v>
      </c>
      <c r="C758" t="s">
        <v>207</v>
      </c>
      <c r="D758" t="s">
        <v>82</v>
      </c>
      <c r="E758">
        <v>2.4</v>
      </c>
      <c r="F758">
        <v>4</v>
      </c>
      <c r="G758" t="s">
        <v>79</v>
      </c>
      <c r="H758" t="s">
        <v>200</v>
      </c>
      <c r="I758">
        <v>34</v>
      </c>
      <c r="J758">
        <v>193</v>
      </c>
      <c r="K758" t="str">
        <f>RIGHT(Table1[[#This Row],[Transmission]],1)</f>
        <v>6</v>
      </c>
      <c r="L758" t="str">
        <f>SUBSTITUTE(Table1[[#This Row],[Transmission]],Table1[[#This Row],[Gears]],"")</f>
        <v>AS</v>
      </c>
      <c r="M7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58">
        <f ca="1">_xlfn.DAYS(TODAY(),Table1[[#This Row],[Manufacture Date]])</f>
        <v>796</v>
      </c>
      <c r="O758" t="str" cm="1">
        <f t="array" ref="O758" xml:space="preserve"> _xlfn.IFS(E758&lt;2,"0-2",E758&lt;4,"2-4",E758&lt;6,"4-6",E758&lt;8,"6-8",E758&lt;10,"8-10")</f>
        <v>2-4</v>
      </c>
    </row>
    <row r="759" spans="1:15" ht="14.25" customHeight="1" x14ac:dyDescent="0.3">
      <c r="A759" s="31">
        <v>44464</v>
      </c>
      <c r="B759" t="s">
        <v>100</v>
      </c>
      <c r="C759" t="s">
        <v>819</v>
      </c>
      <c r="D759" t="s">
        <v>95</v>
      </c>
      <c r="E759">
        <v>1.8</v>
      </c>
      <c r="F759">
        <v>4</v>
      </c>
      <c r="G759" t="s">
        <v>89</v>
      </c>
      <c r="H759" t="s">
        <v>200</v>
      </c>
      <c r="I759">
        <v>32</v>
      </c>
      <c r="J759">
        <v>204</v>
      </c>
      <c r="K759" t="str">
        <f>RIGHT(Table1[[#This Row],[Transmission]],1)</f>
        <v>6</v>
      </c>
      <c r="L759" t="str">
        <f>SUBSTITUTE(Table1[[#This Row],[Transmission]],Table1[[#This Row],[Gears]],"")</f>
        <v>AM</v>
      </c>
      <c r="M7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59">
        <f ca="1">_xlfn.DAYS(TODAY(),Table1[[#This Row],[Manufacture Date]])</f>
        <v>796</v>
      </c>
      <c r="O759" t="str" cm="1">
        <f t="array" ref="O759" xml:space="preserve"> _xlfn.IFS(E759&lt;2,"0-2",E759&lt;4,"2-4",E759&lt;6,"4-6",E759&lt;8,"6-8",E759&lt;10,"8-10")</f>
        <v>0-2</v>
      </c>
    </row>
    <row r="760" spans="1:15" ht="14.25" customHeight="1" x14ac:dyDescent="0.3">
      <c r="A760" s="31">
        <v>44464</v>
      </c>
      <c r="B760" t="s">
        <v>147</v>
      </c>
      <c r="C760" t="s">
        <v>859</v>
      </c>
      <c r="D760" t="s">
        <v>95</v>
      </c>
      <c r="E760">
        <v>3</v>
      </c>
      <c r="F760">
        <v>6</v>
      </c>
      <c r="G760" t="s">
        <v>104</v>
      </c>
      <c r="H760" t="s">
        <v>73</v>
      </c>
      <c r="I760">
        <v>29</v>
      </c>
      <c r="J760">
        <v>232</v>
      </c>
      <c r="K760" t="str">
        <f>RIGHT(Table1[[#This Row],[Transmission]],1)</f>
        <v>8</v>
      </c>
      <c r="L760" t="str">
        <f>SUBSTITUTE(Table1[[#This Row],[Transmission]],Table1[[#This Row],[Gears]],"")</f>
        <v>AS</v>
      </c>
      <c r="M7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60">
        <f ca="1">_xlfn.DAYS(TODAY(),Table1[[#This Row],[Manufacture Date]])</f>
        <v>796</v>
      </c>
      <c r="O760" t="str" cm="1">
        <f t="array" ref="O760" xml:space="preserve"> _xlfn.IFS(E760&lt;2,"0-2",E760&lt;4,"2-4",E760&lt;6,"4-6",E760&lt;8,"6-8",E760&lt;10,"8-10")</f>
        <v>2-4</v>
      </c>
    </row>
    <row r="761" spans="1:15" ht="14.25" customHeight="1" x14ac:dyDescent="0.3">
      <c r="A761" s="31">
        <v>44464</v>
      </c>
      <c r="B761" t="s">
        <v>100</v>
      </c>
      <c r="C761" t="s">
        <v>1372</v>
      </c>
      <c r="D761" t="s">
        <v>82</v>
      </c>
      <c r="E761">
        <v>3</v>
      </c>
      <c r="F761">
        <v>6</v>
      </c>
      <c r="G761" t="s">
        <v>814</v>
      </c>
      <c r="H761" t="s">
        <v>73</v>
      </c>
      <c r="I761">
        <v>29</v>
      </c>
      <c r="J761">
        <v>232</v>
      </c>
      <c r="K761" t="str">
        <f>RIGHT(Table1[[#This Row],[Transmission]],1)</f>
        <v>8</v>
      </c>
      <c r="L761" t="str">
        <f>SUBSTITUTE(Table1[[#This Row],[Transmission]],Table1[[#This Row],[Gears]],"")</f>
        <v>AM</v>
      </c>
      <c r="M7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61">
        <f ca="1">_xlfn.DAYS(TODAY(),Table1[[#This Row],[Manufacture Date]])</f>
        <v>796</v>
      </c>
      <c r="O761" t="str" cm="1">
        <f t="array" ref="O761" xml:space="preserve"> _xlfn.IFS(E761&lt;2,"0-2",E761&lt;4,"2-4",E761&lt;6,"4-6",E761&lt;8,"6-8",E761&lt;10,"8-10")</f>
        <v>2-4</v>
      </c>
    </row>
    <row r="762" spans="1:15" ht="14.25" customHeight="1" x14ac:dyDescent="0.3">
      <c r="A762" s="31">
        <v>44464</v>
      </c>
      <c r="B762" t="s">
        <v>289</v>
      </c>
      <c r="C762" t="s">
        <v>301</v>
      </c>
      <c r="D762" t="s">
        <v>115</v>
      </c>
      <c r="E762">
        <v>3.6</v>
      </c>
      <c r="F762">
        <v>6</v>
      </c>
      <c r="G762" t="s">
        <v>112</v>
      </c>
      <c r="H762" t="s">
        <v>200</v>
      </c>
      <c r="I762">
        <v>28</v>
      </c>
      <c r="J762">
        <v>235</v>
      </c>
      <c r="K762" t="str">
        <f>RIGHT(Table1[[#This Row],[Transmission]],1)</f>
        <v>8</v>
      </c>
      <c r="L762" t="str">
        <f>SUBSTITUTE(Table1[[#This Row],[Transmission]],Table1[[#This Row],[Gears]],"")</f>
        <v>A</v>
      </c>
      <c r="M7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62">
        <f ca="1">_xlfn.DAYS(TODAY(),Table1[[#This Row],[Manufacture Date]])</f>
        <v>796</v>
      </c>
      <c r="O762" t="str" cm="1">
        <f t="array" ref="O762" xml:space="preserve"> _xlfn.IFS(E762&lt;2,"0-2",E762&lt;4,"2-4",E762&lt;6,"4-6",E762&lt;8,"6-8",E762&lt;10,"8-10")</f>
        <v>2-4</v>
      </c>
    </row>
    <row r="763" spans="1:15" ht="14.25" customHeight="1" x14ac:dyDescent="0.3">
      <c r="A763" s="31">
        <v>44464</v>
      </c>
      <c r="B763" t="s">
        <v>275</v>
      </c>
      <c r="C763" t="s">
        <v>887</v>
      </c>
      <c r="D763" t="s">
        <v>82</v>
      </c>
      <c r="E763">
        <v>3.6</v>
      </c>
      <c r="F763">
        <v>6</v>
      </c>
      <c r="G763" t="s">
        <v>454</v>
      </c>
      <c r="H763" t="s">
        <v>200</v>
      </c>
      <c r="I763">
        <v>26</v>
      </c>
      <c r="J763">
        <v>246</v>
      </c>
      <c r="K763" t="str">
        <f>RIGHT(Table1[[#This Row],[Transmission]],1)</f>
        <v>9</v>
      </c>
      <c r="L763" t="str">
        <f>SUBSTITUTE(Table1[[#This Row],[Transmission]],Table1[[#This Row],[Gears]],"")</f>
        <v>A</v>
      </c>
      <c r="M7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63">
        <f ca="1">_xlfn.DAYS(TODAY(),Table1[[#This Row],[Manufacture Date]])</f>
        <v>796</v>
      </c>
      <c r="O763" t="str" cm="1">
        <f t="array" ref="O763" xml:space="preserve"> _xlfn.IFS(E763&lt;2,"0-2",E763&lt;4,"2-4",E763&lt;6,"4-6",E763&lt;8,"6-8",E763&lt;10,"8-10")</f>
        <v>2-4</v>
      </c>
    </row>
    <row r="764" spans="1:15" ht="14.25" customHeight="1" x14ac:dyDescent="0.3">
      <c r="A764" s="31">
        <v>44464</v>
      </c>
      <c r="B764" t="s">
        <v>508</v>
      </c>
      <c r="C764" t="s">
        <v>529</v>
      </c>
      <c r="D764" t="s">
        <v>78</v>
      </c>
      <c r="E764">
        <v>3.5</v>
      </c>
      <c r="F764">
        <v>6</v>
      </c>
      <c r="G764" t="s">
        <v>104</v>
      </c>
      <c r="H764" t="s">
        <v>200</v>
      </c>
      <c r="I764">
        <v>26</v>
      </c>
      <c r="J764">
        <v>252</v>
      </c>
      <c r="K764" t="str">
        <f>RIGHT(Table1[[#This Row],[Transmission]],1)</f>
        <v>8</v>
      </c>
      <c r="L764" t="str">
        <f>SUBSTITUTE(Table1[[#This Row],[Transmission]],Table1[[#This Row],[Gears]],"")</f>
        <v>AS</v>
      </c>
      <c r="M7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64">
        <f ca="1">_xlfn.DAYS(TODAY(),Table1[[#This Row],[Manufacture Date]])</f>
        <v>796</v>
      </c>
      <c r="O764" t="str" cm="1">
        <f t="array" ref="O764" xml:space="preserve"> _xlfn.IFS(E764&lt;2,"0-2",E764&lt;4,"2-4",E764&lt;6,"4-6",E764&lt;8,"6-8",E764&lt;10,"8-10")</f>
        <v>2-4</v>
      </c>
    </row>
    <row r="765" spans="1:15" ht="14.25" customHeight="1" x14ac:dyDescent="0.3">
      <c r="A765" s="31">
        <v>44464</v>
      </c>
      <c r="B765" t="s">
        <v>232</v>
      </c>
      <c r="C765" t="s">
        <v>270</v>
      </c>
      <c r="D765" t="s">
        <v>122</v>
      </c>
      <c r="E765">
        <v>5.3</v>
      </c>
      <c r="F765">
        <v>8</v>
      </c>
      <c r="G765" t="s">
        <v>93</v>
      </c>
      <c r="H765" t="s">
        <v>200</v>
      </c>
      <c r="I765">
        <v>20</v>
      </c>
      <c r="J765">
        <v>317</v>
      </c>
      <c r="K765" t="str">
        <f>RIGHT(Table1[[#This Row],[Transmission]],1)</f>
        <v>6</v>
      </c>
      <c r="L765" t="str">
        <f>SUBSTITUTE(Table1[[#This Row],[Transmission]],Table1[[#This Row],[Gears]],"")</f>
        <v>A</v>
      </c>
      <c r="M7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65">
        <f ca="1">_xlfn.DAYS(TODAY(),Table1[[#This Row],[Manufacture Date]])</f>
        <v>796</v>
      </c>
      <c r="O765" t="str" cm="1">
        <f t="array" ref="O765" xml:space="preserve"> _xlfn.IFS(E765&lt;2,"0-2",E765&lt;4,"2-4",E765&lt;6,"4-6",E765&lt;8,"6-8",E765&lt;10,"8-10")</f>
        <v>4-6</v>
      </c>
    </row>
    <row r="766" spans="1:15" ht="14.25" customHeight="1" x14ac:dyDescent="0.3">
      <c r="A766" s="31">
        <v>44464</v>
      </c>
      <c r="B766" t="s">
        <v>489</v>
      </c>
      <c r="C766" t="s">
        <v>1781</v>
      </c>
      <c r="D766" t="s">
        <v>88</v>
      </c>
      <c r="E766">
        <v>5.2</v>
      </c>
      <c r="F766">
        <v>10</v>
      </c>
      <c r="G766" t="s">
        <v>97</v>
      </c>
      <c r="H766" t="s">
        <v>73</v>
      </c>
      <c r="I766">
        <v>18</v>
      </c>
      <c r="J766">
        <v>370</v>
      </c>
      <c r="K766" t="str">
        <f>RIGHT(Table1[[#This Row],[Transmission]],1)</f>
        <v>7</v>
      </c>
      <c r="L766" t="str">
        <f>SUBSTITUTE(Table1[[#This Row],[Transmission]],Table1[[#This Row],[Gears]],"")</f>
        <v>AM</v>
      </c>
      <c r="M7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66">
        <f ca="1">_xlfn.DAYS(TODAY(),Table1[[#This Row],[Manufacture Date]])</f>
        <v>796</v>
      </c>
      <c r="O766" t="str" cm="1">
        <f t="array" ref="O766" xml:space="preserve"> _xlfn.IFS(E766&lt;2,"0-2",E766&lt;4,"2-4",E766&lt;6,"4-6",E766&lt;8,"6-8",E766&lt;10,"8-10")</f>
        <v>4-6</v>
      </c>
    </row>
    <row r="767" spans="1:15" ht="14.25" customHeight="1" x14ac:dyDescent="0.3">
      <c r="A767" s="31">
        <v>44463</v>
      </c>
      <c r="B767" t="s">
        <v>321</v>
      </c>
      <c r="C767" t="s">
        <v>322</v>
      </c>
      <c r="D767" t="s">
        <v>115</v>
      </c>
      <c r="E767">
        <v>2</v>
      </c>
      <c r="F767">
        <v>4</v>
      </c>
      <c r="G767" t="s">
        <v>266</v>
      </c>
      <c r="H767" t="s">
        <v>200</v>
      </c>
      <c r="I767">
        <v>47</v>
      </c>
      <c r="J767">
        <v>138</v>
      </c>
      <c r="K767" t="str">
        <f>RIGHT(Table1[[#This Row],[Transmission]],1)</f>
        <v>V</v>
      </c>
      <c r="L767" t="str">
        <f>SUBSTITUTE(Table1[[#This Row],[Transmission]],Table1[[#This Row],[Gears]],"")</f>
        <v>A</v>
      </c>
      <c r="M7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67">
        <f ca="1">_xlfn.DAYS(TODAY(),Table1[[#This Row],[Manufacture Date]])</f>
        <v>797</v>
      </c>
      <c r="O767" t="str" cm="1">
        <f t="array" ref="O767" xml:space="preserve"> _xlfn.IFS(E767&lt;2,"0-2",E767&lt;4,"2-4",E767&lt;6,"4-6",E767&lt;8,"6-8",E767&lt;10,"8-10")</f>
        <v>2-4</v>
      </c>
    </row>
    <row r="768" spans="1:15" ht="14.25" customHeight="1" x14ac:dyDescent="0.3">
      <c r="A768" s="31">
        <v>44463</v>
      </c>
      <c r="B768" t="s">
        <v>651</v>
      </c>
      <c r="C768" t="s">
        <v>669</v>
      </c>
      <c r="D768" t="s">
        <v>78</v>
      </c>
      <c r="E768">
        <v>2.5</v>
      </c>
      <c r="F768">
        <v>4</v>
      </c>
      <c r="G768" t="s">
        <v>266</v>
      </c>
      <c r="H768" t="s">
        <v>200</v>
      </c>
      <c r="I768">
        <v>34</v>
      </c>
      <c r="J768">
        <v>191</v>
      </c>
      <c r="K768" t="str">
        <f>RIGHT(Table1[[#This Row],[Transmission]],1)</f>
        <v>V</v>
      </c>
      <c r="L768" t="str">
        <f>SUBSTITUTE(Table1[[#This Row],[Transmission]],Table1[[#This Row],[Gears]],"")</f>
        <v>A</v>
      </c>
      <c r="M7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68">
        <f ca="1">_xlfn.DAYS(TODAY(),Table1[[#This Row],[Manufacture Date]])</f>
        <v>797</v>
      </c>
      <c r="O768" t="str" cm="1">
        <f t="array" ref="O768" xml:space="preserve"> _xlfn.IFS(E768&lt;2,"0-2",E768&lt;4,"2-4",E768&lt;6,"4-6",E768&lt;8,"6-8",E768&lt;10,"8-10")</f>
        <v>2-4</v>
      </c>
    </row>
    <row r="769" spans="1:15" ht="14.25" customHeight="1" x14ac:dyDescent="0.3">
      <c r="A769" s="31">
        <v>44463</v>
      </c>
      <c r="B769" t="s">
        <v>364</v>
      </c>
      <c r="C769" t="s">
        <v>377</v>
      </c>
      <c r="D769" t="s">
        <v>78</v>
      </c>
      <c r="E769">
        <v>2.4</v>
      </c>
      <c r="F769">
        <v>4</v>
      </c>
      <c r="G769" t="s">
        <v>93</v>
      </c>
      <c r="H769" t="s">
        <v>200</v>
      </c>
      <c r="I769">
        <v>31</v>
      </c>
      <c r="J769">
        <v>214</v>
      </c>
      <c r="K769" t="str">
        <f>RIGHT(Table1[[#This Row],[Transmission]],1)</f>
        <v>6</v>
      </c>
      <c r="L769" t="str">
        <f>SUBSTITUTE(Table1[[#This Row],[Transmission]],Table1[[#This Row],[Gears]],"")</f>
        <v>A</v>
      </c>
      <c r="M7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69">
        <f ca="1">_xlfn.DAYS(TODAY(),Table1[[#This Row],[Manufacture Date]])</f>
        <v>797</v>
      </c>
      <c r="O769" t="str" cm="1">
        <f t="array" ref="O769" xml:space="preserve"> _xlfn.IFS(E769&lt;2,"0-2",E769&lt;4,"2-4",E769&lt;6,"4-6",E769&lt;8,"6-8",E769&lt;10,"8-10")</f>
        <v>2-4</v>
      </c>
    </row>
    <row r="770" spans="1:15" ht="14.25" customHeight="1" x14ac:dyDescent="0.3">
      <c r="A770" s="31">
        <v>44463</v>
      </c>
      <c r="B770" t="s">
        <v>640</v>
      </c>
      <c r="C770" t="s">
        <v>648</v>
      </c>
      <c r="D770" t="s">
        <v>78</v>
      </c>
      <c r="E770">
        <v>2.4</v>
      </c>
      <c r="F770">
        <v>4</v>
      </c>
      <c r="G770" t="s">
        <v>511</v>
      </c>
      <c r="H770" t="s">
        <v>200</v>
      </c>
      <c r="I770">
        <v>31</v>
      </c>
      <c r="J770">
        <v>211</v>
      </c>
      <c r="K770" t="str">
        <f>RIGHT(Table1[[#This Row],[Transmission]],1)</f>
        <v>6</v>
      </c>
      <c r="L770" t="str">
        <f>SUBSTITUTE(Table1[[#This Row],[Transmission]],Table1[[#This Row],[Gears]],"")</f>
        <v>AV</v>
      </c>
      <c r="M7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70">
        <f ca="1">_xlfn.DAYS(TODAY(),Table1[[#This Row],[Manufacture Date]])</f>
        <v>797</v>
      </c>
      <c r="O770" t="str" cm="1">
        <f t="array" ref="O770" xml:space="preserve"> _xlfn.IFS(E770&lt;2,"0-2",E770&lt;4,"2-4",E770&lt;6,"4-6",E770&lt;8,"6-8",E770&lt;10,"8-10")</f>
        <v>2-4</v>
      </c>
    </row>
    <row r="771" spans="1:15" ht="14.25" customHeight="1" x14ac:dyDescent="0.3">
      <c r="A771" s="31">
        <v>44463</v>
      </c>
      <c r="B771" t="s">
        <v>621</v>
      </c>
      <c r="C771" t="s">
        <v>629</v>
      </c>
      <c r="D771" t="s">
        <v>92</v>
      </c>
      <c r="E771">
        <v>2</v>
      </c>
      <c r="F771">
        <v>4</v>
      </c>
      <c r="G771" t="s">
        <v>74</v>
      </c>
      <c r="H771" t="s">
        <v>73</v>
      </c>
      <c r="I771">
        <v>31</v>
      </c>
      <c r="J771">
        <v>210</v>
      </c>
      <c r="K771" t="str">
        <f>RIGHT(Table1[[#This Row],[Transmission]],1)</f>
        <v>6</v>
      </c>
      <c r="L771" t="str">
        <f>SUBSTITUTE(Table1[[#This Row],[Transmission]],Table1[[#This Row],[Gears]],"")</f>
        <v>M</v>
      </c>
      <c r="M7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71">
        <f ca="1">_xlfn.DAYS(TODAY(),Table1[[#This Row],[Manufacture Date]])</f>
        <v>797</v>
      </c>
      <c r="O771" t="str" cm="1">
        <f t="array" ref="O771" xml:space="preserve"> _xlfn.IFS(E771&lt;2,"0-2",E771&lt;4,"2-4",E771&lt;6,"4-6",E771&lt;8,"6-8",E771&lt;10,"8-10")</f>
        <v>2-4</v>
      </c>
    </row>
    <row r="772" spans="1:15" ht="14.25" customHeight="1" x14ac:dyDescent="0.3">
      <c r="A772" s="31">
        <v>44463</v>
      </c>
      <c r="B772" t="s">
        <v>275</v>
      </c>
      <c r="C772" t="s">
        <v>886</v>
      </c>
      <c r="D772" t="s">
        <v>82</v>
      </c>
      <c r="E772">
        <v>3.6</v>
      </c>
      <c r="F772">
        <v>6</v>
      </c>
      <c r="G772" t="s">
        <v>454</v>
      </c>
      <c r="H772" t="s">
        <v>200</v>
      </c>
      <c r="I772">
        <v>28</v>
      </c>
      <c r="J772">
        <v>241</v>
      </c>
      <c r="K772" t="str">
        <f>RIGHT(Table1[[#This Row],[Transmission]],1)</f>
        <v>9</v>
      </c>
      <c r="L772" t="str">
        <f>SUBSTITUTE(Table1[[#This Row],[Transmission]],Table1[[#This Row],[Gears]],"")</f>
        <v>A</v>
      </c>
      <c r="M7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72">
        <f ca="1">_xlfn.DAYS(TODAY(),Table1[[#This Row],[Manufacture Date]])</f>
        <v>797</v>
      </c>
      <c r="O772" t="str" cm="1">
        <f t="array" ref="O772" xml:space="preserve"> _xlfn.IFS(E772&lt;2,"0-2",E772&lt;4,"2-4",E772&lt;6,"4-6",E772&lt;8,"6-8",E772&lt;10,"8-10")</f>
        <v>2-4</v>
      </c>
    </row>
    <row r="773" spans="1:15" ht="14.25" customHeight="1" x14ac:dyDescent="0.3">
      <c r="A773" s="31">
        <v>44463</v>
      </c>
      <c r="B773" t="s">
        <v>321</v>
      </c>
      <c r="C773" t="s">
        <v>1091</v>
      </c>
      <c r="D773" t="s">
        <v>259</v>
      </c>
      <c r="E773">
        <v>2.7</v>
      </c>
      <c r="F773">
        <v>6</v>
      </c>
      <c r="G773" t="s">
        <v>79</v>
      </c>
      <c r="H773" t="s">
        <v>200</v>
      </c>
      <c r="I773">
        <v>24</v>
      </c>
      <c r="J773">
        <v>272</v>
      </c>
      <c r="K773" t="str">
        <f>RIGHT(Table1[[#This Row],[Transmission]],1)</f>
        <v>6</v>
      </c>
      <c r="L773" t="str">
        <f>SUBSTITUTE(Table1[[#This Row],[Transmission]],Table1[[#This Row],[Gears]],"")</f>
        <v>AS</v>
      </c>
      <c r="M7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73">
        <f ca="1">_xlfn.DAYS(TODAY(),Table1[[#This Row],[Manufacture Date]])</f>
        <v>797</v>
      </c>
      <c r="O773" t="str" cm="1">
        <f t="array" ref="O773" xml:space="preserve"> _xlfn.IFS(E773&lt;2,"0-2",E773&lt;4,"2-4",E773&lt;6,"4-6",E773&lt;8,"6-8",E773&lt;10,"8-10")</f>
        <v>2-4</v>
      </c>
    </row>
    <row r="774" spans="1:15" ht="14.25" customHeight="1" x14ac:dyDescent="0.3">
      <c r="A774" s="31">
        <v>44463</v>
      </c>
      <c r="B774" t="s">
        <v>232</v>
      </c>
      <c r="C774" t="s">
        <v>243</v>
      </c>
      <c r="D774" t="s">
        <v>78</v>
      </c>
      <c r="E774">
        <v>3.6</v>
      </c>
      <c r="F774">
        <v>6</v>
      </c>
      <c r="G774" t="s">
        <v>93</v>
      </c>
      <c r="H774" t="s">
        <v>200</v>
      </c>
      <c r="I774">
        <v>22</v>
      </c>
      <c r="J774">
        <v>290</v>
      </c>
      <c r="K774" t="str">
        <f>RIGHT(Table1[[#This Row],[Transmission]],1)</f>
        <v>6</v>
      </c>
      <c r="L774" t="str">
        <f>SUBSTITUTE(Table1[[#This Row],[Transmission]],Table1[[#This Row],[Gears]],"")</f>
        <v>A</v>
      </c>
      <c r="M7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74">
        <f ca="1">_xlfn.DAYS(TODAY(),Table1[[#This Row],[Manufacture Date]])</f>
        <v>797</v>
      </c>
      <c r="O774" t="str" cm="1">
        <f t="array" ref="O774" xml:space="preserve"> _xlfn.IFS(E774&lt;2,"0-2",E774&lt;4,"2-4",E774&lt;6,"4-6",E774&lt;8,"6-8",E774&lt;10,"8-10")</f>
        <v>2-4</v>
      </c>
    </row>
    <row r="775" spans="1:15" ht="14.25" customHeight="1" x14ac:dyDescent="0.3">
      <c r="A775" s="31">
        <v>44463</v>
      </c>
      <c r="B775" t="s">
        <v>100</v>
      </c>
      <c r="C775" t="s">
        <v>126</v>
      </c>
      <c r="D775" t="s">
        <v>88</v>
      </c>
      <c r="E775">
        <v>5.2</v>
      </c>
      <c r="F775">
        <v>10</v>
      </c>
      <c r="G775" t="s">
        <v>97</v>
      </c>
      <c r="H775" t="s">
        <v>73</v>
      </c>
      <c r="I775">
        <v>19</v>
      </c>
      <c r="J775">
        <v>347</v>
      </c>
      <c r="K775" t="str">
        <f>RIGHT(Table1[[#This Row],[Transmission]],1)</f>
        <v>7</v>
      </c>
      <c r="L775" t="str">
        <f>SUBSTITUTE(Table1[[#This Row],[Transmission]],Table1[[#This Row],[Gears]],"")</f>
        <v>AM</v>
      </c>
      <c r="M7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75">
        <f ca="1">_xlfn.DAYS(TODAY(),Table1[[#This Row],[Manufacture Date]])</f>
        <v>797</v>
      </c>
      <c r="O775" t="str" cm="1">
        <f t="array" ref="O775" xml:space="preserve"> _xlfn.IFS(E775&lt;2,"0-2",E775&lt;4,"2-4",E775&lt;6,"4-6",E775&lt;8,"6-8",E775&lt;10,"8-10")</f>
        <v>4-6</v>
      </c>
    </row>
    <row r="776" spans="1:15" ht="14.25" customHeight="1" x14ac:dyDescent="0.3">
      <c r="A776" s="31">
        <v>44462</v>
      </c>
      <c r="B776" t="s">
        <v>232</v>
      </c>
      <c r="C776" t="s">
        <v>1070</v>
      </c>
      <c r="D776" t="s">
        <v>71</v>
      </c>
      <c r="E776">
        <v>1.4</v>
      </c>
      <c r="F776">
        <v>4</v>
      </c>
      <c r="G776" t="s">
        <v>79</v>
      </c>
      <c r="H776" t="s">
        <v>200</v>
      </c>
      <c r="I776">
        <v>39</v>
      </c>
      <c r="J776">
        <v>169</v>
      </c>
      <c r="K776" t="str">
        <f>RIGHT(Table1[[#This Row],[Transmission]],1)</f>
        <v>6</v>
      </c>
      <c r="L776" t="str">
        <f>SUBSTITUTE(Table1[[#This Row],[Transmission]],Table1[[#This Row],[Gears]],"")</f>
        <v>AS</v>
      </c>
      <c r="M7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76">
        <f ca="1">_xlfn.DAYS(TODAY(),Table1[[#This Row],[Manufacture Date]])</f>
        <v>798</v>
      </c>
      <c r="O776" t="str" cm="1">
        <f t="array" ref="O776" xml:space="preserve"> _xlfn.IFS(E776&lt;2,"0-2",E776&lt;4,"2-4",E776&lt;6,"4-6",E776&lt;8,"6-8",E776&lt;10,"8-10")</f>
        <v>0-2</v>
      </c>
    </row>
    <row r="777" spans="1:15" ht="14.25" customHeight="1" x14ac:dyDescent="0.3">
      <c r="A777" s="31">
        <v>44462</v>
      </c>
      <c r="B777" t="s">
        <v>147</v>
      </c>
      <c r="C777" t="s">
        <v>1520</v>
      </c>
      <c r="D777" t="s">
        <v>71</v>
      </c>
      <c r="E777">
        <v>2</v>
      </c>
      <c r="F777">
        <v>4</v>
      </c>
      <c r="G777" t="s">
        <v>104</v>
      </c>
      <c r="H777" t="s">
        <v>73</v>
      </c>
      <c r="I777">
        <v>34</v>
      </c>
      <c r="J777">
        <v>194</v>
      </c>
      <c r="K777" t="str">
        <f>RIGHT(Table1[[#This Row],[Transmission]],1)</f>
        <v>8</v>
      </c>
      <c r="L777" t="str">
        <f>SUBSTITUTE(Table1[[#This Row],[Transmission]],Table1[[#This Row],[Gears]],"")</f>
        <v>AS</v>
      </c>
      <c r="M7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77">
        <f ca="1">_xlfn.DAYS(TODAY(),Table1[[#This Row],[Manufacture Date]])</f>
        <v>798</v>
      </c>
      <c r="O777" t="str" cm="1">
        <f t="array" ref="O777" xml:space="preserve"> _xlfn.IFS(E777&lt;2,"0-2",E777&lt;4,"2-4",E777&lt;6,"4-6",E777&lt;8,"6-8",E777&lt;10,"8-10")</f>
        <v>2-4</v>
      </c>
    </row>
    <row r="778" spans="1:15" ht="14.25" customHeight="1" x14ac:dyDescent="0.3">
      <c r="A778" s="31">
        <v>44462</v>
      </c>
      <c r="B778" t="s">
        <v>750</v>
      </c>
      <c r="C778" t="s">
        <v>754</v>
      </c>
      <c r="D778" t="s">
        <v>82</v>
      </c>
      <c r="E778">
        <v>2.5</v>
      </c>
      <c r="F778">
        <v>4</v>
      </c>
      <c r="G778" t="s">
        <v>79</v>
      </c>
      <c r="H778" t="s">
        <v>200</v>
      </c>
      <c r="I778">
        <v>33</v>
      </c>
      <c r="J778">
        <v>199</v>
      </c>
      <c r="K778" t="str">
        <f>RIGHT(Table1[[#This Row],[Transmission]],1)</f>
        <v>6</v>
      </c>
      <c r="L778" t="str">
        <f>SUBSTITUTE(Table1[[#This Row],[Transmission]],Table1[[#This Row],[Gears]],"")</f>
        <v>AS</v>
      </c>
      <c r="M7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78">
        <f ca="1">_xlfn.DAYS(TODAY(),Table1[[#This Row],[Manufacture Date]])</f>
        <v>798</v>
      </c>
      <c r="O778" t="str" cm="1">
        <f t="array" ref="O778" xml:space="preserve"> _xlfn.IFS(E778&lt;2,"0-2",E778&lt;4,"2-4",E778&lt;6,"4-6",E778&lt;8,"6-8",E778&lt;10,"8-10")</f>
        <v>2-4</v>
      </c>
    </row>
    <row r="779" spans="1:15" ht="14.25" customHeight="1" x14ac:dyDescent="0.3">
      <c r="A779" s="31">
        <v>44462</v>
      </c>
      <c r="B779" t="s">
        <v>621</v>
      </c>
      <c r="C779" t="s">
        <v>632</v>
      </c>
      <c r="D779" t="s">
        <v>71</v>
      </c>
      <c r="E779">
        <v>1.6</v>
      </c>
      <c r="F779">
        <v>4</v>
      </c>
      <c r="G779" t="s">
        <v>79</v>
      </c>
      <c r="H779" t="s">
        <v>73</v>
      </c>
      <c r="I779">
        <v>31</v>
      </c>
      <c r="J779">
        <v>207</v>
      </c>
      <c r="K779" t="str">
        <f>RIGHT(Table1[[#This Row],[Transmission]],1)</f>
        <v>6</v>
      </c>
      <c r="L779" t="str">
        <f>SUBSTITUTE(Table1[[#This Row],[Transmission]],Table1[[#This Row],[Gears]],"")</f>
        <v>AS</v>
      </c>
      <c r="M7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79">
        <f ca="1">_xlfn.DAYS(TODAY(),Table1[[#This Row],[Manufacture Date]])</f>
        <v>798</v>
      </c>
      <c r="O779" t="str" cm="1">
        <f t="array" ref="O779" xml:space="preserve"> _xlfn.IFS(E779&lt;2,"0-2",E779&lt;4,"2-4",E779&lt;6,"4-6",E779&lt;8,"6-8",E779&lt;10,"8-10")</f>
        <v>0-2</v>
      </c>
    </row>
    <row r="780" spans="1:15" ht="14.25" customHeight="1" x14ac:dyDescent="0.3">
      <c r="A780" s="31">
        <v>44462</v>
      </c>
      <c r="B780" t="s">
        <v>802</v>
      </c>
      <c r="C780" t="s">
        <v>1030</v>
      </c>
      <c r="D780" t="s">
        <v>78</v>
      </c>
      <c r="E780">
        <v>2</v>
      </c>
      <c r="F780">
        <v>4</v>
      </c>
      <c r="G780" t="s">
        <v>104</v>
      </c>
      <c r="H780" t="s">
        <v>73</v>
      </c>
      <c r="I780">
        <v>27</v>
      </c>
      <c r="J780">
        <v>240</v>
      </c>
      <c r="K780" t="str">
        <f>RIGHT(Table1[[#This Row],[Transmission]],1)</f>
        <v>8</v>
      </c>
      <c r="L780" t="str">
        <f>SUBSTITUTE(Table1[[#This Row],[Transmission]],Table1[[#This Row],[Gears]],"")</f>
        <v>AS</v>
      </c>
      <c r="M7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80">
        <f ca="1">_xlfn.DAYS(TODAY(),Table1[[#This Row],[Manufacture Date]])</f>
        <v>798</v>
      </c>
      <c r="O780" t="str" cm="1">
        <f t="array" ref="O780" xml:space="preserve"> _xlfn.IFS(E780&lt;2,"0-2",E780&lt;4,"2-4",E780&lt;6,"4-6",E780&lt;8,"6-8",E780&lt;10,"8-10")</f>
        <v>2-4</v>
      </c>
    </row>
    <row r="781" spans="1:15" ht="14.25" customHeight="1" x14ac:dyDescent="0.3">
      <c r="A781" s="31">
        <v>44462</v>
      </c>
      <c r="B781" t="s">
        <v>232</v>
      </c>
      <c r="C781" t="s">
        <v>1590</v>
      </c>
      <c r="D781" t="s">
        <v>88</v>
      </c>
      <c r="E781">
        <v>6.2</v>
      </c>
      <c r="F781">
        <v>8</v>
      </c>
      <c r="G781" t="s">
        <v>104</v>
      </c>
      <c r="H781" t="s">
        <v>73</v>
      </c>
      <c r="I781">
        <v>22</v>
      </c>
      <c r="J781">
        <v>299</v>
      </c>
      <c r="K781" t="str">
        <f>RIGHT(Table1[[#This Row],[Transmission]],1)</f>
        <v>8</v>
      </c>
      <c r="L781" t="str">
        <f>SUBSTITUTE(Table1[[#This Row],[Transmission]],Table1[[#This Row],[Gears]],"")</f>
        <v>AS</v>
      </c>
      <c r="M7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81">
        <f ca="1">_xlfn.DAYS(TODAY(),Table1[[#This Row],[Manufacture Date]])</f>
        <v>798</v>
      </c>
      <c r="O781" t="str" cm="1">
        <f t="array" ref="O781" xml:space="preserve"> _xlfn.IFS(E781&lt;2,"0-2",E781&lt;4,"2-4",E781&lt;6,"4-6",E781&lt;8,"6-8",E781&lt;10,"8-10")</f>
        <v>6-8</v>
      </c>
    </row>
    <row r="782" spans="1:15" ht="14.25" customHeight="1" x14ac:dyDescent="0.3">
      <c r="A782" s="31">
        <v>44462</v>
      </c>
      <c r="B782" t="s">
        <v>364</v>
      </c>
      <c r="C782" t="s">
        <v>1691</v>
      </c>
      <c r="D782" t="s">
        <v>122</v>
      </c>
      <c r="E782">
        <v>5.3</v>
      </c>
      <c r="F782">
        <v>8</v>
      </c>
      <c r="G782" t="s">
        <v>93</v>
      </c>
      <c r="H782" t="s">
        <v>200</v>
      </c>
      <c r="I782">
        <v>21</v>
      </c>
      <c r="J782">
        <v>321</v>
      </c>
      <c r="K782" t="str">
        <f>RIGHT(Table1[[#This Row],[Transmission]],1)</f>
        <v>6</v>
      </c>
      <c r="L782" t="str">
        <f>SUBSTITUTE(Table1[[#This Row],[Transmission]],Table1[[#This Row],[Gears]],"")</f>
        <v>A</v>
      </c>
      <c r="M7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82">
        <f ca="1">_xlfn.DAYS(TODAY(),Table1[[#This Row],[Manufacture Date]])</f>
        <v>798</v>
      </c>
      <c r="O782" t="str" cm="1">
        <f t="array" ref="O782" xml:space="preserve"> _xlfn.IFS(E782&lt;2,"0-2",E782&lt;4,"2-4",E782&lt;6,"4-6",E782&lt;8,"6-8",E782&lt;10,"8-10")</f>
        <v>4-6</v>
      </c>
    </row>
    <row r="783" spans="1:15" ht="14.25" customHeight="1" x14ac:dyDescent="0.3">
      <c r="A783" s="31">
        <v>44461</v>
      </c>
      <c r="B783" t="s">
        <v>147</v>
      </c>
      <c r="C783" t="s">
        <v>852</v>
      </c>
      <c r="D783" t="s">
        <v>95</v>
      </c>
      <c r="E783">
        <v>3</v>
      </c>
      <c r="F783">
        <v>6</v>
      </c>
      <c r="G783" t="s">
        <v>104</v>
      </c>
      <c r="H783" t="s">
        <v>73</v>
      </c>
      <c r="I783">
        <v>27</v>
      </c>
      <c r="J783">
        <v>248</v>
      </c>
      <c r="K783" t="str">
        <f>RIGHT(Table1[[#This Row],[Transmission]],1)</f>
        <v>8</v>
      </c>
      <c r="L783" t="str">
        <f>SUBSTITUTE(Table1[[#This Row],[Transmission]],Table1[[#This Row],[Gears]],"")</f>
        <v>AS</v>
      </c>
      <c r="M7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83">
        <f ca="1">_xlfn.DAYS(TODAY(),Table1[[#This Row],[Manufacture Date]])</f>
        <v>799</v>
      </c>
      <c r="O783" t="str" cm="1">
        <f t="array" ref="O783" xml:space="preserve"> _xlfn.IFS(E783&lt;2,"0-2",E783&lt;4,"2-4",E783&lt;6,"4-6",E783&lt;8,"6-8",E783&lt;10,"8-10")</f>
        <v>2-4</v>
      </c>
    </row>
    <row r="784" spans="1:15" ht="14.25" customHeight="1" x14ac:dyDescent="0.3">
      <c r="A784" s="31">
        <v>44461</v>
      </c>
      <c r="B784" t="s">
        <v>782</v>
      </c>
      <c r="C784" t="s">
        <v>798</v>
      </c>
      <c r="D784" t="s">
        <v>78</v>
      </c>
      <c r="E784">
        <v>2</v>
      </c>
      <c r="F784">
        <v>4</v>
      </c>
      <c r="G784" t="s">
        <v>79</v>
      </c>
      <c r="H784" t="s">
        <v>73</v>
      </c>
      <c r="I784">
        <v>26</v>
      </c>
      <c r="J784">
        <v>256</v>
      </c>
      <c r="K784" t="str">
        <f>RIGHT(Table1[[#This Row],[Transmission]],1)</f>
        <v>6</v>
      </c>
      <c r="L784" t="str">
        <f>SUBSTITUTE(Table1[[#This Row],[Transmission]],Table1[[#This Row],[Gears]],"")</f>
        <v>AS</v>
      </c>
      <c r="M7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84">
        <f ca="1">_xlfn.DAYS(TODAY(),Table1[[#This Row],[Manufacture Date]])</f>
        <v>799</v>
      </c>
      <c r="O784" t="str" cm="1">
        <f t="array" ref="O784" xml:space="preserve"> _xlfn.IFS(E784&lt;2,"0-2",E784&lt;4,"2-4",E784&lt;6,"4-6",E784&lt;8,"6-8",E784&lt;10,"8-10")</f>
        <v>2-4</v>
      </c>
    </row>
    <row r="785" spans="1:15" ht="14.25" customHeight="1" x14ac:dyDescent="0.3">
      <c r="A785" s="31">
        <v>44461</v>
      </c>
      <c r="B785" t="s">
        <v>212</v>
      </c>
      <c r="C785" t="s">
        <v>1066</v>
      </c>
      <c r="D785" t="s">
        <v>71</v>
      </c>
      <c r="E785">
        <v>3.6</v>
      </c>
      <c r="F785">
        <v>6</v>
      </c>
      <c r="G785" t="s">
        <v>104</v>
      </c>
      <c r="H785" t="s">
        <v>73</v>
      </c>
      <c r="I785">
        <v>24</v>
      </c>
      <c r="J785">
        <v>279</v>
      </c>
      <c r="K785" t="str">
        <f>RIGHT(Table1[[#This Row],[Transmission]],1)</f>
        <v>8</v>
      </c>
      <c r="L785" t="str">
        <f>SUBSTITUTE(Table1[[#This Row],[Transmission]],Table1[[#This Row],[Gears]],"")</f>
        <v>AS</v>
      </c>
      <c r="M7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85">
        <f ca="1">_xlfn.DAYS(TODAY(),Table1[[#This Row],[Manufacture Date]])</f>
        <v>799</v>
      </c>
      <c r="O785" t="str" cm="1">
        <f t="array" ref="O785" xml:space="preserve"> _xlfn.IFS(E785&lt;2,"0-2",E785&lt;4,"2-4",E785&lt;6,"4-6",E785&lt;8,"6-8",E785&lt;10,"8-10")</f>
        <v>2-4</v>
      </c>
    </row>
    <row r="786" spans="1:15" ht="14.25" customHeight="1" x14ac:dyDescent="0.3">
      <c r="A786" s="31">
        <v>44461</v>
      </c>
      <c r="B786" t="s">
        <v>508</v>
      </c>
      <c r="C786" t="s">
        <v>952</v>
      </c>
      <c r="D786" t="s">
        <v>95</v>
      </c>
      <c r="E786">
        <v>5</v>
      </c>
      <c r="F786">
        <v>8</v>
      </c>
      <c r="G786" t="s">
        <v>104</v>
      </c>
      <c r="H786" t="s">
        <v>73</v>
      </c>
      <c r="I786">
        <v>22</v>
      </c>
      <c r="J786">
        <v>290</v>
      </c>
      <c r="K786" t="str">
        <f>RIGHT(Table1[[#This Row],[Transmission]],1)</f>
        <v>8</v>
      </c>
      <c r="L786" t="str">
        <f>SUBSTITUTE(Table1[[#This Row],[Transmission]],Table1[[#This Row],[Gears]],"")</f>
        <v>AS</v>
      </c>
      <c r="M7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86">
        <f ca="1">_xlfn.DAYS(TODAY(),Table1[[#This Row],[Manufacture Date]])</f>
        <v>799</v>
      </c>
      <c r="O786" t="str" cm="1">
        <f t="array" ref="O786" xml:space="preserve"> _xlfn.IFS(E786&lt;2,"0-2",E786&lt;4,"2-4",E786&lt;6,"4-6",E786&lt;8,"6-8",E786&lt;10,"8-10")</f>
        <v>4-6</v>
      </c>
    </row>
    <row r="787" spans="1:15" ht="14.25" customHeight="1" x14ac:dyDescent="0.3">
      <c r="A787" s="31">
        <v>44461</v>
      </c>
      <c r="B787" t="s">
        <v>100</v>
      </c>
      <c r="C787" t="s">
        <v>129</v>
      </c>
      <c r="D787" t="s">
        <v>82</v>
      </c>
      <c r="E787">
        <v>4</v>
      </c>
      <c r="F787">
        <v>8</v>
      </c>
      <c r="G787" t="s">
        <v>104</v>
      </c>
      <c r="H787" t="s">
        <v>73</v>
      </c>
      <c r="I787">
        <v>21</v>
      </c>
      <c r="J787">
        <v>313</v>
      </c>
      <c r="K787" t="str">
        <f>RIGHT(Table1[[#This Row],[Transmission]],1)</f>
        <v>8</v>
      </c>
      <c r="L787" t="str">
        <f>SUBSTITUTE(Table1[[#This Row],[Transmission]],Table1[[#This Row],[Gears]],"")</f>
        <v>AS</v>
      </c>
      <c r="M7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87">
        <f ca="1">_xlfn.DAYS(TODAY(),Table1[[#This Row],[Manufacture Date]])</f>
        <v>799</v>
      </c>
      <c r="O787" t="str" cm="1">
        <f t="array" ref="O787" xml:space="preserve"> _xlfn.IFS(E787&lt;2,"0-2",E787&lt;4,"2-4",E787&lt;6,"4-6",E787&lt;8,"6-8",E787&lt;10,"8-10")</f>
        <v>4-6</v>
      </c>
    </row>
    <row r="788" spans="1:15" ht="14.25" customHeight="1" x14ac:dyDescent="0.3">
      <c r="A788" s="31">
        <v>44460</v>
      </c>
      <c r="B788" t="s">
        <v>640</v>
      </c>
      <c r="C788" t="s">
        <v>646</v>
      </c>
      <c r="D788" t="s">
        <v>71</v>
      </c>
      <c r="E788">
        <v>1.2</v>
      </c>
      <c r="F788">
        <v>3</v>
      </c>
      <c r="G788" t="s">
        <v>183</v>
      </c>
      <c r="H788" t="s">
        <v>200</v>
      </c>
      <c r="I788">
        <v>43</v>
      </c>
      <c r="J788">
        <v>150</v>
      </c>
      <c r="K788" t="str">
        <f>RIGHT(Table1[[#This Row],[Transmission]],1)</f>
        <v>5</v>
      </c>
      <c r="L788" t="str">
        <f>SUBSTITUTE(Table1[[#This Row],[Transmission]],Table1[[#This Row],[Gears]],"")</f>
        <v>M</v>
      </c>
      <c r="M7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88">
        <f ca="1">_xlfn.DAYS(TODAY(),Table1[[#This Row],[Manufacture Date]])</f>
        <v>800</v>
      </c>
      <c r="O788" t="str" cm="1">
        <f t="array" ref="O788" xml:space="preserve"> _xlfn.IFS(E788&lt;2,"0-2",E788&lt;4,"2-4",E788&lt;6,"4-6",E788&lt;8,"6-8",E788&lt;10,"8-10")</f>
        <v>0-2</v>
      </c>
    </row>
    <row r="789" spans="1:15" ht="14.25" customHeight="1" x14ac:dyDescent="0.3">
      <c r="A789" s="31">
        <v>44460</v>
      </c>
      <c r="B789" t="s">
        <v>364</v>
      </c>
      <c r="C789" t="s">
        <v>366</v>
      </c>
      <c r="D789" t="s">
        <v>122</v>
      </c>
      <c r="E789">
        <v>3.6</v>
      </c>
      <c r="F789">
        <v>6</v>
      </c>
      <c r="G789" t="s">
        <v>93</v>
      </c>
      <c r="H789" t="s">
        <v>200</v>
      </c>
      <c r="I789">
        <v>24</v>
      </c>
      <c r="J789">
        <v>271</v>
      </c>
      <c r="K789" t="str">
        <f>RIGHT(Table1[[#This Row],[Transmission]],1)</f>
        <v>6</v>
      </c>
      <c r="L789" t="str">
        <f>SUBSTITUTE(Table1[[#This Row],[Transmission]],Table1[[#This Row],[Gears]],"")</f>
        <v>A</v>
      </c>
      <c r="M7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89">
        <f ca="1">_xlfn.DAYS(TODAY(),Table1[[#This Row],[Manufacture Date]])</f>
        <v>800</v>
      </c>
      <c r="O789" t="str" cm="1">
        <f t="array" ref="O789" xml:space="preserve"> _xlfn.IFS(E789&lt;2,"0-2",E789&lt;4,"2-4",E789&lt;6,"4-6",E789&lt;8,"6-8",E789&lt;10,"8-10")</f>
        <v>2-4</v>
      </c>
    </row>
    <row r="790" spans="1:15" ht="14.25" customHeight="1" x14ac:dyDescent="0.3">
      <c r="A790" s="31">
        <v>44460</v>
      </c>
      <c r="B790" t="s">
        <v>198</v>
      </c>
      <c r="C790" t="s">
        <v>201</v>
      </c>
      <c r="D790" t="s">
        <v>122</v>
      </c>
      <c r="E790">
        <v>3.6</v>
      </c>
      <c r="F790">
        <v>6</v>
      </c>
      <c r="G790" t="s">
        <v>496</v>
      </c>
      <c r="H790" t="s">
        <v>200</v>
      </c>
      <c r="I790">
        <v>24</v>
      </c>
      <c r="J790">
        <v>277</v>
      </c>
      <c r="K790" t="str">
        <f>RIGHT(Table1[[#This Row],[Transmission]],1)</f>
        <v>9</v>
      </c>
      <c r="L790" t="str">
        <f>SUBSTITUTE(Table1[[#This Row],[Transmission]],Table1[[#This Row],[Gears]],"")</f>
        <v>AS</v>
      </c>
      <c r="M7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90">
        <f ca="1">_xlfn.DAYS(TODAY(),Table1[[#This Row],[Manufacture Date]])</f>
        <v>800</v>
      </c>
      <c r="O790" t="str" cm="1">
        <f t="array" ref="O790" xml:space="preserve"> _xlfn.IFS(E790&lt;2,"0-2",E790&lt;4,"2-4",E790&lt;6,"4-6",E790&lt;8,"6-8",E790&lt;10,"8-10")</f>
        <v>2-4</v>
      </c>
    </row>
    <row r="791" spans="1:15" ht="14.25" customHeight="1" x14ac:dyDescent="0.3">
      <c r="A791" s="31">
        <v>44460</v>
      </c>
      <c r="B791" t="s">
        <v>147</v>
      </c>
      <c r="C791" t="s">
        <v>196</v>
      </c>
      <c r="D791" t="s">
        <v>88</v>
      </c>
      <c r="E791">
        <v>3</v>
      </c>
      <c r="F791">
        <v>6</v>
      </c>
      <c r="G791" t="s">
        <v>97</v>
      </c>
      <c r="H791" t="s">
        <v>73</v>
      </c>
      <c r="I791">
        <v>23</v>
      </c>
      <c r="J791">
        <v>278</v>
      </c>
      <c r="K791" t="str">
        <f>RIGHT(Table1[[#This Row],[Transmission]],1)</f>
        <v>7</v>
      </c>
      <c r="L791" t="str">
        <f>SUBSTITUTE(Table1[[#This Row],[Transmission]],Table1[[#This Row],[Gears]],"")</f>
        <v>AM</v>
      </c>
      <c r="M7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91">
        <f ca="1">_xlfn.DAYS(TODAY(),Table1[[#This Row],[Manufacture Date]])</f>
        <v>800</v>
      </c>
      <c r="O791" t="str" cm="1">
        <f t="array" ref="O791" xml:space="preserve"> _xlfn.IFS(E791&lt;2,"0-2",E791&lt;4,"2-4",E791&lt;6,"4-6",E791&lt;8,"6-8",E791&lt;10,"8-10")</f>
        <v>2-4</v>
      </c>
    </row>
    <row r="792" spans="1:15" ht="14.25" customHeight="1" x14ac:dyDescent="0.3">
      <c r="A792" s="31">
        <v>44460</v>
      </c>
      <c r="B792" t="s">
        <v>640</v>
      </c>
      <c r="C792" t="s">
        <v>643</v>
      </c>
      <c r="D792" t="s">
        <v>71</v>
      </c>
      <c r="E792">
        <v>2</v>
      </c>
      <c r="F792">
        <v>4</v>
      </c>
      <c r="G792" t="s">
        <v>183</v>
      </c>
      <c r="H792" t="s">
        <v>73</v>
      </c>
      <c r="I792">
        <v>23</v>
      </c>
      <c r="J792">
        <v>283</v>
      </c>
      <c r="K792" t="str">
        <f>RIGHT(Table1[[#This Row],[Transmission]],1)</f>
        <v>5</v>
      </c>
      <c r="L792" t="str">
        <f>SUBSTITUTE(Table1[[#This Row],[Transmission]],Table1[[#This Row],[Gears]],"")</f>
        <v>M</v>
      </c>
      <c r="M7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92">
        <f ca="1">_xlfn.DAYS(TODAY(),Table1[[#This Row],[Manufacture Date]])</f>
        <v>800</v>
      </c>
      <c r="O792" t="str" cm="1">
        <f t="array" ref="O792" xml:space="preserve"> _xlfn.IFS(E792&lt;2,"0-2",E792&lt;4,"2-4",E792&lt;6,"4-6",E792&lt;8,"6-8",E792&lt;10,"8-10")</f>
        <v>2-4</v>
      </c>
    </row>
    <row r="793" spans="1:15" ht="14.25" customHeight="1" x14ac:dyDescent="0.3">
      <c r="A793" s="31">
        <v>44460</v>
      </c>
      <c r="B793" t="s">
        <v>718</v>
      </c>
      <c r="C793" t="s">
        <v>719</v>
      </c>
      <c r="D793" t="s">
        <v>115</v>
      </c>
      <c r="E793">
        <v>6.6</v>
      </c>
      <c r="F793">
        <v>12</v>
      </c>
      <c r="G793" t="s">
        <v>104</v>
      </c>
      <c r="H793" t="s">
        <v>73</v>
      </c>
      <c r="I793">
        <v>17</v>
      </c>
      <c r="J793">
        <v>390</v>
      </c>
      <c r="K793" t="str">
        <f>RIGHT(Table1[[#This Row],[Transmission]],1)</f>
        <v>8</v>
      </c>
      <c r="L793" t="str">
        <f>SUBSTITUTE(Table1[[#This Row],[Transmission]],Table1[[#This Row],[Gears]],"")</f>
        <v>AS</v>
      </c>
      <c r="M7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93">
        <f ca="1">_xlfn.DAYS(TODAY(),Table1[[#This Row],[Manufacture Date]])</f>
        <v>800</v>
      </c>
      <c r="O793" t="str" cm="1">
        <f t="array" ref="O793" xml:space="preserve"> _xlfn.IFS(E793&lt;2,"0-2",E793&lt;4,"2-4",E793&lt;6,"4-6",E793&lt;8,"6-8",E793&lt;10,"8-10")</f>
        <v>6-8</v>
      </c>
    </row>
    <row r="794" spans="1:15" ht="14.25" customHeight="1" x14ac:dyDescent="0.3">
      <c r="A794" s="31">
        <v>44459</v>
      </c>
      <c r="B794" t="s">
        <v>198</v>
      </c>
      <c r="C794" t="s">
        <v>1248</v>
      </c>
      <c r="D794" t="s">
        <v>78</v>
      </c>
      <c r="E794">
        <v>1.4</v>
      </c>
      <c r="F794">
        <v>4</v>
      </c>
      <c r="G794" t="s">
        <v>79</v>
      </c>
      <c r="H794" t="s">
        <v>200</v>
      </c>
      <c r="I794">
        <v>36</v>
      </c>
      <c r="J794">
        <v>185</v>
      </c>
      <c r="K794" t="str">
        <f>RIGHT(Table1[[#This Row],[Transmission]],1)</f>
        <v>6</v>
      </c>
      <c r="L794" t="str">
        <f>SUBSTITUTE(Table1[[#This Row],[Transmission]],Table1[[#This Row],[Gears]],"")</f>
        <v>AS</v>
      </c>
      <c r="M7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94">
        <f ca="1">_xlfn.DAYS(TODAY(),Table1[[#This Row],[Manufacture Date]])</f>
        <v>801</v>
      </c>
      <c r="O794" t="str" cm="1">
        <f t="array" ref="O794" xml:space="preserve"> _xlfn.IFS(E794&lt;2,"0-2",E794&lt;4,"2-4",E794&lt;6,"4-6",E794&lt;8,"6-8",E794&lt;10,"8-10")</f>
        <v>0-2</v>
      </c>
    </row>
    <row r="795" spans="1:15" ht="14.25" customHeight="1" x14ac:dyDescent="0.3">
      <c r="A795" s="31">
        <v>44459</v>
      </c>
      <c r="B795" t="s">
        <v>321</v>
      </c>
      <c r="C795" t="s">
        <v>329</v>
      </c>
      <c r="D795" t="s">
        <v>78</v>
      </c>
      <c r="E795">
        <v>1.5</v>
      </c>
      <c r="F795">
        <v>4</v>
      </c>
      <c r="G795" t="s">
        <v>79</v>
      </c>
      <c r="H795" t="s">
        <v>200</v>
      </c>
      <c r="I795">
        <v>31</v>
      </c>
      <c r="J795">
        <v>214</v>
      </c>
      <c r="K795" t="str">
        <f>RIGHT(Table1[[#This Row],[Transmission]],1)</f>
        <v>6</v>
      </c>
      <c r="L795" t="str">
        <f>SUBSTITUTE(Table1[[#This Row],[Transmission]],Table1[[#This Row],[Gears]],"")</f>
        <v>AS</v>
      </c>
      <c r="M7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95">
        <f ca="1">_xlfn.DAYS(TODAY(),Table1[[#This Row],[Manufacture Date]])</f>
        <v>801</v>
      </c>
      <c r="O795" t="str" cm="1">
        <f t="array" ref="O795" xml:space="preserve"> _xlfn.IFS(E795&lt;2,"0-2",E795&lt;4,"2-4",E795&lt;6,"4-6",E795&lt;8,"6-8",E795&lt;10,"8-10")</f>
        <v>0-2</v>
      </c>
    </row>
    <row r="796" spans="1:15" ht="14.25" customHeight="1" x14ac:dyDescent="0.3">
      <c r="A796" s="31">
        <v>44459</v>
      </c>
      <c r="B796" t="s">
        <v>750</v>
      </c>
      <c r="C796" t="s">
        <v>753</v>
      </c>
      <c r="D796" t="s">
        <v>82</v>
      </c>
      <c r="E796">
        <v>3.5</v>
      </c>
      <c r="F796">
        <v>6</v>
      </c>
      <c r="G796" t="s">
        <v>79</v>
      </c>
      <c r="H796" t="s">
        <v>200</v>
      </c>
      <c r="I796">
        <v>29</v>
      </c>
      <c r="J796">
        <v>221</v>
      </c>
      <c r="K796" t="str">
        <f>RIGHT(Table1[[#This Row],[Transmission]],1)</f>
        <v>6</v>
      </c>
      <c r="L796" t="str">
        <f>SUBSTITUTE(Table1[[#This Row],[Transmission]],Table1[[#This Row],[Gears]],"")</f>
        <v>AS</v>
      </c>
      <c r="M7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96">
        <f ca="1">_xlfn.DAYS(TODAY(),Table1[[#This Row],[Manufacture Date]])</f>
        <v>801</v>
      </c>
      <c r="O796" t="str" cm="1">
        <f t="array" ref="O796" xml:space="preserve"> _xlfn.IFS(E796&lt;2,"0-2",E796&lt;4,"2-4",E796&lt;6,"4-6",E796&lt;8,"6-8",E796&lt;10,"8-10")</f>
        <v>2-4</v>
      </c>
    </row>
    <row r="797" spans="1:15" ht="14.25" customHeight="1" x14ac:dyDescent="0.3">
      <c r="A797" s="31">
        <v>44459</v>
      </c>
      <c r="B797" t="s">
        <v>212</v>
      </c>
      <c r="C797" t="s">
        <v>1581</v>
      </c>
      <c r="D797" t="s">
        <v>78</v>
      </c>
      <c r="E797">
        <v>2</v>
      </c>
      <c r="F797">
        <v>4</v>
      </c>
      <c r="G797" t="s">
        <v>496</v>
      </c>
      <c r="H797" t="s">
        <v>73</v>
      </c>
      <c r="I797">
        <v>29</v>
      </c>
      <c r="J797">
        <v>227</v>
      </c>
      <c r="K797" t="str">
        <f>RIGHT(Table1[[#This Row],[Transmission]],1)</f>
        <v>9</v>
      </c>
      <c r="L797" t="str">
        <f>SUBSTITUTE(Table1[[#This Row],[Transmission]],Table1[[#This Row],[Gears]],"")</f>
        <v>AS</v>
      </c>
      <c r="M7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97">
        <f ca="1">_xlfn.DAYS(TODAY(),Table1[[#This Row],[Manufacture Date]])</f>
        <v>801</v>
      </c>
      <c r="O797" t="str" cm="1">
        <f t="array" ref="O797" xml:space="preserve"> _xlfn.IFS(E797&lt;2,"0-2",E797&lt;4,"2-4",E797&lt;6,"4-6",E797&lt;8,"6-8",E797&lt;10,"8-10")</f>
        <v>2-4</v>
      </c>
    </row>
    <row r="798" spans="1:15" ht="14.25" customHeight="1" x14ac:dyDescent="0.3">
      <c r="A798" s="31">
        <v>44459</v>
      </c>
      <c r="B798" t="s">
        <v>452</v>
      </c>
      <c r="C798" t="s">
        <v>456</v>
      </c>
      <c r="D798" t="s">
        <v>78</v>
      </c>
      <c r="E798">
        <v>2.4</v>
      </c>
      <c r="F798">
        <v>4</v>
      </c>
      <c r="G798" t="s">
        <v>454</v>
      </c>
      <c r="H798" t="s">
        <v>200</v>
      </c>
      <c r="I798">
        <v>28</v>
      </c>
      <c r="J798">
        <v>239</v>
      </c>
      <c r="K798" t="str">
        <f>RIGHT(Table1[[#This Row],[Transmission]],1)</f>
        <v>9</v>
      </c>
      <c r="L798" t="str">
        <f>SUBSTITUTE(Table1[[#This Row],[Transmission]],Table1[[#This Row],[Gears]],"")</f>
        <v>A</v>
      </c>
      <c r="M7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98">
        <f ca="1">_xlfn.DAYS(TODAY(),Table1[[#This Row],[Manufacture Date]])</f>
        <v>801</v>
      </c>
      <c r="O798" t="str" cm="1">
        <f t="array" ref="O798" xml:space="preserve"> _xlfn.IFS(E798&lt;2,"0-2",E798&lt;4,"2-4",E798&lt;6,"4-6",E798&lt;8,"6-8",E798&lt;10,"8-10")</f>
        <v>2-4</v>
      </c>
    </row>
    <row r="799" spans="1:15" ht="14.25" customHeight="1" x14ac:dyDescent="0.3">
      <c r="A799" s="31">
        <v>44459</v>
      </c>
      <c r="B799" t="s">
        <v>452</v>
      </c>
      <c r="C799" t="s">
        <v>460</v>
      </c>
      <c r="D799" t="s">
        <v>78</v>
      </c>
      <c r="E799">
        <v>2.4</v>
      </c>
      <c r="F799">
        <v>4</v>
      </c>
      <c r="G799" t="s">
        <v>266</v>
      </c>
      <c r="H799" t="s">
        <v>200</v>
      </c>
      <c r="I799">
        <v>25</v>
      </c>
      <c r="J799">
        <v>255</v>
      </c>
      <c r="K799" t="str">
        <f>RIGHT(Table1[[#This Row],[Transmission]],1)</f>
        <v>V</v>
      </c>
      <c r="L799" t="str">
        <f>SUBSTITUTE(Table1[[#This Row],[Transmission]],Table1[[#This Row],[Gears]],"")</f>
        <v>A</v>
      </c>
      <c r="M7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99">
        <f ca="1">_xlfn.DAYS(TODAY(),Table1[[#This Row],[Manufacture Date]])</f>
        <v>801</v>
      </c>
      <c r="O799" t="str" cm="1">
        <f t="array" ref="O799" xml:space="preserve"> _xlfn.IFS(E799&lt;2,"0-2",E799&lt;4,"2-4",E799&lt;6,"4-6",E799&lt;8,"6-8",E799&lt;10,"8-10")</f>
        <v>2-4</v>
      </c>
    </row>
    <row r="800" spans="1:15" ht="14.25" customHeight="1" x14ac:dyDescent="0.3">
      <c r="A800" s="31">
        <v>44459</v>
      </c>
      <c r="B800" t="s">
        <v>709</v>
      </c>
      <c r="C800" t="s">
        <v>716</v>
      </c>
      <c r="D800" t="s">
        <v>259</v>
      </c>
      <c r="E800">
        <v>3.6</v>
      </c>
      <c r="F800">
        <v>6</v>
      </c>
      <c r="G800" t="s">
        <v>112</v>
      </c>
      <c r="H800" t="s">
        <v>200</v>
      </c>
      <c r="I800">
        <v>25</v>
      </c>
      <c r="J800">
        <v>264</v>
      </c>
      <c r="K800" t="str">
        <f>RIGHT(Table1[[#This Row],[Transmission]],1)</f>
        <v>8</v>
      </c>
      <c r="L800" t="str">
        <f>SUBSTITUTE(Table1[[#This Row],[Transmission]],Table1[[#This Row],[Gears]],"")</f>
        <v>A</v>
      </c>
      <c r="M8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00">
        <f ca="1">_xlfn.DAYS(TODAY(),Table1[[#This Row],[Manufacture Date]])</f>
        <v>801</v>
      </c>
      <c r="O800" t="str" cm="1">
        <f t="array" ref="O800" xml:space="preserve"> _xlfn.IFS(E800&lt;2,"0-2",E800&lt;4,"2-4",E800&lt;6,"4-6",E800&lt;8,"6-8",E800&lt;10,"8-10")</f>
        <v>2-4</v>
      </c>
    </row>
    <row r="801" spans="1:15" ht="14.25" customHeight="1" x14ac:dyDescent="0.3">
      <c r="A801" s="31">
        <v>44459</v>
      </c>
      <c r="B801" t="s">
        <v>100</v>
      </c>
      <c r="C801" t="s">
        <v>134</v>
      </c>
      <c r="D801" t="s">
        <v>82</v>
      </c>
      <c r="E801">
        <v>4</v>
      </c>
      <c r="F801">
        <v>8</v>
      </c>
      <c r="G801" t="s">
        <v>97</v>
      </c>
      <c r="H801" t="s">
        <v>73</v>
      </c>
      <c r="I801">
        <v>24</v>
      </c>
      <c r="J801">
        <v>269</v>
      </c>
      <c r="K801" t="str">
        <f>RIGHT(Table1[[#This Row],[Transmission]],1)</f>
        <v>7</v>
      </c>
      <c r="L801" t="str">
        <f>SUBSTITUTE(Table1[[#This Row],[Transmission]],Table1[[#This Row],[Gears]],"")</f>
        <v>AM</v>
      </c>
      <c r="M8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01">
        <f ca="1">_xlfn.DAYS(TODAY(),Table1[[#This Row],[Manufacture Date]])</f>
        <v>801</v>
      </c>
      <c r="O801" t="str" cm="1">
        <f t="array" ref="O801" xml:space="preserve"> _xlfn.IFS(E801&lt;2,"0-2",E801&lt;4,"2-4",E801&lt;6,"4-6",E801&lt;8,"6-8",E801&lt;10,"8-10")</f>
        <v>4-6</v>
      </c>
    </row>
    <row r="802" spans="1:15" ht="14.25" customHeight="1" x14ac:dyDescent="0.3">
      <c r="A802" s="31">
        <v>44459</v>
      </c>
      <c r="B802" t="s">
        <v>492</v>
      </c>
      <c r="C802" t="s">
        <v>1428</v>
      </c>
      <c r="D802" t="s">
        <v>78</v>
      </c>
      <c r="E802">
        <v>3</v>
      </c>
      <c r="F802">
        <v>6</v>
      </c>
      <c r="G802" t="s">
        <v>104</v>
      </c>
      <c r="H802" t="s">
        <v>73</v>
      </c>
      <c r="I802">
        <v>24</v>
      </c>
      <c r="J802">
        <v>273</v>
      </c>
      <c r="K802" t="str">
        <f>RIGHT(Table1[[#This Row],[Transmission]],1)</f>
        <v>8</v>
      </c>
      <c r="L802" t="str">
        <f>SUBSTITUTE(Table1[[#This Row],[Transmission]],Table1[[#This Row],[Gears]],"")</f>
        <v>AS</v>
      </c>
      <c r="M8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02">
        <f ca="1">_xlfn.DAYS(TODAY(),Table1[[#This Row],[Manufacture Date]])</f>
        <v>801</v>
      </c>
      <c r="O802" t="str" cm="1">
        <f t="array" ref="O802" xml:space="preserve"> _xlfn.IFS(E802&lt;2,"0-2",E802&lt;4,"2-4",E802&lt;6,"4-6",E802&lt;8,"6-8",E802&lt;10,"8-10")</f>
        <v>2-4</v>
      </c>
    </row>
    <row r="803" spans="1:15" ht="14.25" customHeight="1" x14ac:dyDescent="0.3">
      <c r="A803" s="31">
        <v>44459</v>
      </c>
      <c r="B803" t="s">
        <v>676</v>
      </c>
      <c r="C803" t="s">
        <v>692</v>
      </c>
      <c r="D803" t="s">
        <v>122</v>
      </c>
      <c r="E803">
        <v>3.6</v>
      </c>
      <c r="F803">
        <v>6</v>
      </c>
      <c r="G803" t="s">
        <v>74</v>
      </c>
      <c r="H803" t="s">
        <v>73</v>
      </c>
      <c r="I803">
        <v>21</v>
      </c>
      <c r="J803">
        <v>313</v>
      </c>
      <c r="K803" t="str">
        <f>RIGHT(Table1[[#This Row],[Transmission]],1)</f>
        <v>6</v>
      </c>
      <c r="L803" t="str">
        <f>SUBSTITUTE(Table1[[#This Row],[Transmission]],Table1[[#This Row],[Gears]],"")</f>
        <v>M</v>
      </c>
      <c r="M8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03">
        <f ca="1">_xlfn.DAYS(TODAY(),Table1[[#This Row],[Manufacture Date]])</f>
        <v>801</v>
      </c>
      <c r="O803" t="str" cm="1">
        <f t="array" ref="O803" xml:space="preserve"> _xlfn.IFS(E803&lt;2,"0-2",E803&lt;4,"2-4",E803&lt;6,"4-6",E803&lt;8,"6-8",E803&lt;10,"8-10")</f>
        <v>2-4</v>
      </c>
    </row>
    <row r="804" spans="1:15" ht="14.25" customHeight="1" x14ac:dyDescent="0.3">
      <c r="A804" s="31">
        <v>44459</v>
      </c>
      <c r="B804" t="s">
        <v>432</v>
      </c>
      <c r="C804" t="s">
        <v>1121</v>
      </c>
      <c r="D804" t="s">
        <v>88</v>
      </c>
      <c r="E804">
        <v>5</v>
      </c>
      <c r="F804">
        <v>8</v>
      </c>
      <c r="G804" t="s">
        <v>104</v>
      </c>
      <c r="H804" t="s">
        <v>73</v>
      </c>
      <c r="I804">
        <v>21</v>
      </c>
      <c r="J804">
        <v>311</v>
      </c>
      <c r="K804" t="str">
        <f>RIGHT(Table1[[#This Row],[Transmission]],1)</f>
        <v>8</v>
      </c>
      <c r="L804" t="str">
        <f>SUBSTITUTE(Table1[[#This Row],[Transmission]],Table1[[#This Row],[Gears]],"")</f>
        <v>AS</v>
      </c>
      <c r="M8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04">
        <f ca="1">_xlfn.DAYS(TODAY(),Table1[[#This Row],[Manufacture Date]])</f>
        <v>801</v>
      </c>
      <c r="O804" t="str" cm="1">
        <f t="array" ref="O804" xml:space="preserve"> _xlfn.IFS(E804&lt;2,"0-2",E804&lt;4,"2-4",E804&lt;6,"4-6",E804&lt;8,"6-8",E804&lt;10,"8-10")</f>
        <v>4-6</v>
      </c>
    </row>
    <row r="805" spans="1:15" ht="14.25" customHeight="1" x14ac:dyDescent="0.3">
      <c r="A805" s="31">
        <v>44458</v>
      </c>
      <c r="B805" t="s">
        <v>232</v>
      </c>
      <c r="C805" t="s">
        <v>256</v>
      </c>
      <c r="D805" t="s">
        <v>82</v>
      </c>
      <c r="E805">
        <v>1.5</v>
      </c>
      <c r="F805">
        <v>4</v>
      </c>
      <c r="G805" t="s">
        <v>93</v>
      </c>
      <c r="H805" t="s">
        <v>200</v>
      </c>
      <c r="I805">
        <v>36</v>
      </c>
      <c r="J805">
        <v>182</v>
      </c>
      <c r="K805" t="str">
        <f>RIGHT(Table1[[#This Row],[Transmission]],1)</f>
        <v>6</v>
      </c>
      <c r="L805" t="str">
        <f>SUBSTITUTE(Table1[[#This Row],[Transmission]],Table1[[#This Row],[Gears]],"")</f>
        <v>A</v>
      </c>
      <c r="M8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05">
        <f ca="1">_xlfn.DAYS(TODAY(),Table1[[#This Row],[Manufacture Date]])</f>
        <v>802</v>
      </c>
      <c r="O805" t="str" cm="1">
        <f t="array" ref="O805" xml:space="preserve"> _xlfn.IFS(E805&lt;2,"0-2",E805&lt;4,"2-4",E805&lt;6,"4-6",E805&lt;8,"6-8",E805&lt;10,"8-10")</f>
        <v>0-2</v>
      </c>
    </row>
    <row r="806" spans="1:15" ht="14.25" customHeight="1" x14ac:dyDescent="0.3">
      <c r="A806" s="31">
        <v>44458</v>
      </c>
      <c r="B806" t="s">
        <v>147</v>
      </c>
      <c r="C806" t="s">
        <v>1381</v>
      </c>
      <c r="D806" t="s">
        <v>78</v>
      </c>
      <c r="E806">
        <v>3</v>
      </c>
      <c r="F806">
        <v>6</v>
      </c>
      <c r="G806" t="s">
        <v>104</v>
      </c>
      <c r="H806" t="s">
        <v>73</v>
      </c>
      <c r="I806">
        <v>28</v>
      </c>
      <c r="J806">
        <v>235</v>
      </c>
      <c r="K806" t="str">
        <f>RIGHT(Table1[[#This Row],[Transmission]],1)</f>
        <v>8</v>
      </c>
      <c r="L806" t="str">
        <f>SUBSTITUTE(Table1[[#This Row],[Transmission]],Table1[[#This Row],[Gears]],"")</f>
        <v>AS</v>
      </c>
      <c r="M8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06">
        <f ca="1">_xlfn.DAYS(TODAY(),Table1[[#This Row],[Manufacture Date]])</f>
        <v>802</v>
      </c>
      <c r="O806" t="str" cm="1">
        <f t="array" ref="O806" xml:space="preserve"> _xlfn.IFS(E806&lt;2,"0-2",E806&lt;4,"2-4",E806&lt;6,"4-6",E806&lt;8,"6-8",E806&lt;10,"8-10")</f>
        <v>2-4</v>
      </c>
    </row>
    <row r="807" spans="1:15" ht="14.25" customHeight="1" x14ac:dyDescent="0.3">
      <c r="A807" s="31">
        <v>44457</v>
      </c>
      <c r="B807" t="s">
        <v>733</v>
      </c>
      <c r="C807" t="s">
        <v>734</v>
      </c>
      <c r="D807" t="s">
        <v>88</v>
      </c>
      <c r="E807">
        <v>1</v>
      </c>
      <c r="F807">
        <v>3</v>
      </c>
      <c r="G807" t="s">
        <v>735</v>
      </c>
      <c r="H807" t="s">
        <v>73</v>
      </c>
      <c r="I807">
        <v>44</v>
      </c>
      <c r="J807">
        <v>147</v>
      </c>
      <c r="K807" t="str">
        <f>RIGHT(Table1[[#This Row],[Transmission]],1)</f>
        <v>5</v>
      </c>
      <c r="L807" t="str">
        <f>SUBSTITUTE(Table1[[#This Row],[Transmission]],Table1[[#This Row],[Gears]],"")</f>
        <v>AM</v>
      </c>
      <c r="M8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07">
        <f ca="1">_xlfn.DAYS(TODAY(),Table1[[#This Row],[Manufacture Date]])</f>
        <v>803</v>
      </c>
      <c r="O807" t="str" cm="1">
        <f t="array" ref="O807" xml:space="preserve"> _xlfn.IFS(E807&lt;2,"0-2",E807&lt;4,"2-4",E807&lt;6,"4-6",E807&lt;8,"6-8",E807&lt;10,"8-10")</f>
        <v>0-2</v>
      </c>
    </row>
    <row r="808" spans="1:15" ht="14.25" customHeight="1" x14ac:dyDescent="0.3">
      <c r="A808" s="31">
        <v>44457</v>
      </c>
      <c r="B808" t="s">
        <v>432</v>
      </c>
      <c r="C808" t="s">
        <v>1282</v>
      </c>
      <c r="D808" t="s">
        <v>82</v>
      </c>
      <c r="E808">
        <v>2</v>
      </c>
      <c r="F808">
        <v>4</v>
      </c>
      <c r="G808" t="s">
        <v>104</v>
      </c>
      <c r="H808" t="s">
        <v>109</v>
      </c>
      <c r="I808">
        <v>41</v>
      </c>
      <c r="J808">
        <v>186</v>
      </c>
      <c r="K808" t="str">
        <f>RIGHT(Table1[[#This Row],[Transmission]],1)</f>
        <v>8</v>
      </c>
      <c r="L808" t="str">
        <f>SUBSTITUTE(Table1[[#This Row],[Transmission]],Table1[[#This Row],[Gears]],"")</f>
        <v>AS</v>
      </c>
      <c r="M8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08">
        <f ca="1">_xlfn.DAYS(TODAY(),Table1[[#This Row],[Manufacture Date]])</f>
        <v>803</v>
      </c>
      <c r="O808" t="str" cm="1">
        <f t="array" ref="O808" xml:space="preserve"> _xlfn.IFS(E808&lt;2,"0-2",E808&lt;4,"2-4",E808&lt;6,"4-6",E808&lt;8,"6-8",E808&lt;10,"8-10")</f>
        <v>2-4</v>
      </c>
    </row>
    <row r="809" spans="1:15" ht="14.25" customHeight="1" x14ac:dyDescent="0.3">
      <c r="A809" s="31">
        <v>44457</v>
      </c>
      <c r="B809" t="s">
        <v>621</v>
      </c>
      <c r="C809" t="s">
        <v>979</v>
      </c>
      <c r="D809" t="s">
        <v>95</v>
      </c>
      <c r="E809">
        <v>2</v>
      </c>
      <c r="F809">
        <v>4</v>
      </c>
      <c r="G809" t="s">
        <v>74</v>
      </c>
      <c r="H809" t="s">
        <v>73</v>
      </c>
      <c r="I809">
        <v>32</v>
      </c>
      <c r="J809">
        <v>210</v>
      </c>
      <c r="K809" t="str">
        <f>RIGHT(Table1[[#This Row],[Transmission]],1)</f>
        <v>6</v>
      </c>
      <c r="L809" t="str">
        <f>SUBSTITUTE(Table1[[#This Row],[Transmission]],Table1[[#This Row],[Gears]],"")</f>
        <v>M</v>
      </c>
      <c r="M8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09">
        <f ca="1">_xlfn.DAYS(TODAY(),Table1[[#This Row],[Manufacture Date]])</f>
        <v>803</v>
      </c>
      <c r="O809" t="str" cm="1">
        <f t="array" ref="O809" xml:space="preserve"> _xlfn.IFS(E809&lt;2,"0-2",E809&lt;4,"2-4",E809&lt;6,"4-6",E809&lt;8,"6-8",E809&lt;10,"8-10")</f>
        <v>2-4</v>
      </c>
    </row>
    <row r="810" spans="1:15" ht="14.25" customHeight="1" x14ac:dyDescent="0.3">
      <c r="A810" s="31">
        <v>44457</v>
      </c>
      <c r="B810" t="s">
        <v>676</v>
      </c>
      <c r="C810" t="s">
        <v>993</v>
      </c>
      <c r="D810" t="s">
        <v>88</v>
      </c>
      <c r="E810">
        <v>3.4</v>
      </c>
      <c r="F810">
        <v>6</v>
      </c>
      <c r="G810" t="s">
        <v>97</v>
      </c>
      <c r="H810" t="s">
        <v>73</v>
      </c>
      <c r="I810">
        <v>30</v>
      </c>
      <c r="J810">
        <v>218</v>
      </c>
      <c r="K810" t="str">
        <f>RIGHT(Table1[[#This Row],[Transmission]],1)</f>
        <v>7</v>
      </c>
      <c r="L810" t="str">
        <f>SUBSTITUTE(Table1[[#This Row],[Transmission]],Table1[[#This Row],[Gears]],"")</f>
        <v>AM</v>
      </c>
      <c r="M8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10">
        <f ca="1">_xlfn.DAYS(TODAY(),Table1[[#This Row],[Manufacture Date]])</f>
        <v>803</v>
      </c>
      <c r="O810" t="str" cm="1">
        <f t="array" ref="O810" xml:space="preserve"> _xlfn.IFS(E810&lt;2,"0-2",E810&lt;4,"2-4",E810&lt;6,"4-6",E810&lt;8,"6-8",E810&lt;10,"8-10")</f>
        <v>2-4</v>
      </c>
    </row>
    <row r="811" spans="1:15" ht="14.25" customHeight="1" x14ac:dyDescent="0.3">
      <c r="A811" s="31">
        <v>44457</v>
      </c>
      <c r="B811" t="s">
        <v>676</v>
      </c>
      <c r="C811" t="s">
        <v>699</v>
      </c>
      <c r="D811" t="s">
        <v>88</v>
      </c>
      <c r="E811">
        <v>2.7</v>
      </c>
      <c r="F811">
        <v>6</v>
      </c>
      <c r="G811" t="s">
        <v>74</v>
      </c>
      <c r="H811" t="s">
        <v>73</v>
      </c>
      <c r="I811">
        <v>29</v>
      </c>
      <c r="J811">
        <v>228</v>
      </c>
      <c r="K811" t="str">
        <f>RIGHT(Table1[[#This Row],[Transmission]],1)</f>
        <v>6</v>
      </c>
      <c r="L811" t="str">
        <f>SUBSTITUTE(Table1[[#This Row],[Transmission]],Table1[[#This Row],[Gears]],"")</f>
        <v>M</v>
      </c>
      <c r="M8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11">
        <f ca="1">_xlfn.DAYS(TODAY(),Table1[[#This Row],[Manufacture Date]])</f>
        <v>803</v>
      </c>
      <c r="O811" t="str" cm="1">
        <f t="array" ref="O811" xml:space="preserve"> _xlfn.IFS(E811&lt;2,"0-2",E811&lt;4,"2-4",E811&lt;6,"4-6",E811&lt;8,"6-8",E811&lt;10,"8-10")</f>
        <v>2-4</v>
      </c>
    </row>
    <row r="812" spans="1:15" ht="14.25" customHeight="1" x14ac:dyDescent="0.3">
      <c r="A812" s="31">
        <v>44457</v>
      </c>
      <c r="B812" t="s">
        <v>740</v>
      </c>
      <c r="C812" t="s">
        <v>742</v>
      </c>
      <c r="D812" t="s">
        <v>78</v>
      </c>
      <c r="E812">
        <v>2.5</v>
      </c>
      <c r="F812">
        <v>4</v>
      </c>
      <c r="G812" t="s">
        <v>74</v>
      </c>
      <c r="H812" t="s">
        <v>200</v>
      </c>
      <c r="I812">
        <v>29</v>
      </c>
      <c r="J812">
        <v>221</v>
      </c>
      <c r="K812" t="str">
        <f>RIGHT(Table1[[#This Row],[Transmission]],1)</f>
        <v>6</v>
      </c>
      <c r="L812" t="str">
        <f>SUBSTITUTE(Table1[[#This Row],[Transmission]],Table1[[#This Row],[Gears]],"")</f>
        <v>M</v>
      </c>
      <c r="M8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12">
        <f ca="1">_xlfn.DAYS(TODAY(),Table1[[#This Row],[Manufacture Date]])</f>
        <v>803</v>
      </c>
      <c r="O812" t="str" cm="1">
        <f t="array" ref="O812" xml:space="preserve"> _xlfn.IFS(E812&lt;2,"0-2",E812&lt;4,"2-4",E812&lt;6,"4-6",E812&lt;8,"6-8",E812&lt;10,"8-10")</f>
        <v>2-4</v>
      </c>
    </row>
    <row r="813" spans="1:15" ht="14.25" customHeight="1" x14ac:dyDescent="0.3">
      <c r="A813" s="31">
        <v>44457</v>
      </c>
      <c r="B813" t="s">
        <v>147</v>
      </c>
      <c r="C813" t="s">
        <v>838</v>
      </c>
      <c r="D813" t="s">
        <v>71</v>
      </c>
      <c r="E813">
        <v>3</v>
      </c>
      <c r="F813">
        <v>6</v>
      </c>
      <c r="G813" t="s">
        <v>74</v>
      </c>
      <c r="H813" t="s">
        <v>73</v>
      </c>
      <c r="I813">
        <v>27</v>
      </c>
      <c r="J813">
        <v>237</v>
      </c>
      <c r="K813" t="str">
        <f>RIGHT(Table1[[#This Row],[Transmission]],1)</f>
        <v>6</v>
      </c>
      <c r="L813" t="str">
        <f>SUBSTITUTE(Table1[[#This Row],[Transmission]],Table1[[#This Row],[Gears]],"")</f>
        <v>M</v>
      </c>
      <c r="M8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13">
        <f ca="1">_xlfn.DAYS(TODAY(),Table1[[#This Row],[Manufacture Date]])</f>
        <v>803</v>
      </c>
      <c r="O813" t="str" cm="1">
        <f t="array" ref="O813" xml:space="preserve"> _xlfn.IFS(E813&lt;2,"0-2",E813&lt;4,"2-4",E813&lt;6,"4-6",E813&lt;8,"6-8",E813&lt;10,"8-10")</f>
        <v>2-4</v>
      </c>
    </row>
    <row r="814" spans="1:15" ht="14.25" customHeight="1" x14ac:dyDescent="0.3">
      <c r="A814" s="31">
        <v>44457</v>
      </c>
      <c r="B814" t="s">
        <v>508</v>
      </c>
      <c r="C814" t="s">
        <v>529</v>
      </c>
      <c r="D814" t="s">
        <v>78</v>
      </c>
      <c r="E814">
        <v>3.5</v>
      </c>
      <c r="F814">
        <v>6</v>
      </c>
      <c r="G814" t="s">
        <v>104</v>
      </c>
      <c r="H814" t="s">
        <v>200</v>
      </c>
      <c r="I814">
        <v>26</v>
      </c>
      <c r="J814">
        <v>252</v>
      </c>
      <c r="K814" t="str">
        <f>RIGHT(Table1[[#This Row],[Transmission]],1)</f>
        <v>8</v>
      </c>
      <c r="L814" t="str">
        <f>SUBSTITUTE(Table1[[#This Row],[Transmission]],Table1[[#This Row],[Gears]],"")</f>
        <v>AS</v>
      </c>
      <c r="M8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14">
        <f ca="1">_xlfn.DAYS(TODAY(),Table1[[#This Row],[Manufacture Date]])</f>
        <v>803</v>
      </c>
      <c r="O814" t="str" cm="1">
        <f t="array" ref="O814" xml:space="preserve"> _xlfn.IFS(E814&lt;2,"0-2",E814&lt;4,"2-4",E814&lt;6,"4-6",E814&lt;8,"6-8",E814&lt;10,"8-10")</f>
        <v>2-4</v>
      </c>
    </row>
    <row r="815" spans="1:15" ht="14.25" customHeight="1" x14ac:dyDescent="0.3">
      <c r="A815" s="31">
        <v>44457</v>
      </c>
      <c r="B815" t="s">
        <v>232</v>
      </c>
      <c r="C815" t="s">
        <v>880</v>
      </c>
      <c r="D815" t="s">
        <v>657</v>
      </c>
      <c r="E815">
        <v>2.5</v>
      </c>
      <c r="F815">
        <v>4</v>
      </c>
      <c r="G815" t="s">
        <v>93</v>
      </c>
      <c r="H815" t="s">
        <v>200</v>
      </c>
      <c r="I815">
        <v>25</v>
      </c>
      <c r="J815">
        <v>263</v>
      </c>
      <c r="K815" t="str">
        <f>RIGHT(Table1[[#This Row],[Transmission]],1)</f>
        <v>6</v>
      </c>
      <c r="L815" t="str">
        <f>SUBSTITUTE(Table1[[#This Row],[Transmission]],Table1[[#This Row],[Gears]],"")</f>
        <v>A</v>
      </c>
      <c r="M8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15">
        <f ca="1">_xlfn.DAYS(TODAY(),Table1[[#This Row],[Manufacture Date]])</f>
        <v>803</v>
      </c>
      <c r="O815" t="str" cm="1">
        <f t="array" ref="O815" xml:space="preserve"> _xlfn.IFS(E815&lt;2,"0-2",E815&lt;4,"2-4",E815&lt;6,"4-6",E815&lt;8,"6-8",E815&lt;10,"8-10")</f>
        <v>2-4</v>
      </c>
    </row>
    <row r="816" spans="1:15" ht="14.25" customHeight="1" x14ac:dyDescent="0.3">
      <c r="A816" s="31">
        <v>44457</v>
      </c>
      <c r="B816" t="s">
        <v>147</v>
      </c>
      <c r="C816" t="s">
        <v>864</v>
      </c>
      <c r="D816" t="s">
        <v>71</v>
      </c>
      <c r="E816">
        <v>3</v>
      </c>
      <c r="F816">
        <v>6</v>
      </c>
      <c r="G816" t="s">
        <v>74</v>
      </c>
      <c r="H816" t="s">
        <v>73</v>
      </c>
      <c r="I816">
        <v>24</v>
      </c>
      <c r="J816">
        <v>267</v>
      </c>
      <c r="K816" t="str">
        <f>RIGHT(Table1[[#This Row],[Transmission]],1)</f>
        <v>6</v>
      </c>
      <c r="L816" t="str">
        <f>SUBSTITUTE(Table1[[#This Row],[Transmission]],Table1[[#This Row],[Gears]],"")</f>
        <v>M</v>
      </c>
      <c r="M8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16">
        <f ca="1">_xlfn.DAYS(TODAY(),Table1[[#This Row],[Manufacture Date]])</f>
        <v>803</v>
      </c>
      <c r="O816" t="str" cm="1">
        <f t="array" ref="O816" xml:space="preserve"> _xlfn.IFS(E816&lt;2,"0-2",E816&lt;4,"2-4",E816&lt;6,"4-6",E816&lt;8,"6-8",E816&lt;10,"8-10")</f>
        <v>2-4</v>
      </c>
    </row>
    <row r="817" spans="1:15" ht="14.25" customHeight="1" x14ac:dyDescent="0.3">
      <c r="A817" s="31">
        <v>44457</v>
      </c>
      <c r="B817" t="s">
        <v>564</v>
      </c>
      <c r="C817" t="s">
        <v>1327</v>
      </c>
      <c r="D817" t="s">
        <v>122</v>
      </c>
      <c r="E817">
        <v>4.7</v>
      </c>
      <c r="F817">
        <v>8</v>
      </c>
      <c r="G817" t="s">
        <v>454</v>
      </c>
      <c r="H817" t="s">
        <v>73</v>
      </c>
      <c r="I817">
        <v>19</v>
      </c>
      <c r="J817">
        <v>347</v>
      </c>
      <c r="K817" t="str">
        <f>RIGHT(Table1[[#This Row],[Transmission]],1)</f>
        <v>9</v>
      </c>
      <c r="L817" t="str">
        <f>SUBSTITUTE(Table1[[#This Row],[Transmission]],Table1[[#This Row],[Gears]],"")</f>
        <v>A</v>
      </c>
      <c r="M8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17">
        <f ca="1">_xlfn.DAYS(TODAY(),Table1[[#This Row],[Manufacture Date]])</f>
        <v>803</v>
      </c>
      <c r="O817" t="str" cm="1">
        <f t="array" ref="O817" xml:space="preserve"> _xlfn.IFS(E817&lt;2,"0-2",E817&lt;4,"2-4",E817&lt;6,"4-6",E817&lt;8,"6-8",E817&lt;10,"8-10")</f>
        <v>4-6</v>
      </c>
    </row>
    <row r="818" spans="1:15" ht="14.25" customHeight="1" x14ac:dyDescent="0.3">
      <c r="A818" s="31">
        <v>44457</v>
      </c>
      <c r="B818" t="s">
        <v>100</v>
      </c>
      <c r="C818" t="s">
        <v>124</v>
      </c>
      <c r="D818" t="s">
        <v>88</v>
      </c>
      <c r="E818">
        <v>4.2</v>
      </c>
      <c r="F818">
        <v>8</v>
      </c>
      <c r="G818" t="s">
        <v>74</v>
      </c>
      <c r="H818" t="s">
        <v>73</v>
      </c>
      <c r="I818">
        <v>17</v>
      </c>
      <c r="J818">
        <v>382</v>
      </c>
      <c r="K818" t="str">
        <f>RIGHT(Table1[[#This Row],[Transmission]],1)</f>
        <v>6</v>
      </c>
      <c r="L818" t="str">
        <f>SUBSTITUTE(Table1[[#This Row],[Transmission]],Table1[[#This Row],[Gears]],"")</f>
        <v>M</v>
      </c>
      <c r="M8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18">
        <f ca="1">_xlfn.DAYS(TODAY(),Table1[[#This Row],[Manufacture Date]])</f>
        <v>803</v>
      </c>
      <c r="O818" t="str" cm="1">
        <f t="array" ref="O818" xml:space="preserve"> _xlfn.IFS(E818&lt;2,"0-2",E818&lt;4,"2-4",E818&lt;6,"4-6",E818&lt;8,"6-8",E818&lt;10,"8-10")</f>
        <v>4-6</v>
      </c>
    </row>
    <row r="819" spans="1:15" ht="14.25" customHeight="1" x14ac:dyDescent="0.3">
      <c r="A819" s="31">
        <v>44457</v>
      </c>
      <c r="B819" t="s">
        <v>364</v>
      </c>
      <c r="C819" t="s">
        <v>1694</v>
      </c>
      <c r="D819" t="s">
        <v>122</v>
      </c>
      <c r="E819">
        <v>5.3</v>
      </c>
      <c r="F819">
        <v>8</v>
      </c>
      <c r="G819" t="s">
        <v>93</v>
      </c>
      <c r="H819" t="s">
        <v>205</v>
      </c>
      <c r="I819">
        <v>16</v>
      </c>
      <c r="J819">
        <v>298</v>
      </c>
      <c r="K819" t="str">
        <f>RIGHT(Table1[[#This Row],[Transmission]],1)</f>
        <v>6</v>
      </c>
      <c r="L819" t="str">
        <f>SUBSTITUTE(Table1[[#This Row],[Transmission]],Table1[[#This Row],[Gears]],"")</f>
        <v>A</v>
      </c>
      <c r="M8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19">
        <f ca="1">_xlfn.DAYS(TODAY(),Table1[[#This Row],[Manufacture Date]])</f>
        <v>803</v>
      </c>
      <c r="O819" t="str" cm="1">
        <f t="array" ref="O819" xml:space="preserve"> _xlfn.IFS(E819&lt;2,"0-2",E819&lt;4,"2-4",E819&lt;6,"4-6",E819&lt;8,"6-8",E819&lt;10,"8-10")</f>
        <v>4-6</v>
      </c>
    </row>
    <row r="820" spans="1:15" ht="14.25" customHeight="1" x14ac:dyDescent="0.3">
      <c r="A820" s="31">
        <v>44456</v>
      </c>
      <c r="B820" t="s">
        <v>651</v>
      </c>
      <c r="C820" t="s">
        <v>660</v>
      </c>
      <c r="D820" t="s">
        <v>118</v>
      </c>
      <c r="E820">
        <v>1.6</v>
      </c>
      <c r="F820">
        <v>4</v>
      </c>
      <c r="G820" t="s">
        <v>76</v>
      </c>
      <c r="H820" t="s">
        <v>73</v>
      </c>
      <c r="I820">
        <v>36</v>
      </c>
      <c r="J820">
        <v>186</v>
      </c>
      <c r="K820" t="str">
        <f>RIGHT(Table1[[#This Row],[Transmission]],1)</f>
        <v>7</v>
      </c>
      <c r="L820" t="str">
        <f>SUBSTITUTE(Table1[[#This Row],[Transmission]],Table1[[#This Row],[Gears]],"")</f>
        <v>AV</v>
      </c>
      <c r="M8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20">
        <f ca="1">_xlfn.DAYS(TODAY(),Table1[[#This Row],[Manufacture Date]])</f>
        <v>804</v>
      </c>
      <c r="O820" t="str" cm="1">
        <f t="array" ref="O820" xml:space="preserve"> _xlfn.IFS(E820&lt;2,"0-2",E820&lt;4,"2-4",E820&lt;6,"4-6",E820&lt;8,"6-8",E820&lt;10,"8-10")</f>
        <v>0-2</v>
      </c>
    </row>
    <row r="821" spans="1:15" ht="14.25" customHeight="1" x14ac:dyDescent="0.3">
      <c r="A821" s="31">
        <v>44456</v>
      </c>
      <c r="B821" t="s">
        <v>414</v>
      </c>
      <c r="C821" t="s">
        <v>419</v>
      </c>
      <c r="D821" t="s">
        <v>71</v>
      </c>
      <c r="E821">
        <v>3.5</v>
      </c>
      <c r="F821">
        <v>6</v>
      </c>
      <c r="G821" t="s">
        <v>416</v>
      </c>
      <c r="H821" t="s">
        <v>73</v>
      </c>
      <c r="I821">
        <v>34</v>
      </c>
      <c r="J821">
        <v>189</v>
      </c>
      <c r="K821" t="str">
        <f>RIGHT(Table1[[#This Row],[Transmission]],1)</f>
        <v>7</v>
      </c>
      <c r="L821" t="str">
        <f>SUBSTITUTE(Table1[[#This Row],[Transmission]],Table1[[#This Row],[Gears]],"")</f>
        <v>AS</v>
      </c>
      <c r="M8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21">
        <f ca="1">_xlfn.DAYS(TODAY(),Table1[[#This Row],[Manufacture Date]])</f>
        <v>804</v>
      </c>
      <c r="O821" t="str" cm="1">
        <f t="array" ref="O821" xml:space="preserve"> _xlfn.IFS(E821&lt;2,"0-2",E821&lt;4,"2-4",E821&lt;6,"4-6",E821&lt;8,"6-8",E821&lt;10,"8-10")</f>
        <v>2-4</v>
      </c>
    </row>
    <row r="822" spans="1:15" ht="14.25" customHeight="1" x14ac:dyDescent="0.3">
      <c r="A822" s="31">
        <v>44456</v>
      </c>
      <c r="B822" t="s">
        <v>69</v>
      </c>
      <c r="C822" t="s">
        <v>813</v>
      </c>
      <c r="D822" t="s">
        <v>71</v>
      </c>
      <c r="E822">
        <v>2.4</v>
      </c>
      <c r="F822">
        <v>4</v>
      </c>
      <c r="G822" t="s">
        <v>814</v>
      </c>
      <c r="H822" t="s">
        <v>73</v>
      </c>
      <c r="I822">
        <v>34</v>
      </c>
      <c r="J822">
        <v>197</v>
      </c>
      <c r="K822" t="str">
        <f>RIGHT(Table1[[#This Row],[Transmission]],1)</f>
        <v>8</v>
      </c>
      <c r="L822" t="str">
        <f>SUBSTITUTE(Table1[[#This Row],[Transmission]],Table1[[#This Row],[Gears]],"")</f>
        <v>AM</v>
      </c>
      <c r="M8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22">
        <f ca="1">_xlfn.DAYS(TODAY(),Table1[[#This Row],[Manufacture Date]])</f>
        <v>804</v>
      </c>
      <c r="O822" t="str" cm="1">
        <f t="array" ref="O822" xml:space="preserve"> _xlfn.IFS(E822&lt;2,"0-2",E822&lt;4,"2-4",E822&lt;6,"4-6",E822&lt;8,"6-8",E822&lt;10,"8-10")</f>
        <v>2-4</v>
      </c>
    </row>
    <row r="823" spans="1:15" ht="14.25" customHeight="1" x14ac:dyDescent="0.3">
      <c r="A823" s="31">
        <v>44456</v>
      </c>
      <c r="B823" t="s">
        <v>289</v>
      </c>
      <c r="C823" t="s">
        <v>296</v>
      </c>
      <c r="D823" t="s">
        <v>115</v>
      </c>
      <c r="E823">
        <v>3.6</v>
      </c>
      <c r="F823">
        <v>6</v>
      </c>
      <c r="G823" t="s">
        <v>112</v>
      </c>
      <c r="H823" t="s">
        <v>200</v>
      </c>
      <c r="I823">
        <v>27</v>
      </c>
      <c r="J823">
        <v>242</v>
      </c>
      <c r="K823" t="str">
        <f>RIGHT(Table1[[#This Row],[Transmission]],1)</f>
        <v>8</v>
      </c>
      <c r="L823" t="str">
        <f>SUBSTITUTE(Table1[[#This Row],[Transmission]],Table1[[#This Row],[Gears]],"")</f>
        <v>A</v>
      </c>
      <c r="M8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23">
        <f ca="1">_xlfn.DAYS(TODAY(),Table1[[#This Row],[Manufacture Date]])</f>
        <v>804</v>
      </c>
      <c r="O823" t="str" cm="1">
        <f t="array" ref="O823" xml:space="preserve"> _xlfn.IFS(E823&lt;2,"0-2",E823&lt;4,"2-4",E823&lt;6,"4-6",E823&lt;8,"6-8",E823&lt;10,"8-10")</f>
        <v>2-4</v>
      </c>
    </row>
    <row r="824" spans="1:15" ht="14.25" customHeight="1" x14ac:dyDescent="0.3">
      <c r="A824" s="31">
        <v>44456</v>
      </c>
      <c r="B824" t="s">
        <v>452</v>
      </c>
      <c r="C824" t="s">
        <v>931</v>
      </c>
      <c r="D824" t="s">
        <v>78</v>
      </c>
      <c r="E824">
        <v>2.4</v>
      </c>
      <c r="F824">
        <v>4</v>
      </c>
      <c r="G824" t="s">
        <v>454</v>
      </c>
      <c r="H824" t="s">
        <v>205</v>
      </c>
      <c r="I824">
        <v>23</v>
      </c>
      <c r="J824">
        <v>206</v>
      </c>
      <c r="K824" t="str">
        <f>RIGHT(Table1[[#This Row],[Transmission]],1)</f>
        <v>9</v>
      </c>
      <c r="L824" t="str">
        <f>SUBSTITUTE(Table1[[#This Row],[Transmission]],Table1[[#This Row],[Gears]],"")</f>
        <v>A</v>
      </c>
      <c r="M8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24">
        <f ca="1">_xlfn.DAYS(TODAY(),Table1[[#This Row],[Manufacture Date]])</f>
        <v>804</v>
      </c>
      <c r="O824" t="str" cm="1">
        <f t="array" ref="O824" xml:space="preserve"> _xlfn.IFS(E824&lt;2,"0-2",E824&lt;4,"2-4",E824&lt;6,"4-6",E824&lt;8,"6-8",E824&lt;10,"8-10")</f>
        <v>2-4</v>
      </c>
    </row>
    <row r="825" spans="1:15" ht="14.25" customHeight="1" x14ac:dyDescent="0.3">
      <c r="A825" s="31">
        <v>44456</v>
      </c>
      <c r="B825" t="s">
        <v>147</v>
      </c>
      <c r="C825" t="s">
        <v>855</v>
      </c>
      <c r="D825" t="s">
        <v>115</v>
      </c>
      <c r="E825">
        <v>4.4000000000000004</v>
      </c>
      <c r="F825">
        <v>8</v>
      </c>
      <c r="G825" t="s">
        <v>104</v>
      </c>
      <c r="H825" t="s">
        <v>73</v>
      </c>
      <c r="I825">
        <v>22</v>
      </c>
      <c r="J825">
        <v>294</v>
      </c>
      <c r="K825" t="str">
        <f>RIGHT(Table1[[#This Row],[Transmission]],1)</f>
        <v>8</v>
      </c>
      <c r="L825" t="str">
        <f>SUBSTITUTE(Table1[[#This Row],[Transmission]],Table1[[#This Row],[Gears]],"")</f>
        <v>AS</v>
      </c>
      <c r="M8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25">
        <f ca="1">_xlfn.DAYS(TODAY(),Table1[[#This Row],[Manufacture Date]])</f>
        <v>804</v>
      </c>
      <c r="O825" t="str" cm="1">
        <f t="array" ref="O825" xml:space="preserve"> _xlfn.IFS(E825&lt;2,"0-2",E825&lt;4,"2-4",E825&lt;6,"4-6",E825&lt;8,"6-8",E825&lt;10,"8-10")</f>
        <v>4-6</v>
      </c>
    </row>
    <row r="826" spans="1:15" ht="14.25" customHeight="1" x14ac:dyDescent="0.3">
      <c r="A826" s="31">
        <v>44456</v>
      </c>
      <c r="B826" t="s">
        <v>212</v>
      </c>
      <c r="C826" t="s">
        <v>875</v>
      </c>
      <c r="D826" t="s">
        <v>122</v>
      </c>
      <c r="E826">
        <v>6.2</v>
      </c>
      <c r="F826">
        <v>8</v>
      </c>
      <c r="G826" t="s">
        <v>112</v>
      </c>
      <c r="H826" t="s">
        <v>73</v>
      </c>
      <c r="I826">
        <v>20</v>
      </c>
      <c r="J826">
        <v>317</v>
      </c>
      <c r="K826" t="str">
        <f>RIGHT(Table1[[#This Row],[Transmission]],1)</f>
        <v>8</v>
      </c>
      <c r="L826" t="str">
        <f>SUBSTITUTE(Table1[[#This Row],[Transmission]],Table1[[#This Row],[Gears]],"")</f>
        <v>A</v>
      </c>
      <c r="M8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26">
        <f ca="1">_xlfn.DAYS(TODAY(),Table1[[#This Row],[Manufacture Date]])</f>
        <v>804</v>
      </c>
      <c r="O826" t="str" cm="1">
        <f t="array" ref="O826" xml:space="preserve"> _xlfn.IFS(E826&lt;2,"0-2",E826&lt;4,"2-4",E826&lt;6,"4-6",E826&lt;8,"6-8",E826&lt;10,"8-10")</f>
        <v>6-8</v>
      </c>
    </row>
    <row r="827" spans="1:15" ht="14.25" customHeight="1" x14ac:dyDescent="0.3">
      <c r="A827" s="31">
        <v>44456</v>
      </c>
      <c r="B827" t="s">
        <v>141</v>
      </c>
      <c r="C827" t="s">
        <v>826</v>
      </c>
      <c r="D827" t="s">
        <v>71</v>
      </c>
      <c r="E827">
        <v>6</v>
      </c>
      <c r="F827">
        <v>12</v>
      </c>
      <c r="G827" t="s">
        <v>104</v>
      </c>
      <c r="H827" t="s">
        <v>73</v>
      </c>
      <c r="I827">
        <v>17</v>
      </c>
      <c r="J827">
        <v>389</v>
      </c>
      <c r="K827" t="str">
        <f>RIGHT(Table1[[#This Row],[Transmission]],1)</f>
        <v>8</v>
      </c>
      <c r="L827" t="str">
        <f>SUBSTITUTE(Table1[[#This Row],[Transmission]],Table1[[#This Row],[Gears]],"")</f>
        <v>AS</v>
      </c>
      <c r="M8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27">
        <f ca="1">_xlfn.DAYS(TODAY(),Table1[[#This Row],[Manufacture Date]])</f>
        <v>804</v>
      </c>
      <c r="O827" t="str" cm="1">
        <f t="array" ref="O827" xml:space="preserve"> _xlfn.IFS(E827&lt;2,"0-2",E827&lt;4,"2-4",E827&lt;6,"4-6",E827&lt;8,"6-8",E827&lt;10,"8-10")</f>
        <v>6-8</v>
      </c>
    </row>
    <row r="828" spans="1:15" ht="14.25" customHeight="1" x14ac:dyDescent="0.3">
      <c r="A828" s="31">
        <v>44455</v>
      </c>
      <c r="B828" t="s">
        <v>398</v>
      </c>
      <c r="C828" t="s">
        <v>1727</v>
      </c>
      <c r="D828" t="s">
        <v>82</v>
      </c>
      <c r="E828">
        <v>2</v>
      </c>
      <c r="F828">
        <v>4</v>
      </c>
      <c r="G828" t="s">
        <v>89</v>
      </c>
      <c r="H828" t="s">
        <v>200</v>
      </c>
      <c r="I828">
        <v>50</v>
      </c>
      <c r="J828">
        <v>135</v>
      </c>
      <c r="K828" t="str">
        <f>RIGHT(Table1[[#This Row],[Transmission]],1)</f>
        <v>6</v>
      </c>
      <c r="L828" t="str">
        <f>SUBSTITUTE(Table1[[#This Row],[Transmission]],Table1[[#This Row],[Gears]],"")</f>
        <v>AM</v>
      </c>
      <c r="M8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28">
        <f ca="1">_xlfn.DAYS(TODAY(),Table1[[#This Row],[Manufacture Date]])</f>
        <v>805</v>
      </c>
      <c r="O828" t="str" cm="1">
        <f t="array" ref="O828" xml:space="preserve"> _xlfn.IFS(E828&lt;2,"0-2",E828&lt;4,"2-4",E828&lt;6,"4-6",E828&lt;8,"6-8",E828&lt;10,"8-10")</f>
        <v>2-4</v>
      </c>
    </row>
    <row r="829" spans="1:15" ht="14.25" customHeight="1" x14ac:dyDescent="0.3">
      <c r="A829" s="31">
        <v>44455</v>
      </c>
      <c r="B829" t="s">
        <v>385</v>
      </c>
      <c r="C829" t="s">
        <v>391</v>
      </c>
      <c r="D829" t="s">
        <v>78</v>
      </c>
      <c r="E829">
        <v>2.4</v>
      </c>
      <c r="F829">
        <v>4</v>
      </c>
      <c r="G829" t="s">
        <v>266</v>
      </c>
      <c r="H829" t="s">
        <v>200</v>
      </c>
      <c r="I829">
        <v>34</v>
      </c>
      <c r="J829">
        <v>191</v>
      </c>
      <c r="K829" t="str">
        <f>RIGHT(Table1[[#This Row],[Transmission]],1)</f>
        <v>V</v>
      </c>
      <c r="L829" t="str">
        <f>SUBSTITUTE(Table1[[#This Row],[Transmission]],Table1[[#This Row],[Gears]],"")</f>
        <v>A</v>
      </c>
      <c r="M8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29">
        <f ca="1">_xlfn.DAYS(TODAY(),Table1[[#This Row],[Manufacture Date]])</f>
        <v>805</v>
      </c>
      <c r="O829" t="str" cm="1">
        <f t="array" ref="O829" xml:space="preserve"> _xlfn.IFS(E829&lt;2,"0-2",E829&lt;4,"2-4",E829&lt;6,"4-6",E829&lt;8,"6-8",E829&lt;10,"8-10")</f>
        <v>2-4</v>
      </c>
    </row>
    <row r="830" spans="1:15" ht="14.25" customHeight="1" x14ac:dyDescent="0.3">
      <c r="A830" s="31">
        <v>44455</v>
      </c>
      <c r="B830" t="s">
        <v>198</v>
      </c>
      <c r="C830" t="s">
        <v>1568</v>
      </c>
      <c r="D830" t="s">
        <v>122</v>
      </c>
      <c r="E830">
        <v>3.6</v>
      </c>
      <c r="F830">
        <v>6</v>
      </c>
      <c r="G830" t="s">
        <v>454</v>
      </c>
      <c r="H830" t="s">
        <v>200</v>
      </c>
      <c r="I830">
        <v>25</v>
      </c>
      <c r="J830">
        <v>263</v>
      </c>
      <c r="K830" t="str">
        <f>RIGHT(Table1[[#This Row],[Transmission]],1)</f>
        <v>9</v>
      </c>
      <c r="L830" t="str">
        <f>SUBSTITUTE(Table1[[#This Row],[Transmission]],Table1[[#This Row],[Gears]],"")</f>
        <v>A</v>
      </c>
      <c r="M8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30">
        <f ca="1">_xlfn.DAYS(TODAY(),Table1[[#This Row],[Manufacture Date]])</f>
        <v>805</v>
      </c>
      <c r="O830" t="str" cm="1">
        <f t="array" ref="O830" xml:space="preserve"> _xlfn.IFS(E830&lt;2,"0-2",E830&lt;4,"2-4",E830&lt;6,"4-6",E830&lt;8,"6-8",E830&lt;10,"8-10")</f>
        <v>2-4</v>
      </c>
    </row>
    <row r="831" spans="1:15" ht="14.25" customHeight="1" x14ac:dyDescent="0.3">
      <c r="A831" s="31">
        <v>44455</v>
      </c>
      <c r="B831" t="s">
        <v>232</v>
      </c>
      <c r="C831" t="s">
        <v>268</v>
      </c>
      <c r="D831" t="s">
        <v>122</v>
      </c>
      <c r="E831">
        <v>5.3</v>
      </c>
      <c r="F831">
        <v>8</v>
      </c>
      <c r="G831" t="s">
        <v>93</v>
      </c>
      <c r="H831" t="s">
        <v>200</v>
      </c>
      <c r="I831">
        <v>21</v>
      </c>
      <c r="J831">
        <v>312</v>
      </c>
      <c r="K831" t="str">
        <f>RIGHT(Table1[[#This Row],[Transmission]],1)</f>
        <v>6</v>
      </c>
      <c r="L831" t="str">
        <f>SUBSTITUTE(Table1[[#This Row],[Transmission]],Table1[[#This Row],[Gears]],"")</f>
        <v>A</v>
      </c>
      <c r="M8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31">
        <f ca="1">_xlfn.DAYS(TODAY(),Table1[[#This Row],[Manufacture Date]])</f>
        <v>805</v>
      </c>
      <c r="O831" t="str" cm="1">
        <f t="array" ref="O831" xml:space="preserve"> _xlfn.IFS(E831&lt;2,"0-2",E831&lt;4,"2-4",E831&lt;6,"4-6",E831&lt;8,"6-8",E831&lt;10,"8-10")</f>
        <v>4-6</v>
      </c>
    </row>
    <row r="832" spans="1:15" ht="14.25" customHeight="1" x14ac:dyDescent="0.3">
      <c r="A832" s="31">
        <v>44455</v>
      </c>
      <c r="B832" t="s">
        <v>489</v>
      </c>
      <c r="C832" t="s">
        <v>1784</v>
      </c>
      <c r="D832" t="s">
        <v>88</v>
      </c>
      <c r="E832">
        <v>5.2</v>
      </c>
      <c r="F832">
        <v>10</v>
      </c>
      <c r="G832" t="s">
        <v>97</v>
      </c>
      <c r="H832" t="s">
        <v>73</v>
      </c>
      <c r="I832">
        <v>18</v>
      </c>
      <c r="J832">
        <v>370</v>
      </c>
      <c r="K832" t="str">
        <f>RIGHT(Table1[[#This Row],[Transmission]],1)</f>
        <v>7</v>
      </c>
      <c r="L832" t="str">
        <f>SUBSTITUTE(Table1[[#This Row],[Transmission]],Table1[[#This Row],[Gears]],"")</f>
        <v>AM</v>
      </c>
      <c r="M8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32">
        <f ca="1">_xlfn.DAYS(TODAY(),Table1[[#This Row],[Manufacture Date]])</f>
        <v>805</v>
      </c>
      <c r="O832" t="str" cm="1">
        <f t="array" ref="O832" xml:space="preserve"> _xlfn.IFS(E832&lt;2,"0-2",E832&lt;4,"2-4",E832&lt;6,"4-6",E832&lt;8,"6-8",E832&lt;10,"8-10")</f>
        <v>4-6</v>
      </c>
    </row>
    <row r="833" spans="1:15" ht="14.25" customHeight="1" x14ac:dyDescent="0.3">
      <c r="A833" s="31">
        <v>44455</v>
      </c>
      <c r="B833" t="s">
        <v>100</v>
      </c>
      <c r="C833" t="s">
        <v>124</v>
      </c>
      <c r="D833" t="s">
        <v>88</v>
      </c>
      <c r="E833">
        <v>4.2</v>
      </c>
      <c r="F833">
        <v>8</v>
      </c>
      <c r="G833" t="s">
        <v>74</v>
      </c>
      <c r="H833" t="s">
        <v>73</v>
      </c>
      <c r="I833">
        <v>16</v>
      </c>
      <c r="J833">
        <v>407</v>
      </c>
      <c r="K833" t="str">
        <f>RIGHT(Table1[[#This Row],[Transmission]],1)</f>
        <v>6</v>
      </c>
      <c r="L833" t="str">
        <f>SUBSTITUTE(Table1[[#This Row],[Transmission]],Table1[[#This Row],[Gears]],"")</f>
        <v>M</v>
      </c>
      <c r="M8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33">
        <f ca="1">_xlfn.DAYS(TODAY(),Table1[[#This Row],[Manufacture Date]])</f>
        <v>805</v>
      </c>
      <c r="O833" t="str" cm="1">
        <f t="array" ref="O833" xml:space="preserve"> _xlfn.IFS(E833&lt;2,"0-2",E833&lt;4,"2-4",E833&lt;6,"4-6",E833&lt;8,"6-8",E833&lt;10,"8-10")</f>
        <v>4-6</v>
      </c>
    </row>
    <row r="834" spans="1:15" ht="14.25" customHeight="1" x14ac:dyDescent="0.3">
      <c r="A834" s="31">
        <v>44454</v>
      </c>
      <c r="B834" t="s">
        <v>232</v>
      </c>
      <c r="C834" t="s">
        <v>263</v>
      </c>
      <c r="D834" t="s">
        <v>82</v>
      </c>
      <c r="E834">
        <v>1.4</v>
      </c>
      <c r="F834">
        <v>4</v>
      </c>
      <c r="G834" t="s">
        <v>74</v>
      </c>
      <c r="H834" t="s">
        <v>200</v>
      </c>
      <c r="I834">
        <v>38</v>
      </c>
      <c r="J834">
        <v>172</v>
      </c>
      <c r="K834" t="str">
        <f>RIGHT(Table1[[#This Row],[Transmission]],1)</f>
        <v>6</v>
      </c>
      <c r="L834" t="str">
        <f>SUBSTITUTE(Table1[[#This Row],[Transmission]],Table1[[#This Row],[Gears]],"")</f>
        <v>M</v>
      </c>
      <c r="M8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34">
        <f ca="1">_xlfn.DAYS(TODAY(),Table1[[#This Row],[Manufacture Date]])</f>
        <v>806</v>
      </c>
      <c r="O834" t="str" cm="1">
        <f t="array" ref="O834" xml:space="preserve"> _xlfn.IFS(E834&lt;2,"0-2",E834&lt;4,"2-4",E834&lt;6,"4-6",E834&lt;8,"6-8",E834&lt;10,"8-10")</f>
        <v>0-2</v>
      </c>
    </row>
    <row r="835" spans="1:15" ht="14.25" customHeight="1" x14ac:dyDescent="0.3">
      <c r="A835" s="31">
        <v>44454</v>
      </c>
      <c r="B835" t="s">
        <v>651</v>
      </c>
      <c r="C835" t="s">
        <v>671</v>
      </c>
      <c r="D835" t="s">
        <v>82</v>
      </c>
      <c r="E835">
        <v>1.8</v>
      </c>
      <c r="F835">
        <v>4</v>
      </c>
      <c r="G835" t="s">
        <v>74</v>
      </c>
      <c r="H835" t="s">
        <v>200</v>
      </c>
      <c r="I835">
        <v>36</v>
      </c>
      <c r="J835">
        <v>179</v>
      </c>
      <c r="K835" t="str">
        <f>RIGHT(Table1[[#This Row],[Transmission]],1)</f>
        <v>6</v>
      </c>
      <c r="L835" t="str">
        <f>SUBSTITUTE(Table1[[#This Row],[Transmission]],Table1[[#This Row],[Gears]],"")</f>
        <v>M</v>
      </c>
      <c r="M8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35">
        <f ca="1">_xlfn.DAYS(TODAY(),Table1[[#This Row],[Manufacture Date]])</f>
        <v>806</v>
      </c>
      <c r="O835" t="str" cm="1">
        <f t="array" ref="O835" xml:space="preserve"> _xlfn.IFS(E835&lt;2,"0-2",E835&lt;4,"2-4",E835&lt;6,"4-6",E835&lt;8,"6-8",E835&lt;10,"8-10")</f>
        <v>0-2</v>
      </c>
    </row>
    <row r="836" spans="1:15" ht="14.25" customHeight="1" x14ac:dyDescent="0.3">
      <c r="A836" s="31">
        <v>44454</v>
      </c>
      <c r="B836" t="s">
        <v>321</v>
      </c>
      <c r="C836" t="s">
        <v>327</v>
      </c>
      <c r="D836" t="s">
        <v>78</v>
      </c>
      <c r="E836">
        <v>2</v>
      </c>
      <c r="F836">
        <v>4</v>
      </c>
      <c r="G836" t="s">
        <v>79</v>
      </c>
      <c r="H836" t="s">
        <v>200</v>
      </c>
      <c r="I836">
        <v>29</v>
      </c>
      <c r="J836">
        <v>231</v>
      </c>
      <c r="K836" t="str">
        <f>RIGHT(Table1[[#This Row],[Transmission]],1)</f>
        <v>6</v>
      </c>
      <c r="L836" t="str">
        <f>SUBSTITUTE(Table1[[#This Row],[Transmission]],Table1[[#This Row],[Gears]],"")</f>
        <v>AS</v>
      </c>
      <c r="M8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36">
        <f ca="1">_xlfn.DAYS(TODAY(),Table1[[#This Row],[Manufacture Date]])</f>
        <v>806</v>
      </c>
      <c r="O836" t="str" cm="1">
        <f t="array" ref="O836" xml:space="preserve"> _xlfn.IFS(E836&lt;2,"0-2",E836&lt;4,"2-4",E836&lt;6,"4-6",E836&lt;8,"6-8",E836&lt;10,"8-10")</f>
        <v>2-4</v>
      </c>
    </row>
    <row r="837" spans="1:15" ht="14.25" customHeight="1" x14ac:dyDescent="0.3">
      <c r="A837" s="31">
        <v>44454</v>
      </c>
      <c r="B837" t="s">
        <v>321</v>
      </c>
      <c r="C837" t="s">
        <v>332</v>
      </c>
      <c r="D837" t="s">
        <v>122</v>
      </c>
      <c r="E837">
        <v>2</v>
      </c>
      <c r="F837">
        <v>4</v>
      </c>
      <c r="G837" t="s">
        <v>93</v>
      </c>
      <c r="H837" t="s">
        <v>200</v>
      </c>
      <c r="I837">
        <v>28</v>
      </c>
      <c r="J837">
        <v>235</v>
      </c>
      <c r="K837" t="str">
        <f>RIGHT(Table1[[#This Row],[Transmission]],1)</f>
        <v>6</v>
      </c>
      <c r="L837" t="str">
        <f>SUBSTITUTE(Table1[[#This Row],[Transmission]],Table1[[#This Row],[Gears]],"")</f>
        <v>A</v>
      </c>
      <c r="M8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37">
        <f ca="1">_xlfn.DAYS(TODAY(),Table1[[#This Row],[Manufacture Date]])</f>
        <v>806</v>
      </c>
      <c r="O837" t="str" cm="1">
        <f t="array" ref="O837" xml:space="preserve"> _xlfn.IFS(E837&lt;2,"0-2",E837&lt;4,"2-4",E837&lt;6,"4-6",E837&lt;8,"6-8",E837&lt;10,"8-10")</f>
        <v>2-4</v>
      </c>
    </row>
    <row r="838" spans="1:15" ht="14.25" customHeight="1" x14ac:dyDescent="0.3">
      <c r="A838" s="31">
        <v>44454</v>
      </c>
      <c r="B838" t="s">
        <v>802</v>
      </c>
      <c r="C838" t="s">
        <v>804</v>
      </c>
      <c r="D838" t="s">
        <v>71</v>
      </c>
      <c r="E838">
        <v>2.5</v>
      </c>
      <c r="F838">
        <v>5</v>
      </c>
      <c r="G838" t="s">
        <v>79</v>
      </c>
      <c r="H838" t="s">
        <v>200</v>
      </c>
      <c r="I838">
        <v>28</v>
      </c>
      <c r="J838">
        <v>232</v>
      </c>
      <c r="K838" t="str">
        <f>RIGHT(Table1[[#This Row],[Transmission]],1)</f>
        <v>6</v>
      </c>
      <c r="L838" t="str">
        <f>SUBSTITUTE(Table1[[#This Row],[Transmission]],Table1[[#This Row],[Gears]],"")</f>
        <v>AS</v>
      </c>
      <c r="M8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38">
        <f ca="1">_xlfn.DAYS(TODAY(),Table1[[#This Row],[Manufacture Date]])</f>
        <v>806</v>
      </c>
      <c r="O838" t="str" cm="1">
        <f t="array" ref="O838" xml:space="preserve"> _xlfn.IFS(E838&lt;2,"0-2",E838&lt;4,"2-4",E838&lt;6,"4-6",E838&lt;8,"6-8",E838&lt;10,"8-10")</f>
        <v>2-4</v>
      </c>
    </row>
    <row r="839" spans="1:15" ht="14.25" customHeight="1" x14ac:dyDescent="0.3">
      <c r="A839" s="31">
        <v>44454</v>
      </c>
      <c r="B839" t="s">
        <v>212</v>
      </c>
      <c r="C839" t="s">
        <v>873</v>
      </c>
      <c r="D839" t="s">
        <v>82</v>
      </c>
      <c r="E839">
        <v>3.6</v>
      </c>
      <c r="F839">
        <v>6</v>
      </c>
      <c r="G839" t="s">
        <v>104</v>
      </c>
      <c r="H839" t="s">
        <v>200</v>
      </c>
      <c r="I839">
        <v>27</v>
      </c>
      <c r="J839">
        <v>247</v>
      </c>
      <c r="K839" t="str">
        <f>RIGHT(Table1[[#This Row],[Transmission]],1)</f>
        <v>8</v>
      </c>
      <c r="L839" t="str">
        <f>SUBSTITUTE(Table1[[#This Row],[Transmission]],Table1[[#This Row],[Gears]],"")</f>
        <v>AS</v>
      </c>
      <c r="M8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39">
        <f ca="1">_xlfn.DAYS(TODAY(),Table1[[#This Row],[Manufacture Date]])</f>
        <v>806</v>
      </c>
      <c r="O839" t="str" cm="1">
        <f t="array" ref="O839" xml:space="preserve"> _xlfn.IFS(E839&lt;2,"0-2",E839&lt;4,"2-4",E839&lt;6,"4-6",E839&lt;8,"6-8",E839&lt;10,"8-10")</f>
        <v>2-4</v>
      </c>
    </row>
    <row r="840" spans="1:15" ht="14.25" customHeight="1" x14ac:dyDescent="0.3">
      <c r="A840" s="31">
        <v>44454</v>
      </c>
      <c r="B840" t="s">
        <v>232</v>
      </c>
      <c r="C840" t="s">
        <v>258</v>
      </c>
      <c r="D840" t="s">
        <v>259</v>
      </c>
      <c r="E840">
        <v>4.3</v>
      </c>
      <c r="F840">
        <v>6</v>
      </c>
      <c r="G840" t="s">
        <v>93</v>
      </c>
      <c r="H840" t="s">
        <v>200</v>
      </c>
      <c r="I840">
        <v>24</v>
      </c>
      <c r="J840">
        <v>274</v>
      </c>
      <c r="K840" t="str">
        <f>RIGHT(Table1[[#This Row],[Transmission]],1)</f>
        <v>6</v>
      </c>
      <c r="L840" t="str">
        <f>SUBSTITUTE(Table1[[#This Row],[Transmission]],Table1[[#This Row],[Gears]],"")</f>
        <v>A</v>
      </c>
      <c r="M8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40">
        <f ca="1">_xlfn.DAYS(TODAY(),Table1[[#This Row],[Manufacture Date]])</f>
        <v>806</v>
      </c>
      <c r="O840" t="str" cm="1">
        <f t="array" ref="O840" xml:space="preserve"> _xlfn.IFS(E840&lt;2,"0-2",E840&lt;4,"2-4",E840&lt;6,"4-6",E840&lt;8,"6-8",E840&lt;10,"8-10")</f>
        <v>4-6</v>
      </c>
    </row>
    <row r="841" spans="1:15" ht="14.25" customHeight="1" x14ac:dyDescent="0.3">
      <c r="A841" s="31">
        <v>44454</v>
      </c>
      <c r="B841" t="s">
        <v>750</v>
      </c>
      <c r="C841" t="s">
        <v>761</v>
      </c>
      <c r="D841" t="s">
        <v>78</v>
      </c>
      <c r="E841">
        <v>4</v>
      </c>
      <c r="F841">
        <v>6</v>
      </c>
      <c r="G841" t="s">
        <v>281</v>
      </c>
      <c r="H841" t="s">
        <v>200</v>
      </c>
      <c r="I841">
        <v>22</v>
      </c>
      <c r="J841">
        <v>297</v>
      </c>
      <c r="K841" t="str">
        <f>RIGHT(Table1[[#This Row],[Transmission]],1)</f>
        <v>5</v>
      </c>
      <c r="L841" t="str">
        <f>SUBSTITUTE(Table1[[#This Row],[Transmission]],Table1[[#This Row],[Gears]],"")</f>
        <v>A</v>
      </c>
      <c r="M8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41">
        <f ca="1">_xlfn.DAYS(TODAY(),Table1[[#This Row],[Manufacture Date]])</f>
        <v>806</v>
      </c>
      <c r="O841" t="str" cm="1">
        <f t="array" ref="O841" xml:space="preserve"> _xlfn.IFS(E841&lt;2,"0-2",E841&lt;4,"2-4",E841&lt;6,"4-6",E841&lt;8,"6-8",E841&lt;10,"8-10")</f>
        <v>4-6</v>
      </c>
    </row>
    <row r="842" spans="1:15" ht="14.25" customHeight="1" x14ac:dyDescent="0.3">
      <c r="A842" s="31">
        <v>44453</v>
      </c>
      <c r="B842" t="s">
        <v>147</v>
      </c>
      <c r="C842" t="s">
        <v>871</v>
      </c>
      <c r="D842" t="s">
        <v>122</v>
      </c>
      <c r="E842">
        <v>3</v>
      </c>
      <c r="F842">
        <v>6</v>
      </c>
      <c r="G842" t="s">
        <v>104</v>
      </c>
      <c r="H842" t="s">
        <v>109</v>
      </c>
      <c r="I842">
        <v>32</v>
      </c>
      <c r="J842">
        <v>235</v>
      </c>
      <c r="K842" t="str">
        <f>RIGHT(Table1[[#This Row],[Transmission]],1)</f>
        <v>8</v>
      </c>
      <c r="L842" t="str">
        <f>SUBSTITUTE(Table1[[#This Row],[Transmission]],Table1[[#This Row],[Gears]],"")</f>
        <v>AS</v>
      </c>
      <c r="M8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42">
        <f ca="1">_xlfn.DAYS(TODAY(),Table1[[#This Row],[Manufacture Date]])</f>
        <v>807</v>
      </c>
      <c r="O842" t="str" cm="1">
        <f t="array" ref="O842" xml:space="preserve"> _xlfn.IFS(E842&lt;2,"0-2",E842&lt;4,"2-4",E842&lt;6,"4-6",E842&lt;8,"6-8",E842&lt;10,"8-10")</f>
        <v>2-4</v>
      </c>
    </row>
    <row r="843" spans="1:15" ht="14.25" customHeight="1" x14ac:dyDescent="0.3">
      <c r="A843" s="31">
        <v>44453</v>
      </c>
      <c r="B843" t="s">
        <v>100</v>
      </c>
      <c r="C843" t="s">
        <v>106</v>
      </c>
      <c r="D843" t="s">
        <v>95</v>
      </c>
      <c r="E843">
        <v>2</v>
      </c>
      <c r="F843">
        <v>4</v>
      </c>
      <c r="G843" t="s">
        <v>74</v>
      </c>
      <c r="H843" t="s">
        <v>73</v>
      </c>
      <c r="I843">
        <v>32</v>
      </c>
      <c r="J843">
        <v>204</v>
      </c>
      <c r="K843" t="str">
        <f>RIGHT(Table1[[#This Row],[Transmission]],1)</f>
        <v>6</v>
      </c>
      <c r="L843" t="str">
        <f>SUBSTITUTE(Table1[[#This Row],[Transmission]],Table1[[#This Row],[Gears]],"")</f>
        <v>M</v>
      </c>
      <c r="M8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43">
        <f ca="1">_xlfn.DAYS(TODAY(),Table1[[#This Row],[Manufacture Date]])</f>
        <v>807</v>
      </c>
      <c r="O843" t="str" cm="1">
        <f t="array" ref="O843" xml:space="preserve"> _xlfn.IFS(E843&lt;2,"0-2",E843&lt;4,"2-4",E843&lt;6,"4-6",E843&lt;8,"6-8",E843&lt;10,"8-10")</f>
        <v>2-4</v>
      </c>
    </row>
    <row r="844" spans="1:15" ht="14.25" customHeight="1" x14ac:dyDescent="0.3">
      <c r="A844" s="31">
        <v>44453</v>
      </c>
      <c r="B844" t="s">
        <v>398</v>
      </c>
      <c r="C844" t="s">
        <v>921</v>
      </c>
      <c r="D844" t="s">
        <v>78</v>
      </c>
      <c r="E844">
        <v>2</v>
      </c>
      <c r="F844">
        <v>4</v>
      </c>
      <c r="G844" t="s">
        <v>79</v>
      </c>
      <c r="H844" t="s">
        <v>200</v>
      </c>
      <c r="I844">
        <v>28</v>
      </c>
      <c r="J844">
        <v>241</v>
      </c>
      <c r="K844" t="str">
        <f>RIGHT(Table1[[#This Row],[Transmission]],1)</f>
        <v>6</v>
      </c>
      <c r="L844" t="str">
        <f>SUBSTITUTE(Table1[[#This Row],[Transmission]],Table1[[#This Row],[Gears]],"")</f>
        <v>AS</v>
      </c>
      <c r="M8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44">
        <f ca="1">_xlfn.DAYS(TODAY(),Table1[[#This Row],[Manufacture Date]])</f>
        <v>807</v>
      </c>
      <c r="O844" t="str" cm="1">
        <f t="array" ref="O844" xml:space="preserve"> _xlfn.IFS(E844&lt;2,"0-2",E844&lt;4,"2-4",E844&lt;6,"4-6",E844&lt;8,"6-8",E844&lt;10,"8-10")</f>
        <v>2-4</v>
      </c>
    </row>
    <row r="845" spans="1:15" ht="14.25" customHeight="1" x14ac:dyDescent="0.3">
      <c r="A845" s="31">
        <v>44453</v>
      </c>
      <c r="B845" t="s">
        <v>147</v>
      </c>
      <c r="C845" t="s">
        <v>1060</v>
      </c>
      <c r="D845" t="s">
        <v>78</v>
      </c>
      <c r="E845">
        <v>3</v>
      </c>
      <c r="F845">
        <v>6</v>
      </c>
      <c r="G845" t="s">
        <v>104</v>
      </c>
      <c r="H845" t="s">
        <v>73</v>
      </c>
      <c r="I845">
        <v>28</v>
      </c>
      <c r="J845">
        <v>235</v>
      </c>
      <c r="K845" t="str">
        <f>RIGHT(Table1[[#This Row],[Transmission]],1)</f>
        <v>8</v>
      </c>
      <c r="L845" t="str">
        <f>SUBSTITUTE(Table1[[#This Row],[Transmission]],Table1[[#This Row],[Gears]],"")</f>
        <v>AS</v>
      </c>
      <c r="M8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45">
        <f ca="1">_xlfn.DAYS(TODAY(),Table1[[#This Row],[Manufacture Date]])</f>
        <v>807</v>
      </c>
      <c r="O845" t="str" cm="1">
        <f t="array" ref="O845" xml:space="preserve"> _xlfn.IFS(E845&lt;2,"0-2",E845&lt;4,"2-4",E845&lt;6,"4-6",E845&lt;8,"6-8",E845&lt;10,"8-10")</f>
        <v>2-4</v>
      </c>
    </row>
    <row r="846" spans="1:15" ht="14.25" customHeight="1" x14ac:dyDescent="0.3">
      <c r="A846" s="31">
        <v>44453</v>
      </c>
      <c r="B846" t="s">
        <v>531</v>
      </c>
      <c r="C846" t="s">
        <v>536</v>
      </c>
      <c r="D846" t="s">
        <v>78</v>
      </c>
      <c r="E846">
        <v>3.7</v>
      </c>
      <c r="F846">
        <v>6</v>
      </c>
      <c r="G846" t="s">
        <v>79</v>
      </c>
      <c r="H846" t="s">
        <v>200</v>
      </c>
      <c r="I846">
        <v>23</v>
      </c>
      <c r="J846">
        <v>293</v>
      </c>
      <c r="K846" t="str">
        <f>RIGHT(Table1[[#This Row],[Transmission]],1)</f>
        <v>6</v>
      </c>
      <c r="L846" t="str">
        <f>SUBSTITUTE(Table1[[#This Row],[Transmission]],Table1[[#This Row],[Gears]],"")</f>
        <v>AS</v>
      </c>
      <c r="M8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46">
        <f ca="1">_xlfn.DAYS(TODAY(),Table1[[#This Row],[Manufacture Date]])</f>
        <v>807</v>
      </c>
      <c r="O846" t="str" cm="1">
        <f t="array" ref="O846" xml:space="preserve"> _xlfn.IFS(E846&lt;2,"0-2",E846&lt;4,"2-4",E846&lt;6,"4-6",E846&lt;8,"6-8",E846&lt;10,"8-10")</f>
        <v>2-4</v>
      </c>
    </row>
    <row r="847" spans="1:15" ht="14.25" customHeight="1" x14ac:dyDescent="0.3">
      <c r="A847" s="31">
        <v>44453</v>
      </c>
      <c r="B847" t="s">
        <v>289</v>
      </c>
      <c r="C847" t="s">
        <v>1639</v>
      </c>
      <c r="D847" t="s">
        <v>122</v>
      </c>
      <c r="E847">
        <v>6.4</v>
      </c>
      <c r="F847">
        <v>8</v>
      </c>
      <c r="G847" t="s">
        <v>112</v>
      </c>
      <c r="H847" t="s">
        <v>73</v>
      </c>
      <c r="I847">
        <v>18</v>
      </c>
      <c r="J847">
        <v>363</v>
      </c>
      <c r="K847" t="str">
        <f>RIGHT(Table1[[#This Row],[Transmission]],1)</f>
        <v>8</v>
      </c>
      <c r="L847" t="str">
        <f>SUBSTITUTE(Table1[[#This Row],[Transmission]],Table1[[#This Row],[Gears]],"")</f>
        <v>A</v>
      </c>
      <c r="M8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47">
        <f ca="1">_xlfn.DAYS(TODAY(),Table1[[#This Row],[Manufacture Date]])</f>
        <v>807</v>
      </c>
      <c r="O847" t="str" cm="1">
        <f t="array" ref="O847" xml:space="preserve"> _xlfn.IFS(E847&lt;2,"0-2",E847&lt;4,"2-4",E847&lt;6,"4-6",E847&lt;8,"6-8",E847&lt;10,"8-10")</f>
        <v>6-8</v>
      </c>
    </row>
    <row r="848" spans="1:15" ht="14.25" customHeight="1" x14ac:dyDescent="0.3">
      <c r="A848" s="31">
        <v>44452</v>
      </c>
      <c r="B848" t="s">
        <v>640</v>
      </c>
      <c r="C848" t="s">
        <v>646</v>
      </c>
      <c r="D848" t="s">
        <v>71</v>
      </c>
      <c r="E848">
        <v>1.2</v>
      </c>
      <c r="F848">
        <v>3</v>
      </c>
      <c r="G848" t="s">
        <v>266</v>
      </c>
      <c r="H848" t="s">
        <v>200</v>
      </c>
      <c r="I848">
        <v>47</v>
      </c>
      <c r="J848">
        <v>141</v>
      </c>
      <c r="K848" t="str">
        <f>RIGHT(Table1[[#This Row],[Transmission]],1)</f>
        <v>V</v>
      </c>
      <c r="L848" t="str">
        <f>SUBSTITUTE(Table1[[#This Row],[Transmission]],Table1[[#This Row],[Gears]],"")</f>
        <v>A</v>
      </c>
      <c r="M8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48">
        <f ca="1">_xlfn.DAYS(TODAY(),Table1[[#This Row],[Manufacture Date]])</f>
        <v>808</v>
      </c>
      <c r="O848" t="str" cm="1">
        <f t="array" ref="O848" xml:space="preserve"> _xlfn.IFS(E848&lt;2,"0-2",E848&lt;4,"2-4",E848&lt;6,"4-6",E848&lt;8,"6-8",E848&lt;10,"8-10")</f>
        <v>0-2</v>
      </c>
    </row>
    <row r="849" spans="1:15" ht="14.25" customHeight="1" x14ac:dyDescent="0.3">
      <c r="A849" s="31">
        <v>44452</v>
      </c>
      <c r="B849" t="s">
        <v>100</v>
      </c>
      <c r="C849" t="s">
        <v>108</v>
      </c>
      <c r="D849" t="s">
        <v>82</v>
      </c>
      <c r="E849">
        <v>3</v>
      </c>
      <c r="F849">
        <v>6</v>
      </c>
      <c r="G849" t="s">
        <v>104</v>
      </c>
      <c r="H849" t="s">
        <v>109</v>
      </c>
      <c r="I849">
        <v>35</v>
      </c>
      <c r="J849">
        <v>217</v>
      </c>
      <c r="K849" t="str">
        <f>RIGHT(Table1[[#This Row],[Transmission]],1)</f>
        <v>8</v>
      </c>
      <c r="L849" t="str">
        <f>SUBSTITUTE(Table1[[#This Row],[Transmission]],Table1[[#This Row],[Gears]],"")</f>
        <v>AS</v>
      </c>
      <c r="M8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49">
        <f ca="1">_xlfn.DAYS(TODAY(),Table1[[#This Row],[Manufacture Date]])</f>
        <v>808</v>
      </c>
      <c r="O849" t="str" cm="1">
        <f t="array" ref="O849" xml:space="preserve"> _xlfn.IFS(E849&lt;2,"0-2",E849&lt;4,"2-4",E849&lt;6,"4-6",E849&lt;8,"6-8",E849&lt;10,"8-10")</f>
        <v>2-4</v>
      </c>
    </row>
    <row r="850" spans="1:15" ht="14.25" customHeight="1" x14ac:dyDescent="0.3">
      <c r="A850" s="31">
        <v>44452</v>
      </c>
      <c r="B850" t="s">
        <v>289</v>
      </c>
      <c r="C850" t="s">
        <v>304</v>
      </c>
      <c r="D850" t="s">
        <v>82</v>
      </c>
      <c r="E850">
        <v>2</v>
      </c>
      <c r="F850">
        <v>4</v>
      </c>
      <c r="G850" t="s">
        <v>93</v>
      </c>
      <c r="H850" t="s">
        <v>200</v>
      </c>
      <c r="I850">
        <v>33</v>
      </c>
      <c r="J850">
        <v>198</v>
      </c>
      <c r="K850" t="str">
        <f>RIGHT(Table1[[#This Row],[Transmission]],1)</f>
        <v>6</v>
      </c>
      <c r="L850" t="str">
        <f>SUBSTITUTE(Table1[[#This Row],[Transmission]],Table1[[#This Row],[Gears]],"")</f>
        <v>A</v>
      </c>
      <c r="M8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50">
        <f ca="1">_xlfn.DAYS(TODAY(),Table1[[#This Row],[Manufacture Date]])</f>
        <v>808</v>
      </c>
      <c r="O850" t="str" cm="1">
        <f t="array" ref="O850" xml:space="preserve"> _xlfn.IFS(E850&lt;2,"0-2",E850&lt;4,"2-4",E850&lt;6,"4-6",E850&lt;8,"6-8",E850&lt;10,"8-10")</f>
        <v>2-4</v>
      </c>
    </row>
    <row r="851" spans="1:15" ht="14.25" customHeight="1" x14ac:dyDescent="0.3">
      <c r="A851" s="31">
        <v>44452</v>
      </c>
      <c r="B851" t="s">
        <v>100</v>
      </c>
      <c r="C851" t="s">
        <v>112</v>
      </c>
      <c r="D851" t="s">
        <v>82</v>
      </c>
      <c r="E851">
        <v>3</v>
      </c>
      <c r="F851">
        <v>6</v>
      </c>
      <c r="G851" t="s">
        <v>104</v>
      </c>
      <c r="H851" t="s">
        <v>73</v>
      </c>
      <c r="I851">
        <v>25</v>
      </c>
      <c r="J851">
        <v>258</v>
      </c>
      <c r="K851" t="str">
        <f>RIGHT(Table1[[#This Row],[Transmission]],1)</f>
        <v>8</v>
      </c>
      <c r="L851" t="str">
        <f>SUBSTITUTE(Table1[[#This Row],[Transmission]],Table1[[#This Row],[Gears]],"")</f>
        <v>AS</v>
      </c>
      <c r="M8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51">
        <f ca="1">_xlfn.DAYS(TODAY(),Table1[[#This Row],[Manufacture Date]])</f>
        <v>808</v>
      </c>
      <c r="O851" t="str" cm="1">
        <f t="array" ref="O851" xml:space="preserve"> _xlfn.IFS(E851&lt;2,"0-2",E851&lt;4,"2-4",E851&lt;6,"4-6",E851&lt;8,"6-8",E851&lt;10,"8-10")</f>
        <v>2-4</v>
      </c>
    </row>
    <row r="852" spans="1:15" ht="14.25" customHeight="1" x14ac:dyDescent="0.3">
      <c r="A852" s="31">
        <v>44452</v>
      </c>
      <c r="B852" t="s">
        <v>364</v>
      </c>
      <c r="C852" t="s">
        <v>1676</v>
      </c>
      <c r="D852" t="s">
        <v>122</v>
      </c>
      <c r="E852">
        <v>3.6</v>
      </c>
      <c r="F852">
        <v>6</v>
      </c>
      <c r="G852" t="s">
        <v>93</v>
      </c>
      <c r="H852" t="s">
        <v>200</v>
      </c>
      <c r="I852">
        <v>25</v>
      </c>
      <c r="J852">
        <v>268</v>
      </c>
      <c r="K852" t="str">
        <f>RIGHT(Table1[[#This Row],[Transmission]],1)</f>
        <v>6</v>
      </c>
      <c r="L852" t="str">
        <f>SUBSTITUTE(Table1[[#This Row],[Transmission]],Table1[[#This Row],[Gears]],"")</f>
        <v>A</v>
      </c>
      <c r="M8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52">
        <f ca="1">_xlfn.DAYS(TODAY(),Table1[[#This Row],[Manufacture Date]])</f>
        <v>808</v>
      </c>
      <c r="O852" t="str" cm="1">
        <f t="array" ref="O852" xml:space="preserve"> _xlfn.IFS(E852&lt;2,"0-2",E852&lt;4,"2-4",E852&lt;6,"4-6",E852&lt;8,"6-8",E852&lt;10,"8-10")</f>
        <v>2-4</v>
      </c>
    </row>
    <row r="853" spans="1:15" ht="14.25" customHeight="1" x14ac:dyDescent="0.3">
      <c r="A853" s="31">
        <v>44452</v>
      </c>
      <c r="B853" t="s">
        <v>541</v>
      </c>
      <c r="C853" t="s">
        <v>542</v>
      </c>
      <c r="D853" t="s">
        <v>82</v>
      </c>
      <c r="E853">
        <v>3</v>
      </c>
      <c r="F853">
        <v>6</v>
      </c>
      <c r="G853" t="s">
        <v>104</v>
      </c>
      <c r="H853" t="s">
        <v>73</v>
      </c>
      <c r="I853">
        <v>23</v>
      </c>
      <c r="J853">
        <v>286</v>
      </c>
      <c r="K853" t="str">
        <f>RIGHT(Table1[[#This Row],[Transmission]],1)</f>
        <v>8</v>
      </c>
      <c r="L853" t="str">
        <f>SUBSTITUTE(Table1[[#This Row],[Transmission]],Table1[[#This Row],[Gears]],"")</f>
        <v>AS</v>
      </c>
      <c r="M8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53">
        <f ca="1">_xlfn.DAYS(TODAY(),Table1[[#This Row],[Manufacture Date]])</f>
        <v>808</v>
      </c>
      <c r="O853" t="str" cm="1">
        <f t="array" ref="O853" xml:space="preserve"> _xlfn.IFS(E853&lt;2,"0-2",E853&lt;4,"2-4",E853&lt;6,"4-6",E853&lt;8,"6-8",E853&lt;10,"8-10")</f>
        <v>2-4</v>
      </c>
    </row>
    <row r="854" spans="1:15" ht="14.25" customHeight="1" x14ac:dyDescent="0.3">
      <c r="A854" s="31">
        <v>44452</v>
      </c>
      <c r="B854" t="s">
        <v>432</v>
      </c>
      <c r="C854" t="s">
        <v>443</v>
      </c>
      <c r="D854" t="s">
        <v>115</v>
      </c>
      <c r="E854">
        <v>5</v>
      </c>
      <c r="F854">
        <v>8</v>
      </c>
      <c r="G854" t="s">
        <v>104</v>
      </c>
      <c r="H854" t="s">
        <v>73</v>
      </c>
      <c r="I854">
        <v>21</v>
      </c>
      <c r="J854">
        <v>306</v>
      </c>
      <c r="K854" t="str">
        <f>RIGHT(Table1[[#This Row],[Transmission]],1)</f>
        <v>8</v>
      </c>
      <c r="L854" t="str">
        <f>SUBSTITUTE(Table1[[#This Row],[Transmission]],Table1[[#This Row],[Gears]],"")</f>
        <v>AS</v>
      </c>
      <c r="M8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54">
        <f ca="1">_xlfn.DAYS(TODAY(),Table1[[#This Row],[Manufacture Date]])</f>
        <v>808</v>
      </c>
      <c r="O854" t="str" cm="1">
        <f t="array" ref="O854" xml:space="preserve"> _xlfn.IFS(E854&lt;2,"0-2",E854&lt;4,"2-4",E854&lt;6,"4-6",E854&lt;8,"6-8",E854&lt;10,"8-10")</f>
        <v>4-6</v>
      </c>
    </row>
    <row r="855" spans="1:15" ht="14.25" customHeight="1" x14ac:dyDescent="0.3">
      <c r="A855" s="31">
        <v>44452</v>
      </c>
      <c r="B855" t="s">
        <v>147</v>
      </c>
      <c r="C855" t="s">
        <v>185</v>
      </c>
      <c r="D855" t="s">
        <v>71</v>
      </c>
      <c r="E855">
        <v>4.4000000000000004</v>
      </c>
      <c r="F855">
        <v>8</v>
      </c>
      <c r="G855" t="s">
        <v>74</v>
      </c>
      <c r="H855" t="s">
        <v>73</v>
      </c>
      <c r="I855">
        <v>20</v>
      </c>
      <c r="J855">
        <v>324</v>
      </c>
      <c r="K855" t="str">
        <f>RIGHT(Table1[[#This Row],[Transmission]],1)</f>
        <v>6</v>
      </c>
      <c r="L855" t="str">
        <f>SUBSTITUTE(Table1[[#This Row],[Transmission]],Table1[[#This Row],[Gears]],"")</f>
        <v>M</v>
      </c>
      <c r="M8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55">
        <f ca="1">_xlfn.DAYS(TODAY(),Table1[[#This Row],[Manufacture Date]])</f>
        <v>808</v>
      </c>
      <c r="O855" t="str" cm="1">
        <f t="array" ref="O855" xml:space="preserve"> _xlfn.IFS(E855&lt;2,"0-2",E855&lt;4,"2-4",E855&lt;6,"4-6",E855&lt;8,"6-8",E855&lt;10,"8-10")</f>
        <v>4-6</v>
      </c>
    </row>
    <row r="856" spans="1:15" ht="14.25" customHeight="1" x14ac:dyDescent="0.3">
      <c r="A856" s="31">
        <v>44451</v>
      </c>
      <c r="B856" t="s">
        <v>750</v>
      </c>
      <c r="C856" t="s">
        <v>2016</v>
      </c>
      <c r="D856" t="s">
        <v>78</v>
      </c>
      <c r="E856">
        <v>2.5</v>
      </c>
      <c r="F856">
        <v>4</v>
      </c>
      <c r="G856" t="s">
        <v>266</v>
      </c>
      <c r="H856" t="s">
        <v>200</v>
      </c>
      <c r="I856">
        <v>47</v>
      </c>
      <c r="J856">
        <v>139</v>
      </c>
      <c r="K856" t="str">
        <f>RIGHT(Table1[[#This Row],[Transmission]],1)</f>
        <v>V</v>
      </c>
      <c r="L856" t="str">
        <f>SUBSTITUTE(Table1[[#This Row],[Transmission]],Table1[[#This Row],[Gears]],"")</f>
        <v>A</v>
      </c>
      <c r="M8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56">
        <f ca="1">_xlfn.DAYS(TODAY(),Table1[[#This Row],[Manufacture Date]])</f>
        <v>809</v>
      </c>
      <c r="O856" t="str" cm="1">
        <f t="array" ref="O856" xml:space="preserve"> _xlfn.IFS(E856&lt;2,"0-2",E856&lt;4,"2-4",E856&lt;6,"4-6",E856&lt;8,"6-8",E856&lt;10,"8-10")</f>
        <v>2-4</v>
      </c>
    </row>
    <row r="857" spans="1:15" ht="14.25" customHeight="1" x14ac:dyDescent="0.3">
      <c r="A857" s="31">
        <v>44451</v>
      </c>
      <c r="B857" t="s">
        <v>651</v>
      </c>
      <c r="C857" t="s">
        <v>661</v>
      </c>
      <c r="D857" t="s">
        <v>118</v>
      </c>
      <c r="E857">
        <v>1.6</v>
      </c>
      <c r="F857">
        <v>4</v>
      </c>
      <c r="G857" t="s">
        <v>76</v>
      </c>
      <c r="H857" t="s">
        <v>200</v>
      </c>
      <c r="I857">
        <v>34</v>
      </c>
      <c r="J857">
        <v>189</v>
      </c>
      <c r="K857" t="str">
        <f>RIGHT(Table1[[#This Row],[Transmission]],1)</f>
        <v>7</v>
      </c>
      <c r="L857" t="str">
        <f>SUBSTITUTE(Table1[[#This Row],[Transmission]],Table1[[#This Row],[Gears]],"")</f>
        <v>AV</v>
      </c>
      <c r="M8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57">
        <f ca="1">_xlfn.DAYS(TODAY(),Table1[[#This Row],[Manufacture Date]])</f>
        <v>809</v>
      </c>
      <c r="O857" t="str" cm="1">
        <f t="array" ref="O857" xml:space="preserve"> _xlfn.IFS(E857&lt;2,"0-2",E857&lt;4,"2-4",E857&lt;6,"4-6",E857&lt;8,"6-8",E857&lt;10,"8-10")</f>
        <v>0-2</v>
      </c>
    </row>
    <row r="858" spans="1:15" ht="14.25" customHeight="1" x14ac:dyDescent="0.3">
      <c r="A858" s="31">
        <v>44451</v>
      </c>
      <c r="B858" t="s">
        <v>100</v>
      </c>
      <c r="C858" t="s">
        <v>138</v>
      </c>
      <c r="D858" t="s">
        <v>88</v>
      </c>
      <c r="E858">
        <v>2</v>
      </c>
      <c r="F858">
        <v>4</v>
      </c>
      <c r="G858" t="s">
        <v>93</v>
      </c>
      <c r="H858" t="s">
        <v>73</v>
      </c>
      <c r="I858">
        <v>31</v>
      </c>
      <c r="J858">
        <v>209</v>
      </c>
      <c r="K858" t="str">
        <f>RIGHT(Table1[[#This Row],[Transmission]],1)</f>
        <v>6</v>
      </c>
      <c r="L858" t="str">
        <f>SUBSTITUTE(Table1[[#This Row],[Transmission]],Table1[[#This Row],[Gears]],"")</f>
        <v>A</v>
      </c>
      <c r="M8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58">
        <f ca="1">_xlfn.DAYS(TODAY(),Table1[[#This Row],[Manufacture Date]])</f>
        <v>809</v>
      </c>
      <c r="O858" t="str" cm="1">
        <f t="array" ref="O858" xml:space="preserve"> _xlfn.IFS(E858&lt;2,"0-2",E858&lt;4,"2-4",E858&lt;6,"4-6",E858&lt;8,"6-8",E858&lt;10,"8-10")</f>
        <v>2-4</v>
      </c>
    </row>
    <row r="859" spans="1:15" ht="14.25" customHeight="1" x14ac:dyDescent="0.3">
      <c r="A859" s="31">
        <v>44451</v>
      </c>
      <c r="B859" t="s">
        <v>100</v>
      </c>
      <c r="C859" t="s">
        <v>103</v>
      </c>
      <c r="D859" t="s">
        <v>71</v>
      </c>
      <c r="E859">
        <v>2</v>
      </c>
      <c r="F859">
        <v>4</v>
      </c>
      <c r="G859" t="s">
        <v>74</v>
      </c>
      <c r="H859" t="s">
        <v>73</v>
      </c>
      <c r="I859">
        <v>30</v>
      </c>
      <c r="J859">
        <v>214</v>
      </c>
      <c r="K859" t="str">
        <f>RIGHT(Table1[[#This Row],[Transmission]],1)</f>
        <v>6</v>
      </c>
      <c r="L859" t="str">
        <f>SUBSTITUTE(Table1[[#This Row],[Transmission]],Table1[[#This Row],[Gears]],"")</f>
        <v>M</v>
      </c>
      <c r="M8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59">
        <f ca="1">_xlfn.DAYS(TODAY(),Table1[[#This Row],[Manufacture Date]])</f>
        <v>809</v>
      </c>
      <c r="O859" t="str" cm="1">
        <f t="array" ref="O859" xml:space="preserve"> _xlfn.IFS(E859&lt;2,"0-2",E859&lt;4,"2-4",E859&lt;6,"4-6",E859&lt;8,"6-8",E859&lt;10,"8-10")</f>
        <v>2-4</v>
      </c>
    </row>
    <row r="860" spans="1:15" ht="14.25" customHeight="1" x14ac:dyDescent="0.3">
      <c r="A860" s="31">
        <v>44451</v>
      </c>
      <c r="B860" t="s">
        <v>452</v>
      </c>
      <c r="C860" t="s">
        <v>453</v>
      </c>
      <c r="D860" t="s">
        <v>78</v>
      </c>
      <c r="E860">
        <v>2.4</v>
      </c>
      <c r="F860">
        <v>4</v>
      </c>
      <c r="G860" t="s">
        <v>454</v>
      </c>
      <c r="H860" t="s">
        <v>200</v>
      </c>
      <c r="I860">
        <v>30</v>
      </c>
      <c r="J860">
        <v>218</v>
      </c>
      <c r="K860" t="str">
        <f>RIGHT(Table1[[#This Row],[Transmission]],1)</f>
        <v>9</v>
      </c>
      <c r="L860" t="str">
        <f>SUBSTITUTE(Table1[[#This Row],[Transmission]],Table1[[#This Row],[Gears]],"")</f>
        <v>A</v>
      </c>
      <c r="M8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60">
        <f ca="1">_xlfn.DAYS(TODAY(),Table1[[#This Row],[Manufacture Date]])</f>
        <v>809</v>
      </c>
      <c r="O860" t="str" cm="1">
        <f t="array" ref="O860" xml:space="preserve"> _xlfn.IFS(E860&lt;2,"0-2",E860&lt;4,"2-4",E860&lt;6,"4-6",E860&lt;8,"6-8",E860&lt;10,"8-10")</f>
        <v>2-4</v>
      </c>
    </row>
    <row r="861" spans="1:15" ht="14.25" customHeight="1" x14ac:dyDescent="0.3">
      <c r="A861" s="31">
        <v>44451</v>
      </c>
      <c r="B861" t="s">
        <v>100</v>
      </c>
      <c r="C861" t="s">
        <v>1511</v>
      </c>
      <c r="D861" t="s">
        <v>82</v>
      </c>
      <c r="E861">
        <v>3</v>
      </c>
      <c r="F861">
        <v>6</v>
      </c>
      <c r="G861" t="s">
        <v>104</v>
      </c>
      <c r="H861" t="s">
        <v>73</v>
      </c>
      <c r="I861">
        <v>29</v>
      </c>
      <c r="J861">
        <v>230</v>
      </c>
      <c r="K861" t="str">
        <f>RIGHT(Table1[[#This Row],[Transmission]],1)</f>
        <v>8</v>
      </c>
      <c r="L861" t="str">
        <f>SUBSTITUTE(Table1[[#This Row],[Transmission]],Table1[[#This Row],[Gears]],"")</f>
        <v>AS</v>
      </c>
      <c r="M8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61">
        <f ca="1">_xlfn.DAYS(TODAY(),Table1[[#This Row],[Manufacture Date]])</f>
        <v>809</v>
      </c>
      <c r="O861" t="str" cm="1">
        <f t="array" ref="O861" xml:space="preserve"> _xlfn.IFS(E861&lt;2,"0-2",E861&lt;4,"2-4",E861&lt;6,"4-6",E861&lt;8,"6-8",E861&lt;10,"8-10")</f>
        <v>2-4</v>
      </c>
    </row>
    <row r="862" spans="1:15" ht="14.25" customHeight="1" x14ac:dyDescent="0.3">
      <c r="A862" s="31">
        <v>44451</v>
      </c>
      <c r="B862" t="s">
        <v>452</v>
      </c>
      <c r="C862" t="s">
        <v>459</v>
      </c>
      <c r="D862" t="s">
        <v>78</v>
      </c>
      <c r="E862">
        <v>2.4</v>
      </c>
      <c r="F862">
        <v>4</v>
      </c>
      <c r="G862" t="s">
        <v>93</v>
      </c>
      <c r="H862" t="s">
        <v>200</v>
      </c>
      <c r="I862">
        <v>28</v>
      </c>
      <c r="J862">
        <v>235</v>
      </c>
      <c r="K862" t="str">
        <f>RIGHT(Table1[[#This Row],[Transmission]],1)</f>
        <v>6</v>
      </c>
      <c r="L862" t="str">
        <f>SUBSTITUTE(Table1[[#This Row],[Transmission]],Table1[[#This Row],[Gears]],"")</f>
        <v>A</v>
      </c>
      <c r="M8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62">
        <f ca="1">_xlfn.DAYS(TODAY(),Table1[[#This Row],[Manufacture Date]])</f>
        <v>809</v>
      </c>
      <c r="O862" t="str" cm="1">
        <f t="array" ref="O862" xml:space="preserve"> _xlfn.IFS(E862&lt;2,"0-2",E862&lt;4,"2-4",E862&lt;6,"4-6",E862&lt;8,"6-8",E862&lt;10,"8-10")</f>
        <v>2-4</v>
      </c>
    </row>
    <row r="863" spans="1:15" ht="14.25" customHeight="1" x14ac:dyDescent="0.3">
      <c r="A863" s="31">
        <v>44451</v>
      </c>
      <c r="B863" t="s">
        <v>212</v>
      </c>
      <c r="C863" t="s">
        <v>229</v>
      </c>
      <c r="D863" t="s">
        <v>115</v>
      </c>
      <c r="E863">
        <v>3.6</v>
      </c>
      <c r="F863">
        <v>6</v>
      </c>
      <c r="G863" t="s">
        <v>79</v>
      </c>
      <c r="H863" t="s">
        <v>200</v>
      </c>
      <c r="I863">
        <v>26</v>
      </c>
      <c r="J863">
        <v>259</v>
      </c>
      <c r="K863" t="str">
        <f>RIGHT(Table1[[#This Row],[Transmission]],1)</f>
        <v>6</v>
      </c>
      <c r="L863" t="str">
        <f>SUBSTITUTE(Table1[[#This Row],[Transmission]],Table1[[#This Row],[Gears]],"")</f>
        <v>AS</v>
      </c>
      <c r="M8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63">
        <f ca="1">_xlfn.DAYS(TODAY(),Table1[[#This Row],[Manufacture Date]])</f>
        <v>809</v>
      </c>
      <c r="O863" t="str" cm="1">
        <f t="array" ref="O863" xml:space="preserve"> _xlfn.IFS(E863&lt;2,"0-2",E863&lt;4,"2-4",E863&lt;6,"4-6",E863&lt;8,"6-8",E863&lt;10,"8-10")</f>
        <v>2-4</v>
      </c>
    </row>
    <row r="864" spans="1:15" ht="14.25" customHeight="1" x14ac:dyDescent="0.3">
      <c r="A864" s="31">
        <v>44451</v>
      </c>
      <c r="B864" t="s">
        <v>321</v>
      </c>
      <c r="C864" t="s">
        <v>354</v>
      </c>
      <c r="D864" t="s">
        <v>95</v>
      </c>
      <c r="E864">
        <v>5</v>
      </c>
      <c r="F864">
        <v>8</v>
      </c>
      <c r="G864" t="s">
        <v>74</v>
      </c>
      <c r="H864" t="s">
        <v>200</v>
      </c>
      <c r="I864">
        <v>22</v>
      </c>
      <c r="J864">
        <v>298</v>
      </c>
      <c r="K864" t="str">
        <f>RIGHT(Table1[[#This Row],[Transmission]],1)</f>
        <v>6</v>
      </c>
      <c r="L864" t="str">
        <f>SUBSTITUTE(Table1[[#This Row],[Transmission]],Table1[[#This Row],[Gears]],"")</f>
        <v>M</v>
      </c>
      <c r="M8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64">
        <f ca="1">_xlfn.DAYS(TODAY(),Table1[[#This Row],[Manufacture Date]])</f>
        <v>809</v>
      </c>
      <c r="O864" t="str" cm="1">
        <f t="array" ref="O864" xml:space="preserve"> _xlfn.IFS(E864&lt;2,"0-2",E864&lt;4,"2-4",E864&lt;6,"4-6",E864&lt;8,"6-8",E864&lt;10,"8-10")</f>
        <v>4-6</v>
      </c>
    </row>
    <row r="865" spans="1:15" ht="14.25" customHeight="1" x14ac:dyDescent="0.3">
      <c r="A865" s="31">
        <v>44451</v>
      </c>
      <c r="B865" t="s">
        <v>232</v>
      </c>
      <c r="C865" t="s">
        <v>1617</v>
      </c>
      <c r="D865" t="s">
        <v>122</v>
      </c>
      <c r="E865">
        <v>5.3</v>
      </c>
      <c r="F865">
        <v>8</v>
      </c>
      <c r="G865" t="s">
        <v>93</v>
      </c>
      <c r="H865" t="s">
        <v>205</v>
      </c>
      <c r="I865">
        <v>16</v>
      </c>
      <c r="J865">
        <v>298</v>
      </c>
      <c r="K865" t="str">
        <f>RIGHT(Table1[[#This Row],[Transmission]],1)</f>
        <v>6</v>
      </c>
      <c r="L865" t="str">
        <f>SUBSTITUTE(Table1[[#This Row],[Transmission]],Table1[[#This Row],[Gears]],"")</f>
        <v>A</v>
      </c>
      <c r="M8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65">
        <f ca="1">_xlfn.DAYS(TODAY(),Table1[[#This Row],[Manufacture Date]])</f>
        <v>809</v>
      </c>
      <c r="O865" t="str" cm="1">
        <f t="array" ref="O865" xml:space="preserve"> _xlfn.IFS(E865&lt;2,"0-2",E865&lt;4,"2-4",E865&lt;6,"4-6",E865&lt;8,"6-8",E865&lt;10,"8-10")</f>
        <v>4-6</v>
      </c>
    </row>
    <row r="866" spans="1:15" ht="14.25" customHeight="1" x14ac:dyDescent="0.3">
      <c r="A866" s="31">
        <v>44450</v>
      </c>
      <c r="B866" t="s">
        <v>313</v>
      </c>
      <c r="C866" t="s">
        <v>1088</v>
      </c>
      <c r="D866" t="s">
        <v>78</v>
      </c>
      <c r="E866">
        <v>2.4</v>
      </c>
      <c r="F866">
        <v>4</v>
      </c>
      <c r="G866" t="s">
        <v>454</v>
      </c>
      <c r="H866" t="s">
        <v>200</v>
      </c>
      <c r="I866">
        <v>30</v>
      </c>
      <c r="J866">
        <v>220</v>
      </c>
      <c r="K866" t="str">
        <f>RIGHT(Table1[[#This Row],[Transmission]],1)</f>
        <v>9</v>
      </c>
      <c r="L866" t="str">
        <f>SUBSTITUTE(Table1[[#This Row],[Transmission]],Table1[[#This Row],[Gears]],"")</f>
        <v>A</v>
      </c>
      <c r="M8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66">
        <f ca="1">_xlfn.DAYS(TODAY(),Table1[[#This Row],[Manufacture Date]])</f>
        <v>810</v>
      </c>
      <c r="O866" t="str" cm="1">
        <f t="array" ref="O866" xml:space="preserve"> _xlfn.IFS(E866&lt;2,"0-2",E866&lt;4,"2-4",E866&lt;6,"4-6",E866&lt;8,"6-8",E866&lt;10,"8-10")</f>
        <v>2-4</v>
      </c>
    </row>
    <row r="867" spans="1:15" ht="14.25" customHeight="1" x14ac:dyDescent="0.3">
      <c r="A867" s="31">
        <v>44450</v>
      </c>
      <c r="B867" t="s">
        <v>398</v>
      </c>
      <c r="C867" t="s">
        <v>405</v>
      </c>
      <c r="D867" t="s">
        <v>78</v>
      </c>
      <c r="E867">
        <v>2.4</v>
      </c>
      <c r="F867">
        <v>4</v>
      </c>
      <c r="G867" t="s">
        <v>79</v>
      </c>
      <c r="H867" t="s">
        <v>200</v>
      </c>
      <c r="I867">
        <v>27</v>
      </c>
      <c r="J867">
        <v>239</v>
      </c>
      <c r="K867" t="str">
        <f>RIGHT(Table1[[#This Row],[Transmission]],1)</f>
        <v>6</v>
      </c>
      <c r="L867" t="str">
        <f>SUBSTITUTE(Table1[[#This Row],[Transmission]],Table1[[#This Row],[Gears]],"")</f>
        <v>AS</v>
      </c>
      <c r="M8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67">
        <f ca="1">_xlfn.DAYS(TODAY(),Table1[[#This Row],[Manufacture Date]])</f>
        <v>810</v>
      </c>
      <c r="O867" t="str" cm="1">
        <f t="array" ref="O867" xml:space="preserve"> _xlfn.IFS(E867&lt;2,"0-2",E867&lt;4,"2-4",E867&lt;6,"4-6",E867&lt;8,"6-8",E867&lt;10,"8-10")</f>
        <v>2-4</v>
      </c>
    </row>
    <row r="868" spans="1:15" ht="14.25" customHeight="1" x14ac:dyDescent="0.3">
      <c r="A868" s="31">
        <v>44450</v>
      </c>
      <c r="B868" t="s">
        <v>508</v>
      </c>
      <c r="C868" t="s">
        <v>514</v>
      </c>
      <c r="D868" t="s">
        <v>82</v>
      </c>
      <c r="E868">
        <v>3.5</v>
      </c>
      <c r="F868">
        <v>6</v>
      </c>
      <c r="G868" t="s">
        <v>79</v>
      </c>
      <c r="H868" t="s">
        <v>73</v>
      </c>
      <c r="I868">
        <v>26</v>
      </c>
      <c r="J868">
        <v>257</v>
      </c>
      <c r="K868" t="str">
        <f>RIGHT(Table1[[#This Row],[Transmission]],1)</f>
        <v>6</v>
      </c>
      <c r="L868" t="str">
        <f>SUBSTITUTE(Table1[[#This Row],[Transmission]],Table1[[#This Row],[Gears]],"")</f>
        <v>AS</v>
      </c>
      <c r="M8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68">
        <f ca="1">_xlfn.DAYS(TODAY(),Table1[[#This Row],[Manufacture Date]])</f>
        <v>810</v>
      </c>
      <c r="O868" t="str" cm="1">
        <f t="array" ref="O868" xml:space="preserve"> _xlfn.IFS(E868&lt;2,"0-2",E868&lt;4,"2-4",E868&lt;6,"4-6",E868&lt;8,"6-8",E868&lt;10,"8-10")</f>
        <v>2-4</v>
      </c>
    </row>
    <row r="869" spans="1:15" ht="14.25" customHeight="1" x14ac:dyDescent="0.3">
      <c r="A869" s="31">
        <v>44450</v>
      </c>
      <c r="B869" t="s">
        <v>212</v>
      </c>
      <c r="C869" t="s">
        <v>229</v>
      </c>
      <c r="D869" t="s">
        <v>115</v>
      </c>
      <c r="E869">
        <v>3.6</v>
      </c>
      <c r="F869">
        <v>6</v>
      </c>
      <c r="G869" t="s">
        <v>79</v>
      </c>
      <c r="H869" t="s">
        <v>200</v>
      </c>
      <c r="I869">
        <v>25</v>
      </c>
      <c r="J869">
        <v>263</v>
      </c>
      <c r="K869" t="str">
        <f>RIGHT(Table1[[#This Row],[Transmission]],1)</f>
        <v>6</v>
      </c>
      <c r="L869" t="str">
        <f>SUBSTITUTE(Table1[[#This Row],[Transmission]],Table1[[#This Row],[Gears]],"")</f>
        <v>AS</v>
      </c>
      <c r="M8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69">
        <f ca="1">_xlfn.DAYS(TODAY(),Table1[[#This Row],[Manufacture Date]])</f>
        <v>810</v>
      </c>
      <c r="O869" t="str" cm="1">
        <f t="array" ref="O869" xml:space="preserve"> _xlfn.IFS(E869&lt;2,"0-2",E869&lt;4,"2-4",E869&lt;6,"4-6",E869&lt;8,"6-8",E869&lt;10,"8-10")</f>
        <v>2-4</v>
      </c>
    </row>
    <row r="870" spans="1:15" ht="14.25" customHeight="1" x14ac:dyDescent="0.3">
      <c r="A870" s="31">
        <v>44450</v>
      </c>
      <c r="B870" t="s">
        <v>470</v>
      </c>
      <c r="C870" t="s">
        <v>936</v>
      </c>
      <c r="D870" t="s">
        <v>288</v>
      </c>
      <c r="E870">
        <v>3.3</v>
      </c>
      <c r="F870">
        <v>6</v>
      </c>
      <c r="G870" t="s">
        <v>79</v>
      </c>
      <c r="H870" t="s">
        <v>200</v>
      </c>
      <c r="I870">
        <v>25</v>
      </c>
      <c r="J870">
        <v>269</v>
      </c>
      <c r="K870" t="str">
        <f>RIGHT(Table1[[#This Row],[Transmission]],1)</f>
        <v>6</v>
      </c>
      <c r="L870" t="str">
        <f>SUBSTITUTE(Table1[[#This Row],[Transmission]],Table1[[#This Row],[Gears]],"")</f>
        <v>AS</v>
      </c>
      <c r="M8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70">
        <f ca="1">_xlfn.DAYS(TODAY(),Table1[[#This Row],[Manufacture Date]])</f>
        <v>810</v>
      </c>
      <c r="O870" t="str" cm="1">
        <f t="array" ref="O870" xml:space="preserve"> _xlfn.IFS(E870&lt;2,"0-2",E870&lt;4,"2-4",E870&lt;6,"4-6",E870&lt;8,"6-8",E870&lt;10,"8-10")</f>
        <v>2-4</v>
      </c>
    </row>
    <row r="871" spans="1:15" ht="14.25" customHeight="1" x14ac:dyDescent="0.3">
      <c r="A871" s="31">
        <v>44450</v>
      </c>
      <c r="B871" t="s">
        <v>232</v>
      </c>
      <c r="C871" t="s">
        <v>1583</v>
      </c>
      <c r="D871" t="s">
        <v>78</v>
      </c>
      <c r="E871">
        <v>3.6</v>
      </c>
      <c r="F871">
        <v>6</v>
      </c>
      <c r="G871" t="s">
        <v>454</v>
      </c>
      <c r="H871" t="s">
        <v>200</v>
      </c>
      <c r="I871">
        <v>25</v>
      </c>
      <c r="J871">
        <v>269</v>
      </c>
      <c r="K871" t="str">
        <f>RIGHT(Table1[[#This Row],[Transmission]],1)</f>
        <v>9</v>
      </c>
      <c r="L871" t="str">
        <f>SUBSTITUTE(Table1[[#This Row],[Transmission]],Table1[[#This Row],[Gears]],"")</f>
        <v>A</v>
      </c>
      <c r="M8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71">
        <f ca="1">_xlfn.DAYS(TODAY(),Table1[[#This Row],[Manufacture Date]])</f>
        <v>810</v>
      </c>
      <c r="O871" t="str" cm="1">
        <f t="array" ref="O871" xml:space="preserve"> _xlfn.IFS(E871&lt;2,"0-2",E871&lt;4,"2-4",E871&lt;6,"4-6",E871&lt;8,"6-8",E871&lt;10,"8-10")</f>
        <v>2-4</v>
      </c>
    </row>
    <row r="872" spans="1:15" ht="14.25" customHeight="1" x14ac:dyDescent="0.3">
      <c r="A872" s="31">
        <v>44450</v>
      </c>
      <c r="B872" t="s">
        <v>232</v>
      </c>
      <c r="C872" t="s">
        <v>1590</v>
      </c>
      <c r="D872" t="s">
        <v>88</v>
      </c>
      <c r="E872">
        <v>6.2</v>
      </c>
      <c r="F872">
        <v>8</v>
      </c>
      <c r="G872" t="s">
        <v>238</v>
      </c>
      <c r="H872" t="s">
        <v>73</v>
      </c>
      <c r="I872">
        <v>23</v>
      </c>
      <c r="J872">
        <v>286</v>
      </c>
      <c r="K872" t="str">
        <f>RIGHT(Table1[[#This Row],[Transmission]],1)</f>
        <v>7</v>
      </c>
      <c r="L872" t="str">
        <f>SUBSTITUTE(Table1[[#This Row],[Transmission]],Table1[[#This Row],[Gears]],"")</f>
        <v>M</v>
      </c>
      <c r="M8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72">
        <f ca="1">_xlfn.DAYS(TODAY(),Table1[[#This Row],[Manufacture Date]])</f>
        <v>810</v>
      </c>
      <c r="O872" t="str" cm="1">
        <f t="array" ref="O872" xml:space="preserve"> _xlfn.IFS(E872&lt;2,"0-2",E872&lt;4,"2-4",E872&lt;6,"4-6",E872&lt;8,"6-8",E872&lt;10,"8-10")</f>
        <v>6-8</v>
      </c>
    </row>
    <row r="873" spans="1:15" ht="14.25" customHeight="1" x14ac:dyDescent="0.3">
      <c r="A873" s="31">
        <v>44450</v>
      </c>
      <c r="B873" t="s">
        <v>90</v>
      </c>
      <c r="C873" t="s">
        <v>1493</v>
      </c>
      <c r="D873" t="s">
        <v>92</v>
      </c>
      <c r="E873">
        <v>5.2</v>
      </c>
      <c r="F873">
        <v>12</v>
      </c>
      <c r="G873" t="s">
        <v>112</v>
      </c>
      <c r="H873" t="s">
        <v>73</v>
      </c>
      <c r="I873">
        <v>20</v>
      </c>
      <c r="J873">
        <v>324</v>
      </c>
      <c r="K873" t="str">
        <f>RIGHT(Table1[[#This Row],[Transmission]],1)</f>
        <v>8</v>
      </c>
      <c r="L873" t="str">
        <f>SUBSTITUTE(Table1[[#This Row],[Transmission]],Table1[[#This Row],[Gears]],"")</f>
        <v>A</v>
      </c>
      <c r="M8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73">
        <f ca="1">_xlfn.DAYS(TODAY(),Table1[[#This Row],[Manufacture Date]])</f>
        <v>810</v>
      </c>
      <c r="O873" t="str" cm="1">
        <f t="array" ref="O873" xml:space="preserve"> _xlfn.IFS(E873&lt;2,"0-2",E873&lt;4,"2-4",E873&lt;6,"4-6",E873&lt;8,"6-8",E873&lt;10,"8-10")</f>
        <v>4-6</v>
      </c>
    </row>
    <row r="874" spans="1:15" ht="14.25" customHeight="1" x14ac:dyDescent="0.3">
      <c r="A874" s="31">
        <v>44450</v>
      </c>
      <c r="B874" t="s">
        <v>508</v>
      </c>
      <c r="C874" t="s">
        <v>516</v>
      </c>
      <c r="D874" t="s">
        <v>122</v>
      </c>
      <c r="E874">
        <v>4.5999999999999996</v>
      </c>
      <c r="F874">
        <v>8</v>
      </c>
      <c r="G874" t="s">
        <v>79</v>
      </c>
      <c r="H874" t="s">
        <v>73</v>
      </c>
      <c r="I874">
        <v>19</v>
      </c>
      <c r="J874">
        <v>341</v>
      </c>
      <c r="K874" t="str">
        <f>RIGHT(Table1[[#This Row],[Transmission]],1)</f>
        <v>6</v>
      </c>
      <c r="L874" t="str">
        <f>SUBSTITUTE(Table1[[#This Row],[Transmission]],Table1[[#This Row],[Gears]],"")</f>
        <v>AS</v>
      </c>
      <c r="M8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74">
        <f ca="1">_xlfn.DAYS(TODAY(),Table1[[#This Row],[Manufacture Date]])</f>
        <v>810</v>
      </c>
      <c r="O874" t="str" cm="1">
        <f t="array" ref="O874" xml:space="preserve"> _xlfn.IFS(E874&lt;2,"0-2",E874&lt;4,"2-4",E874&lt;6,"4-6",E874&lt;8,"6-8",E874&lt;10,"8-10")</f>
        <v>4-6</v>
      </c>
    </row>
    <row r="875" spans="1:15" ht="14.25" customHeight="1" x14ac:dyDescent="0.3">
      <c r="A875" s="31">
        <v>44449</v>
      </c>
      <c r="B875" t="s">
        <v>740</v>
      </c>
      <c r="C875" t="s">
        <v>1347</v>
      </c>
      <c r="D875" t="s">
        <v>78</v>
      </c>
      <c r="E875">
        <v>2</v>
      </c>
      <c r="F875">
        <v>4</v>
      </c>
      <c r="G875" t="s">
        <v>511</v>
      </c>
      <c r="H875" t="s">
        <v>200</v>
      </c>
      <c r="I875">
        <v>34</v>
      </c>
      <c r="J875">
        <v>193</v>
      </c>
      <c r="K875" t="str">
        <f>RIGHT(Table1[[#This Row],[Transmission]],1)</f>
        <v>6</v>
      </c>
      <c r="L875" t="str">
        <f>SUBSTITUTE(Table1[[#This Row],[Transmission]],Table1[[#This Row],[Gears]],"")</f>
        <v>AV</v>
      </c>
      <c r="M8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75">
        <f ca="1">_xlfn.DAYS(TODAY(),Table1[[#This Row],[Manufacture Date]])</f>
        <v>811</v>
      </c>
      <c r="O875" t="str" cm="1">
        <f t="array" ref="O875" xml:space="preserve"> _xlfn.IFS(E875&lt;2,"0-2",E875&lt;4,"2-4",E875&lt;6,"4-6",E875&lt;8,"6-8",E875&lt;10,"8-10")</f>
        <v>2-4</v>
      </c>
    </row>
    <row r="876" spans="1:15" ht="14.25" customHeight="1" x14ac:dyDescent="0.3">
      <c r="A876" s="31">
        <v>44449</v>
      </c>
      <c r="B876" t="s">
        <v>564</v>
      </c>
      <c r="C876" t="s">
        <v>1832</v>
      </c>
      <c r="D876" t="s">
        <v>95</v>
      </c>
      <c r="E876">
        <v>2</v>
      </c>
      <c r="F876">
        <v>4</v>
      </c>
      <c r="G876" t="s">
        <v>97</v>
      </c>
      <c r="H876" t="s">
        <v>73</v>
      </c>
      <c r="I876">
        <v>33</v>
      </c>
      <c r="J876">
        <v>199</v>
      </c>
      <c r="K876" t="str">
        <f>RIGHT(Table1[[#This Row],[Transmission]],1)</f>
        <v>7</v>
      </c>
      <c r="L876" t="str">
        <f>SUBSTITUTE(Table1[[#This Row],[Transmission]],Table1[[#This Row],[Gears]],"")</f>
        <v>AM</v>
      </c>
      <c r="M8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76">
        <f ca="1">_xlfn.DAYS(TODAY(),Table1[[#This Row],[Manufacture Date]])</f>
        <v>811</v>
      </c>
      <c r="O876" t="str" cm="1">
        <f t="array" ref="O876" xml:space="preserve"> _xlfn.IFS(E876&lt;2,"0-2",E876&lt;4,"2-4",E876&lt;6,"4-6",E876&lt;8,"6-8",E876&lt;10,"8-10")</f>
        <v>2-4</v>
      </c>
    </row>
    <row r="877" spans="1:15" ht="14.25" customHeight="1" x14ac:dyDescent="0.3">
      <c r="A877" s="31">
        <v>44449</v>
      </c>
      <c r="B877" t="s">
        <v>147</v>
      </c>
      <c r="C877" t="s">
        <v>160</v>
      </c>
      <c r="D877" t="s">
        <v>71</v>
      </c>
      <c r="E877">
        <v>2</v>
      </c>
      <c r="F877">
        <v>4</v>
      </c>
      <c r="G877" t="s">
        <v>104</v>
      </c>
      <c r="H877" t="s">
        <v>73</v>
      </c>
      <c r="I877">
        <v>32</v>
      </c>
      <c r="J877">
        <v>209</v>
      </c>
      <c r="K877" t="str">
        <f>RIGHT(Table1[[#This Row],[Transmission]],1)</f>
        <v>8</v>
      </c>
      <c r="L877" t="str">
        <f>SUBSTITUTE(Table1[[#This Row],[Transmission]],Table1[[#This Row],[Gears]],"")</f>
        <v>AS</v>
      </c>
      <c r="M8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77">
        <f ca="1">_xlfn.DAYS(TODAY(),Table1[[#This Row],[Manufacture Date]])</f>
        <v>811</v>
      </c>
      <c r="O877" t="str" cm="1">
        <f t="array" ref="O877" xml:space="preserve"> _xlfn.IFS(E877&lt;2,"0-2",E877&lt;4,"2-4",E877&lt;6,"4-6",E877&lt;8,"6-8",E877&lt;10,"8-10")</f>
        <v>2-4</v>
      </c>
    </row>
    <row r="878" spans="1:15" ht="14.25" customHeight="1" x14ac:dyDescent="0.3">
      <c r="A878" s="31">
        <v>44449</v>
      </c>
      <c r="B878" t="s">
        <v>621</v>
      </c>
      <c r="C878" t="s">
        <v>636</v>
      </c>
      <c r="D878" t="s">
        <v>71</v>
      </c>
      <c r="E878">
        <v>1.6</v>
      </c>
      <c r="F878">
        <v>4</v>
      </c>
      <c r="G878" t="s">
        <v>79</v>
      </c>
      <c r="H878" t="s">
        <v>73</v>
      </c>
      <c r="I878">
        <v>31</v>
      </c>
      <c r="J878">
        <v>207</v>
      </c>
      <c r="K878" t="str">
        <f>RIGHT(Table1[[#This Row],[Transmission]],1)</f>
        <v>6</v>
      </c>
      <c r="L878" t="str">
        <f>SUBSTITUTE(Table1[[#This Row],[Transmission]],Table1[[#This Row],[Gears]],"")</f>
        <v>AS</v>
      </c>
      <c r="M8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78">
        <f ca="1">_xlfn.DAYS(TODAY(),Table1[[#This Row],[Manufacture Date]])</f>
        <v>811</v>
      </c>
      <c r="O878" t="str" cm="1">
        <f t="array" ref="O878" xml:space="preserve"> _xlfn.IFS(E878&lt;2,"0-2",E878&lt;4,"2-4",E878&lt;6,"4-6",E878&lt;8,"6-8",E878&lt;10,"8-10")</f>
        <v>0-2</v>
      </c>
    </row>
    <row r="879" spans="1:15" ht="14.25" customHeight="1" x14ac:dyDescent="0.3">
      <c r="A879" s="31">
        <v>44449</v>
      </c>
      <c r="B879" t="s">
        <v>147</v>
      </c>
      <c r="C879" t="s">
        <v>148</v>
      </c>
      <c r="D879" t="s">
        <v>71</v>
      </c>
      <c r="E879">
        <v>2</v>
      </c>
      <c r="F879">
        <v>4</v>
      </c>
      <c r="G879" t="s">
        <v>74</v>
      </c>
      <c r="H879" t="s">
        <v>73</v>
      </c>
      <c r="I879">
        <v>31</v>
      </c>
      <c r="J879">
        <v>211</v>
      </c>
      <c r="K879" t="str">
        <f>RIGHT(Table1[[#This Row],[Transmission]],1)</f>
        <v>6</v>
      </c>
      <c r="L879" t="str">
        <f>SUBSTITUTE(Table1[[#This Row],[Transmission]],Table1[[#This Row],[Gears]],"")</f>
        <v>M</v>
      </c>
      <c r="M8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79">
        <f ca="1">_xlfn.DAYS(TODAY(),Table1[[#This Row],[Manufacture Date]])</f>
        <v>811</v>
      </c>
      <c r="O879" t="str" cm="1">
        <f t="array" ref="O879" xml:space="preserve"> _xlfn.IFS(E879&lt;2,"0-2",E879&lt;4,"2-4",E879&lt;6,"4-6",E879&lt;8,"6-8",E879&lt;10,"8-10")</f>
        <v>2-4</v>
      </c>
    </row>
    <row r="880" spans="1:15" ht="14.25" customHeight="1" x14ac:dyDescent="0.3">
      <c r="A880" s="31">
        <v>44449</v>
      </c>
      <c r="B880" t="s">
        <v>232</v>
      </c>
      <c r="C880" t="s">
        <v>1602</v>
      </c>
      <c r="D880" t="s">
        <v>82</v>
      </c>
      <c r="E880">
        <v>2</v>
      </c>
      <c r="F880">
        <v>4</v>
      </c>
      <c r="G880" t="s">
        <v>454</v>
      </c>
      <c r="H880" t="s">
        <v>73</v>
      </c>
      <c r="I880">
        <v>31</v>
      </c>
      <c r="J880">
        <v>214</v>
      </c>
      <c r="K880" t="str">
        <f>RIGHT(Table1[[#This Row],[Transmission]],1)</f>
        <v>9</v>
      </c>
      <c r="L880" t="str">
        <f>SUBSTITUTE(Table1[[#This Row],[Transmission]],Table1[[#This Row],[Gears]],"")</f>
        <v>A</v>
      </c>
      <c r="M8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80">
        <f ca="1">_xlfn.DAYS(TODAY(),Table1[[#This Row],[Manufacture Date]])</f>
        <v>811</v>
      </c>
      <c r="O880" t="str" cm="1">
        <f t="array" ref="O880" xml:space="preserve"> _xlfn.IFS(E880&lt;2,"0-2",E880&lt;4,"2-4",E880&lt;6,"4-6",E880&lt;8,"6-8",E880&lt;10,"8-10")</f>
        <v>2-4</v>
      </c>
    </row>
    <row r="881" spans="1:15" ht="14.25" customHeight="1" x14ac:dyDescent="0.3">
      <c r="A881" s="31">
        <v>44449</v>
      </c>
      <c r="B881" t="s">
        <v>621</v>
      </c>
      <c r="C881" t="s">
        <v>630</v>
      </c>
      <c r="D881" t="s">
        <v>82</v>
      </c>
      <c r="E881">
        <v>2</v>
      </c>
      <c r="F881">
        <v>4</v>
      </c>
      <c r="G881" t="s">
        <v>74</v>
      </c>
      <c r="H881" t="s">
        <v>73</v>
      </c>
      <c r="I881">
        <v>29</v>
      </c>
      <c r="J881">
        <v>227</v>
      </c>
      <c r="K881" t="str">
        <f>RIGHT(Table1[[#This Row],[Transmission]],1)</f>
        <v>6</v>
      </c>
      <c r="L881" t="str">
        <f>SUBSTITUTE(Table1[[#This Row],[Transmission]],Table1[[#This Row],[Gears]],"")</f>
        <v>M</v>
      </c>
      <c r="M8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81">
        <f ca="1">_xlfn.DAYS(TODAY(),Table1[[#This Row],[Manufacture Date]])</f>
        <v>811</v>
      </c>
      <c r="O881" t="str" cm="1">
        <f t="array" ref="O881" xml:space="preserve"> _xlfn.IFS(E881&lt;2,"0-2",E881&lt;4,"2-4",E881&lt;6,"4-6",E881&lt;8,"6-8",E881&lt;10,"8-10")</f>
        <v>2-4</v>
      </c>
    </row>
    <row r="882" spans="1:15" ht="14.25" customHeight="1" x14ac:dyDescent="0.3">
      <c r="A882" s="31">
        <v>44449</v>
      </c>
      <c r="B882" t="s">
        <v>321</v>
      </c>
      <c r="C882" t="s">
        <v>327</v>
      </c>
      <c r="D882" t="s">
        <v>78</v>
      </c>
      <c r="E882">
        <v>3.5</v>
      </c>
      <c r="F882">
        <v>6</v>
      </c>
      <c r="G882" t="s">
        <v>79</v>
      </c>
      <c r="H882" t="s">
        <v>200</v>
      </c>
      <c r="I882">
        <v>26</v>
      </c>
      <c r="J882">
        <v>248</v>
      </c>
      <c r="K882" t="str">
        <f>RIGHT(Table1[[#This Row],[Transmission]],1)</f>
        <v>6</v>
      </c>
      <c r="L882" t="str">
        <f>SUBSTITUTE(Table1[[#This Row],[Transmission]],Table1[[#This Row],[Gears]],"")</f>
        <v>AS</v>
      </c>
      <c r="M8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82">
        <f ca="1">_xlfn.DAYS(TODAY(),Table1[[#This Row],[Manufacture Date]])</f>
        <v>811</v>
      </c>
      <c r="O882" t="str" cm="1">
        <f t="array" ref="O882" xml:space="preserve"> _xlfn.IFS(E882&lt;2,"0-2",E882&lt;4,"2-4",E882&lt;6,"4-6",E882&lt;8,"6-8",E882&lt;10,"8-10")</f>
        <v>2-4</v>
      </c>
    </row>
    <row r="883" spans="1:15" ht="14.25" customHeight="1" x14ac:dyDescent="0.3">
      <c r="A883" s="31">
        <v>44449</v>
      </c>
      <c r="B883" t="s">
        <v>740</v>
      </c>
      <c r="C883" t="s">
        <v>743</v>
      </c>
      <c r="D883" t="s">
        <v>71</v>
      </c>
      <c r="E883">
        <v>2.5</v>
      </c>
      <c r="F883">
        <v>4</v>
      </c>
      <c r="G883" t="s">
        <v>183</v>
      </c>
      <c r="H883" t="s">
        <v>73</v>
      </c>
      <c r="I883">
        <v>25</v>
      </c>
      <c r="J883">
        <v>258</v>
      </c>
      <c r="K883" t="str">
        <f>RIGHT(Table1[[#This Row],[Transmission]],1)</f>
        <v>5</v>
      </c>
      <c r="L883" t="str">
        <f>SUBSTITUTE(Table1[[#This Row],[Transmission]],Table1[[#This Row],[Gears]],"")</f>
        <v>M</v>
      </c>
      <c r="M8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83">
        <f ca="1">_xlfn.DAYS(TODAY(),Table1[[#This Row],[Manufacture Date]])</f>
        <v>811</v>
      </c>
      <c r="O883" t="str" cm="1">
        <f t="array" ref="O883" xml:space="preserve"> _xlfn.IFS(E883&lt;2,"0-2",E883&lt;4,"2-4",E883&lt;6,"4-6",E883&lt;8,"6-8",E883&lt;10,"8-10")</f>
        <v>2-4</v>
      </c>
    </row>
    <row r="884" spans="1:15" ht="14.25" customHeight="1" x14ac:dyDescent="0.3">
      <c r="A884" s="31">
        <v>44449</v>
      </c>
      <c r="B884" t="s">
        <v>470</v>
      </c>
      <c r="C884" t="s">
        <v>1772</v>
      </c>
      <c r="D884" t="s">
        <v>78</v>
      </c>
      <c r="E884">
        <v>3.3</v>
      </c>
      <c r="F884">
        <v>6</v>
      </c>
      <c r="G884" t="s">
        <v>104</v>
      </c>
      <c r="H884" t="s">
        <v>200</v>
      </c>
      <c r="I884">
        <v>25</v>
      </c>
      <c r="J884">
        <v>265</v>
      </c>
      <c r="K884" t="str">
        <f>RIGHT(Table1[[#This Row],[Transmission]],1)</f>
        <v>8</v>
      </c>
      <c r="L884" t="str">
        <f>SUBSTITUTE(Table1[[#This Row],[Transmission]],Table1[[#This Row],[Gears]],"")</f>
        <v>AS</v>
      </c>
      <c r="M8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84">
        <f ca="1">_xlfn.DAYS(TODAY(),Table1[[#This Row],[Manufacture Date]])</f>
        <v>811</v>
      </c>
      <c r="O884" t="str" cm="1">
        <f t="array" ref="O884" xml:space="preserve"> _xlfn.IFS(E884&lt;2,"0-2",E884&lt;4,"2-4",E884&lt;6,"4-6",E884&lt;8,"6-8",E884&lt;10,"8-10")</f>
        <v>2-4</v>
      </c>
    </row>
    <row r="885" spans="1:15" ht="14.25" customHeight="1" x14ac:dyDescent="0.3">
      <c r="A885" s="31">
        <v>44449</v>
      </c>
      <c r="B885" t="s">
        <v>100</v>
      </c>
      <c r="C885" t="s">
        <v>124</v>
      </c>
      <c r="D885" t="s">
        <v>88</v>
      </c>
      <c r="E885">
        <v>5.2</v>
      </c>
      <c r="F885">
        <v>10</v>
      </c>
      <c r="G885" t="s">
        <v>125</v>
      </c>
      <c r="H885" t="s">
        <v>73</v>
      </c>
      <c r="I885">
        <v>19</v>
      </c>
      <c r="J885">
        <v>347</v>
      </c>
      <c r="K885" t="str">
        <f>RIGHT(Table1[[#This Row],[Transmission]],1)</f>
        <v>7</v>
      </c>
      <c r="L885" t="str">
        <f>SUBSTITUTE(Table1[[#This Row],[Transmission]],Table1[[#This Row],[Gears]],"")</f>
        <v>A</v>
      </c>
      <c r="M8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85">
        <f ca="1">_xlfn.DAYS(TODAY(),Table1[[#This Row],[Manufacture Date]])</f>
        <v>811</v>
      </c>
      <c r="O885" t="str" cm="1">
        <f t="array" ref="O885" xml:space="preserve"> _xlfn.IFS(E885&lt;2,"0-2",E885&lt;4,"2-4",E885&lt;6,"4-6",E885&lt;8,"6-8",E885&lt;10,"8-10")</f>
        <v>4-6</v>
      </c>
    </row>
    <row r="886" spans="1:15" ht="14.25" customHeight="1" x14ac:dyDescent="0.3">
      <c r="A886" s="31">
        <v>44449</v>
      </c>
      <c r="B886" t="s">
        <v>232</v>
      </c>
      <c r="C886" t="s">
        <v>1607</v>
      </c>
      <c r="D886" t="s">
        <v>259</v>
      </c>
      <c r="E886">
        <v>5.3</v>
      </c>
      <c r="F886">
        <v>8</v>
      </c>
      <c r="G886" t="s">
        <v>93</v>
      </c>
      <c r="H886" t="s">
        <v>200</v>
      </c>
      <c r="I886">
        <v>19</v>
      </c>
      <c r="J886">
        <v>350</v>
      </c>
      <c r="K886" t="str">
        <f>RIGHT(Table1[[#This Row],[Transmission]],1)</f>
        <v>6</v>
      </c>
      <c r="L886" t="str">
        <f>SUBSTITUTE(Table1[[#This Row],[Transmission]],Table1[[#This Row],[Gears]],"")</f>
        <v>A</v>
      </c>
      <c r="M8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86">
        <f ca="1">_xlfn.DAYS(TODAY(),Table1[[#This Row],[Manufacture Date]])</f>
        <v>811</v>
      </c>
      <c r="O886" t="str" cm="1">
        <f t="array" ref="O886" xml:space="preserve"> _xlfn.IFS(E886&lt;2,"0-2",E886&lt;4,"2-4",E886&lt;6,"4-6",E886&lt;8,"6-8",E886&lt;10,"8-10")</f>
        <v>4-6</v>
      </c>
    </row>
    <row r="887" spans="1:15" ht="14.25" customHeight="1" x14ac:dyDescent="0.3">
      <c r="A887" s="31">
        <v>44448</v>
      </c>
      <c r="B887" t="s">
        <v>398</v>
      </c>
      <c r="C887" t="s">
        <v>1716</v>
      </c>
      <c r="D887" t="s">
        <v>115</v>
      </c>
      <c r="E887">
        <v>1.6</v>
      </c>
      <c r="F887">
        <v>4</v>
      </c>
      <c r="G887" t="s">
        <v>97</v>
      </c>
      <c r="H887" t="s">
        <v>200</v>
      </c>
      <c r="I887">
        <v>33</v>
      </c>
      <c r="J887">
        <v>205</v>
      </c>
      <c r="K887" t="str">
        <f>RIGHT(Table1[[#This Row],[Transmission]],1)</f>
        <v>7</v>
      </c>
      <c r="L887" t="str">
        <f>SUBSTITUTE(Table1[[#This Row],[Transmission]],Table1[[#This Row],[Gears]],"")</f>
        <v>AM</v>
      </c>
      <c r="M8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87">
        <f ca="1">_xlfn.DAYS(TODAY(),Table1[[#This Row],[Manufacture Date]])</f>
        <v>812</v>
      </c>
      <c r="O887" t="str" cm="1">
        <f t="array" ref="O887" xml:space="preserve"> _xlfn.IFS(E887&lt;2,"0-2",E887&lt;4,"2-4",E887&lt;6,"4-6",E887&lt;8,"6-8",E887&lt;10,"8-10")</f>
        <v>0-2</v>
      </c>
    </row>
    <row r="888" spans="1:15" ht="14.25" customHeight="1" x14ac:dyDescent="0.3">
      <c r="A888" s="31">
        <v>44448</v>
      </c>
      <c r="B888" t="s">
        <v>432</v>
      </c>
      <c r="C888" t="s">
        <v>2114</v>
      </c>
      <c r="D888" t="s">
        <v>78</v>
      </c>
      <c r="E888">
        <v>5</v>
      </c>
      <c r="F888">
        <v>8</v>
      </c>
      <c r="G888" t="s">
        <v>104</v>
      </c>
      <c r="H888" t="s">
        <v>73</v>
      </c>
      <c r="I888">
        <v>22</v>
      </c>
      <c r="J888">
        <v>303</v>
      </c>
      <c r="K888" t="str">
        <f>RIGHT(Table1[[#This Row],[Transmission]],1)</f>
        <v>8</v>
      </c>
      <c r="L888" t="str">
        <f>SUBSTITUTE(Table1[[#This Row],[Transmission]],Table1[[#This Row],[Gears]],"")</f>
        <v>AS</v>
      </c>
      <c r="M8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88">
        <f ca="1">_xlfn.DAYS(TODAY(),Table1[[#This Row],[Manufacture Date]])</f>
        <v>812</v>
      </c>
      <c r="O888" t="str" cm="1">
        <f t="array" ref="O888" xml:space="preserve"> _xlfn.IFS(E888&lt;2,"0-2",E888&lt;4,"2-4",E888&lt;6,"4-6",E888&lt;8,"6-8",E888&lt;10,"8-10")</f>
        <v>4-6</v>
      </c>
    </row>
    <row r="889" spans="1:15" ht="14.25" customHeight="1" x14ac:dyDescent="0.3">
      <c r="A889" s="31">
        <v>44448</v>
      </c>
      <c r="B889" t="s">
        <v>364</v>
      </c>
      <c r="C889" t="s">
        <v>373</v>
      </c>
      <c r="D889" t="s">
        <v>250</v>
      </c>
      <c r="E889">
        <v>6</v>
      </c>
      <c r="F889">
        <v>8</v>
      </c>
      <c r="G889" t="s">
        <v>93</v>
      </c>
      <c r="H889" t="s">
        <v>200</v>
      </c>
      <c r="I889">
        <v>15</v>
      </c>
      <c r="J889">
        <v>441</v>
      </c>
      <c r="K889" t="str">
        <f>RIGHT(Table1[[#This Row],[Transmission]],1)</f>
        <v>6</v>
      </c>
      <c r="L889" t="str">
        <f>SUBSTITUTE(Table1[[#This Row],[Transmission]],Table1[[#This Row],[Gears]],"")</f>
        <v>A</v>
      </c>
      <c r="M8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89">
        <f ca="1">_xlfn.DAYS(TODAY(),Table1[[#This Row],[Manufacture Date]])</f>
        <v>812</v>
      </c>
      <c r="O889" t="str" cm="1">
        <f t="array" ref="O889" xml:space="preserve"> _xlfn.IFS(E889&lt;2,"0-2",E889&lt;4,"2-4",E889&lt;6,"4-6",E889&lt;8,"6-8",E889&lt;10,"8-10")</f>
        <v>6-8</v>
      </c>
    </row>
    <row r="890" spans="1:15" ht="14.25" customHeight="1" x14ac:dyDescent="0.3">
      <c r="A890" s="31">
        <v>44447</v>
      </c>
      <c r="B890" t="s">
        <v>676</v>
      </c>
      <c r="C890" t="s">
        <v>991</v>
      </c>
      <c r="D890" t="s">
        <v>92</v>
      </c>
      <c r="E890">
        <v>3</v>
      </c>
      <c r="F890">
        <v>6</v>
      </c>
      <c r="G890" t="s">
        <v>97</v>
      </c>
      <c r="H890" t="s">
        <v>73</v>
      </c>
      <c r="I890">
        <v>29</v>
      </c>
      <c r="J890">
        <v>228</v>
      </c>
      <c r="K890" t="str">
        <f>RIGHT(Table1[[#This Row],[Transmission]],1)</f>
        <v>7</v>
      </c>
      <c r="L890" t="str">
        <f>SUBSTITUTE(Table1[[#This Row],[Transmission]],Table1[[#This Row],[Gears]],"")</f>
        <v>AM</v>
      </c>
      <c r="M8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90">
        <f ca="1">_xlfn.DAYS(TODAY(),Table1[[#This Row],[Manufacture Date]])</f>
        <v>813</v>
      </c>
      <c r="O890" t="str" cm="1">
        <f t="array" ref="O890" xml:space="preserve"> _xlfn.IFS(E890&lt;2,"0-2",E890&lt;4,"2-4",E890&lt;6,"4-6",E890&lt;8,"6-8",E890&lt;10,"8-10")</f>
        <v>2-4</v>
      </c>
    </row>
    <row r="891" spans="1:15" ht="14.25" customHeight="1" x14ac:dyDescent="0.3">
      <c r="A891" s="31">
        <v>44447</v>
      </c>
      <c r="B891" t="s">
        <v>750</v>
      </c>
      <c r="C891" t="s">
        <v>779</v>
      </c>
      <c r="D891" t="s">
        <v>78</v>
      </c>
      <c r="E891">
        <v>3.5</v>
      </c>
      <c r="F891">
        <v>6</v>
      </c>
      <c r="G891" t="s">
        <v>79</v>
      </c>
      <c r="H891" t="s">
        <v>200</v>
      </c>
      <c r="I891">
        <v>26</v>
      </c>
      <c r="J891">
        <v>253</v>
      </c>
      <c r="K891" t="str">
        <f>RIGHT(Table1[[#This Row],[Transmission]],1)</f>
        <v>6</v>
      </c>
      <c r="L891" t="str">
        <f>SUBSTITUTE(Table1[[#This Row],[Transmission]],Table1[[#This Row],[Gears]],"")</f>
        <v>AS</v>
      </c>
      <c r="M8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91">
        <f ca="1">_xlfn.DAYS(TODAY(),Table1[[#This Row],[Manufacture Date]])</f>
        <v>813</v>
      </c>
      <c r="O891" t="str" cm="1">
        <f t="array" ref="O891" xml:space="preserve"> _xlfn.IFS(E891&lt;2,"0-2",E891&lt;4,"2-4",E891&lt;6,"4-6",E891&lt;8,"6-8",E891&lt;10,"8-10")</f>
        <v>2-4</v>
      </c>
    </row>
    <row r="892" spans="1:15" ht="14.25" customHeight="1" x14ac:dyDescent="0.3">
      <c r="A892" s="31">
        <v>44447</v>
      </c>
      <c r="B892" t="s">
        <v>364</v>
      </c>
      <c r="C892" t="s">
        <v>1103</v>
      </c>
      <c r="D892" t="s">
        <v>259</v>
      </c>
      <c r="E892">
        <v>5.3</v>
      </c>
      <c r="F892">
        <v>8</v>
      </c>
      <c r="G892" t="s">
        <v>93</v>
      </c>
      <c r="H892" t="s">
        <v>205</v>
      </c>
      <c r="I892">
        <v>17</v>
      </c>
      <c r="J892">
        <v>283</v>
      </c>
      <c r="K892" t="str">
        <f>RIGHT(Table1[[#This Row],[Transmission]],1)</f>
        <v>6</v>
      </c>
      <c r="L892" t="str">
        <f>SUBSTITUTE(Table1[[#This Row],[Transmission]],Table1[[#This Row],[Gears]],"")</f>
        <v>A</v>
      </c>
      <c r="M8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92">
        <f ca="1">_xlfn.DAYS(TODAY(),Table1[[#This Row],[Manufacture Date]])</f>
        <v>813</v>
      </c>
      <c r="O892" t="str" cm="1">
        <f t="array" ref="O892" xml:space="preserve"> _xlfn.IFS(E892&lt;2,"0-2",E892&lt;4,"2-4",E892&lt;6,"4-6",E892&lt;8,"6-8",E892&lt;10,"8-10")</f>
        <v>4-6</v>
      </c>
    </row>
    <row r="893" spans="1:15" ht="14.25" customHeight="1" x14ac:dyDescent="0.3">
      <c r="A893" s="31">
        <v>44446</v>
      </c>
      <c r="B893" t="s">
        <v>470</v>
      </c>
      <c r="C893" t="s">
        <v>1295</v>
      </c>
      <c r="D893" t="s">
        <v>118</v>
      </c>
      <c r="E893">
        <v>1.6</v>
      </c>
      <c r="F893">
        <v>4</v>
      </c>
      <c r="G893" t="s">
        <v>89</v>
      </c>
      <c r="H893" t="s">
        <v>200</v>
      </c>
      <c r="I893">
        <v>52</v>
      </c>
      <c r="J893">
        <v>129</v>
      </c>
      <c r="K893" t="str">
        <f>RIGHT(Table1[[#This Row],[Transmission]],1)</f>
        <v>6</v>
      </c>
      <c r="L893" t="str">
        <f>SUBSTITUTE(Table1[[#This Row],[Transmission]],Table1[[#This Row],[Gears]],"")</f>
        <v>AM</v>
      </c>
      <c r="M8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893">
        <f ca="1">_xlfn.DAYS(TODAY(),Table1[[#This Row],[Manufacture Date]])</f>
        <v>814</v>
      </c>
      <c r="O893" t="str" cm="1">
        <f t="array" ref="O893" xml:space="preserve"> _xlfn.IFS(E893&lt;2,"0-2",E893&lt;4,"2-4",E893&lt;6,"4-6",E893&lt;8,"6-8",E893&lt;10,"8-10")</f>
        <v>0-2</v>
      </c>
    </row>
    <row r="894" spans="1:15" ht="14.25" customHeight="1" x14ac:dyDescent="0.3">
      <c r="A894" s="31">
        <v>44446</v>
      </c>
      <c r="B894" t="s">
        <v>750</v>
      </c>
      <c r="C894" t="s">
        <v>759</v>
      </c>
      <c r="D894" t="s">
        <v>82</v>
      </c>
      <c r="E894">
        <v>1.8</v>
      </c>
      <c r="F894">
        <v>4</v>
      </c>
      <c r="G894" t="s">
        <v>266</v>
      </c>
      <c r="H894" t="s">
        <v>200</v>
      </c>
      <c r="I894">
        <v>41</v>
      </c>
      <c r="J894">
        <v>162</v>
      </c>
      <c r="K894" t="str">
        <f>RIGHT(Table1[[#This Row],[Transmission]],1)</f>
        <v>V</v>
      </c>
      <c r="L894" t="str">
        <f>SUBSTITUTE(Table1[[#This Row],[Transmission]],Table1[[#This Row],[Gears]],"")</f>
        <v>A</v>
      </c>
      <c r="M8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94">
        <f ca="1">_xlfn.DAYS(TODAY(),Table1[[#This Row],[Manufacture Date]])</f>
        <v>814</v>
      </c>
      <c r="O894" t="str" cm="1">
        <f t="array" ref="O894" xml:space="preserve"> _xlfn.IFS(E894&lt;2,"0-2",E894&lt;4,"2-4",E894&lt;6,"4-6",E894&lt;8,"6-8",E894&lt;10,"8-10")</f>
        <v>0-2</v>
      </c>
    </row>
    <row r="895" spans="1:15" ht="14.25" customHeight="1" x14ac:dyDescent="0.3">
      <c r="A895" s="31">
        <v>44446</v>
      </c>
      <c r="B895" t="s">
        <v>414</v>
      </c>
      <c r="C895" t="s">
        <v>418</v>
      </c>
      <c r="D895" t="s">
        <v>71</v>
      </c>
      <c r="E895">
        <v>3.5</v>
      </c>
      <c r="F895">
        <v>6</v>
      </c>
      <c r="G895" t="s">
        <v>416</v>
      </c>
      <c r="H895" t="s">
        <v>73</v>
      </c>
      <c r="I895">
        <v>38</v>
      </c>
      <c r="J895">
        <v>172</v>
      </c>
      <c r="K895" t="str">
        <f>RIGHT(Table1[[#This Row],[Transmission]],1)</f>
        <v>7</v>
      </c>
      <c r="L895" t="str">
        <f>SUBSTITUTE(Table1[[#This Row],[Transmission]],Table1[[#This Row],[Gears]],"")</f>
        <v>AS</v>
      </c>
      <c r="M8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95">
        <f ca="1">_xlfn.DAYS(TODAY(),Table1[[#This Row],[Manufacture Date]])</f>
        <v>814</v>
      </c>
      <c r="O895" t="str" cm="1">
        <f t="array" ref="O895" xml:space="preserve"> _xlfn.IFS(E895&lt;2,"0-2",E895&lt;4,"2-4",E895&lt;6,"4-6",E895&lt;8,"6-8",E895&lt;10,"8-10")</f>
        <v>2-4</v>
      </c>
    </row>
    <row r="896" spans="1:15" ht="14.25" customHeight="1" x14ac:dyDescent="0.3">
      <c r="A896" s="31">
        <v>44446</v>
      </c>
      <c r="B896" t="s">
        <v>385</v>
      </c>
      <c r="C896" t="s">
        <v>910</v>
      </c>
      <c r="D896" t="s">
        <v>71</v>
      </c>
      <c r="E896">
        <v>2.4</v>
      </c>
      <c r="F896">
        <v>4</v>
      </c>
      <c r="G896" t="s">
        <v>74</v>
      </c>
      <c r="H896" t="s">
        <v>73</v>
      </c>
      <c r="I896">
        <v>30</v>
      </c>
      <c r="J896">
        <v>216</v>
      </c>
      <c r="K896" t="str">
        <f>RIGHT(Table1[[#This Row],[Transmission]],1)</f>
        <v>6</v>
      </c>
      <c r="L896" t="str">
        <f>SUBSTITUTE(Table1[[#This Row],[Transmission]],Table1[[#This Row],[Gears]],"")</f>
        <v>M</v>
      </c>
      <c r="M8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896">
        <f ca="1">_xlfn.DAYS(TODAY(),Table1[[#This Row],[Manufacture Date]])</f>
        <v>814</v>
      </c>
      <c r="O896" t="str" cm="1">
        <f t="array" ref="O896" xml:space="preserve"> _xlfn.IFS(E896&lt;2,"0-2",E896&lt;4,"2-4",E896&lt;6,"4-6",E896&lt;8,"6-8",E896&lt;10,"8-10")</f>
        <v>2-4</v>
      </c>
    </row>
    <row r="897" spans="1:15" ht="14.25" customHeight="1" x14ac:dyDescent="0.3">
      <c r="A897" s="31">
        <v>44446</v>
      </c>
      <c r="B897" t="s">
        <v>86</v>
      </c>
      <c r="C897" t="s">
        <v>1367</v>
      </c>
      <c r="D897" t="s">
        <v>78</v>
      </c>
      <c r="E897">
        <v>2.9</v>
      </c>
      <c r="F897">
        <v>6</v>
      </c>
      <c r="G897" t="s">
        <v>112</v>
      </c>
      <c r="H897" t="s">
        <v>73</v>
      </c>
      <c r="I897">
        <v>23</v>
      </c>
      <c r="J897">
        <v>292</v>
      </c>
      <c r="K897" t="str">
        <f>RIGHT(Table1[[#This Row],[Transmission]],1)</f>
        <v>8</v>
      </c>
      <c r="L897" t="str">
        <f>SUBSTITUTE(Table1[[#This Row],[Transmission]],Table1[[#This Row],[Gears]],"")</f>
        <v>A</v>
      </c>
      <c r="M8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97">
        <f ca="1">_xlfn.DAYS(TODAY(),Table1[[#This Row],[Manufacture Date]])</f>
        <v>814</v>
      </c>
      <c r="O897" t="str" cm="1">
        <f t="array" ref="O897" xml:space="preserve"> _xlfn.IFS(E897&lt;2,"0-2",E897&lt;4,"2-4",E897&lt;6,"4-6",E897&lt;8,"6-8",E897&lt;10,"8-10")</f>
        <v>2-4</v>
      </c>
    </row>
    <row r="898" spans="1:15" ht="14.25" customHeight="1" x14ac:dyDescent="0.3">
      <c r="A898" s="31">
        <v>44446</v>
      </c>
      <c r="B898" t="s">
        <v>232</v>
      </c>
      <c r="C898" t="s">
        <v>1613</v>
      </c>
      <c r="D898" t="s">
        <v>122</v>
      </c>
      <c r="E898">
        <v>5.3</v>
      </c>
      <c r="F898">
        <v>8</v>
      </c>
      <c r="G898" t="s">
        <v>93</v>
      </c>
      <c r="H898" t="s">
        <v>200</v>
      </c>
      <c r="I898">
        <v>21</v>
      </c>
      <c r="J898">
        <v>314</v>
      </c>
      <c r="K898" t="str">
        <f>RIGHT(Table1[[#This Row],[Transmission]],1)</f>
        <v>6</v>
      </c>
      <c r="L898" t="str">
        <f>SUBSTITUTE(Table1[[#This Row],[Transmission]],Table1[[#This Row],[Gears]],"")</f>
        <v>A</v>
      </c>
      <c r="M8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898">
        <f ca="1">_xlfn.DAYS(TODAY(),Table1[[#This Row],[Manufacture Date]])</f>
        <v>814</v>
      </c>
      <c r="O898" t="str" cm="1">
        <f t="array" ref="O898" xml:space="preserve"> _xlfn.IFS(E898&lt;2,"0-2",E898&lt;4,"2-4",E898&lt;6,"4-6",E898&lt;8,"6-8",E898&lt;10,"8-10")</f>
        <v>4-6</v>
      </c>
    </row>
    <row r="899" spans="1:15" ht="14.25" customHeight="1" x14ac:dyDescent="0.3">
      <c r="A899" s="31">
        <v>44446</v>
      </c>
      <c r="B899" t="s">
        <v>321</v>
      </c>
      <c r="C899" t="s">
        <v>338</v>
      </c>
      <c r="D899" t="s">
        <v>259</v>
      </c>
      <c r="E899">
        <v>3.3</v>
      </c>
      <c r="F899">
        <v>6</v>
      </c>
      <c r="G899" t="s">
        <v>79</v>
      </c>
      <c r="H899" t="s">
        <v>205</v>
      </c>
      <c r="I899">
        <v>19</v>
      </c>
      <c r="J899">
        <v>245</v>
      </c>
      <c r="K899" t="str">
        <f>RIGHT(Table1[[#This Row],[Transmission]],1)</f>
        <v>6</v>
      </c>
      <c r="L899" t="str">
        <f>SUBSTITUTE(Table1[[#This Row],[Transmission]],Table1[[#This Row],[Gears]],"")</f>
        <v>AS</v>
      </c>
      <c r="M8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899">
        <f ca="1">_xlfn.DAYS(TODAY(),Table1[[#This Row],[Manufacture Date]])</f>
        <v>814</v>
      </c>
      <c r="O899" t="str" cm="1">
        <f t="array" ref="O899" xml:space="preserve"> _xlfn.IFS(E899&lt;2,"0-2",E899&lt;4,"2-4",E899&lt;6,"4-6",E899&lt;8,"6-8",E899&lt;10,"8-10")</f>
        <v>2-4</v>
      </c>
    </row>
    <row r="900" spans="1:15" ht="14.25" customHeight="1" x14ac:dyDescent="0.3">
      <c r="A900" s="31">
        <v>44445</v>
      </c>
      <c r="B900" t="s">
        <v>313</v>
      </c>
      <c r="C900" t="s">
        <v>1260</v>
      </c>
      <c r="D900" t="s">
        <v>88</v>
      </c>
      <c r="E900">
        <v>1.4</v>
      </c>
      <c r="F900">
        <v>4</v>
      </c>
      <c r="G900" t="s">
        <v>74</v>
      </c>
      <c r="H900" t="s">
        <v>200</v>
      </c>
      <c r="I900">
        <v>36</v>
      </c>
      <c r="J900">
        <v>185</v>
      </c>
      <c r="K900" t="str">
        <f>RIGHT(Table1[[#This Row],[Transmission]],1)</f>
        <v>6</v>
      </c>
      <c r="L900" t="str">
        <f>SUBSTITUTE(Table1[[#This Row],[Transmission]],Table1[[#This Row],[Gears]],"")</f>
        <v>M</v>
      </c>
      <c r="M9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00">
        <f ca="1">_xlfn.DAYS(TODAY(),Table1[[#This Row],[Manufacture Date]])</f>
        <v>815</v>
      </c>
      <c r="O900" t="str" cm="1">
        <f t="array" ref="O900" xml:space="preserve"> _xlfn.IFS(E900&lt;2,"0-2",E900&lt;4,"2-4",E900&lt;6,"4-6",E900&lt;8,"6-8",E900&lt;10,"8-10")</f>
        <v>0-2</v>
      </c>
    </row>
    <row r="901" spans="1:15" ht="14.25" customHeight="1" x14ac:dyDescent="0.3">
      <c r="A901" s="31">
        <v>44445</v>
      </c>
      <c r="B901" t="s">
        <v>621</v>
      </c>
      <c r="C901" t="s">
        <v>1333</v>
      </c>
      <c r="D901" t="s">
        <v>82</v>
      </c>
      <c r="E901">
        <v>2</v>
      </c>
      <c r="F901">
        <v>4</v>
      </c>
      <c r="G901" t="s">
        <v>74</v>
      </c>
      <c r="H901" t="s">
        <v>73</v>
      </c>
      <c r="I901">
        <v>29</v>
      </c>
      <c r="J901">
        <v>227</v>
      </c>
      <c r="K901" t="str">
        <f>RIGHT(Table1[[#This Row],[Transmission]],1)</f>
        <v>6</v>
      </c>
      <c r="L901" t="str">
        <f>SUBSTITUTE(Table1[[#This Row],[Transmission]],Table1[[#This Row],[Gears]],"")</f>
        <v>M</v>
      </c>
      <c r="M9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01">
        <f ca="1">_xlfn.DAYS(TODAY(),Table1[[#This Row],[Manufacture Date]])</f>
        <v>815</v>
      </c>
      <c r="O901" t="str" cm="1">
        <f t="array" ref="O901" xml:space="preserve"> _xlfn.IFS(E901&lt;2,"0-2",E901&lt;4,"2-4",E901&lt;6,"4-6",E901&lt;8,"6-8",E901&lt;10,"8-10")</f>
        <v>2-4</v>
      </c>
    </row>
    <row r="902" spans="1:15" ht="14.25" customHeight="1" x14ac:dyDescent="0.3">
      <c r="A902" s="31">
        <v>44445</v>
      </c>
      <c r="B902" t="s">
        <v>432</v>
      </c>
      <c r="C902" t="s">
        <v>434</v>
      </c>
      <c r="D902" t="s">
        <v>88</v>
      </c>
      <c r="E902">
        <v>3</v>
      </c>
      <c r="F902">
        <v>6</v>
      </c>
      <c r="G902" t="s">
        <v>104</v>
      </c>
      <c r="H902" t="s">
        <v>73</v>
      </c>
      <c r="I902">
        <v>26</v>
      </c>
      <c r="J902">
        <v>253</v>
      </c>
      <c r="K902" t="str">
        <f>RIGHT(Table1[[#This Row],[Transmission]],1)</f>
        <v>8</v>
      </c>
      <c r="L902" t="str">
        <f>SUBSTITUTE(Table1[[#This Row],[Transmission]],Table1[[#This Row],[Gears]],"")</f>
        <v>AS</v>
      </c>
      <c r="M9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02">
        <f ca="1">_xlfn.DAYS(TODAY(),Table1[[#This Row],[Manufacture Date]])</f>
        <v>815</v>
      </c>
      <c r="O902" t="str" cm="1">
        <f t="array" ref="O902" xml:space="preserve"> _xlfn.IFS(E902&lt;2,"0-2",E902&lt;4,"2-4",E902&lt;6,"4-6",E902&lt;8,"6-8",E902&lt;10,"8-10")</f>
        <v>2-4</v>
      </c>
    </row>
    <row r="903" spans="1:15" ht="14.25" customHeight="1" x14ac:dyDescent="0.3">
      <c r="A903" s="31">
        <v>44445</v>
      </c>
      <c r="B903" t="s">
        <v>289</v>
      </c>
      <c r="C903" t="s">
        <v>297</v>
      </c>
      <c r="D903" t="s">
        <v>115</v>
      </c>
      <c r="E903">
        <v>6.4</v>
      </c>
      <c r="F903">
        <v>8</v>
      </c>
      <c r="G903" t="s">
        <v>112</v>
      </c>
      <c r="H903" t="s">
        <v>73</v>
      </c>
      <c r="I903">
        <v>22</v>
      </c>
      <c r="J903">
        <v>302</v>
      </c>
      <c r="K903" t="str">
        <f>RIGHT(Table1[[#This Row],[Transmission]],1)</f>
        <v>8</v>
      </c>
      <c r="L903" t="str">
        <f>SUBSTITUTE(Table1[[#This Row],[Transmission]],Table1[[#This Row],[Gears]],"")</f>
        <v>A</v>
      </c>
      <c r="M9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03">
        <f ca="1">_xlfn.DAYS(TODAY(),Table1[[#This Row],[Manufacture Date]])</f>
        <v>815</v>
      </c>
      <c r="O903" t="str" cm="1">
        <f t="array" ref="O903" xml:space="preserve"> _xlfn.IFS(E903&lt;2,"0-2",E903&lt;4,"2-4",E903&lt;6,"4-6",E903&lt;8,"6-8",E903&lt;10,"8-10")</f>
        <v>6-8</v>
      </c>
    </row>
    <row r="904" spans="1:15" ht="14.25" customHeight="1" x14ac:dyDescent="0.3">
      <c r="A904" s="31">
        <v>44444</v>
      </c>
      <c r="B904" t="s">
        <v>621</v>
      </c>
      <c r="C904" t="s">
        <v>976</v>
      </c>
      <c r="D904" t="s">
        <v>95</v>
      </c>
      <c r="E904">
        <v>1.5</v>
      </c>
      <c r="F904">
        <v>3</v>
      </c>
      <c r="G904" t="s">
        <v>79</v>
      </c>
      <c r="H904" t="s">
        <v>73</v>
      </c>
      <c r="I904">
        <v>36</v>
      </c>
      <c r="J904">
        <v>184</v>
      </c>
      <c r="K904" t="str">
        <f>RIGHT(Table1[[#This Row],[Transmission]],1)</f>
        <v>6</v>
      </c>
      <c r="L904" t="str">
        <f>SUBSTITUTE(Table1[[#This Row],[Transmission]],Table1[[#This Row],[Gears]],"")</f>
        <v>AS</v>
      </c>
      <c r="M9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04">
        <f ca="1">_xlfn.DAYS(TODAY(),Table1[[#This Row],[Manufacture Date]])</f>
        <v>816</v>
      </c>
      <c r="O904" t="str" cm="1">
        <f t="array" ref="O904" xml:space="preserve"> _xlfn.IFS(E904&lt;2,"0-2",E904&lt;4,"2-4",E904&lt;6,"4-6",E904&lt;8,"6-8",E904&lt;10,"8-10")</f>
        <v>0-2</v>
      </c>
    </row>
    <row r="905" spans="1:15" ht="14.25" customHeight="1" x14ac:dyDescent="0.3">
      <c r="A905" s="31">
        <v>44444</v>
      </c>
      <c r="B905" t="s">
        <v>100</v>
      </c>
      <c r="C905" t="s">
        <v>1040</v>
      </c>
      <c r="D905" t="s">
        <v>78</v>
      </c>
      <c r="E905">
        <v>3</v>
      </c>
      <c r="F905">
        <v>6</v>
      </c>
      <c r="G905" t="s">
        <v>104</v>
      </c>
      <c r="H905" t="s">
        <v>109</v>
      </c>
      <c r="I905">
        <v>31</v>
      </c>
      <c r="J905">
        <v>244</v>
      </c>
      <c r="K905" t="str">
        <f>RIGHT(Table1[[#This Row],[Transmission]],1)</f>
        <v>8</v>
      </c>
      <c r="L905" t="str">
        <f>SUBSTITUTE(Table1[[#This Row],[Transmission]],Table1[[#This Row],[Gears]],"")</f>
        <v>AS</v>
      </c>
      <c r="M9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05">
        <f ca="1">_xlfn.DAYS(TODAY(),Table1[[#This Row],[Manufacture Date]])</f>
        <v>816</v>
      </c>
      <c r="O905" t="str" cm="1">
        <f t="array" ref="O905" xml:space="preserve"> _xlfn.IFS(E905&lt;2,"0-2",E905&lt;4,"2-4",E905&lt;6,"4-6",E905&lt;8,"6-8",E905&lt;10,"8-10")</f>
        <v>2-4</v>
      </c>
    </row>
    <row r="906" spans="1:15" ht="14.25" customHeight="1" x14ac:dyDescent="0.3">
      <c r="A906" s="31">
        <v>44444</v>
      </c>
      <c r="B906" t="s">
        <v>364</v>
      </c>
      <c r="C906" t="s">
        <v>378</v>
      </c>
      <c r="D906" t="s">
        <v>78</v>
      </c>
      <c r="E906">
        <v>1.5</v>
      </c>
      <c r="F906">
        <v>4</v>
      </c>
      <c r="G906" t="s">
        <v>454</v>
      </c>
      <c r="H906" t="s">
        <v>200</v>
      </c>
      <c r="I906">
        <v>31</v>
      </c>
      <c r="J906">
        <v>210</v>
      </c>
      <c r="K906" t="str">
        <f>RIGHT(Table1[[#This Row],[Transmission]],1)</f>
        <v>9</v>
      </c>
      <c r="L906" t="str">
        <f>SUBSTITUTE(Table1[[#This Row],[Transmission]],Table1[[#This Row],[Gears]],"")</f>
        <v>A</v>
      </c>
      <c r="M9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06">
        <f ca="1">_xlfn.DAYS(TODAY(),Table1[[#This Row],[Manufacture Date]])</f>
        <v>816</v>
      </c>
      <c r="O906" t="str" cm="1">
        <f t="array" ref="O906" xml:space="preserve"> _xlfn.IFS(E906&lt;2,"0-2",E906&lt;4,"2-4",E906&lt;6,"4-6",E906&lt;8,"6-8",E906&lt;10,"8-10")</f>
        <v>0-2</v>
      </c>
    </row>
    <row r="907" spans="1:15" ht="14.25" customHeight="1" x14ac:dyDescent="0.3">
      <c r="A907" s="31">
        <v>44444</v>
      </c>
      <c r="B907" t="s">
        <v>709</v>
      </c>
      <c r="C907" t="s">
        <v>710</v>
      </c>
      <c r="D907" t="s">
        <v>259</v>
      </c>
      <c r="E907">
        <v>5.7</v>
      </c>
      <c r="F907">
        <v>8</v>
      </c>
      <c r="G907" t="s">
        <v>112</v>
      </c>
      <c r="H907" t="s">
        <v>200</v>
      </c>
      <c r="I907">
        <v>21</v>
      </c>
      <c r="J907">
        <v>319</v>
      </c>
      <c r="K907" t="str">
        <f>RIGHT(Table1[[#This Row],[Transmission]],1)</f>
        <v>8</v>
      </c>
      <c r="L907" t="str">
        <f>SUBSTITUTE(Table1[[#This Row],[Transmission]],Table1[[#This Row],[Gears]],"")</f>
        <v>A</v>
      </c>
      <c r="M9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07">
        <f ca="1">_xlfn.DAYS(TODAY(),Table1[[#This Row],[Manufacture Date]])</f>
        <v>816</v>
      </c>
      <c r="O907" t="str" cm="1">
        <f t="array" ref="O907" xml:space="preserve"> _xlfn.IFS(E907&lt;2,"0-2",E907&lt;4,"2-4",E907&lt;6,"4-6",E907&lt;8,"6-8",E907&lt;10,"8-10")</f>
        <v>4-6</v>
      </c>
    </row>
    <row r="908" spans="1:15" ht="14.25" customHeight="1" x14ac:dyDescent="0.3">
      <c r="A908" s="31">
        <v>44443</v>
      </c>
      <c r="B908" t="s">
        <v>640</v>
      </c>
      <c r="C908" t="s">
        <v>1893</v>
      </c>
      <c r="D908" t="s">
        <v>71</v>
      </c>
      <c r="E908">
        <v>1.2</v>
      </c>
      <c r="F908">
        <v>3</v>
      </c>
      <c r="G908" t="s">
        <v>266</v>
      </c>
      <c r="H908" t="s">
        <v>200</v>
      </c>
      <c r="I908">
        <v>46</v>
      </c>
      <c r="J908">
        <v>143</v>
      </c>
      <c r="K908" t="str">
        <f>RIGHT(Table1[[#This Row],[Transmission]],1)</f>
        <v>V</v>
      </c>
      <c r="L908" t="str">
        <f>SUBSTITUTE(Table1[[#This Row],[Transmission]],Table1[[#This Row],[Gears]],"")</f>
        <v>A</v>
      </c>
      <c r="M9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08">
        <f ca="1">_xlfn.DAYS(TODAY(),Table1[[#This Row],[Manufacture Date]])</f>
        <v>817</v>
      </c>
      <c r="O908" t="str" cm="1">
        <f t="array" ref="O908" xml:space="preserve"> _xlfn.IFS(E908&lt;2,"0-2",E908&lt;4,"2-4",E908&lt;6,"4-6",E908&lt;8,"6-8",E908&lt;10,"8-10")</f>
        <v>0-2</v>
      </c>
    </row>
    <row r="909" spans="1:15" ht="14.25" customHeight="1" x14ac:dyDescent="0.3">
      <c r="A909" s="31">
        <v>44443</v>
      </c>
      <c r="B909" t="s">
        <v>100</v>
      </c>
      <c r="C909" t="s">
        <v>1499</v>
      </c>
      <c r="D909" t="s">
        <v>71</v>
      </c>
      <c r="E909">
        <v>2</v>
      </c>
      <c r="F909">
        <v>4</v>
      </c>
      <c r="G909" t="s">
        <v>97</v>
      </c>
      <c r="H909" t="s">
        <v>73</v>
      </c>
      <c r="I909">
        <v>32</v>
      </c>
      <c r="J909">
        <v>204</v>
      </c>
      <c r="K909" t="str">
        <f>RIGHT(Table1[[#This Row],[Transmission]],1)</f>
        <v>7</v>
      </c>
      <c r="L909" t="str">
        <f>SUBSTITUTE(Table1[[#This Row],[Transmission]],Table1[[#This Row],[Gears]],"")</f>
        <v>AM</v>
      </c>
      <c r="M9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09">
        <f ca="1">_xlfn.DAYS(TODAY(),Table1[[#This Row],[Manufacture Date]])</f>
        <v>817</v>
      </c>
      <c r="O909" t="str" cm="1">
        <f t="array" ref="O909" xml:space="preserve"> _xlfn.IFS(E909&lt;2,"0-2",E909&lt;4,"2-4",E909&lt;6,"4-6",E909&lt;8,"6-8",E909&lt;10,"8-10")</f>
        <v>2-4</v>
      </c>
    </row>
    <row r="910" spans="1:15" ht="14.25" customHeight="1" x14ac:dyDescent="0.3">
      <c r="A910" s="31">
        <v>44443</v>
      </c>
      <c r="B910" t="s">
        <v>313</v>
      </c>
      <c r="C910">
        <v>500</v>
      </c>
      <c r="D910" t="s">
        <v>92</v>
      </c>
      <c r="E910">
        <v>1.4</v>
      </c>
      <c r="F910">
        <v>4</v>
      </c>
      <c r="G910" t="s">
        <v>93</v>
      </c>
      <c r="H910" t="s">
        <v>200</v>
      </c>
      <c r="I910">
        <v>32</v>
      </c>
      <c r="J910">
        <v>203</v>
      </c>
      <c r="K910" t="str">
        <f>RIGHT(Table1[[#This Row],[Transmission]],1)</f>
        <v>6</v>
      </c>
      <c r="L910" t="str">
        <f>SUBSTITUTE(Table1[[#This Row],[Transmission]],Table1[[#This Row],[Gears]],"")</f>
        <v>A</v>
      </c>
      <c r="M9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10">
        <f ca="1">_xlfn.DAYS(TODAY(),Table1[[#This Row],[Manufacture Date]])</f>
        <v>817</v>
      </c>
      <c r="O910" t="str" cm="1">
        <f t="array" ref="O910" xml:space="preserve"> _xlfn.IFS(E910&lt;2,"0-2",E910&lt;4,"2-4",E910&lt;6,"4-6",E910&lt;8,"6-8",E910&lt;10,"8-10")</f>
        <v>0-2</v>
      </c>
    </row>
    <row r="911" spans="1:15" ht="14.25" customHeight="1" x14ac:dyDescent="0.3">
      <c r="A911" s="31">
        <v>44443</v>
      </c>
      <c r="B911" t="s">
        <v>198</v>
      </c>
      <c r="C911" t="s">
        <v>208</v>
      </c>
      <c r="D911" t="s">
        <v>82</v>
      </c>
      <c r="E911">
        <v>2</v>
      </c>
      <c r="F911">
        <v>4</v>
      </c>
      <c r="G911" t="s">
        <v>79</v>
      </c>
      <c r="H911" t="s">
        <v>73</v>
      </c>
      <c r="I911">
        <v>29</v>
      </c>
      <c r="J911">
        <v>228</v>
      </c>
      <c r="K911" t="str">
        <f>RIGHT(Table1[[#This Row],[Transmission]],1)</f>
        <v>6</v>
      </c>
      <c r="L911" t="str">
        <f>SUBSTITUTE(Table1[[#This Row],[Transmission]],Table1[[#This Row],[Gears]],"")</f>
        <v>AS</v>
      </c>
      <c r="M9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11">
        <f ca="1">_xlfn.DAYS(TODAY(),Table1[[#This Row],[Manufacture Date]])</f>
        <v>817</v>
      </c>
      <c r="O911" t="str" cm="1">
        <f t="array" ref="O911" xml:space="preserve"> _xlfn.IFS(E911&lt;2,"0-2",E911&lt;4,"2-4",E911&lt;6,"4-6",E911&lt;8,"6-8",E911&lt;10,"8-10")</f>
        <v>2-4</v>
      </c>
    </row>
    <row r="912" spans="1:15" ht="14.25" customHeight="1" x14ac:dyDescent="0.3">
      <c r="A912" s="31">
        <v>44443</v>
      </c>
      <c r="B912" t="s">
        <v>676</v>
      </c>
      <c r="C912" t="s">
        <v>683</v>
      </c>
      <c r="D912" t="s">
        <v>92</v>
      </c>
      <c r="E912">
        <v>3</v>
      </c>
      <c r="F912">
        <v>6</v>
      </c>
      <c r="G912" t="s">
        <v>97</v>
      </c>
      <c r="H912" t="s">
        <v>73</v>
      </c>
      <c r="I912">
        <v>29</v>
      </c>
      <c r="J912">
        <v>226</v>
      </c>
      <c r="K912" t="str">
        <f>RIGHT(Table1[[#This Row],[Transmission]],1)</f>
        <v>7</v>
      </c>
      <c r="L912" t="str">
        <f>SUBSTITUTE(Table1[[#This Row],[Transmission]],Table1[[#This Row],[Gears]],"")</f>
        <v>AM</v>
      </c>
      <c r="M9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12">
        <f ca="1">_xlfn.DAYS(TODAY(),Table1[[#This Row],[Manufacture Date]])</f>
        <v>817</v>
      </c>
      <c r="O912" t="str" cm="1">
        <f t="array" ref="O912" xml:space="preserve"> _xlfn.IFS(E912&lt;2,"0-2",E912&lt;4,"2-4",E912&lt;6,"4-6",E912&lt;8,"6-8",E912&lt;10,"8-10")</f>
        <v>2-4</v>
      </c>
    </row>
    <row r="913" spans="1:15" ht="14.25" customHeight="1" x14ac:dyDescent="0.3">
      <c r="A913" s="31">
        <v>44443</v>
      </c>
      <c r="B913" t="s">
        <v>676</v>
      </c>
      <c r="C913" t="s">
        <v>677</v>
      </c>
      <c r="D913" t="s">
        <v>92</v>
      </c>
      <c r="E913">
        <v>3</v>
      </c>
      <c r="F913">
        <v>6</v>
      </c>
      <c r="G913" t="s">
        <v>238</v>
      </c>
      <c r="H913" t="s">
        <v>73</v>
      </c>
      <c r="I913">
        <v>28</v>
      </c>
      <c r="J913">
        <v>237</v>
      </c>
      <c r="K913" t="str">
        <f>RIGHT(Table1[[#This Row],[Transmission]],1)</f>
        <v>7</v>
      </c>
      <c r="L913" t="str">
        <f>SUBSTITUTE(Table1[[#This Row],[Transmission]],Table1[[#This Row],[Gears]],"")</f>
        <v>M</v>
      </c>
      <c r="M9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13">
        <f ca="1">_xlfn.DAYS(TODAY(),Table1[[#This Row],[Manufacture Date]])</f>
        <v>817</v>
      </c>
      <c r="O913" t="str" cm="1">
        <f t="array" ref="O913" xml:space="preserve"> _xlfn.IFS(E913&lt;2,"0-2",E913&lt;4,"2-4",E913&lt;6,"4-6",E913&lt;8,"6-8",E913&lt;10,"8-10")</f>
        <v>2-4</v>
      </c>
    </row>
    <row r="914" spans="1:15" ht="14.25" customHeight="1" x14ac:dyDescent="0.3">
      <c r="A914" s="31">
        <v>44442</v>
      </c>
      <c r="B914" t="s">
        <v>750</v>
      </c>
      <c r="C914" t="s">
        <v>768</v>
      </c>
      <c r="D914" t="s">
        <v>481</v>
      </c>
      <c r="E914">
        <v>1.8</v>
      </c>
      <c r="F914">
        <v>4</v>
      </c>
      <c r="G914" t="s">
        <v>266</v>
      </c>
      <c r="H914" t="s">
        <v>200</v>
      </c>
      <c r="I914">
        <v>49</v>
      </c>
      <c r="J914">
        <v>135</v>
      </c>
      <c r="K914" t="str">
        <f>RIGHT(Table1[[#This Row],[Transmission]],1)</f>
        <v>V</v>
      </c>
      <c r="L914" t="str">
        <f>SUBSTITUTE(Table1[[#This Row],[Transmission]],Table1[[#This Row],[Gears]],"")</f>
        <v>A</v>
      </c>
      <c r="M9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14">
        <f ca="1">_xlfn.DAYS(TODAY(),Table1[[#This Row],[Manufacture Date]])</f>
        <v>818</v>
      </c>
      <c r="O914" t="str" cm="1">
        <f t="array" ref="O914" xml:space="preserve"> _xlfn.IFS(E914&lt;2,"0-2",E914&lt;4,"2-4",E914&lt;6,"4-6",E914&lt;8,"6-8",E914&lt;10,"8-10")</f>
        <v>0-2</v>
      </c>
    </row>
    <row r="915" spans="1:15" ht="14.25" customHeight="1" x14ac:dyDescent="0.3">
      <c r="A915" s="31">
        <v>44442</v>
      </c>
      <c r="B915" t="s">
        <v>548</v>
      </c>
      <c r="C915" t="s">
        <v>555</v>
      </c>
      <c r="D915" t="s">
        <v>71</v>
      </c>
      <c r="E915">
        <v>2.5</v>
      </c>
      <c r="F915">
        <v>4</v>
      </c>
      <c r="G915" t="s">
        <v>79</v>
      </c>
      <c r="H915" t="s">
        <v>200</v>
      </c>
      <c r="I915">
        <v>37</v>
      </c>
      <c r="J915">
        <v>176</v>
      </c>
      <c r="K915" t="str">
        <f>RIGHT(Table1[[#This Row],[Transmission]],1)</f>
        <v>6</v>
      </c>
      <c r="L915" t="str">
        <f>SUBSTITUTE(Table1[[#This Row],[Transmission]],Table1[[#This Row],[Gears]],"")</f>
        <v>AS</v>
      </c>
      <c r="M9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15">
        <f ca="1">_xlfn.DAYS(TODAY(),Table1[[#This Row],[Manufacture Date]])</f>
        <v>818</v>
      </c>
      <c r="O915" t="str" cm="1">
        <f t="array" ref="O915" xml:space="preserve"> _xlfn.IFS(E915&lt;2,"0-2",E915&lt;4,"2-4",E915&lt;6,"4-6",E915&lt;8,"6-8",E915&lt;10,"8-10")</f>
        <v>2-4</v>
      </c>
    </row>
    <row r="916" spans="1:15" ht="14.25" customHeight="1" x14ac:dyDescent="0.3">
      <c r="A916" s="31">
        <v>44442</v>
      </c>
      <c r="B916" t="s">
        <v>452</v>
      </c>
      <c r="C916" t="s">
        <v>928</v>
      </c>
      <c r="D916" t="s">
        <v>78</v>
      </c>
      <c r="E916">
        <v>2.4</v>
      </c>
      <c r="F916">
        <v>4</v>
      </c>
      <c r="G916" t="s">
        <v>454</v>
      </c>
      <c r="H916" t="s">
        <v>200</v>
      </c>
      <c r="I916">
        <v>29</v>
      </c>
      <c r="J916">
        <v>225</v>
      </c>
      <c r="K916" t="str">
        <f>RIGHT(Table1[[#This Row],[Transmission]],1)</f>
        <v>9</v>
      </c>
      <c r="L916" t="str">
        <f>SUBSTITUTE(Table1[[#This Row],[Transmission]],Table1[[#This Row],[Gears]],"")</f>
        <v>A</v>
      </c>
      <c r="M9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16">
        <f ca="1">_xlfn.DAYS(TODAY(),Table1[[#This Row],[Manufacture Date]])</f>
        <v>818</v>
      </c>
      <c r="O916" t="str" cm="1">
        <f t="array" ref="O916" xml:space="preserve"> _xlfn.IFS(E916&lt;2,"0-2",E916&lt;4,"2-4",E916&lt;6,"4-6",E916&lt;8,"6-8",E916&lt;10,"8-10")</f>
        <v>2-4</v>
      </c>
    </row>
    <row r="917" spans="1:15" ht="14.25" customHeight="1" x14ac:dyDescent="0.3">
      <c r="A917" s="31">
        <v>44442</v>
      </c>
      <c r="B917" t="s">
        <v>676</v>
      </c>
      <c r="C917" t="s">
        <v>1955</v>
      </c>
      <c r="D917" t="s">
        <v>88</v>
      </c>
      <c r="E917">
        <v>2</v>
      </c>
      <c r="F917">
        <v>4</v>
      </c>
      <c r="G917" t="s">
        <v>74</v>
      </c>
      <c r="H917" t="s">
        <v>73</v>
      </c>
      <c r="I917">
        <v>29</v>
      </c>
      <c r="J917">
        <v>229</v>
      </c>
      <c r="K917" t="str">
        <f>RIGHT(Table1[[#This Row],[Transmission]],1)</f>
        <v>6</v>
      </c>
      <c r="L917" t="str">
        <f>SUBSTITUTE(Table1[[#This Row],[Transmission]],Table1[[#This Row],[Gears]],"")</f>
        <v>M</v>
      </c>
      <c r="M9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17">
        <f ca="1">_xlfn.DAYS(TODAY(),Table1[[#This Row],[Manufacture Date]])</f>
        <v>818</v>
      </c>
      <c r="O917" t="str" cm="1">
        <f t="array" ref="O917" xml:space="preserve"> _xlfn.IFS(E917&lt;2,"0-2",E917&lt;4,"2-4",E917&lt;6,"4-6",E917&lt;8,"6-8",E917&lt;10,"8-10")</f>
        <v>2-4</v>
      </c>
    </row>
    <row r="918" spans="1:15" ht="14.25" customHeight="1" x14ac:dyDescent="0.3">
      <c r="A918" s="31">
        <v>44442</v>
      </c>
      <c r="B918" t="s">
        <v>232</v>
      </c>
      <c r="C918" t="s">
        <v>880</v>
      </c>
      <c r="D918" t="s">
        <v>657</v>
      </c>
      <c r="E918">
        <v>2.8</v>
      </c>
      <c r="F918">
        <v>4</v>
      </c>
      <c r="G918" t="s">
        <v>93</v>
      </c>
      <c r="H918" t="s">
        <v>109</v>
      </c>
      <c r="I918">
        <v>27</v>
      </c>
      <c r="J918">
        <v>280</v>
      </c>
      <c r="K918" t="str">
        <f>RIGHT(Table1[[#This Row],[Transmission]],1)</f>
        <v>6</v>
      </c>
      <c r="L918" t="str">
        <f>SUBSTITUTE(Table1[[#This Row],[Transmission]],Table1[[#This Row],[Gears]],"")</f>
        <v>A</v>
      </c>
      <c r="M9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18">
        <f ca="1">_xlfn.DAYS(TODAY(),Table1[[#This Row],[Manufacture Date]])</f>
        <v>818</v>
      </c>
      <c r="O918" t="str" cm="1">
        <f t="array" ref="O918" xml:space="preserve"> _xlfn.IFS(E918&lt;2,"0-2",E918&lt;4,"2-4",E918&lt;6,"4-6",E918&lt;8,"6-8",E918&lt;10,"8-10")</f>
        <v>2-4</v>
      </c>
    </row>
    <row r="919" spans="1:15" ht="14.25" customHeight="1" x14ac:dyDescent="0.3">
      <c r="A919" s="31">
        <v>44442</v>
      </c>
      <c r="B919" t="s">
        <v>782</v>
      </c>
      <c r="C919" t="s">
        <v>799</v>
      </c>
      <c r="D919" t="s">
        <v>78</v>
      </c>
      <c r="E919">
        <v>2</v>
      </c>
      <c r="F919">
        <v>4</v>
      </c>
      <c r="G919" t="s">
        <v>93</v>
      </c>
      <c r="H919" t="s">
        <v>73</v>
      </c>
      <c r="I919">
        <v>26</v>
      </c>
      <c r="J919">
        <v>246</v>
      </c>
      <c r="K919" t="str">
        <f>RIGHT(Table1[[#This Row],[Transmission]],1)</f>
        <v>6</v>
      </c>
      <c r="L919" t="str">
        <f>SUBSTITUTE(Table1[[#This Row],[Transmission]],Table1[[#This Row],[Gears]],"")</f>
        <v>A</v>
      </c>
      <c r="M9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19">
        <f ca="1">_xlfn.DAYS(TODAY(),Table1[[#This Row],[Manufacture Date]])</f>
        <v>818</v>
      </c>
      <c r="O919" t="str" cm="1">
        <f t="array" ref="O919" xml:space="preserve"> _xlfn.IFS(E919&lt;2,"0-2",E919&lt;4,"2-4",E919&lt;6,"4-6",E919&lt;8,"6-8",E919&lt;10,"8-10")</f>
        <v>2-4</v>
      </c>
    </row>
    <row r="920" spans="1:15" ht="14.25" customHeight="1" x14ac:dyDescent="0.3">
      <c r="A920" s="31">
        <v>44442</v>
      </c>
      <c r="B920" t="s">
        <v>147</v>
      </c>
      <c r="C920" t="s">
        <v>190</v>
      </c>
      <c r="D920" t="s">
        <v>122</v>
      </c>
      <c r="E920">
        <v>3</v>
      </c>
      <c r="F920">
        <v>6</v>
      </c>
      <c r="G920" t="s">
        <v>112</v>
      </c>
      <c r="H920" t="s">
        <v>73</v>
      </c>
      <c r="I920">
        <v>25</v>
      </c>
      <c r="J920">
        <v>255</v>
      </c>
      <c r="K920" t="str">
        <f>RIGHT(Table1[[#This Row],[Transmission]],1)</f>
        <v>8</v>
      </c>
      <c r="L920" t="str">
        <f>SUBSTITUTE(Table1[[#This Row],[Transmission]],Table1[[#This Row],[Gears]],"")</f>
        <v>A</v>
      </c>
      <c r="M9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20">
        <f ca="1">_xlfn.DAYS(TODAY(),Table1[[#This Row],[Manufacture Date]])</f>
        <v>818</v>
      </c>
      <c r="O920" t="str" cm="1">
        <f t="array" ref="O920" xml:space="preserve"> _xlfn.IFS(E920&lt;2,"0-2",E920&lt;4,"2-4",E920&lt;6,"4-6",E920&lt;8,"6-8",E920&lt;10,"8-10")</f>
        <v>2-4</v>
      </c>
    </row>
    <row r="921" spans="1:15" ht="14.25" customHeight="1" x14ac:dyDescent="0.3">
      <c r="A921" s="31">
        <v>44442</v>
      </c>
      <c r="B921" t="s">
        <v>750</v>
      </c>
      <c r="C921" t="s">
        <v>2161</v>
      </c>
      <c r="D921" t="s">
        <v>657</v>
      </c>
      <c r="E921">
        <v>3.5</v>
      </c>
      <c r="F921">
        <v>6</v>
      </c>
      <c r="G921" t="s">
        <v>74</v>
      </c>
      <c r="H921" t="s">
        <v>200</v>
      </c>
      <c r="I921">
        <v>22</v>
      </c>
      <c r="J921">
        <v>300</v>
      </c>
      <c r="K921" t="str">
        <f>RIGHT(Table1[[#This Row],[Transmission]],1)</f>
        <v>6</v>
      </c>
      <c r="L921" t="str">
        <f>SUBSTITUTE(Table1[[#This Row],[Transmission]],Table1[[#This Row],[Gears]],"")</f>
        <v>M</v>
      </c>
      <c r="M9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21">
        <f ca="1">_xlfn.DAYS(TODAY(),Table1[[#This Row],[Manufacture Date]])</f>
        <v>818</v>
      </c>
      <c r="O921" t="str" cm="1">
        <f t="array" ref="O921" xml:space="preserve"> _xlfn.IFS(E921&lt;2,"0-2",E921&lt;4,"2-4",E921&lt;6,"4-6",E921&lt;8,"6-8",E921&lt;10,"8-10")</f>
        <v>2-4</v>
      </c>
    </row>
    <row r="922" spans="1:15" ht="14.25" customHeight="1" x14ac:dyDescent="0.3">
      <c r="A922" s="31">
        <v>44442</v>
      </c>
      <c r="B922" t="s">
        <v>452</v>
      </c>
      <c r="C922" t="s">
        <v>464</v>
      </c>
      <c r="D922" t="s">
        <v>122</v>
      </c>
      <c r="E922">
        <v>6.4</v>
      </c>
      <c r="F922">
        <v>8</v>
      </c>
      <c r="G922" t="s">
        <v>112</v>
      </c>
      <c r="H922" t="s">
        <v>73</v>
      </c>
      <c r="I922">
        <v>18</v>
      </c>
      <c r="J922">
        <v>370</v>
      </c>
      <c r="K922" t="str">
        <f>RIGHT(Table1[[#This Row],[Transmission]],1)</f>
        <v>8</v>
      </c>
      <c r="L922" t="str">
        <f>SUBSTITUTE(Table1[[#This Row],[Transmission]],Table1[[#This Row],[Gears]],"")</f>
        <v>A</v>
      </c>
      <c r="M9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22">
        <f ca="1">_xlfn.DAYS(TODAY(),Table1[[#This Row],[Manufacture Date]])</f>
        <v>818</v>
      </c>
      <c r="O922" t="str" cm="1">
        <f t="array" ref="O922" xml:space="preserve"> _xlfn.IFS(E922&lt;2,"0-2",E922&lt;4,"2-4",E922&lt;6,"4-6",E922&lt;8,"6-8",E922&lt;10,"8-10")</f>
        <v>6-8</v>
      </c>
    </row>
    <row r="923" spans="1:15" ht="14.25" customHeight="1" x14ac:dyDescent="0.3">
      <c r="A923" s="31">
        <v>44441</v>
      </c>
      <c r="B923" t="s">
        <v>452</v>
      </c>
      <c r="C923" t="s">
        <v>465</v>
      </c>
      <c r="D923" t="s">
        <v>78</v>
      </c>
      <c r="E923">
        <v>2</v>
      </c>
      <c r="F923">
        <v>4</v>
      </c>
      <c r="G923" t="s">
        <v>93</v>
      </c>
      <c r="H923" t="s">
        <v>200</v>
      </c>
      <c r="I923">
        <v>29</v>
      </c>
      <c r="J923">
        <v>225</v>
      </c>
      <c r="K923" t="str">
        <f>RIGHT(Table1[[#This Row],[Transmission]],1)</f>
        <v>6</v>
      </c>
      <c r="L923" t="str">
        <f>SUBSTITUTE(Table1[[#This Row],[Transmission]],Table1[[#This Row],[Gears]],"")</f>
        <v>A</v>
      </c>
      <c r="M9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23">
        <f ca="1">_xlfn.DAYS(TODAY(),Table1[[#This Row],[Manufacture Date]])</f>
        <v>819</v>
      </c>
      <c r="O923" t="str" cm="1">
        <f t="array" ref="O923" xml:space="preserve"> _xlfn.IFS(E923&lt;2,"0-2",E923&lt;4,"2-4",E923&lt;6,"4-6",E923&lt;8,"6-8",E923&lt;10,"8-10")</f>
        <v>2-4</v>
      </c>
    </row>
    <row r="924" spans="1:15" ht="14.25" customHeight="1" x14ac:dyDescent="0.3">
      <c r="A924" s="31">
        <v>44441</v>
      </c>
      <c r="B924" t="s">
        <v>709</v>
      </c>
      <c r="C924" t="s">
        <v>1974</v>
      </c>
      <c r="D924" t="s">
        <v>259</v>
      </c>
      <c r="E924">
        <v>5.7</v>
      </c>
      <c r="F924">
        <v>8</v>
      </c>
      <c r="G924" t="s">
        <v>112</v>
      </c>
      <c r="H924" t="s">
        <v>200</v>
      </c>
      <c r="I924">
        <v>22</v>
      </c>
      <c r="J924">
        <v>302</v>
      </c>
      <c r="K924" t="str">
        <f>RIGHT(Table1[[#This Row],[Transmission]],1)</f>
        <v>8</v>
      </c>
      <c r="L924" t="str">
        <f>SUBSTITUTE(Table1[[#This Row],[Transmission]],Table1[[#This Row],[Gears]],"")</f>
        <v>A</v>
      </c>
      <c r="M9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24">
        <f ca="1">_xlfn.DAYS(TODAY(),Table1[[#This Row],[Manufacture Date]])</f>
        <v>819</v>
      </c>
      <c r="O924" t="str" cm="1">
        <f t="array" ref="O924" xml:space="preserve"> _xlfn.IFS(E924&lt;2,"0-2",E924&lt;4,"2-4",E924&lt;6,"4-6",E924&lt;8,"6-8",E924&lt;10,"8-10")</f>
        <v>4-6</v>
      </c>
    </row>
    <row r="925" spans="1:15" ht="14.25" customHeight="1" x14ac:dyDescent="0.3">
      <c r="A925" s="31">
        <v>44441</v>
      </c>
      <c r="B925" t="s">
        <v>489</v>
      </c>
      <c r="C925" t="s">
        <v>1301</v>
      </c>
      <c r="D925" t="s">
        <v>88</v>
      </c>
      <c r="E925">
        <v>6.5</v>
      </c>
      <c r="F925">
        <v>12</v>
      </c>
      <c r="G925" t="s">
        <v>97</v>
      </c>
      <c r="H925" t="s">
        <v>73</v>
      </c>
      <c r="I925">
        <v>14</v>
      </c>
      <c r="J925">
        <v>461</v>
      </c>
      <c r="K925" t="str">
        <f>RIGHT(Table1[[#This Row],[Transmission]],1)</f>
        <v>7</v>
      </c>
      <c r="L925" t="str">
        <f>SUBSTITUTE(Table1[[#This Row],[Transmission]],Table1[[#This Row],[Gears]],"")</f>
        <v>AM</v>
      </c>
      <c r="M9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25">
        <f ca="1">_xlfn.DAYS(TODAY(),Table1[[#This Row],[Manufacture Date]])</f>
        <v>819</v>
      </c>
      <c r="O925" t="str" cm="1">
        <f t="array" ref="O925" xml:space="preserve"> _xlfn.IFS(E925&lt;2,"0-2",E925&lt;4,"2-4",E925&lt;6,"4-6",E925&lt;8,"6-8",E925&lt;10,"8-10")</f>
        <v>6-8</v>
      </c>
    </row>
    <row r="926" spans="1:15" ht="14.25" customHeight="1" x14ac:dyDescent="0.3">
      <c r="A926" s="31">
        <v>44440</v>
      </c>
      <c r="B926" t="s">
        <v>470</v>
      </c>
      <c r="C926" t="s">
        <v>473</v>
      </c>
      <c r="D926" t="s">
        <v>115</v>
      </c>
      <c r="E926">
        <v>2</v>
      </c>
      <c r="F926">
        <v>4</v>
      </c>
      <c r="G926" t="s">
        <v>79</v>
      </c>
      <c r="H926" t="s">
        <v>200</v>
      </c>
      <c r="I926">
        <v>33</v>
      </c>
      <c r="J926">
        <v>199</v>
      </c>
      <c r="K926" t="str">
        <f>RIGHT(Table1[[#This Row],[Transmission]],1)</f>
        <v>6</v>
      </c>
      <c r="L926" t="str">
        <f>SUBSTITUTE(Table1[[#This Row],[Transmission]],Table1[[#This Row],[Gears]],"")</f>
        <v>AS</v>
      </c>
      <c r="M9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26">
        <f ca="1">_xlfn.DAYS(TODAY(),Table1[[#This Row],[Manufacture Date]])</f>
        <v>820</v>
      </c>
      <c r="O926" t="str" cm="1">
        <f t="array" ref="O926" xml:space="preserve"> _xlfn.IFS(E926&lt;2,"0-2",E926&lt;4,"2-4",E926&lt;6,"4-6",E926&lt;8,"6-8",E926&lt;10,"8-10")</f>
        <v>2-4</v>
      </c>
    </row>
    <row r="927" spans="1:15" ht="14.25" customHeight="1" x14ac:dyDescent="0.3">
      <c r="A927" s="31">
        <v>44440</v>
      </c>
      <c r="B927" t="s">
        <v>676</v>
      </c>
      <c r="C927" t="s">
        <v>1924</v>
      </c>
      <c r="D927" t="s">
        <v>92</v>
      </c>
      <c r="E927">
        <v>3</v>
      </c>
      <c r="F927">
        <v>6</v>
      </c>
      <c r="G927" t="s">
        <v>97</v>
      </c>
      <c r="H927" t="s">
        <v>73</v>
      </c>
      <c r="I927">
        <v>30</v>
      </c>
      <c r="J927">
        <v>221</v>
      </c>
      <c r="K927" t="str">
        <f>RIGHT(Table1[[#This Row],[Transmission]],1)</f>
        <v>7</v>
      </c>
      <c r="L927" t="str">
        <f>SUBSTITUTE(Table1[[#This Row],[Transmission]],Table1[[#This Row],[Gears]],"")</f>
        <v>AM</v>
      </c>
      <c r="M9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27">
        <f ca="1">_xlfn.DAYS(TODAY(),Table1[[#This Row],[Manufacture Date]])</f>
        <v>820</v>
      </c>
      <c r="O927" t="str" cm="1">
        <f t="array" ref="O927" xml:space="preserve"> _xlfn.IFS(E927&lt;2,"0-2",E927&lt;4,"2-4",E927&lt;6,"4-6",E927&lt;8,"6-8",E927&lt;10,"8-10")</f>
        <v>2-4</v>
      </c>
    </row>
    <row r="928" spans="1:15" ht="14.25" customHeight="1" x14ac:dyDescent="0.3">
      <c r="A928" s="31">
        <v>44440</v>
      </c>
      <c r="B928" t="s">
        <v>676</v>
      </c>
      <c r="C928" t="s">
        <v>691</v>
      </c>
      <c r="D928" t="s">
        <v>88</v>
      </c>
      <c r="E928">
        <v>3.4</v>
      </c>
      <c r="F928">
        <v>6</v>
      </c>
      <c r="G928" t="s">
        <v>97</v>
      </c>
      <c r="H928" t="s">
        <v>73</v>
      </c>
      <c r="I928">
        <v>29</v>
      </c>
      <c r="J928">
        <v>230</v>
      </c>
      <c r="K928" t="str">
        <f>RIGHT(Table1[[#This Row],[Transmission]],1)</f>
        <v>7</v>
      </c>
      <c r="L928" t="str">
        <f>SUBSTITUTE(Table1[[#This Row],[Transmission]],Table1[[#This Row],[Gears]],"")</f>
        <v>AM</v>
      </c>
      <c r="M9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28">
        <f ca="1">_xlfn.DAYS(TODAY(),Table1[[#This Row],[Manufacture Date]])</f>
        <v>820</v>
      </c>
      <c r="O928" t="str" cm="1">
        <f t="array" ref="O928" xml:space="preserve"> _xlfn.IFS(E928&lt;2,"0-2",E928&lt;4,"2-4",E928&lt;6,"4-6",E928&lt;8,"6-8",E928&lt;10,"8-10")</f>
        <v>2-4</v>
      </c>
    </row>
    <row r="929" spans="1:15" ht="14.25" customHeight="1" x14ac:dyDescent="0.3">
      <c r="A929" s="31">
        <v>44440</v>
      </c>
      <c r="B929" t="s">
        <v>676</v>
      </c>
      <c r="C929" t="s">
        <v>706</v>
      </c>
      <c r="D929" t="s">
        <v>115</v>
      </c>
      <c r="E929">
        <v>3</v>
      </c>
      <c r="F929">
        <v>6</v>
      </c>
      <c r="G929" t="s">
        <v>97</v>
      </c>
      <c r="H929" t="s">
        <v>73</v>
      </c>
      <c r="I929">
        <v>25</v>
      </c>
      <c r="J929">
        <v>262</v>
      </c>
      <c r="K929" t="str">
        <f>RIGHT(Table1[[#This Row],[Transmission]],1)</f>
        <v>7</v>
      </c>
      <c r="L929" t="str">
        <f>SUBSTITUTE(Table1[[#This Row],[Transmission]],Table1[[#This Row],[Gears]],"")</f>
        <v>AM</v>
      </c>
      <c r="M9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29">
        <f ca="1">_xlfn.DAYS(TODAY(),Table1[[#This Row],[Manufacture Date]])</f>
        <v>820</v>
      </c>
      <c r="O929" t="str" cm="1">
        <f t="array" ref="O929" xml:space="preserve"> _xlfn.IFS(E929&lt;2,"0-2",E929&lt;4,"2-4",E929&lt;6,"4-6",E929&lt;8,"6-8",E929&lt;10,"8-10")</f>
        <v>2-4</v>
      </c>
    </row>
    <row r="930" spans="1:15" ht="14.25" customHeight="1" x14ac:dyDescent="0.3">
      <c r="A930" s="31">
        <v>44440</v>
      </c>
      <c r="B930" t="s">
        <v>321</v>
      </c>
      <c r="C930" t="s">
        <v>337</v>
      </c>
      <c r="D930" t="s">
        <v>259</v>
      </c>
      <c r="E930">
        <v>3.5</v>
      </c>
      <c r="F930">
        <v>6</v>
      </c>
      <c r="G930" t="s">
        <v>79</v>
      </c>
      <c r="H930" t="s">
        <v>200</v>
      </c>
      <c r="I930">
        <v>23</v>
      </c>
      <c r="J930">
        <v>288</v>
      </c>
      <c r="K930" t="str">
        <f>RIGHT(Table1[[#This Row],[Transmission]],1)</f>
        <v>6</v>
      </c>
      <c r="L930" t="str">
        <f>SUBSTITUTE(Table1[[#This Row],[Transmission]],Table1[[#This Row],[Gears]],"")</f>
        <v>AS</v>
      </c>
      <c r="M9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30">
        <f ca="1">_xlfn.DAYS(TODAY(),Table1[[#This Row],[Manufacture Date]])</f>
        <v>820</v>
      </c>
      <c r="O930" t="str" cm="1">
        <f t="array" ref="O930" xml:space="preserve"> _xlfn.IFS(E930&lt;2,"0-2",E930&lt;4,"2-4",E930&lt;6,"4-6",E930&lt;8,"6-8",E930&lt;10,"8-10")</f>
        <v>2-4</v>
      </c>
    </row>
    <row r="931" spans="1:15" ht="14.25" customHeight="1" x14ac:dyDescent="0.3">
      <c r="A931" s="31">
        <v>44440</v>
      </c>
      <c r="B931" t="s">
        <v>452</v>
      </c>
      <c r="C931" t="s">
        <v>933</v>
      </c>
      <c r="D931" t="s">
        <v>78</v>
      </c>
      <c r="E931">
        <v>3.6</v>
      </c>
      <c r="F931">
        <v>6</v>
      </c>
      <c r="G931" t="s">
        <v>281</v>
      </c>
      <c r="H931" t="s">
        <v>200</v>
      </c>
      <c r="I931">
        <v>22</v>
      </c>
      <c r="J931">
        <v>299</v>
      </c>
      <c r="K931" t="str">
        <f>RIGHT(Table1[[#This Row],[Transmission]],1)</f>
        <v>5</v>
      </c>
      <c r="L931" t="str">
        <f>SUBSTITUTE(Table1[[#This Row],[Transmission]],Table1[[#This Row],[Gears]],"")</f>
        <v>A</v>
      </c>
      <c r="M9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31">
        <f ca="1">_xlfn.DAYS(TODAY(),Table1[[#This Row],[Manufacture Date]])</f>
        <v>820</v>
      </c>
      <c r="O931" t="str" cm="1">
        <f t="array" ref="O931" xml:space="preserve"> _xlfn.IFS(E931&lt;2,"0-2",E931&lt;4,"2-4",E931&lt;6,"4-6",E931&lt;8,"6-8",E931&lt;10,"8-10")</f>
        <v>2-4</v>
      </c>
    </row>
    <row r="932" spans="1:15" ht="14.25" customHeight="1" x14ac:dyDescent="0.3">
      <c r="A932" s="31">
        <v>44440</v>
      </c>
      <c r="B932" t="s">
        <v>564</v>
      </c>
      <c r="C932" t="s">
        <v>1845</v>
      </c>
      <c r="D932" t="s">
        <v>82</v>
      </c>
      <c r="E932">
        <v>4</v>
      </c>
      <c r="F932">
        <v>8</v>
      </c>
      <c r="G932" t="s">
        <v>454</v>
      </c>
      <c r="H932" t="s">
        <v>73</v>
      </c>
      <c r="I932">
        <v>21</v>
      </c>
      <c r="J932">
        <v>318</v>
      </c>
      <c r="K932" t="str">
        <f>RIGHT(Table1[[#This Row],[Transmission]],1)</f>
        <v>9</v>
      </c>
      <c r="L932" t="str">
        <f>SUBSTITUTE(Table1[[#This Row],[Transmission]],Table1[[#This Row],[Gears]],"")</f>
        <v>A</v>
      </c>
      <c r="M9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32">
        <f ca="1">_xlfn.DAYS(TODAY(),Table1[[#This Row],[Manufacture Date]])</f>
        <v>820</v>
      </c>
      <c r="O932" t="str" cm="1">
        <f t="array" ref="O932" xml:space="preserve"> _xlfn.IFS(E932&lt;2,"0-2",E932&lt;4,"2-4",E932&lt;6,"4-6",E932&lt;8,"6-8",E932&lt;10,"8-10")</f>
        <v>4-6</v>
      </c>
    </row>
    <row r="933" spans="1:15" ht="14.25" customHeight="1" x14ac:dyDescent="0.3">
      <c r="A933" s="31">
        <v>44440</v>
      </c>
      <c r="B933" t="s">
        <v>564</v>
      </c>
      <c r="C933" t="s">
        <v>619</v>
      </c>
      <c r="D933" t="s">
        <v>88</v>
      </c>
      <c r="E933">
        <v>6.2</v>
      </c>
      <c r="F933">
        <v>8</v>
      </c>
      <c r="G933" t="s">
        <v>416</v>
      </c>
      <c r="H933" t="s">
        <v>73</v>
      </c>
      <c r="I933">
        <v>18</v>
      </c>
      <c r="J933">
        <v>361</v>
      </c>
      <c r="K933" t="str">
        <f>RIGHT(Table1[[#This Row],[Transmission]],1)</f>
        <v>7</v>
      </c>
      <c r="L933" t="str">
        <f>SUBSTITUTE(Table1[[#This Row],[Transmission]],Table1[[#This Row],[Gears]],"")</f>
        <v>AS</v>
      </c>
      <c r="M9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33">
        <f ca="1">_xlfn.DAYS(TODAY(),Table1[[#This Row],[Manufacture Date]])</f>
        <v>820</v>
      </c>
      <c r="O933" t="str" cm="1">
        <f t="array" ref="O933" xml:space="preserve"> _xlfn.IFS(E933&lt;2,"0-2",E933&lt;4,"2-4",E933&lt;6,"4-6",E933&lt;8,"6-8",E933&lt;10,"8-10")</f>
        <v>6-8</v>
      </c>
    </row>
    <row r="934" spans="1:15" ht="14.25" customHeight="1" x14ac:dyDescent="0.3">
      <c r="A934" s="31">
        <v>44439</v>
      </c>
      <c r="B934" t="s">
        <v>398</v>
      </c>
      <c r="C934" t="s">
        <v>913</v>
      </c>
      <c r="D934" t="s">
        <v>82</v>
      </c>
      <c r="E934">
        <v>2</v>
      </c>
      <c r="F934">
        <v>4</v>
      </c>
      <c r="G934" t="s">
        <v>74</v>
      </c>
      <c r="H934" t="s">
        <v>200</v>
      </c>
      <c r="I934">
        <v>35</v>
      </c>
      <c r="J934">
        <v>188</v>
      </c>
      <c r="K934" t="str">
        <f>RIGHT(Table1[[#This Row],[Transmission]],1)</f>
        <v>6</v>
      </c>
      <c r="L934" t="str">
        <f>SUBSTITUTE(Table1[[#This Row],[Transmission]],Table1[[#This Row],[Gears]],"")</f>
        <v>M</v>
      </c>
      <c r="M9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34">
        <f ca="1">_xlfn.DAYS(TODAY(),Table1[[#This Row],[Manufacture Date]])</f>
        <v>821</v>
      </c>
      <c r="O934" t="str" cm="1">
        <f t="array" ref="O934" xml:space="preserve"> _xlfn.IFS(E934&lt;2,"0-2",E934&lt;4,"2-4",E934&lt;6,"4-6",E934&lt;8,"6-8",E934&lt;10,"8-10")</f>
        <v>2-4</v>
      </c>
    </row>
    <row r="935" spans="1:15" ht="14.25" customHeight="1" x14ac:dyDescent="0.3">
      <c r="A935" s="31">
        <v>44439</v>
      </c>
      <c r="B935" t="s">
        <v>740</v>
      </c>
      <c r="C935" t="s">
        <v>742</v>
      </c>
      <c r="D935" t="s">
        <v>78</v>
      </c>
      <c r="E935">
        <v>2</v>
      </c>
      <c r="F935">
        <v>4</v>
      </c>
      <c r="G935" t="s">
        <v>102</v>
      </c>
      <c r="H935" t="s">
        <v>73</v>
      </c>
      <c r="I935">
        <v>30</v>
      </c>
      <c r="J935">
        <v>216</v>
      </c>
      <c r="K935" t="str">
        <f>RIGHT(Table1[[#This Row],[Transmission]],1)</f>
        <v>8</v>
      </c>
      <c r="L935" t="str">
        <f>SUBSTITUTE(Table1[[#This Row],[Transmission]],Table1[[#This Row],[Gears]],"")</f>
        <v>AV</v>
      </c>
      <c r="M9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35">
        <f ca="1">_xlfn.DAYS(TODAY(),Table1[[#This Row],[Manufacture Date]])</f>
        <v>821</v>
      </c>
      <c r="O935" t="str" cm="1">
        <f t="array" ref="O935" xml:space="preserve"> _xlfn.IFS(E935&lt;2,"0-2",E935&lt;4,"2-4",E935&lt;6,"4-6",E935&lt;8,"6-8",E935&lt;10,"8-10")</f>
        <v>2-4</v>
      </c>
    </row>
    <row r="936" spans="1:15" ht="14.25" customHeight="1" x14ac:dyDescent="0.3">
      <c r="A936" s="31">
        <v>44439</v>
      </c>
      <c r="B936" t="s">
        <v>802</v>
      </c>
      <c r="C936" t="s">
        <v>1197</v>
      </c>
      <c r="D936" t="s">
        <v>71</v>
      </c>
      <c r="E936">
        <v>2</v>
      </c>
      <c r="F936">
        <v>4</v>
      </c>
      <c r="G936" t="s">
        <v>104</v>
      </c>
      <c r="H936" t="s">
        <v>200</v>
      </c>
      <c r="I936">
        <v>30</v>
      </c>
      <c r="J936">
        <v>220</v>
      </c>
      <c r="K936" t="str">
        <f>RIGHT(Table1[[#This Row],[Transmission]],1)</f>
        <v>8</v>
      </c>
      <c r="L936" t="str">
        <f>SUBSTITUTE(Table1[[#This Row],[Transmission]],Table1[[#This Row],[Gears]],"")</f>
        <v>AS</v>
      </c>
      <c r="M9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36">
        <f ca="1">_xlfn.DAYS(TODAY(),Table1[[#This Row],[Manufacture Date]])</f>
        <v>821</v>
      </c>
      <c r="O936" t="str" cm="1">
        <f t="array" ref="O936" xml:space="preserve"> _xlfn.IFS(E936&lt;2,"0-2",E936&lt;4,"2-4",E936&lt;6,"4-6",E936&lt;8,"6-8",E936&lt;10,"8-10")</f>
        <v>2-4</v>
      </c>
    </row>
    <row r="937" spans="1:15" ht="14.25" customHeight="1" x14ac:dyDescent="0.3">
      <c r="A937" s="31">
        <v>44439</v>
      </c>
      <c r="B937" t="s">
        <v>232</v>
      </c>
      <c r="C937" t="s">
        <v>235</v>
      </c>
      <c r="D937" t="s">
        <v>95</v>
      </c>
      <c r="E937">
        <v>6.2</v>
      </c>
      <c r="F937">
        <v>8</v>
      </c>
      <c r="G937" t="s">
        <v>74</v>
      </c>
      <c r="H937" t="s">
        <v>73</v>
      </c>
      <c r="I937">
        <v>23</v>
      </c>
      <c r="J937">
        <v>284</v>
      </c>
      <c r="K937" t="str">
        <f>RIGHT(Table1[[#This Row],[Transmission]],1)</f>
        <v>6</v>
      </c>
      <c r="L937" t="str">
        <f>SUBSTITUTE(Table1[[#This Row],[Transmission]],Table1[[#This Row],[Gears]],"")</f>
        <v>M</v>
      </c>
      <c r="M9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37">
        <f ca="1">_xlfn.DAYS(TODAY(),Table1[[#This Row],[Manufacture Date]])</f>
        <v>821</v>
      </c>
      <c r="O937" t="str" cm="1">
        <f t="array" ref="O937" xml:space="preserve"> _xlfn.IFS(E937&lt;2,"0-2",E937&lt;4,"2-4",E937&lt;6,"4-6",E937&lt;8,"6-8",E937&lt;10,"8-10")</f>
        <v>6-8</v>
      </c>
    </row>
    <row r="938" spans="1:15" ht="14.25" customHeight="1" x14ac:dyDescent="0.3">
      <c r="A938" s="31">
        <v>44439</v>
      </c>
      <c r="B938" t="s">
        <v>531</v>
      </c>
      <c r="C938" t="s">
        <v>1805</v>
      </c>
      <c r="D938" t="s">
        <v>115</v>
      </c>
      <c r="E938">
        <v>3</v>
      </c>
      <c r="F938">
        <v>6</v>
      </c>
      <c r="G938" t="s">
        <v>79</v>
      </c>
      <c r="H938" t="s">
        <v>200</v>
      </c>
      <c r="I938">
        <v>23</v>
      </c>
      <c r="J938">
        <v>289</v>
      </c>
      <c r="K938" t="str">
        <f>RIGHT(Table1[[#This Row],[Transmission]],1)</f>
        <v>6</v>
      </c>
      <c r="L938" t="str">
        <f>SUBSTITUTE(Table1[[#This Row],[Transmission]],Table1[[#This Row],[Gears]],"")</f>
        <v>AS</v>
      </c>
      <c r="M9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38">
        <f ca="1">_xlfn.DAYS(TODAY(),Table1[[#This Row],[Manufacture Date]])</f>
        <v>821</v>
      </c>
      <c r="O938" t="str" cm="1">
        <f t="array" ref="O938" xml:space="preserve"> _xlfn.IFS(E938&lt;2,"0-2",E938&lt;4,"2-4",E938&lt;6,"4-6",E938&lt;8,"6-8",E938&lt;10,"8-10")</f>
        <v>2-4</v>
      </c>
    </row>
    <row r="939" spans="1:15" ht="14.25" customHeight="1" x14ac:dyDescent="0.3">
      <c r="A939" s="31">
        <v>44439</v>
      </c>
      <c r="B939" t="s">
        <v>321</v>
      </c>
      <c r="C939" t="s">
        <v>1671</v>
      </c>
      <c r="D939" t="s">
        <v>361</v>
      </c>
      <c r="E939">
        <v>2</v>
      </c>
      <c r="F939">
        <v>4</v>
      </c>
      <c r="G939" t="s">
        <v>104</v>
      </c>
      <c r="H939" t="s">
        <v>205</v>
      </c>
      <c r="I939">
        <v>22</v>
      </c>
      <c r="J939">
        <v>209</v>
      </c>
      <c r="K939" t="str">
        <f>RIGHT(Table1[[#This Row],[Transmission]],1)</f>
        <v>8</v>
      </c>
      <c r="L939" t="str">
        <f>SUBSTITUTE(Table1[[#This Row],[Transmission]],Table1[[#This Row],[Gears]],"")</f>
        <v>AS</v>
      </c>
      <c r="M9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39">
        <f ca="1">_xlfn.DAYS(TODAY(),Table1[[#This Row],[Manufacture Date]])</f>
        <v>821</v>
      </c>
      <c r="O939" t="str" cm="1">
        <f t="array" ref="O939" xml:space="preserve"> _xlfn.IFS(E939&lt;2,"0-2",E939&lt;4,"2-4",E939&lt;6,"4-6",E939&lt;8,"6-8",E939&lt;10,"8-10")</f>
        <v>2-4</v>
      </c>
    </row>
    <row r="940" spans="1:15" ht="14.25" customHeight="1" x14ac:dyDescent="0.3">
      <c r="A940" s="31">
        <v>44439</v>
      </c>
      <c r="B940" t="s">
        <v>364</v>
      </c>
      <c r="C940" t="s">
        <v>1695</v>
      </c>
      <c r="D940" t="s">
        <v>122</v>
      </c>
      <c r="E940">
        <v>5.3</v>
      </c>
      <c r="F940">
        <v>8</v>
      </c>
      <c r="G940" t="s">
        <v>93</v>
      </c>
      <c r="H940" t="s">
        <v>200</v>
      </c>
      <c r="I940">
        <v>20</v>
      </c>
      <c r="J940">
        <v>336</v>
      </c>
      <c r="K940" t="str">
        <f>RIGHT(Table1[[#This Row],[Transmission]],1)</f>
        <v>6</v>
      </c>
      <c r="L940" t="str">
        <f>SUBSTITUTE(Table1[[#This Row],[Transmission]],Table1[[#This Row],[Gears]],"")</f>
        <v>A</v>
      </c>
      <c r="M9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40">
        <f ca="1">_xlfn.DAYS(TODAY(),Table1[[#This Row],[Manufacture Date]])</f>
        <v>821</v>
      </c>
      <c r="O940" t="str" cm="1">
        <f t="array" ref="O940" xml:space="preserve"> _xlfn.IFS(E940&lt;2,"0-2",E940&lt;4,"2-4",E940&lt;6,"4-6",E940&lt;8,"6-8",E940&lt;10,"8-10")</f>
        <v>4-6</v>
      </c>
    </row>
    <row r="941" spans="1:15" ht="14.25" customHeight="1" x14ac:dyDescent="0.3">
      <c r="A941" s="31">
        <v>44438</v>
      </c>
      <c r="B941" t="s">
        <v>740</v>
      </c>
      <c r="C941" t="s">
        <v>749</v>
      </c>
      <c r="D941" t="s">
        <v>78</v>
      </c>
      <c r="E941">
        <v>2</v>
      </c>
      <c r="F941">
        <v>4</v>
      </c>
      <c r="G941" t="s">
        <v>266</v>
      </c>
      <c r="H941" t="s">
        <v>200</v>
      </c>
      <c r="I941">
        <v>37</v>
      </c>
      <c r="J941">
        <v>177</v>
      </c>
      <c r="K941" t="str">
        <f>RIGHT(Table1[[#This Row],[Transmission]],1)</f>
        <v>V</v>
      </c>
      <c r="L941" t="str">
        <f>SUBSTITUTE(Table1[[#This Row],[Transmission]],Table1[[#This Row],[Gears]],"")</f>
        <v>A</v>
      </c>
      <c r="M9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41">
        <f ca="1">_xlfn.DAYS(TODAY(),Table1[[#This Row],[Manufacture Date]])</f>
        <v>822</v>
      </c>
      <c r="O941" t="str" cm="1">
        <f t="array" ref="O941" xml:space="preserve"> _xlfn.IFS(E941&lt;2,"0-2",E941&lt;4,"2-4",E941&lt;6,"4-6",E941&lt;8,"6-8",E941&lt;10,"8-10")</f>
        <v>2-4</v>
      </c>
    </row>
    <row r="942" spans="1:15" ht="14.25" customHeight="1" x14ac:dyDescent="0.3">
      <c r="A942" s="31">
        <v>44438</v>
      </c>
      <c r="B942" t="s">
        <v>470</v>
      </c>
      <c r="C942" t="s">
        <v>1292</v>
      </c>
      <c r="D942" t="s">
        <v>82</v>
      </c>
      <c r="E942">
        <v>2</v>
      </c>
      <c r="F942">
        <v>4</v>
      </c>
      <c r="G942" t="s">
        <v>79</v>
      </c>
      <c r="H942" t="s">
        <v>200</v>
      </c>
      <c r="I942">
        <v>34</v>
      </c>
      <c r="J942">
        <v>198</v>
      </c>
      <c r="K942" t="str">
        <f>RIGHT(Table1[[#This Row],[Transmission]],1)</f>
        <v>6</v>
      </c>
      <c r="L942" t="str">
        <f>SUBSTITUTE(Table1[[#This Row],[Transmission]],Table1[[#This Row],[Gears]],"")</f>
        <v>AS</v>
      </c>
      <c r="M9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42">
        <f ca="1">_xlfn.DAYS(TODAY(),Table1[[#This Row],[Manufacture Date]])</f>
        <v>822</v>
      </c>
      <c r="O942" t="str" cm="1">
        <f t="array" ref="O942" xml:space="preserve"> _xlfn.IFS(E942&lt;2,"0-2",E942&lt;4,"2-4",E942&lt;6,"4-6",E942&lt;8,"6-8",E942&lt;10,"8-10")</f>
        <v>2-4</v>
      </c>
    </row>
    <row r="943" spans="1:15" ht="14.25" customHeight="1" x14ac:dyDescent="0.3">
      <c r="A943" s="31">
        <v>44438</v>
      </c>
      <c r="B943" t="s">
        <v>321</v>
      </c>
      <c r="C943" t="s">
        <v>901</v>
      </c>
      <c r="D943" t="s">
        <v>361</v>
      </c>
      <c r="E943">
        <v>1.6</v>
      </c>
      <c r="F943">
        <v>4</v>
      </c>
      <c r="G943" t="s">
        <v>79</v>
      </c>
      <c r="H943" t="s">
        <v>200</v>
      </c>
      <c r="I943">
        <v>30</v>
      </c>
      <c r="J943">
        <v>223</v>
      </c>
      <c r="K943" t="str">
        <f>RIGHT(Table1[[#This Row],[Transmission]],1)</f>
        <v>6</v>
      </c>
      <c r="L943" t="str">
        <f>SUBSTITUTE(Table1[[#This Row],[Transmission]],Table1[[#This Row],[Gears]],"")</f>
        <v>AS</v>
      </c>
      <c r="M9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43">
        <f ca="1">_xlfn.DAYS(TODAY(),Table1[[#This Row],[Manufacture Date]])</f>
        <v>822</v>
      </c>
      <c r="O943" t="str" cm="1">
        <f t="array" ref="O943" xml:space="preserve"> _xlfn.IFS(E943&lt;2,"0-2",E943&lt;4,"2-4",E943&lt;6,"4-6",E943&lt;8,"6-8",E943&lt;10,"8-10")</f>
        <v>0-2</v>
      </c>
    </row>
    <row r="944" spans="1:15" ht="14.25" customHeight="1" x14ac:dyDescent="0.3">
      <c r="A944" s="31">
        <v>44438</v>
      </c>
      <c r="B944" t="s">
        <v>385</v>
      </c>
      <c r="C944" t="s">
        <v>395</v>
      </c>
      <c r="D944" t="s">
        <v>78</v>
      </c>
      <c r="E944">
        <v>3.5</v>
      </c>
      <c r="F944">
        <v>6</v>
      </c>
      <c r="G944" t="s">
        <v>281</v>
      </c>
      <c r="H944" t="s">
        <v>200</v>
      </c>
      <c r="I944">
        <v>25</v>
      </c>
      <c r="J944">
        <v>264</v>
      </c>
      <c r="K944" t="str">
        <f>RIGHT(Table1[[#This Row],[Transmission]],1)</f>
        <v>5</v>
      </c>
      <c r="L944" t="str">
        <f>SUBSTITUTE(Table1[[#This Row],[Transmission]],Table1[[#This Row],[Gears]],"")</f>
        <v>A</v>
      </c>
      <c r="M9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44">
        <f ca="1">_xlfn.DAYS(TODAY(),Table1[[#This Row],[Manufacture Date]])</f>
        <v>822</v>
      </c>
      <c r="O944" t="str" cm="1">
        <f t="array" ref="O944" xml:space="preserve"> _xlfn.IFS(E944&lt;2,"0-2",E944&lt;4,"2-4",E944&lt;6,"4-6",E944&lt;8,"6-8",E944&lt;10,"8-10")</f>
        <v>2-4</v>
      </c>
    </row>
    <row r="945" spans="1:15" ht="14.25" customHeight="1" x14ac:dyDescent="0.3">
      <c r="A945" s="31">
        <v>44438</v>
      </c>
      <c r="B945" t="s">
        <v>470</v>
      </c>
      <c r="C945" t="s">
        <v>482</v>
      </c>
      <c r="D945" t="s">
        <v>288</v>
      </c>
      <c r="E945">
        <v>3.3</v>
      </c>
      <c r="F945">
        <v>6</v>
      </c>
      <c r="G945" t="s">
        <v>79</v>
      </c>
      <c r="H945" t="s">
        <v>200</v>
      </c>
      <c r="I945">
        <v>24</v>
      </c>
      <c r="J945">
        <v>267</v>
      </c>
      <c r="K945" t="str">
        <f>RIGHT(Table1[[#This Row],[Transmission]],1)</f>
        <v>6</v>
      </c>
      <c r="L945" t="str">
        <f>SUBSTITUTE(Table1[[#This Row],[Transmission]],Table1[[#This Row],[Gears]],"")</f>
        <v>AS</v>
      </c>
      <c r="M9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45">
        <f ca="1">_xlfn.DAYS(TODAY(),Table1[[#This Row],[Manufacture Date]])</f>
        <v>822</v>
      </c>
      <c r="O945" t="str" cm="1">
        <f t="array" ref="O945" xml:space="preserve"> _xlfn.IFS(E945&lt;2,"0-2",E945&lt;4,"2-4",E945&lt;6,"4-6",E945&lt;8,"6-8",E945&lt;10,"8-10")</f>
        <v>2-4</v>
      </c>
    </row>
    <row r="946" spans="1:15" ht="14.25" customHeight="1" x14ac:dyDescent="0.3">
      <c r="A946" s="31">
        <v>44438</v>
      </c>
      <c r="B946" t="s">
        <v>531</v>
      </c>
      <c r="C946" t="s">
        <v>535</v>
      </c>
      <c r="D946" t="s">
        <v>361</v>
      </c>
      <c r="E946">
        <v>3.7</v>
      </c>
      <c r="F946">
        <v>6</v>
      </c>
      <c r="G946" t="s">
        <v>93</v>
      </c>
      <c r="H946" t="s">
        <v>200</v>
      </c>
      <c r="I946">
        <v>22</v>
      </c>
      <c r="J946">
        <v>298</v>
      </c>
      <c r="K946" t="str">
        <f>RIGHT(Table1[[#This Row],[Transmission]],1)</f>
        <v>6</v>
      </c>
      <c r="L946" t="str">
        <f>SUBSTITUTE(Table1[[#This Row],[Transmission]],Table1[[#This Row],[Gears]],"")</f>
        <v>A</v>
      </c>
      <c r="M9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46">
        <f ca="1">_xlfn.DAYS(TODAY(),Table1[[#This Row],[Manufacture Date]])</f>
        <v>822</v>
      </c>
      <c r="O946" t="str" cm="1">
        <f t="array" ref="O946" xml:space="preserve"> _xlfn.IFS(E946&lt;2,"0-2",E946&lt;4,"2-4",E946&lt;6,"4-6",E946&lt;8,"6-8",E946&lt;10,"8-10")</f>
        <v>2-4</v>
      </c>
    </row>
    <row r="947" spans="1:15" ht="14.25" customHeight="1" x14ac:dyDescent="0.3">
      <c r="A947" s="31">
        <v>44437</v>
      </c>
      <c r="B947" t="s">
        <v>750</v>
      </c>
      <c r="C947" t="s">
        <v>768</v>
      </c>
      <c r="D947" t="s">
        <v>481</v>
      </c>
      <c r="E947">
        <v>1.8</v>
      </c>
      <c r="F947">
        <v>4</v>
      </c>
      <c r="G947" t="s">
        <v>266</v>
      </c>
      <c r="H947" t="s">
        <v>200</v>
      </c>
      <c r="I947">
        <v>50</v>
      </c>
      <c r="J947">
        <v>131</v>
      </c>
      <c r="K947" t="str">
        <f>RIGHT(Table1[[#This Row],[Transmission]],1)</f>
        <v>V</v>
      </c>
      <c r="L947" t="str">
        <f>SUBSTITUTE(Table1[[#This Row],[Transmission]],Table1[[#This Row],[Gears]],"")</f>
        <v>A</v>
      </c>
      <c r="M9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47">
        <f ca="1">_xlfn.DAYS(TODAY(),Table1[[#This Row],[Manufacture Date]])</f>
        <v>823</v>
      </c>
      <c r="O947" t="str" cm="1">
        <f t="array" ref="O947" xml:space="preserve"> _xlfn.IFS(E947&lt;2,"0-2",E947&lt;4,"2-4",E947&lt;6,"4-6",E947&lt;8,"6-8",E947&lt;10,"8-10")</f>
        <v>0-2</v>
      </c>
    </row>
    <row r="948" spans="1:15" ht="14.25" customHeight="1" x14ac:dyDescent="0.3">
      <c r="A948" s="31">
        <v>44437</v>
      </c>
      <c r="B948" t="s">
        <v>147</v>
      </c>
      <c r="C948" t="s">
        <v>1053</v>
      </c>
      <c r="D948" t="s">
        <v>71</v>
      </c>
      <c r="E948">
        <v>3</v>
      </c>
      <c r="F948">
        <v>6</v>
      </c>
      <c r="G948" t="s">
        <v>104</v>
      </c>
      <c r="H948" t="s">
        <v>73</v>
      </c>
      <c r="I948">
        <v>36</v>
      </c>
      <c r="J948">
        <v>183</v>
      </c>
      <c r="K948" t="str">
        <f>RIGHT(Table1[[#This Row],[Transmission]],1)</f>
        <v>8</v>
      </c>
      <c r="L948" t="str">
        <f>SUBSTITUTE(Table1[[#This Row],[Transmission]],Table1[[#This Row],[Gears]],"")</f>
        <v>AS</v>
      </c>
      <c r="M9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48">
        <f ca="1">_xlfn.DAYS(TODAY(),Table1[[#This Row],[Manufacture Date]])</f>
        <v>823</v>
      </c>
      <c r="O948" t="str" cm="1">
        <f t="array" ref="O948" xml:space="preserve"> _xlfn.IFS(E948&lt;2,"0-2",E948&lt;4,"2-4",E948&lt;6,"4-6",E948&lt;8,"6-8",E948&lt;10,"8-10")</f>
        <v>2-4</v>
      </c>
    </row>
    <row r="949" spans="1:15" ht="14.25" customHeight="1" x14ac:dyDescent="0.3">
      <c r="A949" s="31">
        <v>44437</v>
      </c>
      <c r="B949" t="s">
        <v>651</v>
      </c>
      <c r="C949" t="s">
        <v>670</v>
      </c>
      <c r="D949" t="s">
        <v>78</v>
      </c>
      <c r="E949">
        <v>2.5</v>
      </c>
      <c r="F949">
        <v>4</v>
      </c>
      <c r="G949" t="s">
        <v>266</v>
      </c>
      <c r="H949" t="s">
        <v>200</v>
      </c>
      <c r="I949">
        <v>33</v>
      </c>
      <c r="J949">
        <v>203</v>
      </c>
      <c r="K949" t="str">
        <f>RIGHT(Table1[[#This Row],[Transmission]],1)</f>
        <v>V</v>
      </c>
      <c r="L949" t="str">
        <f>SUBSTITUTE(Table1[[#This Row],[Transmission]],Table1[[#This Row],[Gears]],"")</f>
        <v>A</v>
      </c>
      <c r="M9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49">
        <f ca="1">_xlfn.DAYS(TODAY(),Table1[[#This Row],[Manufacture Date]])</f>
        <v>823</v>
      </c>
      <c r="O949" t="str" cm="1">
        <f t="array" ref="O949" xml:space="preserve"> _xlfn.IFS(E949&lt;2,"0-2",E949&lt;4,"2-4",E949&lt;6,"4-6",E949&lt;8,"6-8",E949&lt;10,"8-10")</f>
        <v>2-4</v>
      </c>
    </row>
    <row r="950" spans="1:15" ht="14.25" customHeight="1" x14ac:dyDescent="0.3">
      <c r="A950" s="31">
        <v>44437</v>
      </c>
      <c r="B950" t="s">
        <v>321</v>
      </c>
      <c r="C950" t="s">
        <v>350</v>
      </c>
      <c r="D950" t="s">
        <v>82</v>
      </c>
      <c r="E950">
        <v>2.5</v>
      </c>
      <c r="F950">
        <v>4</v>
      </c>
      <c r="G950" t="s">
        <v>79</v>
      </c>
      <c r="H950" t="s">
        <v>200</v>
      </c>
      <c r="I950">
        <v>32</v>
      </c>
      <c r="J950">
        <v>209</v>
      </c>
      <c r="K950" t="str">
        <f>RIGHT(Table1[[#This Row],[Transmission]],1)</f>
        <v>6</v>
      </c>
      <c r="L950" t="str">
        <f>SUBSTITUTE(Table1[[#This Row],[Transmission]],Table1[[#This Row],[Gears]],"")</f>
        <v>AS</v>
      </c>
      <c r="M9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50">
        <f ca="1">_xlfn.DAYS(TODAY(),Table1[[#This Row],[Manufacture Date]])</f>
        <v>823</v>
      </c>
      <c r="O950" t="str" cm="1">
        <f t="array" ref="O950" xml:space="preserve"> _xlfn.IFS(E950&lt;2,"0-2",E950&lt;4,"2-4",E950&lt;6,"4-6",E950&lt;8,"6-8",E950&lt;10,"8-10")</f>
        <v>2-4</v>
      </c>
    </row>
    <row r="951" spans="1:15" ht="14.25" customHeight="1" x14ac:dyDescent="0.3">
      <c r="A951" s="31">
        <v>44437</v>
      </c>
      <c r="B951" t="s">
        <v>321</v>
      </c>
      <c r="C951" t="s">
        <v>1646</v>
      </c>
      <c r="D951" t="s">
        <v>78</v>
      </c>
      <c r="E951">
        <v>2</v>
      </c>
      <c r="F951">
        <v>4</v>
      </c>
      <c r="G951" t="s">
        <v>79</v>
      </c>
      <c r="H951" t="s">
        <v>200</v>
      </c>
      <c r="I951">
        <v>31</v>
      </c>
      <c r="J951">
        <v>216</v>
      </c>
      <c r="K951" t="str">
        <f>RIGHT(Table1[[#This Row],[Transmission]],1)</f>
        <v>6</v>
      </c>
      <c r="L951" t="str">
        <f>SUBSTITUTE(Table1[[#This Row],[Transmission]],Table1[[#This Row],[Gears]],"")</f>
        <v>AS</v>
      </c>
      <c r="M9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51">
        <f ca="1">_xlfn.DAYS(TODAY(),Table1[[#This Row],[Manufacture Date]])</f>
        <v>823</v>
      </c>
      <c r="O951" t="str" cm="1">
        <f t="array" ref="O951" xml:space="preserve"> _xlfn.IFS(E951&lt;2,"0-2",E951&lt;4,"2-4",E951&lt;6,"4-6",E951&lt;8,"6-8",E951&lt;10,"8-10")</f>
        <v>2-4</v>
      </c>
    </row>
    <row r="952" spans="1:15" ht="14.25" customHeight="1" x14ac:dyDescent="0.3">
      <c r="A952" s="31">
        <v>44437</v>
      </c>
      <c r="B952" t="s">
        <v>452</v>
      </c>
      <c r="C952" t="s">
        <v>458</v>
      </c>
      <c r="D952" t="s">
        <v>78</v>
      </c>
      <c r="E952">
        <v>2.4</v>
      </c>
      <c r="F952">
        <v>4</v>
      </c>
      <c r="G952" t="s">
        <v>183</v>
      </c>
      <c r="H952" t="s">
        <v>200</v>
      </c>
      <c r="I952">
        <v>30</v>
      </c>
      <c r="J952">
        <v>218</v>
      </c>
      <c r="K952" t="str">
        <f>RIGHT(Table1[[#This Row],[Transmission]],1)</f>
        <v>5</v>
      </c>
      <c r="L952" t="str">
        <f>SUBSTITUTE(Table1[[#This Row],[Transmission]],Table1[[#This Row],[Gears]],"")</f>
        <v>M</v>
      </c>
      <c r="M9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52">
        <f ca="1">_xlfn.DAYS(TODAY(),Table1[[#This Row],[Manufacture Date]])</f>
        <v>823</v>
      </c>
      <c r="O952" t="str" cm="1">
        <f t="array" ref="O952" xml:space="preserve"> _xlfn.IFS(E952&lt;2,"0-2",E952&lt;4,"2-4",E952&lt;6,"4-6",E952&lt;8,"6-8",E952&lt;10,"8-10")</f>
        <v>2-4</v>
      </c>
    </row>
    <row r="953" spans="1:15" ht="14.25" customHeight="1" x14ac:dyDescent="0.3">
      <c r="A953" s="31">
        <v>44437</v>
      </c>
      <c r="B953" t="s">
        <v>100</v>
      </c>
      <c r="C953" t="s">
        <v>110</v>
      </c>
      <c r="D953" t="s">
        <v>82</v>
      </c>
      <c r="E953">
        <v>3</v>
      </c>
      <c r="F953">
        <v>6</v>
      </c>
      <c r="G953" t="s">
        <v>104</v>
      </c>
      <c r="H953" t="s">
        <v>73</v>
      </c>
      <c r="I953">
        <v>28</v>
      </c>
      <c r="J953">
        <v>238</v>
      </c>
      <c r="K953" t="str">
        <f>RIGHT(Table1[[#This Row],[Transmission]],1)</f>
        <v>8</v>
      </c>
      <c r="L953" t="str">
        <f>SUBSTITUTE(Table1[[#This Row],[Transmission]],Table1[[#This Row],[Gears]],"")</f>
        <v>AS</v>
      </c>
      <c r="M9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53">
        <f ca="1">_xlfn.DAYS(TODAY(),Table1[[#This Row],[Manufacture Date]])</f>
        <v>823</v>
      </c>
      <c r="O953" t="str" cm="1">
        <f t="array" ref="O953" xml:space="preserve"> _xlfn.IFS(E953&lt;2,"0-2",E953&lt;4,"2-4",E953&lt;6,"4-6",E953&lt;8,"6-8",E953&lt;10,"8-10")</f>
        <v>2-4</v>
      </c>
    </row>
    <row r="954" spans="1:15" ht="14.25" customHeight="1" x14ac:dyDescent="0.3">
      <c r="A954" s="31">
        <v>44437</v>
      </c>
      <c r="B954" t="s">
        <v>676</v>
      </c>
      <c r="C954" t="s">
        <v>706</v>
      </c>
      <c r="D954" t="s">
        <v>115</v>
      </c>
      <c r="E954">
        <v>3</v>
      </c>
      <c r="F954">
        <v>6</v>
      </c>
      <c r="G954" t="s">
        <v>97</v>
      </c>
      <c r="H954" t="s">
        <v>73</v>
      </c>
      <c r="I954">
        <v>25</v>
      </c>
      <c r="J954">
        <v>260</v>
      </c>
      <c r="K954" t="str">
        <f>RIGHT(Table1[[#This Row],[Transmission]],1)</f>
        <v>7</v>
      </c>
      <c r="L954" t="str">
        <f>SUBSTITUTE(Table1[[#This Row],[Transmission]],Table1[[#This Row],[Gears]],"")</f>
        <v>AM</v>
      </c>
      <c r="M9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54">
        <f ca="1">_xlfn.DAYS(TODAY(),Table1[[#This Row],[Manufacture Date]])</f>
        <v>823</v>
      </c>
      <c r="O954" t="str" cm="1">
        <f t="array" ref="O954" xml:space="preserve"> _xlfn.IFS(E954&lt;2,"0-2",E954&lt;4,"2-4",E954&lt;6,"4-6",E954&lt;8,"6-8",E954&lt;10,"8-10")</f>
        <v>2-4</v>
      </c>
    </row>
    <row r="955" spans="1:15" ht="14.25" customHeight="1" x14ac:dyDescent="0.3">
      <c r="A955" s="31">
        <v>44437</v>
      </c>
      <c r="B955" t="s">
        <v>676</v>
      </c>
      <c r="C955" t="s">
        <v>689</v>
      </c>
      <c r="D955" t="s">
        <v>92</v>
      </c>
      <c r="E955">
        <v>3.8</v>
      </c>
      <c r="F955">
        <v>6</v>
      </c>
      <c r="G955" t="s">
        <v>97</v>
      </c>
      <c r="H955" t="s">
        <v>73</v>
      </c>
      <c r="I955">
        <v>24</v>
      </c>
      <c r="J955">
        <v>274</v>
      </c>
      <c r="K955" t="str">
        <f>RIGHT(Table1[[#This Row],[Transmission]],1)</f>
        <v>7</v>
      </c>
      <c r="L955" t="str">
        <f>SUBSTITUTE(Table1[[#This Row],[Transmission]],Table1[[#This Row],[Gears]],"")</f>
        <v>AM</v>
      </c>
      <c r="M9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55">
        <f ca="1">_xlfn.DAYS(TODAY(),Table1[[#This Row],[Manufacture Date]])</f>
        <v>823</v>
      </c>
      <c r="O955" t="str" cm="1">
        <f t="array" ref="O955" xml:space="preserve"> _xlfn.IFS(E955&lt;2,"0-2",E955&lt;4,"2-4",E955&lt;6,"4-6",E955&lt;8,"6-8",E955&lt;10,"8-10")</f>
        <v>2-4</v>
      </c>
    </row>
    <row r="956" spans="1:15" ht="14.25" customHeight="1" x14ac:dyDescent="0.3">
      <c r="A956" s="31">
        <v>44437</v>
      </c>
      <c r="B956" t="s">
        <v>676</v>
      </c>
      <c r="C956" t="s">
        <v>695</v>
      </c>
      <c r="D956" t="s">
        <v>122</v>
      </c>
      <c r="E956">
        <v>3.6</v>
      </c>
      <c r="F956">
        <v>6</v>
      </c>
      <c r="G956" t="s">
        <v>112</v>
      </c>
      <c r="H956" t="s">
        <v>73</v>
      </c>
      <c r="I956">
        <v>23</v>
      </c>
      <c r="J956">
        <v>286</v>
      </c>
      <c r="K956" t="str">
        <f>RIGHT(Table1[[#This Row],[Transmission]],1)</f>
        <v>8</v>
      </c>
      <c r="L956" t="str">
        <f>SUBSTITUTE(Table1[[#This Row],[Transmission]],Table1[[#This Row],[Gears]],"")</f>
        <v>A</v>
      </c>
      <c r="M9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56">
        <f ca="1">_xlfn.DAYS(TODAY(),Table1[[#This Row],[Manufacture Date]])</f>
        <v>823</v>
      </c>
      <c r="O956" t="str" cm="1">
        <f t="array" ref="O956" xml:space="preserve"> _xlfn.IFS(E956&lt;2,"0-2",E956&lt;4,"2-4",E956&lt;6,"4-6",E956&lt;8,"6-8",E956&lt;10,"8-10")</f>
        <v>2-4</v>
      </c>
    </row>
    <row r="957" spans="1:15" ht="14.25" customHeight="1" x14ac:dyDescent="0.3">
      <c r="A957" s="31">
        <v>44437</v>
      </c>
      <c r="B957" t="s">
        <v>364</v>
      </c>
      <c r="C957" t="s">
        <v>376</v>
      </c>
      <c r="D957" t="s">
        <v>259</v>
      </c>
      <c r="E957">
        <v>6.2</v>
      </c>
      <c r="F957">
        <v>8</v>
      </c>
      <c r="G957" t="s">
        <v>93</v>
      </c>
      <c r="H957" t="s">
        <v>73</v>
      </c>
      <c r="I957">
        <v>20</v>
      </c>
      <c r="J957">
        <v>329</v>
      </c>
      <c r="K957" t="str">
        <f>RIGHT(Table1[[#This Row],[Transmission]],1)</f>
        <v>6</v>
      </c>
      <c r="L957" t="str">
        <f>SUBSTITUTE(Table1[[#This Row],[Transmission]],Table1[[#This Row],[Gears]],"")</f>
        <v>A</v>
      </c>
      <c r="M9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57">
        <f ca="1">_xlfn.DAYS(TODAY(),Table1[[#This Row],[Manufacture Date]])</f>
        <v>823</v>
      </c>
      <c r="O957" t="str" cm="1">
        <f t="array" ref="O957" xml:space="preserve"> _xlfn.IFS(E957&lt;2,"0-2",E957&lt;4,"2-4",E957&lt;6,"4-6",E957&lt;8,"6-8",E957&lt;10,"8-10")</f>
        <v>6-8</v>
      </c>
    </row>
    <row r="958" spans="1:15" ht="14.25" customHeight="1" x14ac:dyDescent="0.3">
      <c r="A958" s="31">
        <v>44437</v>
      </c>
      <c r="B958" t="s">
        <v>289</v>
      </c>
      <c r="C958" t="s">
        <v>1391</v>
      </c>
      <c r="D958" t="s">
        <v>122</v>
      </c>
      <c r="E958">
        <v>6.4</v>
      </c>
      <c r="F958">
        <v>8</v>
      </c>
      <c r="G958" t="s">
        <v>112</v>
      </c>
      <c r="H958" t="s">
        <v>73</v>
      </c>
      <c r="I958">
        <v>18</v>
      </c>
      <c r="J958">
        <v>363</v>
      </c>
      <c r="K958" t="str">
        <f>RIGHT(Table1[[#This Row],[Transmission]],1)</f>
        <v>8</v>
      </c>
      <c r="L958" t="str">
        <f>SUBSTITUTE(Table1[[#This Row],[Transmission]],Table1[[#This Row],[Gears]],"")</f>
        <v>A</v>
      </c>
      <c r="M9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58">
        <f ca="1">_xlfn.DAYS(TODAY(),Table1[[#This Row],[Manufacture Date]])</f>
        <v>823</v>
      </c>
      <c r="O958" t="str" cm="1">
        <f t="array" ref="O958" xml:space="preserve"> _xlfn.IFS(E958&lt;2,"0-2",E958&lt;4,"2-4",E958&lt;6,"4-6",E958&lt;8,"6-8",E958&lt;10,"8-10")</f>
        <v>6-8</v>
      </c>
    </row>
    <row r="959" spans="1:15" ht="14.25" customHeight="1" x14ac:dyDescent="0.3">
      <c r="A959" s="31">
        <v>44436</v>
      </c>
      <c r="B959" t="s">
        <v>750</v>
      </c>
      <c r="C959" t="s">
        <v>767</v>
      </c>
      <c r="D959" t="s">
        <v>71</v>
      </c>
      <c r="E959">
        <v>1.5</v>
      </c>
      <c r="F959">
        <v>4</v>
      </c>
      <c r="G959" t="s">
        <v>266</v>
      </c>
      <c r="H959" t="s">
        <v>200</v>
      </c>
      <c r="I959">
        <v>59</v>
      </c>
      <c r="J959">
        <v>110</v>
      </c>
      <c r="K959" t="str">
        <f>RIGHT(Table1[[#This Row],[Transmission]],1)</f>
        <v>V</v>
      </c>
      <c r="L959" t="str">
        <f>SUBSTITUTE(Table1[[#This Row],[Transmission]],Table1[[#This Row],[Gears]],"")</f>
        <v>A</v>
      </c>
      <c r="M9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59">
        <f ca="1">_xlfn.DAYS(TODAY(),Table1[[#This Row],[Manufacture Date]])</f>
        <v>824</v>
      </c>
      <c r="O959" t="str" cm="1">
        <f t="array" ref="O959" xml:space="preserve"> _xlfn.IFS(E959&lt;2,"0-2",E959&lt;4,"2-4",E959&lt;6,"4-6",E959&lt;8,"6-8",E959&lt;10,"8-10")</f>
        <v>0-2</v>
      </c>
    </row>
    <row r="960" spans="1:15" ht="14.25" customHeight="1" x14ac:dyDescent="0.3">
      <c r="A960" s="31">
        <v>44436</v>
      </c>
      <c r="B960" t="s">
        <v>750</v>
      </c>
      <c r="C960" t="s">
        <v>1351</v>
      </c>
      <c r="D960" t="s">
        <v>82</v>
      </c>
      <c r="E960">
        <v>1.8</v>
      </c>
      <c r="F960">
        <v>4</v>
      </c>
      <c r="G960" t="s">
        <v>74</v>
      </c>
      <c r="H960" t="s">
        <v>200</v>
      </c>
      <c r="I960">
        <v>36</v>
      </c>
      <c r="J960">
        <v>185</v>
      </c>
      <c r="K960" t="str">
        <f>RIGHT(Table1[[#This Row],[Transmission]],1)</f>
        <v>6</v>
      </c>
      <c r="L960" t="str">
        <f>SUBSTITUTE(Table1[[#This Row],[Transmission]],Table1[[#This Row],[Gears]],"")</f>
        <v>M</v>
      </c>
      <c r="M9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60">
        <f ca="1">_xlfn.DAYS(TODAY(),Table1[[#This Row],[Manufacture Date]])</f>
        <v>824</v>
      </c>
      <c r="O960" t="str" cm="1">
        <f t="array" ref="O960" xml:space="preserve"> _xlfn.IFS(E960&lt;2,"0-2",E960&lt;4,"2-4",E960&lt;6,"4-6",E960&lt;8,"6-8",E960&lt;10,"8-10")</f>
        <v>0-2</v>
      </c>
    </row>
    <row r="961" spans="1:15" ht="14.25" customHeight="1" x14ac:dyDescent="0.3">
      <c r="A961" s="31">
        <v>44436</v>
      </c>
      <c r="B961" t="s">
        <v>470</v>
      </c>
      <c r="C961" t="s">
        <v>473</v>
      </c>
      <c r="D961" t="s">
        <v>115</v>
      </c>
      <c r="E961">
        <v>2</v>
      </c>
      <c r="F961">
        <v>4</v>
      </c>
      <c r="G961" t="s">
        <v>79</v>
      </c>
      <c r="H961" t="s">
        <v>200</v>
      </c>
      <c r="I961">
        <v>34</v>
      </c>
      <c r="J961">
        <v>197</v>
      </c>
      <c r="K961" t="str">
        <f>RIGHT(Table1[[#This Row],[Transmission]],1)</f>
        <v>6</v>
      </c>
      <c r="L961" t="str">
        <f>SUBSTITUTE(Table1[[#This Row],[Transmission]],Table1[[#This Row],[Gears]],"")</f>
        <v>AS</v>
      </c>
      <c r="M9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61">
        <f ca="1">_xlfn.DAYS(TODAY(),Table1[[#This Row],[Manufacture Date]])</f>
        <v>824</v>
      </c>
      <c r="O961" t="str" cm="1">
        <f t="array" ref="O961" xml:space="preserve"> _xlfn.IFS(E961&lt;2,"0-2",E961&lt;4,"2-4",E961&lt;6,"4-6",E961&lt;8,"6-8",E961&lt;10,"8-10")</f>
        <v>2-4</v>
      </c>
    </row>
    <row r="962" spans="1:15" ht="14.25" customHeight="1" x14ac:dyDescent="0.3">
      <c r="A962" s="31">
        <v>44436</v>
      </c>
      <c r="B962" t="s">
        <v>750</v>
      </c>
      <c r="C962" t="s">
        <v>764</v>
      </c>
      <c r="D962" t="s">
        <v>122</v>
      </c>
      <c r="E962">
        <v>3.5</v>
      </c>
      <c r="F962">
        <v>6</v>
      </c>
      <c r="G962" t="s">
        <v>511</v>
      </c>
      <c r="H962" t="s">
        <v>200</v>
      </c>
      <c r="I962">
        <v>34</v>
      </c>
      <c r="J962">
        <v>193</v>
      </c>
      <c r="K962" t="str">
        <f>RIGHT(Table1[[#This Row],[Transmission]],1)</f>
        <v>6</v>
      </c>
      <c r="L962" t="str">
        <f>SUBSTITUTE(Table1[[#This Row],[Transmission]],Table1[[#This Row],[Gears]],"")</f>
        <v>AV</v>
      </c>
      <c r="M9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62">
        <f ca="1">_xlfn.DAYS(TODAY(),Table1[[#This Row],[Manufacture Date]])</f>
        <v>824</v>
      </c>
      <c r="O962" t="str" cm="1">
        <f t="array" ref="O962" xml:space="preserve"> _xlfn.IFS(E962&lt;2,"0-2",E962&lt;4,"2-4",E962&lt;6,"4-6",E962&lt;8,"6-8",E962&lt;10,"8-10")</f>
        <v>2-4</v>
      </c>
    </row>
    <row r="963" spans="1:15" ht="14.25" customHeight="1" x14ac:dyDescent="0.3">
      <c r="A963" s="31">
        <v>44436</v>
      </c>
      <c r="B963" t="s">
        <v>398</v>
      </c>
      <c r="C963" t="s">
        <v>913</v>
      </c>
      <c r="D963" t="s">
        <v>82</v>
      </c>
      <c r="E963">
        <v>1.6</v>
      </c>
      <c r="F963">
        <v>4</v>
      </c>
      <c r="G963" t="s">
        <v>74</v>
      </c>
      <c r="H963" t="s">
        <v>200</v>
      </c>
      <c r="I963">
        <v>30</v>
      </c>
      <c r="J963">
        <v>221</v>
      </c>
      <c r="K963" t="str">
        <f>RIGHT(Table1[[#This Row],[Transmission]],1)</f>
        <v>6</v>
      </c>
      <c r="L963" t="str">
        <f>SUBSTITUTE(Table1[[#This Row],[Transmission]],Table1[[#This Row],[Gears]],"")</f>
        <v>M</v>
      </c>
      <c r="M9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63">
        <f ca="1">_xlfn.DAYS(TODAY(),Table1[[#This Row],[Manufacture Date]])</f>
        <v>824</v>
      </c>
      <c r="O963" t="str" cm="1">
        <f t="array" ref="O963" xml:space="preserve"> _xlfn.IFS(E963&lt;2,"0-2",E963&lt;4,"2-4",E963&lt;6,"4-6",E963&lt;8,"6-8",E963&lt;10,"8-10")</f>
        <v>0-2</v>
      </c>
    </row>
    <row r="964" spans="1:15" ht="14.25" customHeight="1" x14ac:dyDescent="0.3">
      <c r="A964" s="31">
        <v>44436</v>
      </c>
      <c r="B964" t="s">
        <v>275</v>
      </c>
      <c r="C964" t="s">
        <v>888</v>
      </c>
      <c r="D964" t="s">
        <v>82</v>
      </c>
      <c r="E964">
        <v>3.6</v>
      </c>
      <c r="F964">
        <v>6</v>
      </c>
      <c r="G964" t="s">
        <v>454</v>
      </c>
      <c r="H964" t="s">
        <v>200</v>
      </c>
      <c r="I964">
        <v>26</v>
      </c>
      <c r="J964">
        <v>252</v>
      </c>
      <c r="K964" t="str">
        <f>RIGHT(Table1[[#This Row],[Transmission]],1)</f>
        <v>9</v>
      </c>
      <c r="L964" t="str">
        <f>SUBSTITUTE(Table1[[#This Row],[Transmission]],Table1[[#This Row],[Gears]],"")</f>
        <v>A</v>
      </c>
      <c r="M9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64">
        <f ca="1">_xlfn.DAYS(TODAY(),Table1[[#This Row],[Manufacture Date]])</f>
        <v>824</v>
      </c>
      <c r="O964" t="str" cm="1">
        <f t="array" ref="O964" xml:space="preserve"> _xlfn.IFS(E964&lt;2,"0-2",E964&lt;4,"2-4",E964&lt;6,"4-6",E964&lt;8,"6-8",E964&lt;10,"8-10")</f>
        <v>2-4</v>
      </c>
    </row>
    <row r="965" spans="1:15" ht="14.25" customHeight="1" x14ac:dyDescent="0.3">
      <c r="A965" s="31">
        <v>44436</v>
      </c>
      <c r="B965" t="s">
        <v>802</v>
      </c>
      <c r="C965" t="s">
        <v>1025</v>
      </c>
      <c r="D965" t="s">
        <v>118</v>
      </c>
      <c r="E965">
        <v>3</v>
      </c>
      <c r="F965">
        <v>6</v>
      </c>
      <c r="G965" t="s">
        <v>79</v>
      </c>
      <c r="H965" t="s">
        <v>200</v>
      </c>
      <c r="I965">
        <v>25</v>
      </c>
      <c r="J965">
        <v>258</v>
      </c>
      <c r="K965" t="str">
        <f>RIGHT(Table1[[#This Row],[Transmission]],1)</f>
        <v>6</v>
      </c>
      <c r="L965" t="str">
        <f>SUBSTITUTE(Table1[[#This Row],[Transmission]],Table1[[#This Row],[Gears]],"")</f>
        <v>AS</v>
      </c>
      <c r="M9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65">
        <f ca="1">_xlfn.DAYS(TODAY(),Table1[[#This Row],[Manufacture Date]])</f>
        <v>824</v>
      </c>
      <c r="O965" t="str" cm="1">
        <f t="array" ref="O965" xml:space="preserve"> _xlfn.IFS(E965&lt;2,"0-2",E965&lt;4,"2-4",E965&lt;6,"4-6",E965&lt;8,"6-8",E965&lt;10,"8-10")</f>
        <v>2-4</v>
      </c>
    </row>
    <row r="966" spans="1:15" ht="14.25" customHeight="1" x14ac:dyDescent="0.3">
      <c r="A966" s="31">
        <v>44436</v>
      </c>
      <c r="B966" t="s">
        <v>321</v>
      </c>
      <c r="C966" t="s">
        <v>900</v>
      </c>
      <c r="D966" t="s">
        <v>250</v>
      </c>
      <c r="E966">
        <v>3.7</v>
      </c>
      <c r="F966">
        <v>6</v>
      </c>
      <c r="G966" t="s">
        <v>79</v>
      </c>
      <c r="H966" t="s">
        <v>205</v>
      </c>
      <c r="I966">
        <v>14</v>
      </c>
      <c r="J966">
        <v>315</v>
      </c>
      <c r="K966" t="str">
        <f>RIGHT(Table1[[#This Row],[Transmission]],1)</f>
        <v>6</v>
      </c>
      <c r="L966" t="str">
        <f>SUBSTITUTE(Table1[[#This Row],[Transmission]],Table1[[#This Row],[Gears]],"")</f>
        <v>AS</v>
      </c>
      <c r="M9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66">
        <f ca="1">_xlfn.DAYS(TODAY(),Table1[[#This Row],[Manufacture Date]])</f>
        <v>824</v>
      </c>
      <c r="O966" t="str" cm="1">
        <f t="array" ref="O966" xml:space="preserve"> _xlfn.IFS(E966&lt;2,"0-2",E966&lt;4,"2-4",E966&lt;6,"4-6",E966&lt;8,"6-8",E966&lt;10,"8-10")</f>
        <v>2-4</v>
      </c>
    </row>
    <row r="967" spans="1:15" ht="14.25" customHeight="1" x14ac:dyDescent="0.3">
      <c r="A967" s="31">
        <v>44435</v>
      </c>
      <c r="B967" t="s">
        <v>232</v>
      </c>
      <c r="C967" t="s">
        <v>240</v>
      </c>
      <c r="D967" t="s">
        <v>82</v>
      </c>
      <c r="E967">
        <v>2</v>
      </c>
      <c r="F967">
        <v>4</v>
      </c>
      <c r="G967" t="s">
        <v>79</v>
      </c>
      <c r="H967" t="s">
        <v>109</v>
      </c>
      <c r="I967">
        <v>40</v>
      </c>
      <c r="J967">
        <v>192</v>
      </c>
      <c r="K967" t="str">
        <f>RIGHT(Table1[[#This Row],[Transmission]],1)</f>
        <v>6</v>
      </c>
      <c r="L967" t="str">
        <f>SUBSTITUTE(Table1[[#This Row],[Transmission]],Table1[[#This Row],[Gears]],"")</f>
        <v>AS</v>
      </c>
      <c r="M9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67">
        <f ca="1">_xlfn.DAYS(TODAY(),Table1[[#This Row],[Manufacture Date]])</f>
        <v>825</v>
      </c>
      <c r="O967" t="str" cm="1">
        <f t="array" ref="O967" xml:space="preserve"> _xlfn.IFS(E967&lt;2,"0-2",E967&lt;4,"2-4",E967&lt;6,"4-6",E967&lt;8,"6-8",E967&lt;10,"8-10")</f>
        <v>2-4</v>
      </c>
    </row>
    <row r="968" spans="1:15" ht="14.25" customHeight="1" x14ac:dyDescent="0.3">
      <c r="A968" s="31">
        <v>44435</v>
      </c>
      <c r="B968" t="s">
        <v>621</v>
      </c>
      <c r="C968" t="s">
        <v>637</v>
      </c>
      <c r="D968" t="s">
        <v>88</v>
      </c>
      <c r="E968">
        <v>1.6</v>
      </c>
      <c r="F968">
        <v>4</v>
      </c>
      <c r="G968" t="s">
        <v>79</v>
      </c>
      <c r="H968" t="s">
        <v>73</v>
      </c>
      <c r="I968">
        <v>35</v>
      </c>
      <c r="J968">
        <v>186</v>
      </c>
      <c r="K968" t="str">
        <f>RIGHT(Table1[[#This Row],[Transmission]],1)</f>
        <v>6</v>
      </c>
      <c r="L968" t="str">
        <f>SUBSTITUTE(Table1[[#This Row],[Transmission]],Table1[[#This Row],[Gears]],"")</f>
        <v>AS</v>
      </c>
      <c r="M9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68">
        <f ca="1">_xlfn.DAYS(TODAY(),Table1[[#This Row],[Manufacture Date]])</f>
        <v>825</v>
      </c>
      <c r="O968" t="str" cm="1">
        <f t="array" ref="O968" xml:space="preserve"> _xlfn.IFS(E968&lt;2,"0-2",E968&lt;4,"2-4",E968&lt;6,"4-6",E968&lt;8,"6-8",E968&lt;10,"8-10")</f>
        <v>0-2</v>
      </c>
    </row>
    <row r="969" spans="1:15" ht="14.25" customHeight="1" x14ac:dyDescent="0.3">
      <c r="A969" s="31">
        <v>44435</v>
      </c>
      <c r="B969" t="s">
        <v>548</v>
      </c>
      <c r="C969" t="s">
        <v>1829</v>
      </c>
      <c r="D969" t="s">
        <v>82</v>
      </c>
      <c r="E969">
        <v>2.5</v>
      </c>
      <c r="F969">
        <v>4</v>
      </c>
      <c r="G969" t="s">
        <v>79</v>
      </c>
      <c r="H969" t="s">
        <v>200</v>
      </c>
      <c r="I969">
        <v>35</v>
      </c>
      <c r="J969">
        <v>188</v>
      </c>
      <c r="K969" t="str">
        <f>RIGHT(Table1[[#This Row],[Transmission]],1)</f>
        <v>6</v>
      </c>
      <c r="L969" t="str">
        <f>SUBSTITUTE(Table1[[#This Row],[Transmission]],Table1[[#This Row],[Gears]],"")</f>
        <v>AS</v>
      </c>
      <c r="M9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69">
        <f ca="1">_xlfn.DAYS(TODAY(),Table1[[#This Row],[Manufacture Date]])</f>
        <v>825</v>
      </c>
      <c r="O969" t="str" cm="1">
        <f t="array" ref="O969" xml:space="preserve"> _xlfn.IFS(E969&lt;2,"0-2",E969&lt;4,"2-4",E969&lt;6,"4-6",E969&lt;8,"6-8",E969&lt;10,"8-10")</f>
        <v>2-4</v>
      </c>
    </row>
    <row r="970" spans="1:15" ht="14.25" customHeight="1" x14ac:dyDescent="0.3">
      <c r="A970" s="31">
        <v>44435</v>
      </c>
      <c r="B970" t="s">
        <v>232</v>
      </c>
      <c r="C970" t="s">
        <v>242</v>
      </c>
      <c r="D970" t="s">
        <v>78</v>
      </c>
      <c r="E970">
        <v>1.5</v>
      </c>
      <c r="F970">
        <v>4</v>
      </c>
      <c r="G970" t="s">
        <v>93</v>
      </c>
      <c r="H970" t="s">
        <v>200</v>
      </c>
      <c r="I970">
        <v>34</v>
      </c>
      <c r="J970">
        <v>195</v>
      </c>
      <c r="K970" t="str">
        <f>RIGHT(Table1[[#This Row],[Transmission]],1)</f>
        <v>6</v>
      </c>
      <c r="L970" t="str">
        <f>SUBSTITUTE(Table1[[#This Row],[Transmission]],Table1[[#This Row],[Gears]],"")</f>
        <v>A</v>
      </c>
      <c r="M9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70">
        <f ca="1">_xlfn.DAYS(TODAY(),Table1[[#This Row],[Manufacture Date]])</f>
        <v>825</v>
      </c>
      <c r="O970" t="str" cm="1">
        <f t="array" ref="O970" xml:space="preserve"> _xlfn.IFS(E970&lt;2,"0-2",E970&lt;4,"2-4",E970&lt;6,"4-6",E970&lt;8,"6-8",E970&lt;10,"8-10")</f>
        <v>0-2</v>
      </c>
    </row>
    <row r="971" spans="1:15" ht="14.25" customHeight="1" x14ac:dyDescent="0.3">
      <c r="A971" s="31">
        <v>44435</v>
      </c>
      <c r="B971" t="s">
        <v>564</v>
      </c>
      <c r="C971" t="s">
        <v>1170</v>
      </c>
      <c r="D971" t="s">
        <v>71</v>
      </c>
      <c r="E971">
        <v>3</v>
      </c>
      <c r="F971">
        <v>6</v>
      </c>
      <c r="G971" t="s">
        <v>416</v>
      </c>
      <c r="H971" t="s">
        <v>73</v>
      </c>
      <c r="I971">
        <v>27</v>
      </c>
      <c r="J971">
        <v>231</v>
      </c>
      <c r="K971" t="str">
        <f>RIGHT(Table1[[#This Row],[Transmission]],1)</f>
        <v>7</v>
      </c>
      <c r="L971" t="str">
        <f>SUBSTITUTE(Table1[[#This Row],[Transmission]],Table1[[#This Row],[Gears]],"")</f>
        <v>AS</v>
      </c>
      <c r="M9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71">
        <f ca="1">_xlfn.DAYS(TODAY(),Table1[[#This Row],[Manufacture Date]])</f>
        <v>825</v>
      </c>
      <c r="O971" t="str" cm="1">
        <f t="array" ref="O971" xml:space="preserve"> _xlfn.IFS(E971&lt;2,"0-2",E971&lt;4,"2-4",E971&lt;6,"4-6",E971&lt;8,"6-8",E971&lt;10,"8-10")</f>
        <v>2-4</v>
      </c>
    </row>
    <row r="972" spans="1:15" ht="14.25" customHeight="1" x14ac:dyDescent="0.3">
      <c r="A972" s="31">
        <v>44435</v>
      </c>
      <c r="B972" t="s">
        <v>100</v>
      </c>
      <c r="C972" t="s">
        <v>124</v>
      </c>
      <c r="D972" t="s">
        <v>88</v>
      </c>
      <c r="E972">
        <v>4.2</v>
      </c>
      <c r="F972">
        <v>8</v>
      </c>
      <c r="G972" t="s">
        <v>97</v>
      </c>
      <c r="H972" t="s">
        <v>73</v>
      </c>
      <c r="I972">
        <v>20</v>
      </c>
      <c r="J972">
        <v>327</v>
      </c>
      <c r="K972" t="str">
        <f>RIGHT(Table1[[#This Row],[Transmission]],1)</f>
        <v>7</v>
      </c>
      <c r="L972" t="str">
        <f>SUBSTITUTE(Table1[[#This Row],[Transmission]],Table1[[#This Row],[Gears]],"")</f>
        <v>AM</v>
      </c>
      <c r="M9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72">
        <f ca="1">_xlfn.DAYS(TODAY(),Table1[[#This Row],[Manufacture Date]])</f>
        <v>825</v>
      </c>
      <c r="O972" t="str" cm="1">
        <f t="array" ref="O972" xml:space="preserve"> _xlfn.IFS(E972&lt;2,"0-2",E972&lt;4,"2-4",E972&lt;6,"4-6",E972&lt;8,"6-8",E972&lt;10,"8-10")</f>
        <v>4-6</v>
      </c>
    </row>
    <row r="973" spans="1:15" ht="14.25" customHeight="1" x14ac:dyDescent="0.3">
      <c r="A973" s="31">
        <v>44435</v>
      </c>
      <c r="B973" t="s">
        <v>289</v>
      </c>
      <c r="C973" t="s">
        <v>312</v>
      </c>
      <c r="D973" t="s">
        <v>78</v>
      </c>
      <c r="E973">
        <v>3.6</v>
      </c>
      <c r="F973">
        <v>6</v>
      </c>
      <c r="G973" t="s">
        <v>93</v>
      </c>
      <c r="H973" t="s">
        <v>205</v>
      </c>
      <c r="I973">
        <v>17</v>
      </c>
      <c r="J973">
        <v>274</v>
      </c>
      <c r="K973" t="str">
        <f>RIGHT(Table1[[#This Row],[Transmission]],1)</f>
        <v>6</v>
      </c>
      <c r="L973" t="str">
        <f>SUBSTITUTE(Table1[[#This Row],[Transmission]],Table1[[#This Row],[Gears]],"")</f>
        <v>A</v>
      </c>
      <c r="M9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73">
        <f ca="1">_xlfn.DAYS(TODAY(),Table1[[#This Row],[Manufacture Date]])</f>
        <v>825</v>
      </c>
      <c r="O973" t="str" cm="1">
        <f t="array" ref="O973" xml:space="preserve"> _xlfn.IFS(E973&lt;2,"0-2",E973&lt;4,"2-4",E973&lt;6,"4-6",E973&lt;8,"6-8",E973&lt;10,"8-10")</f>
        <v>2-4</v>
      </c>
    </row>
    <row r="974" spans="1:15" ht="14.25" customHeight="1" x14ac:dyDescent="0.3">
      <c r="A974" s="31">
        <v>44435</v>
      </c>
      <c r="B974" t="s">
        <v>718</v>
      </c>
      <c r="C974" t="s">
        <v>1987</v>
      </c>
      <c r="D974" t="s">
        <v>115</v>
      </c>
      <c r="E974">
        <v>6.7</v>
      </c>
      <c r="F974">
        <v>12</v>
      </c>
      <c r="G974" t="s">
        <v>104</v>
      </c>
      <c r="H974" t="s">
        <v>73</v>
      </c>
      <c r="I974">
        <v>17</v>
      </c>
      <c r="J974">
        <v>382</v>
      </c>
      <c r="K974" t="str">
        <f>RIGHT(Table1[[#This Row],[Transmission]],1)</f>
        <v>8</v>
      </c>
      <c r="L974" t="str">
        <f>SUBSTITUTE(Table1[[#This Row],[Transmission]],Table1[[#This Row],[Gears]],"")</f>
        <v>AS</v>
      </c>
      <c r="M9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74">
        <f ca="1">_xlfn.DAYS(TODAY(),Table1[[#This Row],[Manufacture Date]])</f>
        <v>825</v>
      </c>
      <c r="O974" t="str" cm="1">
        <f t="array" ref="O974" xml:space="preserve"> _xlfn.IFS(E974&lt;2,"0-2",E974&lt;4,"2-4",E974&lt;6,"4-6",E974&lt;8,"6-8",E974&lt;10,"8-10")</f>
        <v>6-8</v>
      </c>
    </row>
    <row r="975" spans="1:15" ht="14.25" customHeight="1" x14ac:dyDescent="0.3">
      <c r="A975" s="31">
        <v>44435</v>
      </c>
      <c r="B975" t="s">
        <v>364</v>
      </c>
      <c r="C975" t="s">
        <v>370</v>
      </c>
      <c r="D975" t="s">
        <v>245</v>
      </c>
      <c r="E975">
        <v>5.3</v>
      </c>
      <c r="F975">
        <v>8</v>
      </c>
      <c r="G975" t="s">
        <v>101</v>
      </c>
      <c r="H975" t="s">
        <v>205</v>
      </c>
      <c r="I975">
        <v>12</v>
      </c>
      <c r="J975">
        <v>362</v>
      </c>
      <c r="K975" t="str">
        <f>RIGHT(Table1[[#This Row],[Transmission]],1)</f>
        <v>4</v>
      </c>
      <c r="L975" t="str">
        <f>SUBSTITUTE(Table1[[#This Row],[Transmission]],Table1[[#This Row],[Gears]],"")</f>
        <v>A</v>
      </c>
      <c r="M9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75">
        <f ca="1">_xlfn.DAYS(TODAY(),Table1[[#This Row],[Manufacture Date]])</f>
        <v>825</v>
      </c>
      <c r="O975" t="str" cm="1">
        <f t="array" ref="O975" xml:space="preserve"> _xlfn.IFS(E975&lt;2,"0-2",E975&lt;4,"2-4",E975&lt;6,"4-6",E975&lt;8,"6-8",E975&lt;10,"8-10")</f>
        <v>4-6</v>
      </c>
    </row>
    <row r="976" spans="1:15" ht="14.25" customHeight="1" x14ac:dyDescent="0.3">
      <c r="A976" s="31">
        <v>44434</v>
      </c>
      <c r="B976" t="s">
        <v>640</v>
      </c>
      <c r="C976" t="s">
        <v>641</v>
      </c>
      <c r="D976" t="s">
        <v>71</v>
      </c>
      <c r="E976">
        <v>2</v>
      </c>
      <c r="F976">
        <v>4</v>
      </c>
      <c r="G976" t="s">
        <v>511</v>
      </c>
      <c r="H976" t="s">
        <v>200</v>
      </c>
      <c r="I976">
        <v>36</v>
      </c>
      <c r="J976">
        <v>183</v>
      </c>
      <c r="K976" t="str">
        <f>RIGHT(Table1[[#This Row],[Transmission]],1)</f>
        <v>6</v>
      </c>
      <c r="L976" t="str">
        <f>SUBSTITUTE(Table1[[#This Row],[Transmission]],Table1[[#This Row],[Gears]],"")</f>
        <v>AV</v>
      </c>
      <c r="M9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76">
        <f ca="1">_xlfn.DAYS(TODAY(),Table1[[#This Row],[Manufacture Date]])</f>
        <v>826</v>
      </c>
      <c r="O976" t="str" cm="1">
        <f t="array" ref="O976" xml:space="preserve"> _xlfn.IFS(E976&lt;2,"0-2",E976&lt;4,"2-4",E976&lt;6,"4-6",E976&lt;8,"6-8",E976&lt;10,"8-10")</f>
        <v>2-4</v>
      </c>
    </row>
    <row r="977" spans="1:15" ht="14.25" customHeight="1" x14ac:dyDescent="0.3">
      <c r="A977" s="31">
        <v>44434</v>
      </c>
      <c r="B977" t="s">
        <v>740</v>
      </c>
      <c r="C977" t="s">
        <v>748</v>
      </c>
      <c r="D977" t="s">
        <v>78</v>
      </c>
      <c r="E977">
        <v>2</v>
      </c>
      <c r="F977">
        <v>4</v>
      </c>
      <c r="G977" t="s">
        <v>511</v>
      </c>
      <c r="H977" t="s">
        <v>200</v>
      </c>
      <c r="I977">
        <v>35</v>
      </c>
      <c r="J977">
        <v>191</v>
      </c>
      <c r="K977" t="str">
        <f>RIGHT(Table1[[#This Row],[Transmission]],1)</f>
        <v>6</v>
      </c>
      <c r="L977" t="str">
        <f>SUBSTITUTE(Table1[[#This Row],[Transmission]],Table1[[#This Row],[Gears]],"")</f>
        <v>AV</v>
      </c>
      <c r="M9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77">
        <f ca="1">_xlfn.DAYS(TODAY(),Table1[[#This Row],[Manufacture Date]])</f>
        <v>826</v>
      </c>
      <c r="O977" t="str" cm="1">
        <f t="array" ref="O977" xml:space="preserve"> _xlfn.IFS(E977&lt;2,"0-2",E977&lt;4,"2-4",E977&lt;6,"4-6",E977&lt;8,"6-8",E977&lt;10,"8-10")</f>
        <v>2-4</v>
      </c>
    </row>
    <row r="978" spans="1:15" ht="14.25" customHeight="1" x14ac:dyDescent="0.3">
      <c r="A978" s="31">
        <v>44434</v>
      </c>
      <c r="B978" t="s">
        <v>676</v>
      </c>
      <c r="C978" t="s">
        <v>989</v>
      </c>
      <c r="D978" t="s">
        <v>92</v>
      </c>
      <c r="E978">
        <v>3.8</v>
      </c>
      <c r="F978">
        <v>6</v>
      </c>
      <c r="G978" t="s">
        <v>238</v>
      </c>
      <c r="H978" t="s">
        <v>73</v>
      </c>
      <c r="I978">
        <v>25</v>
      </c>
      <c r="J978">
        <v>262</v>
      </c>
      <c r="K978" t="str">
        <f>RIGHT(Table1[[#This Row],[Transmission]],1)</f>
        <v>7</v>
      </c>
      <c r="L978" t="str">
        <f>SUBSTITUTE(Table1[[#This Row],[Transmission]],Table1[[#This Row],[Gears]],"")</f>
        <v>M</v>
      </c>
      <c r="M9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78">
        <f ca="1">_xlfn.DAYS(TODAY(),Table1[[#This Row],[Manufacture Date]])</f>
        <v>826</v>
      </c>
      <c r="O978" t="str" cm="1">
        <f t="array" ref="O978" xml:space="preserve"> _xlfn.IFS(E978&lt;2,"0-2",E978&lt;4,"2-4",E978&lt;6,"4-6",E978&lt;8,"6-8",E978&lt;10,"8-10")</f>
        <v>2-4</v>
      </c>
    </row>
    <row r="979" spans="1:15" ht="14.25" customHeight="1" x14ac:dyDescent="0.3">
      <c r="A979" s="31">
        <v>44434</v>
      </c>
      <c r="B979" t="s">
        <v>452</v>
      </c>
      <c r="C979" t="s">
        <v>1128</v>
      </c>
      <c r="D979" t="s">
        <v>122</v>
      </c>
      <c r="E979">
        <v>5.7</v>
      </c>
      <c r="F979">
        <v>8</v>
      </c>
      <c r="G979" t="s">
        <v>112</v>
      </c>
      <c r="H979" t="s">
        <v>200</v>
      </c>
      <c r="I979">
        <v>20</v>
      </c>
      <c r="J979">
        <v>331</v>
      </c>
      <c r="K979" t="str">
        <f>RIGHT(Table1[[#This Row],[Transmission]],1)</f>
        <v>8</v>
      </c>
      <c r="L979" t="str">
        <f>SUBSTITUTE(Table1[[#This Row],[Transmission]],Table1[[#This Row],[Gears]],"")</f>
        <v>A</v>
      </c>
      <c r="M9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79">
        <f ca="1">_xlfn.DAYS(TODAY(),Table1[[#This Row],[Manufacture Date]])</f>
        <v>826</v>
      </c>
      <c r="O979" t="str" cm="1">
        <f t="array" ref="O979" xml:space="preserve"> _xlfn.IFS(E979&lt;2,"0-2",E979&lt;4,"2-4",E979&lt;6,"4-6",E979&lt;8,"6-8",E979&lt;10,"8-10")</f>
        <v>4-6</v>
      </c>
    </row>
    <row r="980" spans="1:15" ht="14.25" customHeight="1" x14ac:dyDescent="0.3">
      <c r="A980" s="31">
        <v>44434</v>
      </c>
      <c r="B980" t="s">
        <v>232</v>
      </c>
      <c r="C980" t="s">
        <v>1607</v>
      </c>
      <c r="D980" t="s">
        <v>259</v>
      </c>
      <c r="E980">
        <v>4.3</v>
      </c>
      <c r="F980">
        <v>6</v>
      </c>
      <c r="G980" t="s">
        <v>93</v>
      </c>
      <c r="H980" t="s">
        <v>200</v>
      </c>
      <c r="I980">
        <v>19</v>
      </c>
      <c r="J980">
        <v>347</v>
      </c>
      <c r="K980" t="str">
        <f>RIGHT(Table1[[#This Row],[Transmission]],1)</f>
        <v>6</v>
      </c>
      <c r="L980" t="str">
        <f>SUBSTITUTE(Table1[[#This Row],[Transmission]],Table1[[#This Row],[Gears]],"")</f>
        <v>A</v>
      </c>
      <c r="M9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80">
        <f ca="1">_xlfn.DAYS(TODAY(),Table1[[#This Row],[Manufacture Date]])</f>
        <v>826</v>
      </c>
      <c r="O980" t="str" cm="1">
        <f t="array" ref="O980" xml:space="preserve"> _xlfn.IFS(E980&lt;2,"0-2",E980&lt;4,"2-4",E980&lt;6,"4-6",E980&lt;8,"6-8",E980&lt;10,"8-10")</f>
        <v>4-6</v>
      </c>
    </row>
    <row r="981" spans="1:15" ht="14.25" customHeight="1" x14ac:dyDescent="0.3">
      <c r="A981" s="31">
        <v>44434</v>
      </c>
      <c r="B981" t="s">
        <v>141</v>
      </c>
      <c r="C981" t="s">
        <v>142</v>
      </c>
      <c r="D981" t="s">
        <v>95</v>
      </c>
      <c r="E981">
        <v>6</v>
      </c>
      <c r="F981">
        <v>12</v>
      </c>
      <c r="G981" t="s">
        <v>104</v>
      </c>
      <c r="H981" t="s">
        <v>73</v>
      </c>
      <c r="I981">
        <v>18</v>
      </c>
      <c r="J981">
        <v>356</v>
      </c>
      <c r="K981" t="str">
        <f>RIGHT(Table1[[#This Row],[Transmission]],1)</f>
        <v>8</v>
      </c>
      <c r="L981" t="str">
        <f>SUBSTITUTE(Table1[[#This Row],[Transmission]],Table1[[#This Row],[Gears]],"")</f>
        <v>AS</v>
      </c>
      <c r="M9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81">
        <f ca="1">_xlfn.DAYS(TODAY(),Table1[[#This Row],[Manufacture Date]])</f>
        <v>826</v>
      </c>
      <c r="O981" t="str" cm="1">
        <f t="array" ref="O981" xml:space="preserve"> _xlfn.IFS(E981&lt;2,"0-2",E981&lt;4,"2-4",E981&lt;6,"4-6",E981&lt;8,"6-8",E981&lt;10,"8-10")</f>
        <v>6-8</v>
      </c>
    </row>
    <row r="982" spans="1:15" ht="14.25" customHeight="1" x14ac:dyDescent="0.3">
      <c r="A982" s="31">
        <v>44433</v>
      </c>
      <c r="B982" t="s">
        <v>621</v>
      </c>
      <c r="C982" t="s">
        <v>624</v>
      </c>
      <c r="D982" t="s">
        <v>71</v>
      </c>
      <c r="E982">
        <v>1.6</v>
      </c>
      <c r="F982">
        <v>4</v>
      </c>
      <c r="G982" t="s">
        <v>93</v>
      </c>
      <c r="H982" t="s">
        <v>73</v>
      </c>
      <c r="I982">
        <v>32</v>
      </c>
      <c r="J982">
        <v>200</v>
      </c>
      <c r="K982" t="str">
        <f>RIGHT(Table1[[#This Row],[Transmission]],1)</f>
        <v>6</v>
      </c>
      <c r="L982" t="str">
        <f>SUBSTITUTE(Table1[[#This Row],[Transmission]],Table1[[#This Row],[Gears]],"")</f>
        <v>A</v>
      </c>
      <c r="M9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82">
        <f ca="1">_xlfn.DAYS(TODAY(),Table1[[#This Row],[Manufacture Date]])</f>
        <v>827</v>
      </c>
      <c r="O982" t="str" cm="1">
        <f t="array" ref="O982" xml:space="preserve"> _xlfn.IFS(E982&lt;2,"0-2",E982&lt;4,"2-4",E982&lt;6,"4-6",E982&lt;8,"6-8",E982&lt;10,"8-10")</f>
        <v>0-2</v>
      </c>
    </row>
    <row r="983" spans="1:15" ht="14.25" customHeight="1" x14ac:dyDescent="0.3">
      <c r="A983" s="31">
        <v>44433</v>
      </c>
      <c r="B983" t="s">
        <v>452</v>
      </c>
      <c r="C983" t="s">
        <v>932</v>
      </c>
      <c r="D983" t="s">
        <v>78</v>
      </c>
      <c r="E983">
        <v>1.4</v>
      </c>
      <c r="F983">
        <v>4</v>
      </c>
      <c r="G983" t="s">
        <v>74</v>
      </c>
      <c r="H983" t="s">
        <v>200</v>
      </c>
      <c r="I983">
        <v>32</v>
      </c>
      <c r="J983">
        <v>202</v>
      </c>
      <c r="K983" t="str">
        <f>RIGHT(Table1[[#This Row],[Transmission]],1)</f>
        <v>6</v>
      </c>
      <c r="L983" t="str">
        <f>SUBSTITUTE(Table1[[#This Row],[Transmission]],Table1[[#This Row],[Gears]],"")</f>
        <v>M</v>
      </c>
      <c r="M9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83">
        <f ca="1">_xlfn.DAYS(TODAY(),Table1[[#This Row],[Manufacture Date]])</f>
        <v>827</v>
      </c>
      <c r="O983" t="str" cm="1">
        <f t="array" ref="O983" xml:space="preserve"> _xlfn.IFS(E983&lt;2,"0-2",E983&lt;4,"2-4",E983&lt;6,"4-6",E983&lt;8,"6-8",E983&lt;10,"8-10")</f>
        <v>0-2</v>
      </c>
    </row>
    <row r="984" spans="1:15" ht="14.25" customHeight="1" x14ac:dyDescent="0.3">
      <c r="A984" s="31">
        <v>44433</v>
      </c>
      <c r="B984" t="s">
        <v>147</v>
      </c>
      <c r="C984" t="s">
        <v>1528</v>
      </c>
      <c r="D984" t="s">
        <v>71</v>
      </c>
      <c r="E984">
        <v>3</v>
      </c>
      <c r="F984">
        <v>6</v>
      </c>
      <c r="G984" t="s">
        <v>74</v>
      </c>
      <c r="H984" t="s">
        <v>73</v>
      </c>
      <c r="I984">
        <v>26</v>
      </c>
      <c r="J984">
        <v>256</v>
      </c>
      <c r="K984" t="str">
        <f>RIGHT(Table1[[#This Row],[Transmission]],1)</f>
        <v>6</v>
      </c>
      <c r="L984" t="str">
        <f>SUBSTITUTE(Table1[[#This Row],[Transmission]],Table1[[#This Row],[Gears]],"")</f>
        <v>M</v>
      </c>
      <c r="M9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984">
        <f ca="1">_xlfn.DAYS(TODAY(),Table1[[#This Row],[Manufacture Date]])</f>
        <v>827</v>
      </c>
      <c r="O984" t="str" cm="1">
        <f t="array" ref="O984" xml:space="preserve"> _xlfn.IFS(E984&lt;2,"0-2",E984&lt;4,"2-4",E984&lt;6,"4-6",E984&lt;8,"6-8",E984&lt;10,"8-10")</f>
        <v>2-4</v>
      </c>
    </row>
    <row r="985" spans="1:15" ht="14.25" customHeight="1" x14ac:dyDescent="0.3">
      <c r="A985" s="31">
        <v>44433</v>
      </c>
      <c r="B985" t="s">
        <v>289</v>
      </c>
      <c r="C985" t="s">
        <v>1634</v>
      </c>
      <c r="D985" t="s">
        <v>115</v>
      </c>
      <c r="E985">
        <v>3.6</v>
      </c>
      <c r="F985">
        <v>6</v>
      </c>
      <c r="G985" t="s">
        <v>112</v>
      </c>
      <c r="H985" t="s">
        <v>200</v>
      </c>
      <c r="I985">
        <v>26</v>
      </c>
      <c r="J985">
        <v>258</v>
      </c>
      <c r="K985" t="str">
        <f>RIGHT(Table1[[#This Row],[Transmission]],1)</f>
        <v>8</v>
      </c>
      <c r="L985" t="str">
        <f>SUBSTITUTE(Table1[[#This Row],[Transmission]],Table1[[#This Row],[Gears]],"")</f>
        <v>A</v>
      </c>
      <c r="M9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85">
        <f ca="1">_xlfn.DAYS(TODAY(),Table1[[#This Row],[Manufacture Date]])</f>
        <v>827</v>
      </c>
      <c r="O985" t="str" cm="1">
        <f t="array" ref="O985" xml:space="preserve"> _xlfn.IFS(E985&lt;2,"0-2",E985&lt;4,"2-4",E985&lt;6,"4-6",E985&lt;8,"6-8",E985&lt;10,"8-10")</f>
        <v>2-4</v>
      </c>
    </row>
    <row r="986" spans="1:15" ht="14.25" customHeight="1" x14ac:dyDescent="0.3">
      <c r="A986" s="31">
        <v>44433</v>
      </c>
      <c r="B986" t="s">
        <v>232</v>
      </c>
      <c r="C986" t="s">
        <v>235</v>
      </c>
      <c r="D986" t="s">
        <v>95</v>
      </c>
      <c r="E986">
        <v>6.2</v>
      </c>
      <c r="F986">
        <v>8</v>
      </c>
      <c r="G986" t="s">
        <v>104</v>
      </c>
      <c r="H986" t="s">
        <v>73</v>
      </c>
      <c r="I986">
        <v>24</v>
      </c>
      <c r="J986">
        <v>273</v>
      </c>
      <c r="K986" t="str">
        <f>RIGHT(Table1[[#This Row],[Transmission]],1)</f>
        <v>8</v>
      </c>
      <c r="L986" t="str">
        <f>SUBSTITUTE(Table1[[#This Row],[Transmission]],Table1[[#This Row],[Gears]],"")</f>
        <v>AS</v>
      </c>
      <c r="M9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86">
        <f ca="1">_xlfn.DAYS(TODAY(),Table1[[#This Row],[Manufacture Date]])</f>
        <v>827</v>
      </c>
      <c r="O986" t="str" cm="1">
        <f t="array" ref="O986" xml:space="preserve"> _xlfn.IFS(E986&lt;2,"0-2",E986&lt;4,"2-4",E986&lt;6,"4-6",E986&lt;8,"6-8",E986&lt;10,"8-10")</f>
        <v>6-8</v>
      </c>
    </row>
    <row r="987" spans="1:15" ht="14.25" customHeight="1" x14ac:dyDescent="0.3">
      <c r="A987" s="31">
        <v>44433</v>
      </c>
      <c r="B987" t="s">
        <v>147</v>
      </c>
      <c r="C987" t="s">
        <v>2064</v>
      </c>
      <c r="D987" t="s">
        <v>82</v>
      </c>
      <c r="E987">
        <v>4.4000000000000004</v>
      </c>
      <c r="F987">
        <v>8</v>
      </c>
      <c r="G987" t="s">
        <v>104</v>
      </c>
      <c r="H987" t="s">
        <v>73</v>
      </c>
      <c r="I987">
        <v>24</v>
      </c>
      <c r="J987">
        <v>273</v>
      </c>
      <c r="K987" t="str">
        <f>RIGHT(Table1[[#This Row],[Transmission]],1)</f>
        <v>8</v>
      </c>
      <c r="L987" t="str">
        <f>SUBSTITUTE(Table1[[#This Row],[Transmission]],Table1[[#This Row],[Gears]],"")</f>
        <v>AS</v>
      </c>
      <c r="M9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87">
        <f ca="1">_xlfn.DAYS(TODAY(),Table1[[#This Row],[Manufacture Date]])</f>
        <v>827</v>
      </c>
      <c r="O987" t="str" cm="1">
        <f t="array" ref="O987" xml:space="preserve"> _xlfn.IFS(E987&lt;2,"0-2",E987&lt;4,"2-4",E987&lt;6,"4-6",E987&lt;8,"6-8",E987&lt;10,"8-10")</f>
        <v>4-6</v>
      </c>
    </row>
    <row r="988" spans="1:15" ht="14.25" customHeight="1" x14ac:dyDescent="0.3">
      <c r="A988" s="31">
        <v>44433</v>
      </c>
      <c r="B988" t="s">
        <v>321</v>
      </c>
      <c r="C988" t="s">
        <v>1090</v>
      </c>
      <c r="D988" t="s">
        <v>122</v>
      </c>
      <c r="E988">
        <v>3.5</v>
      </c>
      <c r="F988">
        <v>6</v>
      </c>
      <c r="G988" t="s">
        <v>79</v>
      </c>
      <c r="H988" t="s">
        <v>200</v>
      </c>
      <c r="I988">
        <v>20</v>
      </c>
      <c r="J988">
        <v>338</v>
      </c>
      <c r="K988" t="str">
        <f>RIGHT(Table1[[#This Row],[Transmission]],1)</f>
        <v>6</v>
      </c>
      <c r="L988" t="str">
        <f>SUBSTITUTE(Table1[[#This Row],[Transmission]],Table1[[#This Row],[Gears]],"")</f>
        <v>AS</v>
      </c>
      <c r="M9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88">
        <f ca="1">_xlfn.DAYS(TODAY(),Table1[[#This Row],[Manufacture Date]])</f>
        <v>827</v>
      </c>
      <c r="O988" t="str" cm="1">
        <f t="array" ref="O988" xml:space="preserve"> _xlfn.IFS(E988&lt;2,"0-2",E988&lt;4,"2-4",E988&lt;6,"4-6",E988&lt;8,"6-8",E988&lt;10,"8-10")</f>
        <v>2-4</v>
      </c>
    </row>
    <row r="989" spans="1:15" ht="14.25" customHeight="1" x14ac:dyDescent="0.3">
      <c r="A989" s="31">
        <v>44433</v>
      </c>
      <c r="B989" t="s">
        <v>321</v>
      </c>
      <c r="C989" t="s">
        <v>340</v>
      </c>
      <c r="D989" t="s">
        <v>259</v>
      </c>
      <c r="E989">
        <v>6.2</v>
      </c>
      <c r="F989">
        <v>8</v>
      </c>
      <c r="G989" t="s">
        <v>79</v>
      </c>
      <c r="H989" t="s">
        <v>200</v>
      </c>
      <c r="I989">
        <v>16</v>
      </c>
      <c r="J989">
        <v>414</v>
      </c>
      <c r="K989" t="str">
        <f>RIGHT(Table1[[#This Row],[Transmission]],1)</f>
        <v>6</v>
      </c>
      <c r="L989" t="str">
        <f>SUBSTITUTE(Table1[[#This Row],[Transmission]],Table1[[#This Row],[Gears]],"")</f>
        <v>AS</v>
      </c>
      <c r="M9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89">
        <f ca="1">_xlfn.DAYS(TODAY(),Table1[[#This Row],[Manufacture Date]])</f>
        <v>827</v>
      </c>
      <c r="O989" t="str" cm="1">
        <f t="array" ref="O989" xml:space="preserve"> _xlfn.IFS(E989&lt;2,"0-2",E989&lt;4,"2-4",E989&lt;6,"4-6",E989&lt;8,"6-8",E989&lt;10,"8-10")</f>
        <v>6-8</v>
      </c>
    </row>
    <row r="990" spans="1:15" ht="14.25" customHeight="1" x14ac:dyDescent="0.3">
      <c r="A990" s="31">
        <v>44432</v>
      </c>
      <c r="B990" t="s">
        <v>651</v>
      </c>
      <c r="C990" t="s">
        <v>1338</v>
      </c>
      <c r="D990" t="s">
        <v>118</v>
      </c>
      <c r="E990">
        <v>2</v>
      </c>
      <c r="F990">
        <v>4</v>
      </c>
      <c r="G990" t="s">
        <v>266</v>
      </c>
      <c r="H990" t="s">
        <v>200</v>
      </c>
      <c r="I990">
        <v>35</v>
      </c>
      <c r="J990">
        <v>191</v>
      </c>
      <c r="K990" t="str">
        <f>RIGHT(Table1[[#This Row],[Transmission]],1)</f>
        <v>V</v>
      </c>
      <c r="L990" t="str">
        <f>SUBSTITUTE(Table1[[#This Row],[Transmission]],Table1[[#This Row],[Gears]],"")</f>
        <v>A</v>
      </c>
      <c r="M9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90">
        <f ca="1">_xlfn.DAYS(TODAY(),Table1[[#This Row],[Manufacture Date]])</f>
        <v>828</v>
      </c>
      <c r="O990" t="str" cm="1">
        <f t="array" ref="O990" xml:space="preserve"> _xlfn.IFS(E990&lt;2,"0-2",E990&lt;4,"2-4",E990&lt;6,"4-6",E990&lt;8,"6-8",E990&lt;10,"8-10")</f>
        <v>2-4</v>
      </c>
    </row>
    <row r="991" spans="1:15" ht="14.25" customHeight="1" x14ac:dyDescent="0.3">
      <c r="A991" s="31">
        <v>44432</v>
      </c>
      <c r="B991" t="s">
        <v>398</v>
      </c>
      <c r="C991" t="s">
        <v>400</v>
      </c>
      <c r="D991" t="s">
        <v>82</v>
      </c>
      <c r="E991">
        <v>2</v>
      </c>
      <c r="F991">
        <v>4</v>
      </c>
      <c r="G991" t="s">
        <v>79</v>
      </c>
      <c r="H991" t="s">
        <v>200</v>
      </c>
      <c r="I991">
        <v>33</v>
      </c>
      <c r="J991">
        <v>198</v>
      </c>
      <c r="K991" t="str">
        <f>RIGHT(Table1[[#This Row],[Transmission]],1)</f>
        <v>6</v>
      </c>
      <c r="L991" t="str">
        <f>SUBSTITUTE(Table1[[#This Row],[Transmission]],Table1[[#This Row],[Gears]],"")</f>
        <v>AS</v>
      </c>
      <c r="M9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91">
        <f ca="1">_xlfn.DAYS(TODAY(),Table1[[#This Row],[Manufacture Date]])</f>
        <v>828</v>
      </c>
      <c r="O991" t="str" cm="1">
        <f t="array" ref="O991" xml:space="preserve"> _xlfn.IFS(E991&lt;2,"0-2",E991&lt;4,"2-4",E991&lt;6,"4-6",E991&lt;8,"6-8",E991&lt;10,"8-10")</f>
        <v>2-4</v>
      </c>
    </row>
    <row r="992" spans="1:15" ht="14.25" customHeight="1" x14ac:dyDescent="0.3">
      <c r="A992" s="31">
        <v>44432</v>
      </c>
      <c r="B992" t="s">
        <v>100</v>
      </c>
      <c r="C992" t="s">
        <v>1041</v>
      </c>
      <c r="D992" t="s">
        <v>78</v>
      </c>
      <c r="E992">
        <v>2</v>
      </c>
      <c r="F992">
        <v>4</v>
      </c>
      <c r="G992" t="s">
        <v>104</v>
      </c>
      <c r="H992" t="s">
        <v>73</v>
      </c>
      <c r="I992">
        <v>32</v>
      </c>
      <c r="J992">
        <v>209</v>
      </c>
      <c r="K992" t="str">
        <f>RIGHT(Table1[[#This Row],[Transmission]],1)</f>
        <v>8</v>
      </c>
      <c r="L992" t="str">
        <f>SUBSTITUTE(Table1[[#This Row],[Transmission]],Table1[[#This Row],[Gears]],"")</f>
        <v>AS</v>
      </c>
      <c r="M9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92">
        <f ca="1">_xlfn.DAYS(TODAY(),Table1[[#This Row],[Manufacture Date]])</f>
        <v>828</v>
      </c>
      <c r="O992" t="str" cm="1">
        <f t="array" ref="O992" xml:space="preserve"> _xlfn.IFS(E992&lt;2,"0-2",E992&lt;4,"2-4",E992&lt;6,"4-6",E992&lt;8,"6-8",E992&lt;10,"8-10")</f>
        <v>2-4</v>
      </c>
    </row>
    <row r="993" spans="1:15" ht="14.25" customHeight="1" x14ac:dyDescent="0.3">
      <c r="A993" s="31">
        <v>44432</v>
      </c>
      <c r="B993" t="s">
        <v>676</v>
      </c>
      <c r="C993" t="s">
        <v>699</v>
      </c>
      <c r="D993" t="s">
        <v>88</v>
      </c>
      <c r="E993">
        <v>2.7</v>
      </c>
      <c r="F993">
        <v>6</v>
      </c>
      <c r="G993" t="s">
        <v>97</v>
      </c>
      <c r="H993" t="s">
        <v>73</v>
      </c>
      <c r="I993">
        <v>31</v>
      </c>
      <c r="J993">
        <v>212</v>
      </c>
      <c r="K993" t="str">
        <f>RIGHT(Table1[[#This Row],[Transmission]],1)</f>
        <v>7</v>
      </c>
      <c r="L993" t="str">
        <f>SUBSTITUTE(Table1[[#This Row],[Transmission]],Table1[[#This Row],[Gears]],"")</f>
        <v>AM</v>
      </c>
      <c r="M9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993">
        <f ca="1">_xlfn.DAYS(TODAY(),Table1[[#This Row],[Manufacture Date]])</f>
        <v>828</v>
      </c>
      <c r="O993" t="str" cm="1">
        <f t="array" ref="O993" xml:space="preserve"> _xlfn.IFS(E993&lt;2,"0-2",E993&lt;4,"2-4",E993&lt;6,"4-6",E993&lt;8,"6-8",E993&lt;10,"8-10")</f>
        <v>2-4</v>
      </c>
    </row>
    <row r="994" spans="1:15" ht="14.25" customHeight="1" x14ac:dyDescent="0.3">
      <c r="A994" s="31">
        <v>44432</v>
      </c>
      <c r="B994" t="s">
        <v>564</v>
      </c>
      <c r="C994" t="s">
        <v>957</v>
      </c>
      <c r="D994" t="s">
        <v>71</v>
      </c>
      <c r="E994">
        <v>2</v>
      </c>
      <c r="F994">
        <v>4</v>
      </c>
      <c r="G994" t="s">
        <v>454</v>
      </c>
      <c r="H994" t="s">
        <v>73</v>
      </c>
      <c r="I994">
        <v>30</v>
      </c>
      <c r="J994">
        <v>219</v>
      </c>
      <c r="K994" t="str">
        <f>RIGHT(Table1[[#This Row],[Transmission]],1)</f>
        <v>9</v>
      </c>
      <c r="L994" t="str">
        <f>SUBSTITUTE(Table1[[#This Row],[Transmission]],Table1[[#This Row],[Gears]],"")</f>
        <v>A</v>
      </c>
      <c r="M9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94">
        <f ca="1">_xlfn.DAYS(TODAY(),Table1[[#This Row],[Manufacture Date]])</f>
        <v>828</v>
      </c>
      <c r="O994" t="str" cm="1">
        <f t="array" ref="O994" xml:space="preserve"> _xlfn.IFS(E994&lt;2,"0-2",E994&lt;4,"2-4",E994&lt;6,"4-6",E994&lt;8,"6-8",E994&lt;10,"8-10")</f>
        <v>2-4</v>
      </c>
    </row>
    <row r="995" spans="1:15" ht="14.25" customHeight="1" x14ac:dyDescent="0.3">
      <c r="A995" s="31">
        <v>44432</v>
      </c>
      <c r="B995" t="s">
        <v>564</v>
      </c>
      <c r="C995" t="s">
        <v>584</v>
      </c>
      <c r="D995" t="s">
        <v>82</v>
      </c>
      <c r="E995">
        <v>3.5</v>
      </c>
      <c r="F995">
        <v>6</v>
      </c>
      <c r="G995" t="s">
        <v>416</v>
      </c>
      <c r="H995" t="s">
        <v>73</v>
      </c>
      <c r="I995">
        <v>28</v>
      </c>
      <c r="J995">
        <v>230</v>
      </c>
      <c r="K995" t="str">
        <f>RIGHT(Table1[[#This Row],[Transmission]],1)</f>
        <v>7</v>
      </c>
      <c r="L995" t="str">
        <f>SUBSTITUTE(Table1[[#This Row],[Transmission]],Table1[[#This Row],[Gears]],"")</f>
        <v>AS</v>
      </c>
      <c r="M9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95">
        <f ca="1">_xlfn.DAYS(TODAY(),Table1[[#This Row],[Manufacture Date]])</f>
        <v>828</v>
      </c>
      <c r="O995" t="str" cm="1">
        <f t="array" ref="O995" xml:space="preserve"> _xlfn.IFS(E995&lt;2,"0-2",E995&lt;4,"2-4",E995&lt;6,"4-6",E995&lt;8,"6-8",E995&lt;10,"8-10")</f>
        <v>2-4</v>
      </c>
    </row>
    <row r="996" spans="1:15" ht="14.25" customHeight="1" x14ac:dyDescent="0.3">
      <c r="A996" s="31">
        <v>44432</v>
      </c>
      <c r="B996" t="s">
        <v>275</v>
      </c>
      <c r="C996" t="s">
        <v>276</v>
      </c>
      <c r="D996" t="s">
        <v>71</v>
      </c>
      <c r="E996">
        <v>2.4</v>
      </c>
      <c r="F996">
        <v>4</v>
      </c>
      <c r="G996" t="s">
        <v>93</v>
      </c>
      <c r="H996" t="s">
        <v>200</v>
      </c>
      <c r="I996">
        <v>26</v>
      </c>
      <c r="J996">
        <v>246</v>
      </c>
      <c r="K996" t="str">
        <f>RIGHT(Table1[[#This Row],[Transmission]],1)</f>
        <v>6</v>
      </c>
      <c r="L996" t="str">
        <f>SUBSTITUTE(Table1[[#This Row],[Transmission]],Table1[[#This Row],[Gears]],"")</f>
        <v>A</v>
      </c>
      <c r="M9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96">
        <f ca="1">_xlfn.DAYS(TODAY(),Table1[[#This Row],[Manufacture Date]])</f>
        <v>828</v>
      </c>
      <c r="O996" t="str" cm="1">
        <f t="array" ref="O996" xml:space="preserve"> _xlfn.IFS(E996&lt;2,"0-2",E996&lt;4,"2-4",E996&lt;6,"4-6",E996&lt;8,"6-8",E996&lt;10,"8-10")</f>
        <v>2-4</v>
      </c>
    </row>
    <row r="997" spans="1:15" ht="14.25" customHeight="1" x14ac:dyDescent="0.3">
      <c r="A997" s="31">
        <v>44432</v>
      </c>
      <c r="B997" t="s">
        <v>232</v>
      </c>
      <c r="C997" t="s">
        <v>237</v>
      </c>
      <c r="D997" t="s">
        <v>88</v>
      </c>
      <c r="E997">
        <v>6.2</v>
      </c>
      <c r="F997">
        <v>8</v>
      </c>
      <c r="G997" t="s">
        <v>104</v>
      </c>
      <c r="H997" t="s">
        <v>73</v>
      </c>
      <c r="I997">
        <v>24</v>
      </c>
      <c r="J997">
        <v>275</v>
      </c>
      <c r="K997" t="str">
        <f>RIGHT(Table1[[#This Row],[Transmission]],1)</f>
        <v>8</v>
      </c>
      <c r="L997" t="str">
        <f>SUBSTITUTE(Table1[[#This Row],[Transmission]],Table1[[#This Row],[Gears]],"")</f>
        <v>AS</v>
      </c>
      <c r="M9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997">
        <f ca="1">_xlfn.DAYS(TODAY(),Table1[[#This Row],[Manufacture Date]])</f>
        <v>828</v>
      </c>
      <c r="O997" t="str" cm="1">
        <f t="array" ref="O997" xml:space="preserve"> _xlfn.IFS(E997&lt;2,"0-2",E997&lt;4,"2-4",E997&lt;6,"4-6",E997&lt;8,"6-8",E997&lt;10,"8-10")</f>
        <v>6-8</v>
      </c>
    </row>
    <row r="998" spans="1:15" ht="14.25" customHeight="1" x14ac:dyDescent="0.3">
      <c r="A998" s="31">
        <v>44432</v>
      </c>
      <c r="B998" t="s">
        <v>364</v>
      </c>
      <c r="C998" t="s">
        <v>365</v>
      </c>
      <c r="D998" t="s">
        <v>122</v>
      </c>
      <c r="E998">
        <v>3.6</v>
      </c>
      <c r="F998">
        <v>6</v>
      </c>
      <c r="G998" t="s">
        <v>93</v>
      </c>
      <c r="H998" t="s">
        <v>200</v>
      </c>
      <c r="I998">
        <v>23</v>
      </c>
      <c r="J998">
        <v>283</v>
      </c>
      <c r="K998" t="str">
        <f>RIGHT(Table1[[#This Row],[Transmission]],1)</f>
        <v>6</v>
      </c>
      <c r="L998" t="str">
        <f>SUBSTITUTE(Table1[[#This Row],[Transmission]],Table1[[#This Row],[Gears]],"")</f>
        <v>A</v>
      </c>
      <c r="M9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98">
        <f ca="1">_xlfn.DAYS(TODAY(),Table1[[#This Row],[Manufacture Date]])</f>
        <v>828</v>
      </c>
      <c r="O998" t="str" cm="1">
        <f t="array" ref="O998" xml:space="preserve"> _xlfn.IFS(E998&lt;2,"0-2",E998&lt;4,"2-4",E998&lt;6,"4-6",E998&lt;8,"6-8",E998&lt;10,"8-10")</f>
        <v>2-4</v>
      </c>
    </row>
    <row r="999" spans="1:15" ht="14.25" customHeight="1" x14ac:dyDescent="0.3">
      <c r="A999" s="31">
        <v>44432</v>
      </c>
      <c r="B999" t="s">
        <v>100</v>
      </c>
      <c r="C999" t="s">
        <v>128</v>
      </c>
      <c r="D999" t="s">
        <v>95</v>
      </c>
      <c r="E999">
        <v>4.2</v>
      </c>
      <c r="F999">
        <v>8</v>
      </c>
      <c r="G999" t="s">
        <v>125</v>
      </c>
      <c r="H999" t="s">
        <v>73</v>
      </c>
      <c r="I999">
        <v>21</v>
      </c>
      <c r="J999">
        <v>308</v>
      </c>
      <c r="K999" t="str">
        <f>RIGHT(Table1[[#This Row],[Transmission]],1)</f>
        <v>7</v>
      </c>
      <c r="L999" t="str">
        <f>SUBSTITUTE(Table1[[#This Row],[Transmission]],Table1[[#This Row],[Gears]],"")</f>
        <v>A</v>
      </c>
      <c r="M9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999">
        <f ca="1">_xlfn.DAYS(TODAY(),Table1[[#This Row],[Manufacture Date]])</f>
        <v>828</v>
      </c>
      <c r="O999" t="str" cm="1">
        <f t="array" ref="O999" xml:space="preserve"> _xlfn.IFS(E999&lt;2,"0-2",E999&lt;4,"2-4",E999&lt;6,"4-6",E999&lt;8,"6-8",E999&lt;10,"8-10")</f>
        <v>4-6</v>
      </c>
    </row>
    <row r="1000" spans="1:15" ht="14.25" customHeight="1" x14ac:dyDescent="0.3">
      <c r="A1000" s="31">
        <v>44431</v>
      </c>
      <c r="B1000" t="s">
        <v>147</v>
      </c>
      <c r="C1000" t="s">
        <v>1233</v>
      </c>
      <c r="D1000" t="s">
        <v>71</v>
      </c>
      <c r="E1000">
        <v>2</v>
      </c>
      <c r="F1000">
        <v>4</v>
      </c>
      <c r="G1000" t="s">
        <v>104</v>
      </c>
      <c r="H1000" t="s">
        <v>73</v>
      </c>
      <c r="I1000">
        <v>32</v>
      </c>
      <c r="J1000">
        <v>208</v>
      </c>
      <c r="K1000" t="str">
        <f>RIGHT(Table1[[#This Row],[Transmission]],1)</f>
        <v>8</v>
      </c>
      <c r="L1000" t="str">
        <f>SUBSTITUTE(Table1[[#This Row],[Transmission]],Table1[[#This Row],[Gears]],"")</f>
        <v>AS</v>
      </c>
      <c r="M10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00">
        <f ca="1">_xlfn.DAYS(TODAY(),Table1[[#This Row],[Manufacture Date]])</f>
        <v>829</v>
      </c>
      <c r="O1000" t="str" cm="1">
        <f t="array" ref="O1000" xml:space="preserve"> _xlfn.IFS(E1000&lt;2,"0-2",E1000&lt;4,"2-4",E1000&lt;6,"4-6",E1000&lt;8,"6-8",E1000&lt;10,"8-10")</f>
        <v>2-4</v>
      </c>
    </row>
    <row r="1001" spans="1:15" ht="14.25" customHeight="1" x14ac:dyDescent="0.3">
      <c r="A1001" s="31">
        <v>44431</v>
      </c>
      <c r="B1001" t="s">
        <v>100</v>
      </c>
      <c r="C1001" t="s">
        <v>1045</v>
      </c>
      <c r="D1001" t="s">
        <v>95</v>
      </c>
      <c r="E1001">
        <v>3</v>
      </c>
      <c r="F1001">
        <v>6</v>
      </c>
      <c r="G1001" t="s">
        <v>97</v>
      </c>
      <c r="H1001" t="s">
        <v>73</v>
      </c>
      <c r="I1001">
        <v>26</v>
      </c>
      <c r="J1001">
        <v>257</v>
      </c>
      <c r="K1001" t="str">
        <f>RIGHT(Table1[[#This Row],[Transmission]],1)</f>
        <v>7</v>
      </c>
      <c r="L1001" t="str">
        <f>SUBSTITUTE(Table1[[#This Row],[Transmission]],Table1[[#This Row],[Gears]],"")</f>
        <v>AM</v>
      </c>
      <c r="M10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01">
        <f ca="1">_xlfn.DAYS(TODAY(),Table1[[#This Row],[Manufacture Date]])</f>
        <v>829</v>
      </c>
      <c r="O1001" t="str" cm="1">
        <f t="array" ref="O1001" xml:space="preserve"> _xlfn.IFS(E1001&lt;2,"0-2",E1001&lt;4,"2-4",E1001&lt;6,"4-6",E1001&lt;8,"6-8",E1001&lt;10,"8-10")</f>
        <v>2-4</v>
      </c>
    </row>
    <row r="1002" spans="1:15" ht="14.25" customHeight="1" x14ac:dyDescent="0.3">
      <c r="A1002" s="31">
        <v>44431</v>
      </c>
      <c r="B1002" t="s">
        <v>452</v>
      </c>
      <c r="C1002" t="s">
        <v>2127</v>
      </c>
      <c r="D1002" t="s">
        <v>78</v>
      </c>
      <c r="E1002">
        <v>3.6</v>
      </c>
      <c r="F1002">
        <v>6</v>
      </c>
      <c r="G1002" t="s">
        <v>112</v>
      </c>
      <c r="H1002" t="s">
        <v>200</v>
      </c>
      <c r="I1002">
        <v>24</v>
      </c>
      <c r="J1002">
        <v>276</v>
      </c>
      <c r="K1002" t="str">
        <f>RIGHT(Table1[[#This Row],[Transmission]],1)</f>
        <v>8</v>
      </c>
      <c r="L1002" t="str">
        <f>SUBSTITUTE(Table1[[#This Row],[Transmission]],Table1[[#This Row],[Gears]],"")</f>
        <v>A</v>
      </c>
      <c r="M10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02">
        <f ca="1">_xlfn.DAYS(TODAY(),Table1[[#This Row],[Manufacture Date]])</f>
        <v>829</v>
      </c>
      <c r="O1002" t="str" cm="1">
        <f t="array" ref="O1002" xml:space="preserve"> _xlfn.IFS(E1002&lt;2,"0-2",E1002&lt;4,"2-4",E1002&lt;6,"4-6",E1002&lt;8,"6-8",E1002&lt;10,"8-10")</f>
        <v>2-4</v>
      </c>
    </row>
    <row r="1003" spans="1:15" ht="14.25" customHeight="1" x14ac:dyDescent="0.3">
      <c r="A1003" s="31">
        <v>44431</v>
      </c>
      <c r="B1003" t="s">
        <v>232</v>
      </c>
      <c r="C1003" t="s">
        <v>1604</v>
      </c>
      <c r="D1003" t="s">
        <v>259</v>
      </c>
      <c r="E1003">
        <v>5.3</v>
      </c>
      <c r="F1003">
        <v>8</v>
      </c>
      <c r="G1003" t="s">
        <v>112</v>
      </c>
      <c r="H1003" t="s">
        <v>200</v>
      </c>
      <c r="I1003">
        <v>23</v>
      </c>
      <c r="J1003">
        <v>290</v>
      </c>
      <c r="K1003" t="str">
        <f>RIGHT(Table1[[#This Row],[Transmission]],1)</f>
        <v>8</v>
      </c>
      <c r="L1003" t="str">
        <f>SUBSTITUTE(Table1[[#This Row],[Transmission]],Table1[[#This Row],[Gears]],"")</f>
        <v>A</v>
      </c>
      <c r="M10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03">
        <f ca="1">_xlfn.DAYS(TODAY(),Table1[[#This Row],[Manufacture Date]])</f>
        <v>829</v>
      </c>
      <c r="O1003" t="str" cm="1">
        <f t="array" ref="O1003" xml:space="preserve"> _xlfn.IFS(E1003&lt;2,"0-2",E1003&lt;4,"2-4",E1003&lt;6,"4-6",E1003&lt;8,"6-8",E1003&lt;10,"8-10")</f>
        <v>4-6</v>
      </c>
    </row>
    <row r="1004" spans="1:15" ht="14.25" customHeight="1" x14ac:dyDescent="0.3">
      <c r="A1004" s="31">
        <v>44431</v>
      </c>
      <c r="B1004" t="s">
        <v>676</v>
      </c>
      <c r="C1004" t="s">
        <v>685</v>
      </c>
      <c r="D1004" t="s">
        <v>88</v>
      </c>
      <c r="E1004">
        <v>3.8</v>
      </c>
      <c r="F1004">
        <v>6</v>
      </c>
      <c r="G1004" t="s">
        <v>97</v>
      </c>
      <c r="H1004" t="s">
        <v>73</v>
      </c>
      <c r="I1004">
        <v>20</v>
      </c>
      <c r="J1004">
        <v>322</v>
      </c>
      <c r="K1004" t="str">
        <f>RIGHT(Table1[[#This Row],[Transmission]],1)</f>
        <v>7</v>
      </c>
      <c r="L1004" t="str">
        <f>SUBSTITUTE(Table1[[#This Row],[Transmission]],Table1[[#This Row],[Gears]],"")</f>
        <v>AM</v>
      </c>
      <c r="M10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04">
        <f ca="1">_xlfn.DAYS(TODAY(),Table1[[#This Row],[Manufacture Date]])</f>
        <v>829</v>
      </c>
      <c r="O1004" t="str" cm="1">
        <f t="array" ref="O1004" xml:space="preserve"> _xlfn.IFS(E1004&lt;2,"0-2",E1004&lt;4,"2-4",E1004&lt;6,"4-6",E1004&lt;8,"6-8",E1004&lt;10,"8-10")</f>
        <v>2-4</v>
      </c>
    </row>
    <row r="1005" spans="1:15" ht="14.25" customHeight="1" x14ac:dyDescent="0.3">
      <c r="A1005" s="31">
        <v>44431</v>
      </c>
      <c r="B1005" t="s">
        <v>750</v>
      </c>
      <c r="C1005" t="s">
        <v>777</v>
      </c>
      <c r="D1005" t="s">
        <v>259</v>
      </c>
      <c r="E1005">
        <v>5.7</v>
      </c>
      <c r="F1005">
        <v>8</v>
      </c>
      <c r="G1005" t="s">
        <v>79</v>
      </c>
      <c r="H1005" t="s">
        <v>200</v>
      </c>
      <c r="I1005">
        <v>18</v>
      </c>
      <c r="J1005">
        <v>371</v>
      </c>
      <c r="K1005" t="str">
        <f>RIGHT(Table1[[#This Row],[Transmission]],1)</f>
        <v>6</v>
      </c>
      <c r="L1005" t="str">
        <f>SUBSTITUTE(Table1[[#This Row],[Transmission]],Table1[[#This Row],[Gears]],"")</f>
        <v>AS</v>
      </c>
      <c r="M10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05">
        <f ca="1">_xlfn.DAYS(TODAY(),Table1[[#This Row],[Manufacture Date]])</f>
        <v>829</v>
      </c>
      <c r="O1005" t="str" cm="1">
        <f t="array" ref="O1005" xml:space="preserve"> _xlfn.IFS(E1005&lt;2,"0-2",E1005&lt;4,"2-4",E1005&lt;6,"4-6",E1005&lt;8,"6-8",E1005&lt;10,"8-10")</f>
        <v>4-6</v>
      </c>
    </row>
    <row r="1006" spans="1:15" ht="14.25" customHeight="1" x14ac:dyDescent="0.3">
      <c r="A1006" s="31">
        <v>44430</v>
      </c>
      <c r="B1006" t="s">
        <v>621</v>
      </c>
      <c r="C1006" t="s">
        <v>639</v>
      </c>
      <c r="D1006" t="s">
        <v>88</v>
      </c>
      <c r="E1006">
        <v>1.6</v>
      </c>
      <c r="F1006">
        <v>4</v>
      </c>
      <c r="G1006" t="s">
        <v>74</v>
      </c>
      <c r="H1006" t="s">
        <v>73</v>
      </c>
      <c r="I1006">
        <v>35</v>
      </c>
      <c r="J1006">
        <v>184</v>
      </c>
      <c r="K1006" t="str">
        <f>RIGHT(Table1[[#This Row],[Transmission]],1)</f>
        <v>6</v>
      </c>
      <c r="L1006" t="str">
        <f>SUBSTITUTE(Table1[[#This Row],[Transmission]],Table1[[#This Row],[Gears]],"")</f>
        <v>M</v>
      </c>
      <c r="M10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06">
        <f ca="1">_xlfn.DAYS(TODAY(),Table1[[#This Row],[Manufacture Date]])</f>
        <v>830</v>
      </c>
      <c r="O1006" t="str" cm="1">
        <f t="array" ref="O1006" xml:space="preserve"> _xlfn.IFS(E1006&lt;2,"0-2",E1006&lt;4,"2-4",E1006&lt;6,"4-6",E1006&lt;8,"6-8",E1006&lt;10,"8-10")</f>
        <v>0-2</v>
      </c>
    </row>
    <row r="1007" spans="1:15" ht="14.25" customHeight="1" x14ac:dyDescent="0.3">
      <c r="A1007" s="31">
        <v>44430</v>
      </c>
      <c r="B1007" t="s">
        <v>452</v>
      </c>
      <c r="C1007" t="s">
        <v>458</v>
      </c>
      <c r="D1007" t="s">
        <v>78</v>
      </c>
      <c r="E1007">
        <v>2</v>
      </c>
      <c r="F1007">
        <v>4</v>
      </c>
      <c r="G1007" t="s">
        <v>183</v>
      </c>
      <c r="H1007" t="s">
        <v>200</v>
      </c>
      <c r="I1007">
        <v>30</v>
      </c>
      <c r="J1007">
        <v>216</v>
      </c>
      <c r="K1007" t="str">
        <f>RIGHT(Table1[[#This Row],[Transmission]],1)</f>
        <v>5</v>
      </c>
      <c r="L1007" t="str">
        <f>SUBSTITUTE(Table1[[#This Row],[Transmission]],Table1[[#This Row],[Gears]],"")</f>
        <v>M</v>
      </c>
      <c r="M10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07">
        <f ca="1">_xlfn.DAYS(TODAY(),Table1[[#This Row],[Manufacture Date]])</f>
        <v>830</v>
      </c>
      <c r="O1007" t="str" cm="1">
        <f t="array" ref="O1007" xml:space="preserve"> _xlfn.IFS(E1007&lt;2,"0-2",E1007&lt;4,"2-4",E1007&lt;6,"4-6",E1007&lt;8,"6-8",E1007&lt;10,"8-10")</f>
        <v>2-4</v>
      </c>
    </row>
    <row r="1008" spans="1:15" ht="14.25" customHeight="1" x14ac:dyDescent="0.3">
      <c r="A1008" s="31">
        <v>44430</v>
      </c>
      <c r="B1008" t="s">
        <v>212</v>
      </c>
      <c r="C1008" t="s">
        <v>213</v>
      </c>
      <c r="D1008" t="s">
        <v>71</v>
      </c>
      <c r="E1008">
        <v>3.6</v>
      </c>
      <c r="F1008">
        <v>6</v>
      </c>
      <c r="G1008" t="s">
        <v>104</v>
      </c>
      <c r="H1008" t="s">
        <v>200</v>
      </c>
      <c r="I1008">
        <v>28</v>
      </c>
      <c r="J1008">
        <v>234</v>
      </c>
      <c r="K1008" t="str">
        <f>RIGHT(Table1[[#This Row],[Transmission]],1)</f>
        <v>8</v>
      </c>
      <c r="L1008" t="str">
        <f>SUBSTITUTE(Table1[[#This Row],[Transmission]],Table1[[#This Row],[Gears]],"")</f>
        <v>AS</v>
      </c>
      <c r="M10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08">
        <f ca="1">_xlfn.DAYS(TODAY(),Table1[[#This Row],[Manufacture Date]])</f>
        <v>830</v>
      </c>
      <c r="O1008" t="str" cm="1">
        <f t="array" ref="O1008" xml:space="preserve"> _xlfn.IFS(E1008&lt;2,"0-2",E1008&lt;4,"2-4",E1008&lt;6,"4-6",E1008&lt;8,"6-8",E1008&lt;10,"8-10")</f>
        <v>2-4</v>
      </c>
    </row>
    <row r="1009" spans="1:15" ht="14.25" customHeight="1" x14ac:dyDescent="0.3">
      <c r="A1009" s="31">
        <v>44430</v>
      </c>
      <c r="B1009" t="s">
        <v>232</v>
      </c>
      <c r="C1009" t="s">
        <v>1606</v>
      </c>
      <c r="D1009" t="s">
        <v>259</v>
      </c>
      <c r="E1009">
        <v>2.7</v>
      </c>
      <c r="F1009">
        <v>4</v>
      </c>
      <c r="G1009" t="s">
        <v>112</v>
      </c>
      <c r="H1009" t="s">
        <v>200</v>
      </c>
      <c r="I1009">
        <v>24</v>
      </c>
      <c r="J1009">
        <v>275</v>
      </c>
      <c r="K1009" t="str">
        <f>RIGHT(Table1[[#This Row],[Transmission]],1)</f>
        <v>8</v>
      </c>
      <c r="L1009" t="str">
        <f>SUBSTITUTE(Table1[[#This Row],[Transmission]],Table1[[#This Row],[Gears]],"")</f>
        <v>A</v>
      </c>
      <c r="M10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09">
        <f ca="1">_xlfn.DAYS(TODAY(),Table1[[#This Row],[Manufacture Date]])</f>
        <v>830</v>
      </c>
      <c r="O1009" t="str" cm="1">
        <f t="array" ref="O1009" xml:space="preserve"> _xlfn.IFS(E1009&lt;2,"0-2",E1009&lt;4,"2-4",E1009&lt;6,"4-6",E1009&lt;8,"6-8",E1009&lt;10,"8-10")</f>
        <v>2-4</v>
      </c>
    </row>
    <row r="1010" spans="1:15" ht="14.25" customHeight="1" x14ac:dyDescent="0.3">
      <c r="A1010" s="31">
        <v>44429</v>
      </c>
      <c r="B1010" t="s">
        <v>232</v>
      </c>
      <c r="C1010" t="s">
        <v>1254</v>
      </c>
      <c r="D1010" t="s">
        <v>71</v>
      </c>
      <c r="E1010">
        <v>1.4</v>
      </c>
      <c r="F1010">
        <v>4</v>
      </c>
      <c r="G1010" t="s">
        <v>79</v>
      </c>
      <c r="H1010" t="s">
        <v>200</v>
      </c>
      <c r="I1010">
        <v>39</v>
      </c>
      <c r="J1010">
        <v>172</v>
      </c>
      <c r="K1010" t="str">
        <f>RIGHT(Table1[[#This Row],[Transmission]],1)</f>
        <v>6</v>
      </c>
      <c r="L1010" t="str">
        <f>SUBSTITUTE(Table1[[#This Row],[Transmission]],Table1[[#This Row],[Gears]],"")</f>
        <v>AS</v>
      </c>
      <c r="M10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10">
        <f ca="1">_xlfn.DAYS(TODAY(),Table1[[#This Row],[Manufacture Date]])</f>
        <v>831</v>
      </c>
      <c r="O1010" t="str" cm="1">
        <f t="array" ref="O1010" xml:space="preserve"> _xlfn.IFS(E1010&lt;2,"0-2",E1010&lt;4,"2-4",E1010&lt;6,"4-6",E1010&lt;8,"6-8",E1010&lt;10,"8-10")</f>
        <v>0-2</v>
      </c>
    </row>
    <row r="1011" spans="1:15" ht="14.25" customHeight="1" x14ac:dyDescent="0.3">
      <c r="A1011" s="31">
        <v>44429</v>
      </c>
      <c r="B1011" t="s">
        <v>198</v>
      </c>
      <c r="C1011" t="s">
        <v>204</v>
      </c>
      <c r="D1011" t="s">
        <v>82</v>
      </c>
      <c r="E1011">
        <v>3.6</v>
      </c>
      <c r="F1011">
        <v>6</v>
      </c>
      <c r="G1011" t="s">
        <v>496</v>
      </c>
      <c r="H1011" t="s">
        <v>200</v>
      </c>
      <c r="I1011">
        <v>29</v>
      </c>
      <c r="J1011">
        <v>228</v>
      </c>
      <c r="K1011" t="str">
        <f>RIGHT(Table1[[#This Row],[Transmission]],1)</f>
        <v>9</v>
      </c>
      <c r="L1011" t="str">
        <f>SUBSTITUTE(Table1[[#This Row],[Transmission]],Table1[[#This Row],[Gears]],"")</f>
        <v>AS</v>
      </c>
      <c r="M10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11">
        <f ca="1">_xlfn.DAYS(TODAY(),Table1[[#This Row],[Manufacture Date]])</f>
        <v>831</v>
      </c>
      <c r="O1011" t="str" cm="1">
        <f t="array" ref="O1011" xml:space="preserve"> _xlfn.IFS(E1011&lt;2,"0-2",E1011&lt;4,"2-4",E1011&lt;6,"4-6",E1011&lt;8,"6-8",E1011&lt;10,"8-10")</f>
        <v>2-4</v>
      </c>
    </row>
    <row r="1012" spans="1:15" ht="14.25" customHeight="1" x14ac:dyDescent="0.3">
      <c r="A1012" s="31">
        <v>44429</v>
      </c>
      <c r="B1012" t="s">
        <v>676</v>
      </c>
      <c r="C1012" t="s">
        <v>691</v>
      </c>
      <c r="D1012" t="s">
        <v>88</v>
      </c>
      <c r="E1012">
        <v>2.5</v>
      </c>
      <c r="F1012">
        <v>4</v>
      </c>
      <c r="G1012" t="s">
        <v>74</v>
      </c>
      <c r="H1012" t="s">
        <v>73</v>
      </c>
      <c r="I1012">
        <v>26</v>
      </c>
      <c r="J1012">
        <v>249</v>
      </c>
      <c r="K1012" t="str">
        <f>RIGHT(Table1[[#This Row],[Transmission]],1)</f>
        <v>6</v>
      </c>
      <c r="L1012" t="str">
        <f>SUBSTITUTE(Table1[[#This Row],[Transmission]],Table1[[#This Row],[Gears]],"")</f>
        <v>M</v>
      </c>
      <c r="M10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12">
        <f ca="1">_xlfn.DAYS(TODAY(),Table1[[#This Row],[Manufacture Date]])</f>
        <v>831</v>
      </c>
      <c r="O1012" t="str" cm="1">
        <f t="array" ref="O1012" xml:space="preserve"> _xlfn.IFS(E1012&lt;2,"0-2",E1012&lt;4,"2-4",E1012&lt;6,"4-6",E1012&lt;8,"6-8",E1012&lt;10,"8-10")</f>
        <v>2-4</v>
      </c>
    </row>
    <row r="1013" spans="1:15" ht="14.25" customHeight="1" x14ac:dyDescent="0.3">
      <c r="A1013" s="31">
        <v>44429</v>
      </c>
      <c r="B1013" t="s">
        <v>651</v>
      </c>
      <c r="C1013" t="s">
        <v>1912</v>
      </c>
      <c r="D1013" t="s">
        <v>78</v>
      </c>
      <c r="E1013">
        <v>3.5</v>
      </c>
      <c r="F1013">
        <v>6</v>
      </c>
      <c r="G1013" t="s">
        <v>266</v>
      </c>
      <c r="H1013" t="s">
        <v>200</v>
      </c>
      <c r="I1013">
        <v>26</v>
      </c>
      <c r="J1013">
        <v>257</v>
      </c>
      <c r="K1013" t="str">
        <f>RIGHT(Table1[[#This Row],[Transmission]],1)</f>
        <v>V</v>
      </c>
      <c r="L1013" t="str">
        <f>SUBSTITUTE(Table1[[#This Row],[Transmission]],Table1[[#This Row],[Gears]],"")</f>
        <v>A</v>
      </c>
      <c r="M10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13">
        <f ca="1">_xlfn.DAYS(TODAY(),Table1[[#This Row],[Manufacture Date]])</f>
        <v>831</v>
      </c>
      <c r="O1013" t="str" cm="1">
        <f t="array" ref="O1013" xml:space="preserve"> _xlfn.IFS(E1013&lt;2,"0-2",E1013&lt;4,"2-4",E1013&lt;6,"4-6",E1013&lt;8,"6-8",E1013&lt;10,"8-10")</f>
        <v>2-4</v>
      </c>
    </row>
    <row r="1014" spans="1:15" ht="14.25" customHeight="1" x14ac:dyDescent="0.3">
      <c r="A1014" s="31">
        <v>44429</v>
      </c>
      <c r="B1014" t="s">
        <v>321</v>
      </c>
      <c r="C1014" t="s">
        <v>327</v>
      </c>
      <c r="D1014" t="s">
        <v>78</v>
      </c>
      <c r="E1014">
        <v>3.5</v>
      </c>
      <c r="F1014">
        <v>6</v>
      </c>
      <c r="G1014" t="s">
        <v>79</v>
      </c>
      <c r="H1014" t="s">
        <v>200</v>
      </c>
      <c r="I1014">
        <v>25</v>
      </c>
      <c r="J1014">
        <v>260</v>
      </c>
      <c r="K1014" t="str">
        <f>RIGHT(Table1[[#This Row],[Transmission]],1)</f>
        <v>6</v>
      </c>
      <c r="L1014" t="str">
        <f>SUBSTITUTE(Table1[[#This Row],[Transmission]],Table1[[#This Row],[Gears]],"")</f>
        <v>AS</v>
      </c>
      <c r="M10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14">
        <f ca="1">_xlfn.DAYS(TODAY(),Table1[[#This Row],[Manufacture Date]])</f>
        <v>831</v>
      </c>
      <c r="O1014" t="str" cm="1">
        <f t="array" ref="O1014" xml:space="preserve"> _xlfn.IFS(E1014&lt;2,"0-2",E1014&lt;4,"2-4",E1014&lt;6,"4-6",E1014&lt;8,"6-8",E1014&lt;10,"8-10")</f>
        <v>2-4</v>
      </c>
    </row>
    <row r="1015" spans="1:15" ht="14.25" customHeight="1" x14ac:dyDescent="0.3">
      <c r="A1015" s="31">
        <v>44429</v>
      </c>
      <c r="B1015" t="s">
        <v>232</v>
      </c>
      <c r="C1015" t="s">
        <v>1620</v>
      </c>
      <c r="D1015" t="s">
        <v>122</v>
      </c>
      <c r="E1015">
        <v>3.6</v>
      </c>
      <c r="F1015">
        <v>6</v>
      </c>
      <c r="G1015" t="s">
        <v>454</v>
      </c>
      <c r="H1015" t="s">
        <v>200</v>
      </c>
      <c r="I1015">
        <v>25</v>
      </c>
      <c r="J1015">
        <v>261</v>
      </c>
      <c r="K1015" t="str">
        <f>RIGHT(Table1[[#This Row],[Transmission]],1)</f>
        <v>9</v>
      </c>
      <c r="L1015" t="str">
        <f>SUBSTITUTE(Table1[[#This Row],[Transmission]],Table1[[#This Row],[Gears]],"")</f>
        <v>A</v>
      </c>
      <c r="M10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15">
        <f ca="1">_xlfn.DAYS(TODAY(),Table1[[#This Row],[Manufacture Date]])</f>
        <v>831</v>
      </c>
      <c r="O1015" t="str" cm="1">
        <f t="array" ref="O1015" xml:space="preserve"> _xlfn.IFS(E1015&lt;2,"0-2",E1015&lt;4,"2-4",E1015&lt;6,"4-6",E1015&lt;8,"6-8",E1015&lt;10,"8-10")</f>
        <v>2-4</v>
      </c>
    </row>
    <row r="1016" spans="1:15" ht="14.25" customHeight="1" x14ac:dyDescent="0.3">
      <c r="A1016" s="31">
        <v>44429</v>
      </c>
      <c r="B1016" t="s">
        <v>321</v>
      </c>
      <c r="C1016" t="s">
        <v>338</v>
      </c>
      <c r="D1016" t="s">
        <v>259</v>
      </c>
      <c r="E1016">
        <v>5</v>
      </c>
      <c r="F1016">
        <v>8</v>
      </c>
      <c r="G1016" t="s">
        <v>79</v>
      </c>
      <c r="H1016" t="s">
        <v>200</v>
      </c>
      <c r="I1016">
        <v>21</v>
      </c>
      <c r="J1016">
        <v>306</v>
      </c>
      <c r="K1016" t="str">
        <f>RIGHT(Table1[[#This Row],[Transmission]],1)</f>
        <v>6</v>
      </c>
      <c r="L1016" t="str">
        <f>SUBSTITUTE(Table1[[#This Row],[Transmission]],Table1[[#This Row],[Gears]],"")</f>
        <v>AS</v>
      </c>
      <c r="M10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16">
        <f ca="1">_xlfn.DAYS(TODAY(),Table1[[#This Row],[Manufacture Date]])</f>
        <v>831</v>
      </c>
      <c r="O1016" t="str" cm="1">
        <f t="array" ref="O1016" xml:space="preserve"> _xlfn.IFS(E1016&lt;2,"0-2",E1016&lt;4,"2-4",E1016&lt;6,"4-6",E1016&lt;8,"6-8",E1016&lt;10,"8-10")</f>
        <v>4-6</v>
      </c>
    </row>
    <row r="1017" spans="1:15" ht="14.25" customHeight="1" x14ac:dyDescent="0.3">
      <c r="A1017" s="31">
        <v>44429</v>
      </c>
      <c r="B1017" t="s">
        <v>364</v>
      </c>
      <c r="C1017" t="s">
        <v>376</v>
      </c>
      <c r="D1017" t="s">
        <v>259</v>
      </c>
      <c r="E1017">
        <v>6.2</v>
      </c>
      <c r="F1017">
        <v>8</v>
      </c>
      <c r="G1017" t="s">
        <v>112</v>
      </c>
      <c r="H1017" t="s">
        <v>73</v>
      </c>
      <c r="I1017">
        <v>20</v>
      </c>
      <c r="J1017">
        <v>332</v>
      </c>
      <c r="K1017" t="str">
        <f>RIGHT(Table1[[#This Row],[Transmission]],1)</f>
        <v>8</v>
      </c>
      <c r="L1017" t="str">
        <f>SUBSTITUTE(Table1[[#This Row],[Transmission]],Table1[[#This Row],[Gears]],"")</f>
        <v>A</v>
      </c>
      <c r="M10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17">
        <f ca="1">_xlfn.DAYS(TODAY(),Table1[[#This Row],[Manufacture Date]])</f>
        <v>831</v>
      </c>
      <c r="O1017" t="str" cm="1">
        <f t="array" ref="O1017" xml:space="preserve"> _xlfn.IFS(E1017&lt;2,"0-2",E1017&lt;4,"2-4",E1017&lt;6,"4-6",E1017&lt;8,"6-8",E1017&lt;10,"8-10")</f>
        <v>6-8</v>
      </c>
    </row>
    <row r="1018" spans="1:15" ht="14.25" customHeight="1" x14ac:dyDescent="0.3">
      <c r="A1018" s="31">
        <v>44429</v>
      </c>
      <c r="B1018" t="s">
        <v>232</v>
      </c>
      <c r="C1018" t="s">
        <v>258</v>
      </c>
      <c r="D1018" t="s">
        <v>259</v>
      </c>
      <c r="E1018">
        <v>6.2</v>
      </c>
      <c r="F1018">
        <v>8</v>
      </c>
      <c r="G1018" t="s">
        <v>112</v>
      </c>
      <c r="H1018" t="s">
        <v>73</v>
      </c>
      <c r="I1018">
        <v>20</v>
      </c>
      <c r="J1018">
        <v>324</v>
      </c>
      <c r="K1018" t="str">
        <f>RIGHT(Table1[[#This Row],[Transmission]],1)</f>
        <v>8</v>
      </c>
      <c r="L1018" t="str">
        <f>SUBSTITUTE(Table1[[#This Row],[Transmission]],Table1[[#This Row],[Gears]],"")</f>
        <v>A</v>
      </c>
      <c r="M10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18">
        <f ca="1">_xlfn.DAYS(TODAY(),Table1[[#This Row],[Manufacture Date]])</f>
        <v>831</v>
      </c>
      <c r="O1018" t="str" cm="1">
        <f t="array" ref="O1018" xml:space="preserve"> _xlfn.IFS(E1018&lt;2,"0-2",E1018&lt;4,"2-4",E1018&lt;6,"4-6",E1018&lt;8,"6-8",E1018&lt;10,"8-10")</f>
        <v>6-8</v>
      </c>
    </row>
    <row r="1019" spans="1:15" ht="14.25" customHeight="1" x14ac:dyDescent="0.3">
      <c r="A1019" s="31">
        <v>44428</v>
      </c>
      <c r="B1019" t="s">
        <v>548</v>
      </c>
      <c r="C1019" t="s">
        <v>549</v>
      </c>
      <c r="D1019" t="s">
        <v>78</v>
      </c>
      <c r="E1019">
        <v>2.5</v>
      </c>
      <c r="F1019">
        <v>4</v>
      </c>
      <c r="G1019" t="s">
        <v>79</v>
      </c>
      <c r="H1019" t="s">
        <v>200</v>
      </c>
      <c r="I1019">
        <v>33</v>
      </c>
      <c r="J1019">
        <v>204</v>
      </c>
      <c r="K1019" t="str">
        <f>RIGHT(Table1[[#This Row],[Transmission]],1)</f>
        <v>6</v>
      </c>
      <c r="L1019" t="str">
        <f>SUBSTITUTE(Table1[[#This Row],[Transmission]],Table1[[#This Row],[Gears]],"")</f>
        <v>AS</v>
      </c>
      <c r="M10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19">
        <f ca="1">_xlfn.DAYS(TODAY(),Table1[[#This Row],[Manufacture Date]])</f>
        <v>832</v>
      </c>
      <c r="O1019" t="str" cm="1">
        <f t="array" ref="O1019" xml:space="preserve"> _xlfn.IFS(E1019&lt;2,"0-2",E1019&lt;4,"2-4",E1019&lt;6,"4-6",E1019&lt;8,"6-8",E1019&lt;10,"8-10")</f>
        <v>2-4</v>
      </c>
    </row>
    <row r="1020" spans="1:15" ht="14.25" customHeight="1" x14ac:dyDescent="0.3">
      <c r="A1020" s="31">
        <v>44428</v>
      </c>
      <c r="B1020" t="s">
        <v>802</v>
      </c>
      <c r="C1020" t="s">
        <v>1200</v>
      </c>
      <c r="D1020" t="s">
        <v>71</v>
      </c>
      <c r="E1020">
        <v>2</v>
      </c>
      <c r="F1020">
        <v>4</v>
      </c>
      <c r="G1020" t="s">
        <v>104</v>
      </c>
      <c r="H1020" t="s">
        <v>73</v>
      </c>
      <c r="I1020">
        <v>32</v>
      </c>
      <c r="J1020">
        <v>208</v>
      </c>
      <c r="K1020" t="str">
        <f>RIGHT(Table1[[#This Row],[Transmission]],1)</f>
        <v>8</v>
      </c>
      <c r="L1020" t="str">
        <f>SUBSTITUTE(Table1[[#This Row],[Transmission]],Table1[[#This Row],[Gears]],"")</f>
        <v>AS</v>
      </c>
      <c r="M10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0">
        <f ca="1">_xlfn.DAYS(TODAY(),Table1[[#This Row],[Manufacture Date]])</f>
        <v>832</v>
      </c>
      <c r="O1020" t="str" cm="1">
        <f t="array" ref="O1020" xml:space="preserve"> _xlfn.IFS(E1020&lt;2,"0-2",E1020&lt;4,"2-4",E1020&lt;6,"4-6",E1020&lt;8,"6-8",E1020&lt;10,"8-10")</f>
        <v>2-4</v>
      </c>
    </row>
    <row r="1021" spans="1:15" ht="14.25" customHeight="1" x14ac:dyDescent="0.3">
      <c r="A1021" s="31">
        <v>44428</v>
      </c>
      <c r="B1021" t="s">
        <v>147</v>
      </c>
      <c r="C1021" t="s">
        <v>1523</v>
      </c>
      <c r="D1021" t="s">
        <v>95</v>
      </c>
      <c r="E1021">
        <v>2</v>
      </c>
      <c r="F1021">
        <v>4</v>
      </c>
      <c r="G1021" t="s">
        <v>104</v>
      </c>
      <c r="H1021" t="s">
        <v>73</v>
      </c>
      <c r="I1021">
        <v>31</v>
      </c>
      <c r="J1021">
        <v>213</v>
      </c>
      <c r="K1021" t="str">
        <f>RIGHT(Table1[[#This Row],[Transmission]],1)</f>
        <v>8</v>
      </c>
      <c r="L1021" t="str">
        <f>SUBSTITUTE(Table1[[#This Row],[Transmission]],Table1[[#This Row],[Gears]],"")</f>
        <v>AS</v>
      </c>
      <c r="M10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1">
        <f ca="1">_xlfn.DAYS(TODAY(),Table1[[#This Row],[Manufacture Date]])</f>
        <v>832</v>
      </c>
      <c r="O1021" t="str" cm="1">
        <f t="array" ref="O1021" xml:space="preserve"> _xlfn.IFS(E1021&lt;2,"0-2",E1021&lt;4,"2-4",E1021&lt;6,"4-6",E1021&lt;8,"6-8",E1021&lt;10,"8-10")</f>
        <v>2-4</v>
      </c>
    </row>
    <row r="1022" spans="1:15" ht="14.25" customHeight="1" x14ac:dyDescent="0.3">
      <c r="A1022" s="31">
        <v>44428</v>
      </c>
      <c r="B1022" t="s">
        <v>640</v>
      </c>
      <c r="C1022" t="s">
        <v>649</v>
      </c>
      <c r="D1022" t="s">
        <v>78</v>
      </c>
      <c r="E1022">
        <v>2</v>
      </c>
      <c r="F1022">
        <v>4</v>
      </c>
      <c r="G1022" t="s">
        <v>183</v>
      </c>
      <c r="H1022" t="s">
        <v>200</v>
      </c>
      <c r="I1022">
        <v>30</v>
      </c>
      <c r="J1022">
        <v>214</v>
      </c>
      <c r="K1022" t="str">
        <f>RIGHT(Table1[[#This Row],[Transmission]],1)</f>
        <v>5</v>
      </c>
      <c r="L1022" t="str">
        <f>SUBSTITUTE(Table1[[#This Row],[Transmission]],Table1[[#This Row],[Gears]],"")</f>
        <v>M</v>
      </c>
      <c r="M10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22">
        <f ca="1">_xlfn.DAYS(TODAY(),Table1[[#This Row],[Manufacture Date]])</f>
        <v>832</v>
      </c>
      <c r="O1022" t="str" cm="1">
        <f t="array" ref="O1022" xml:space="preserve"> _xlfn.IFS(E1022&lt;2,"0-2",E1022&lt;4,"2-4",E1022&lt;6,"4-6",E1022&lt;8,"6-8",E1022&lt;10,"8-10")</f>
        <v>2-4</v>
      </c>
    </row>
    <row r="1023" spans="1:15" ht="14.25" customHeight="1" x14ac:dyDescent="0.3">
      <c r="A1023" s="31">
        <v>44428</v>
      </c>
      <c r="B1023" t="s">
        <v>321</v>
      </c>
      <c r="C1023" t="s">
        <v>358</v>
      </c>
      <c r="D1023" t="s">
        <v>115</v>
      </c>
      <c r="E1023">
        <v>3.5</v>
      </c>
      <c r="F1023">
        <v>6</v>
      </c>
      <c r="G1023" t="s">
        <v>79</v>
      </c>
      <c r="H1023" t="s">
        <v>200</v>
      </c>
      <c r="I1023">
        <v>27</v>
      </c>
      <c r="J1023">
        <v>237</v>
      </c>
      <c r="K1023" t="str">
        <f>RIGHT(Table1[[#This Row],[Transmission]],1)</f>
        <v>6</v>
      </c>
      <c r="L1023" t="str">
        <f>SUBSTITUTE(Table1[[#This Row],[Transmission]],Table1[[#This Row],[Gears]],"")</f>
        <v>AS</v>
      </c>
      <c r="M10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3">
        <f ca="1">_xlfn.DAYS(TODAY(),Table1[[#This Row],[Manufacture Date]])</f>
        <v>832</v>
      </c>
      <c r="O1023" t="str" cm="1">
        <f t="array" ref="O1023" xml:space="preserve"> _xlfn.IFS(E1023&lt;2,"0-2",E1023&lt;4,"2-4",E1023&lt;6,"4-6",E1023&lt;8,"6-8",E1023&lt;10,"8-10")</f>
        <v>2-4</v>
      </c>
    </row>
    <row r="1024" spans="1:15" ht="14.25" customHeight="1" x14ac:dyDescent="0.3">
      <c r="A1024" s="31">
        <v>44428</v>
      </c>
      <c r="B1024" t="s">
        <v>275</v>
      </c>
      <c r="C1024" t="s">
        <v>287</v>
      </c>
      <c r="D1024" t="s">
        <v>288</v>
      </c>
      <c r="E1024">
        <v>3.6</v>
      </c>
      <c r="F1024">
        <v>6</v>
      </c>
      <c r="G1024" t="s">
        <v>93</v>
      </c>
      <c r="H1024" t="s">
        <v>205</v>
      </c>
      <c r="I1024">
        <v>17</v>
      </c>
      <c r="J1024">
        <v>269</v>
      </c>
      <c r="K1024" t="str">
        <f>RIGHT(Table1[[#This Row],[Transmission]],1)</f>
        <v>6</v>
      </c>
      <c r="L1024" t="str">
        <f>SUBSTITUTE(Table1[[#This Row],[Transmission]],Table1[[#This Row],[Gears]],"")</f>
        <v>A</v>
      </c>
      <c r="M10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24">
        <f ca="1">_xlfn.DAYS(TODAY(),Table1[[#This Row],[Manufacture Date]])</f>
        <v>832</v>
      </c>
      <c r="O1024" t="str" cm="1">
        <f t="array" ref="O1024" xml:space="preserve"> _xlfn.IFS(E1024&lt;2,"0-2",E1024&lt;4,"2-4",E1024&lt;6,"4-6",E1024&lt;8,"6-8",E1024&lt;10,"8-10")</f>
        <v>2-4</v>
      </c>
    </row>
    <row r="1025" spans="1:15" ht="14.25" customHeight="1" x14ac:dyDescent="0.3">
      <c r="A1025" s="31">
        <v>44427</v>
      </c>
      <c r="B1025" t="s">
        <v>198</v>
      </c>
      <c r="C1025" t="s">
        <v>1578</v>
      </c>
      <c r="D1025" t="s">
        <v>82</v>
      </c>
      <c r="E1025">
        <v>2</v>
      </c>
      <c r="F1025">
        <v>4</v>
      </c>
      <c r="G1025" t="s">
        <v>496</v>
      </c>
      <c r="H1025" t="s">
        <v>73</v>
      </c>
      <c r="I1025">
        <v>31</v>
      </c>
      <c r="J1025">
        <v>211</v>
      </c>
      <c r="K1025" t="str">
        <f>RIGHT(Table1[[#This Row],[Transmission]],1)</f>
        <v>9</v>
      </c>
      <c r="L1025" t="str">
        <f>SUBSTITUTE(Table1[[#This Row],[Transmission]],Table1[[#This Row],[Gears]],"")</f>
        <v>AS</v>
      </c>
      <c r="M10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5">
        <f ca="1">_xlfn.DAYS(TODAY(),Table1[[#This Row],[Manufacture Date]])</f>
        <v>833</v>
      </c>
      <c r="O1025" t="str" cm="1">
        <f t="array" ref="O1025" xml:space="preserve"> _xlfn.IFS(E1025&lt;2,"0-2",E1025&lt;4,"2-4",E1025&lt;6,"4-6",E1025&lt;8,"6-8",E1025&lt;10,"8-10")</f>
        <v>2-4</v>
      </c>
    </row>
    <row r="1026" spans="1:15" ht="14.25" customHeight="1" x14ac:dyDescent="0.3">
      <c r="A1026" s="31">
        <v>44427</v>
      </c>
      <c r="B1026" t="s">
        <v>414</v>
      </c>
      <c r="C1026" t="s">
        <v>417</v>
      </c>
      <c r="D1026" t="s">
        <v>82</v>
      </c>
      <c r="E1026">
        <v>3</v>
      </c>
      <c r="F1026">
        <v>6</v>
      </c>
      <c r="G1026" t="s">
        <v>416</v>
      </c>
      <c r="H1026" t="s">
        <v>73</v>
      </c>
      <c r="I1026">
        <v>27</v>
      </c>
      <c r="J1026">
        <v>249</v>
      </c>
      <c r="K1026" t="str">
        <f>RIGHT(Table1[[#This Row],[Transmission]],1)</f>
        <v>7</v>
      </c>
      <c r="L1026" t="str">
        <f>SUBSTITUTE(Table1[[#This Row],[Transmission]],Table1[[#This Row],[Gears]],"")</f>
        <v>AS</v>
      </c>
      <c r="M10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6">
        <f ca="1">_xlfn.DAYS(TODAY(),Table1[[#This Row],[Manufacture Date]])</f>
        <v>833</v>
      </c>
      <c r="O1026" t="str" cm="1">
        <f t="array" ref="O1026" xml:space="preserve"> _xlfn.IFS(E1026&lt;2,"0-2",E1026&lt;4,"2-4",E1026&lt;6,"4-6",E1026&lt;8,"6-8",E1026&lt;10,"8-10")</f>
        <v>2-4</v>
      </c>
    </row>
    <row r="1027" spans="1:15" ht="14.25" customHeight="1" x14ac:dyDescent="0.3">
      <c r="A1027" s="31">
        <v>44427</v>
      </c>
      <c r="B1027" t="s">
        <v>676</v>
      </c>
      <c r="C1027" t="s">
        <v>992</v>
      </c>
      <c r="D1027" t="s">
        <v>92</v>
      </c>
      <c r="E1027">
        <v>3</v>
      </c>
      <c r="F1027">
        <v>6</v>
      </c>
      <c r="G1027" t="s">
        <v>238</v>
      </c>
      <c r="H1027" t="s">
        <v>73</v>
      </c>
      <c r="I1027">
        <v>27</v>
      </c>
      <c r="J1027">
        <v>246</v>
      </c>
      <c r="K1027" t="str">
        <f>RIGHT(Table1[[#This Row],[Transmission]],1)</f>
        <v>7</v>
      </c>
      <c r="L1027" t="str">
        <f>SUBSTITUTE(Table1[[#This Row],[Transmission]],Table1[[#This Row],[Gears]],"")</f>
        <v>M</v>
      </c>
      <c r="M10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27">
        <f ca="1">_xlfn.DAYS(TODAY(),Table1[[#This Row],[Manufacture Date]])</f>
        <v>833</v>
      </c>
      <c r="O1027" t="str" cm="1">
        <f t="array" ref="O1027" xml:space="preserve"> _xlfn.IFS(E1027&lt;2,"0-2",E1027&lt;4,"2-4",E1027&lt;6,"4-6",E1027&lt;8,"6-8",E1027&lt;10,"8-10")</f>
        <v>2-4</v>
      </c>
    </row>
    <row r="1028" spans="1:15" ht="14.25" customHeight="1" x14ac:dyDescent="0.3">
      <c r="A1028" s="31">
        <v>44427</v>
      </c>
      <c r="B1028" t="s">
        <v>782</v>
      </c>
      <c r="C1028" t="s">
        <v>2029</v>
      </c>
      <c r="D1028" t="s">
        <v>78</v>
      </c>
      <c r="E1028">
        <v>2</v>
      </c>
      <c r="F1028">
        <v>4</v>
      </c>
      <c r="G1028" t="s">
        <v>104</v>
      </c>
      <c r="H1028" t="s">
        <v>200</v>
      </c>
      <c r="I1028">
        <v>27</v>
      </c>
      <c r="J1028">
        <v>245</v>
      </c>
      <c r="K1028" t="str">
        <f>RIGHT(Table1[[#This Row],[Transmission]],1)</f>
        <v>8</v>
      </c>
      <c r="L1028" t="str">
        <f>SUBSTITUTE(Table1[[#This Row],[Transmission]],Table1[[#This Row],[Gears]],"")</f>
        <v>AS</v>
      </c>
      <c r="M10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8">
        <f ca="1">_xlfn.DAYS(TODAY(),Table1[[#This Row],[Manufacture Date]])</f>
        <v>833</v>
      </c>
      <c r="O1028" t="str" cm="1">
        <f t="array" ref="O1028" xml:space="preserve"> _xlfn.IFS(E1028&lt;2,"0-2",E1028&lt;4,"2-4",E1028&lt;6,"4-6",E1028&lt;8,"6-8",E1028&lt;10,"8-10")</f>
        <v>2-4</v>
      </c>
    </row>
    <row r="1029" spans="1:15" ht="14.25" customHeight="1" x14ac:dyDescent="0.3">
      <c r="A1029" s="31">
        <v>44427</v>
      </c>
      <c r="B1029" t="s">
        <v>147</v>
      </c>
      <c r="C1029" t="s">
        <v>190</v>
      </c>
      <c r="D1029" t="s">
        <v>122</v>
      </c>
      <c r="E1029">
        <v>3</v>
      </c>
      <c r="F1029">
        <v>6</v>
      </c>
      <c r="G1029" t="s">
        <v>104</v>
      </c>
      <c r="H1029" t="s">
        <v>73</v>
      </c>
      <c r="I1029">
        <v>25</v>
      </c>
      <c r="J1029">
        <v>255</v>
      </c>
      <c r="K1029" t="str">
        <f>RIGHT(Table1[[#This Row],[Transmission]],1)</f>
        <v>8</v>
      </c>
      <c r="L1029" t="str">
        <f>SUBSTITUTE(Table1[[#This Row],[Transmission]],Table1[[#This Row],[Gears]],"")</f>
        <v>AS</v>
      </c>
      <c r="M10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29">
        <f ca="1">_xlfn.DAYS(TODAY(),Table1[[#This Row],[Manufacture Date]])</f>
        <v>833</v>
      </c>
      <c r="O1029" t="str" cm="1">
        <f t="array" ref="O1029" xml:space="preserve"> _xlfn.IFS(E1029&lt;2,"0-2",E1029&lt;4,"2-4",E1029&lt;6,"4-6",E1029&lt;8,"6-8",E1029&lt;10,"8-10")</f>
        <v>2-4</v>
      </c>
    </row>
    <row r="1030" spans="1:15" ht="14.25" customHeight="1" x14ac:dyDescent="0.3">
      <c r="A1030" s="31">
        <v>44427</v>
      </c>
      <c r="B1030" t="s">
        <v>651</v>
      </c>
      <c r="C1030" t="s">
        <v>658</v>
      </c>
      <c r="D1030" t="s">
        <v>657</v>
      </c>
      <c r="E1030">
        <v>4</v>
      </c>
      <c r="F1030">
        <v>6</v>
      </c>
      <c r="G1030" t="s">
        <v>281</v>
      </c>
      <c r="H1030" t="s">
        <v>200</v>
      </c>
      <c r="I1030">
        <v>20</v>
      </c>
      <c r="J1030">
        <v>326</v>
      </c>
      <c r="K1030" t="str">
        <f>RIGHT(Table1[[#This Row],[Transmission]],1)</f>
        <v>5</v>
      </c>
      <c r="L1030" t="str">
        <f>SUBSTITUTE(Table1[[#This Row],[Transmission]],Table1[[#This Row],[Gears]],"")</f>
        <v>A</v>
      </c>
      <c r="M10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30">
        <f ca="1">_xlfn.DAYS(TODAY(),Table1[[#This Row],[Manufacture Date]])</f>
        <v>833</v>
      </c>
      <c r="O1030" t="str" cm="1">
        <f t="array" ref="O1030" xml:space="preserve"> _xlfn.IFS(E1030&lt;2,"0-2",E1030&lt;4,"2-4",E1030&lt;6,"4-6",E1030&lt;8,"6-8",E1030&lt;10,"8-10")</f>
        <v>4-6</v>
      </c>
    </row>
    <row r="1031" spans="1:15" ht="14.25" customHeight="1" x14ac:dyDescent="0.3">
      <c r="A1031" s="31">
        <v>44427</v>
      </c>
      <c r="B1031" t="s">
        <v>212</v>
      </c>
      <c r="C1031" t="s">
        <v>226</v>
      </c>
      <c r="D1031" t="s">
        <v>122</v>
      </c>
      <c r="E1031">
        <v>6.2</v>
      </c>
      <c r="F1031">
        <v>8</v>
      </c>
      <c r="G1031" t="s">
        <v>93</v>
      </c>
      <c r="H1031" t="s">
        <v>205</v>
      </c>
      <c r="I1031">
        <v>13</v>
      </c>
      <c r="J1031">
        <v>354</v>
      </c>
      <c r="K1031" t="str">
        <f>RIGHT(Table1[[#This Row],[Transmission]],1)</f>
        <v>6</v>
      </c>
      <c r="L1031" t="str">
        <f>SUBSTITUTE(Table1[[#This Row],[Transmission]],Table1[[#This Row],[Gears]],"")</f>
        <v>A</v>
      </c>
      <c r="M10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31">
        <f ca="1">_xlfn.DAYS(TODAY(),Table1[[#This Row],[Manufacture Date]])</f>
        <v>833</v>
      </c>
      <c r="O1031" t="str" cm="1">
        <f t="array" ref="O1031" xml:space="preserve"> _xlfn.IFS(E1031&lt;2,"0-2",E1031&lt;4,"2-4",E1031&lt;6,"4-6",E1031&lt;8,"6-8",E1031&lt;10,"8-10")</f>
        <v>6-8</v>
      </c>
    </row>
    <row r="1032" spans="1:15" ht="14.25" customHeight="1" x14ac:dyDescent="0.3">
      <c r="A1032" s="31">
        <v>44426</v>
      </c>
      <c r="B1032" t="s">
        <v>385</v>
      </c>
      <c r="C1032" t="s">
        <v>1113</v>
      </c>
      <c r="D1032" t="s">
        <v>71</v>
      </c>
      <c r="E1032">
        <v>1.5</v>
      </c>
      <c r="F1032">
        <v>4</v>
      </c>
      <c r="G1032" t="s">
        <v>266</v>
      </c>
      <c r="H1032" t="s">
        <v>200</v>
      </c>
      <c r="I1032">
        <v>42</v>
      </c>
      <c r="J1032">
        <v>158</v>
      </c>
      <c r="K1032" t="str">
        <f>RIGHT(Table1[[#This Row],[Transmission]],1)</f>
        <v>V</v>
      </c>
      <c r="L1032" t="str">
        <f>SUBSTITUTE(Table1[[#This Row],[Transmission]],Table1[[#This Row],[Gears]],"")</f>
        <v>A</v>
      </c>
      <c r="M10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32">
        <f ca="1">_xlfn.DAYS(TODAY(),Table1[[#This Row],[Manufacture Date]])</f>
        <v>834</v>
      </c>
      <c r="O1032" t="str" cm="1">
        <f t="array" ref="O1032" xml:space="preserve"> _xlfn.IFS(E1032&lt;2,"0-2",E1032&lt;4,"2-4",E1032&lt;6,"4-6",E1032&lt;8,"6-8",E1032&lt;10,"8-10")</f>
        <v>0-2</v>
      </c>
    </row>
    <row r="1033" spans="1:15" ht="14.25" customHeight="1" x14ac:dyDescent="0.3">
      <c r="A1033" s="31">
        <v>44426</v>
      </c>
      <c r="B1033" t="s">
        <v>385</v>
      </c>
      <c r="C1033" t="s">
        <v>393</v>
      </c>
      <c r="D1033" t="s">
        <v>118</v>
      </c>
      <c r="E1033">
        <v>1.5</v>
      </c>
      <c r="F1033">
        <v>4</v>
      </c>
      <c r="G1033" t="s">
        <v>76</v>
      </c>
      <c r="H1033" t="s">
        <v>200</v>
      </c>
      <c r="I1033">
        <v>40</v>
      </c>
      <c r="J1033">
        <v>164</v>
      </c>
      <c r="K1033" t="str">
        <f>RIGHT(Table1[[#This Row],[Transmission]],1)</f>
        <v>7</v>
      </c>
      <c r="L1033" t="str">
        <f>SUBSTITUTE(Table1[[#This Row],[Transmission]],Table1[[#This Row],[Gears]],"")</f>
        <v>AV</v>
      </c>
      <c r="M10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33">
        <f ca="1">_xlfn.DAYS(TODAY(),Table1[[#This Row],[Manufacture Date]])</f>
        <v>834</v>
      </c>
      <c r="O1033" t="str" cm="1">
        <f t="array" ref="O1033" xml:space="preserve"> _xlfn.IFS(E1033&lt;2,"0-2",E1033&lt;4,"2-4",E1033&lt;6,"4-6",E1033&lt;8,"6-8",E1033&lt;10,"8-10")</f>
        <v>0-2</v>
      </c>
    </row>
    <row r="1034" spans="1:15" ht="14.25" customHeight="1" x14ac:dyDescent="0.3">
      <c r="A1034" s="31">
        <v>44426</v>
      </c>
      <c r="B1034" t="s">
        <v>100</v>
      </c>
      <c r="C1034" t="s">
        <v>113</v>
      </c>
      <c r="D1034" t="s">
        <v>82</v>
      </c>
      <c r="E1034">
        <v>3</v>
      </c>
      <c r="F1034">
        <v>6</v>
      </c>
      <c r="G1034" t="s">
        <v>104</v>
      </c>
      <c r="H1034" t="s">
        <v>109</v>
      </c>
      <c r="I1034">
        <v>34</v>
      </c>
      <c r="J1034">
        <v>224</v>
      </c>
      <c r="K1034" t="str">
        <f>RIGHT(Table1[[#This Row],[Transmission]],1)</f>
        <v>8</v>
      </c>
      <c r="L1034" t="str">
        <f>SUBSTITUTE(Table1[[#This Row],[Transmission]],Table1[[#This Row],[Gears]],"")</f>
        <v>AS</v>
      </c>
      <c r="M10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34">
        <f ca="1">_xlfn.DAYS(TODAY(),Table1[[#This Row],[Manufacture Date]])</f>
        <v>834</v>
      </c>
      <c r="O1034" t="str" cm="1">
        <f t="array" ref="O1034" xml:space="preserve"> _xlfn.IFS(E1034&lt;2,"0-2",E1034&lt;4,"2-4",E1034&lt;6,"4-6",E1034&lt;8,"6-8",E1034&lt;10,"8-10")</f>
        <v>2-4</v>
      </c>
    </row>
    <row r="1035" spans="1:15" ht="14.25" customHeight="1" x14ac:dyDescent="0.3">
      <c r="A1035" s="31">
        <v>44426</v>
      </c>
      <c r="B1035" t="s">
        <v>640</v>
      </c>
      <c r="C1035" t="s">
        <v>649</v>
      </c>
      <c r="D1035" t="s">
        <v>78</v>
      </c>
      <c r="E1035">
        <v>2</v>
      </c>
      <c r="F1035">
        <v>4</v>
      </c>
      <c r="G1035" t="s">
        <v>511</v>
      </c>
      <c r="H1035" t="s">
        <v>200</v>
      </c>
      <c r="I1035">
        <v>34</v>
      </c>
      <c r="J1035">
        <v>193</v>
      </c>
      <c r="K1035" t="str">
        <f>RIGHT(Table1[[#This Row],[Transmission]],1)</f>
        <v>6</v>
      </c>
      <c r="L1035" t="str">
        <f>SUBSTITUTE(Table1[[#This Row],[Transmission]],Table1[[#This Row],[Gears]],"")</f>
        <v>AV</v>
      </c>
      <c r="M10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35">
        <f ca="1">_xlfn.DAYS(TODAY(),Table1[[#This Row],[Manufacture Date]])</f>
        <v>834</v>
      </c>
      <c r="O1035" t="str" cm="1">
        <f t="array" ref="O1035" xml:space="preserve"> _xlfn.IFS(E1035&lt;2,"0-2",E1035&lt;4,"2-4",E1035&lt;6,"4-6",E1035&lt;8,"6-8",E1035&lt;10,"8-10")</f>
        <v>2-4</v>
      </c>
    </row>
    <row r="1036" spans="1:15" ht="14.25" customHeight="1" x14ac:dyDescent="0.3">
      <c r="A1036" s="31">
        <v>44426</v>
      </c>
      <c r="B1036" t="s">
        <v>147</v>
      </c>
      <c r="C1036" t="s">
        <v>828</v>
      </c>
      <c r="D1036" t="s">
        <v>95</v>
      </c>
      <c r="E1036">
        <v>2</v>
      </c>
      <c r="F1036">
        <v>4</v>
      </c>
      <c r="G1036" t="s">
        <v>104</v>
      </c>
      <c r="H1036" t="s">
        <v>73</v>
      </c>
      <c r="I1036">
        <v>32</v>
      </c>
      <c r="J1036">
        <v>205</v>
      </c>
      <c r="K1036" t="str">
        <f>RIGHT(Table1[[#This Row],[Transmission]],1)</f>
        <v>8</v>
      </c>
      <c r="L1036" t="str">
        <f>SUBSTITUTE(Table1[[#This Row],[Transmission]],Table1[[#This Row],[Gears]],"")</f>
        <v>AS</v>
      </c>
      <c r="M10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36">
        <f ca="1">_xlfn.DAYS(TODAY(),Table1[[#This Row],[Manufacture Date]])</f>
        <v>834</v>
      </c>
      <c r="O1036" t="str" cm="1">
        <f t="array" ref="O1036" xml:space="preserve"> _xlfn.IFS(E1036&lt;2,"0-2",E1036&lt;4,"2-4",E1036&lt;6,"4-6",E1036&lt;8,"6-8",E1036&lt;10,"8-10")</f>
        <v>2-4</v>
      </c>
    </row>
    <row r="1037" spans="1:15" ht="14.25" customHeight="1" x14ac:dyDescent="0.3">
      <c r="A1037" s="31">
        <v>44426</v>
      </c>
      <c r="B1037" t="s">
        <v>321</v>
      </c>
      <c r="C1037" t="s">
        <v>329</v>
      </c>
      <c r="D1037" t="s">
        <v>78</v>
      </c>
      <c r="E1037">
        <v>1.6</v>
      </c>
      <c r="F1037">
        <v>4</v>
      </c>
      <c r="G1037" t="s">
        <v>79</v>
      </c>
      <c r="H1037" t="s">
        <v>200</v>
      </c>
      <c r="I1037">
        <v>32</v>
      </c>
      <c r="J1037">
        <v>208</v>
      </c>
      <c r="K1037" t="str">
        <f>RIGHT(Table1[[#This Row],[Transmission]],1)</f>
        <v>6</v>
      </c>
      <c r="L1037" t="str">
        <f>SUBSTITUTE(Table1[[#This Row],[Transmission]],Table1[[#This Row],[Gears]],"")</f>
        <v>AS</v>
      </c>
      <c r="M10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37">
        <f ca="1">_xlfn.DAYS(TODAY(),Table1[[#This Row],[Manufacture Date]])</f>
        <v>834</v>
      </c>
      <c r="O1037" t="str" cm="1">
        <f t="array" ref="O1037" xml:space="preserve"> _xlfn.IFS(E1037&lt;2,"0-2",E1037&lt;4,"2-4",E1037&lt;6,"4-6",E1037&lt;8,"6-8",E1037&lt;10,"8-10")</f>
        <v>0-2</v>
      </c>
    </row>
    <row r="1038" spans="1:15" ht="14.25" customHeight="1" x14ac:dyDescent="0.3">
      <c r="A1038" s="31">
        <v>44426</v>
      </c>
      <c r="B1038" t="s">
        <v>782</v>
      </c>
      <c r="C1038" t="s">
        <v>789</v>
      </c>
      <c r="D1038" t="s">
        <v>118</v>
      </c>
      <c r="E1038">
        <v>2.5</v>
      </c>
      <c r="F1038">
        <v>5</v>
      </c>
      <c r="G1038" t="s">
        <v>93</v>
      </c>
      <c r="H1038" t="s">
        <v>200</v>
      </c>
      <c r="I1038">
        <v>30</v>
      </c>
      <c r="J1038">
        <v>218</v>
      </c>
      <c r="K1038" t="str">
        <f>RIGHT(Table1[[#This Row],[Transmission]],1)</f>
        <v>6</v>
      </c>
      <c r="L1038" t="str">
        <f>SUBSTITUTE(Table1[[#This Row],[Transmission]],Table1[[#This Row],[Gears]],"")</f>
        <v>A</v>
      </c>
      <c r="M10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38">
        <f ca="1">_xlfn.DAYS(TODAY(),Table1[[#This Row],[Manufacture Date]])</f>
        <v>834</v>
      </c>
      <c r="O1038" t="str" cm="1">
        <f t="array" ref="O1038" xml:space="preserve"> _xlfn.IFS(E1038&lt;2,"0-2",E1038&lt;4,"2-4",E1038&lt;6,"4-6",E1038&lt;8,"6-8",E1038&lt;10,"8-10")</f>
        <v>2-4</v>
      </c>
    </row>
    <row r="1039" spans="1:15" ht="14.25" customHeight="1" x14ac:dyDescent="0.3">
      <c r="A1039" s="31">
        <v>44426</v>
      </c>
      <c r="B1039" t="s">
        <v>100</v>
      </c>
      <c r="C1039" t="s">
        <v>103</v>
      </c>
      <c r="D1039" t="s">
        <v>71</v>
      </c>
      <c r="E1039">
        <v>2</v>
      </c>
      <c r="F1039">
        <v>4</v>
      </c>
      <c r="G1039" t="s">
        <v>104</v>
      </c>
      <c r="H1039" t="s">
        <v>73</v>
      </c>
      <c r="I1039">
        <v>29</v>
      </c>
      <c r="J1039">
        <v>221</v>
      </c>
      <c r="K1039" t="str">
        <f>RIGHT(Table1[[#This Row],[Transmission]],1)</f>
        <v>8</v>
      </c>
      <c r="L1039" t="str">
        <f>SUBSTITUTE(Table1[[#This Row],[Transmission]],Table1[[#This Row],[Gears]],"")</f>
        <v>AS</v>
      </c>
      <c r="M10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39">
        <f ca="1">_xlfn.DAYS(TODAY(),Table1[[#This Row],[Manufacture Date]])</f>
        <v>834</v>
      </c>
      <c r="O1039" t="str" cm="1">
        <f t="array" ref="O1039" xml:space="preserve"> _xlfn.IFS(E1039&lt;2,"0-2",E1039&lt;4,"2-4",E1039&lt;6,"4-6",E1039&lt;8,"6-8",E1039&lt;10,"8-10")</f>
        <v>2-4</v>
      </c>
    </row>
    <row r="1040" spans="1:15" ht="14.25" customHeight="1" x14ac:dyDescent="0.3">
      <c r="A1040" s="31">
        <v>44426</v>
      </c>
      <c r="B1040" t="s">
        <v>470</v>
      </c>
      <c r="C1040" t="s">
        <v>488</v>
      </c>
      <c r="D1040" t="s">
        <v>78</v>
      </c>
      <c r="E1040">
        <v>2</v>
      </c>
      <c r="F1040">
        <v>4</v>
      </c>
      <c r="G1040" t="s">
        <v>79</v>
      </c>
      <c r="H1040" t="s">
        <v>200</v>
      </c>
      <c r="I1040">
        <v>25</v>
      </c>
      <c r="J1040">
        <v>263</v>
      </c>
      <c r="K1040" t="str">
        <f>RIGHT(Table1[[#This Row],[Transmission]],1)</f>
        <v>6</v>
      </c>
      <c r="L1040" t="str">
        <f>SUBSTITUTE(Table1[[#This Row],[Transmission]],Table1[[#This Row],[Gears]],"")</f>
        <v>AS</v>
      </c>
      <c r="M10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0">
        <f ca="1">_xlfn.DAYS(TODAY(),Table1[[#This Row],[Manufacture Date]])</f>
        <v>834</v>
      </c>
      <c r="O1040" t="str" cm="1">
        <f t="array" ref="O1040" xml:space="preserve"> _xlfn.IFS(E1040&lt;2,"0-2",E1040&lt;4,"2-4",E1040&lt;6,"4-6",E1040&lt;8,"6-8",E1040&lt;10,"8-10")</f>
        <v>2-4</v>
      </c>
    </row>
    <row r="1041" spans="1:15" ht="14.25" customHeight="1" x14ac:dyDescent="0.3">
      <c r="A1041" s="31">
        <v>44426</v>
      </c>
      <c r="B1041" t="s">
        <v>100</v>
      </c>
      <c r="C1041" t="s">
        <v>1509</v>
      </c>
      <c r="D1041" t="s">
        <v>82</v>
      </c>
      <c r="E1041">
        <v>2.9</v>
      </c>
      <c r="F1041">
        <v>6</v>
      </c>
      <c r="G1041" t="s">
        <v>104</v>
      </c>
      <c r="H1041" t="s">
        <v>73</v>
      </c>
      <c r="I1041">
        <v>25</v>
      </c>
      <c r="J1041">
        <v>268</v>
      </c>
      <c r="K1041" t="str">
        <f>RIGHT(Table1[[#This Row],[Transmission]],1)</f>
        <v>8</v>
      </c>
      <c r="L1041" t="str">
        <f>SUBSTITUTE(Table1[[#This Row],[Transmission]],Table1[[#This Row],[Gears]],"")</f>
        <v>AS</v>
      </c>
      <c r="M10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1">
        <f ca="1">_xlfn.DAYS(TODAY(),Table1[[#This Row],[Manufacture Date]])</f>
        <v>834</v>
      </c>
      <c r="O1041" t="str" cm="1">
        <f t="array" ref="O1041" xml:space="preserve"> _xlfn.IFS(E1041&lt;2,"0-2",E1041&lt;4,"2-4",E1041&lt;6,"4-6",E1041&lt;8,"6-8",E1041&lt;10,"8-10")</f>
        <v>2-4</v>
      </c>
    </row>
    <row r="1042" spans="1:15" ht="14.25" customHeight="1" x14ac:dyDescent="0.3">
      <c r="A1042" s="31">
        <v>44426</v>
      </c>
      <c r="B1042" t="s">
        <v>508</v>
      </c>
      <c r="C1042" t="s">
        <v>524</v>
      </c>
      <c r="D1042" t="s">
        <v>82</v>
      </c>
      <c r="E1042">
        <v>4.5999999999999996</v>
      </c>
      <c r="F1042">
        <v>8</v>
      </c>
      <c r="G1042" t="s">
        <v>104</v>
      </c>
      <c r="H1042" t="s">
        <v>73</v>
      </c>
      <c r="I1042">
        <v>23</v>
      </c>
      <c r="J1042">
        <v>286</v>
      </c>
      <c r="K1042" t="str">
        <f>RIGHT(Table1[[#This Row],[Transmission]],1)</f>
        <v>8</v>
      </c>
      <c r="L1042" t="str">
        <f>SUBSTITUTE(Table1[[#This Row],[Transmission]],Table1[[#This Row],[Gears]],"")</f>
        <v>AS</v>
      </c>
      <c r="M10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2">
        <f ca="1">_xlfn.DAYS(TODAY(),Table1[[#This Row],[Manufacture Date]])</f>
        <v>834</v>
      </c>
      <c r="O1042" t="str" cm="1">
        <f t="array" ref="O1042" xml:space="preserve"> _xlfn.IFS(E1042&lt;2,"0-2",E1042&lt;4,"2-4",E1042&lt;6,"4-6",E1042&lt;8,"6-8",E1042&lt;10,"8-10")</f>
        <v>4-6</v>
      </c>
    </row>
    <row r="1043" spans="1:15" ht="14.25" customHeight="1" x14ac:dyDescent="0.3">
      <c r="A1043" s="31">
        <v>44426</v>
      </c>
      <c r="B1043" t="s">
        <v>364</v>
      </c>
      <c r="C1043" t="s">
        <v>1106</v>
      </c>
      <c r="D1043" t="s">
        <v>122</v>
      </c>
      <c r="E1043">
        <v>5.3</v>
      </c>
      <c r="F1043">
        <v>8</v>
      </c>
      <c r="G1043" t="s">
        <v>93</v>
      </c>
      <c r="H1043" t="s">
        <v>200</v>
      </c>
      <c r="I1043">
        <v>22</v>
      </c>
      <c r="J1043">
        <v>305</v>
      </c>
      <c r="K1043" t="str">
        <f>RIGHT(Table1[[#This Row],[Transmission]],1)</f>
        <v>6</v>
      </c>
      <c r="L1043" t="str">
        <f>SUBSTITUTE(Table1[[#This Row],[Transmission]],Table1[[#This Row],[Gears]],"")</f>
        <v>A</v>
      </c>
      <c r="M10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43">
        <f ca="1">_xlfn.DAYS(TODAY(),Table1[[#This Row],[Manufacture Date]])</f>
        <v>834</v>
      </c>
      <c r="O1043" t="str" cm="1">
        <f t="array" ref="O1043" xml:space="preserve"> _xlfn.IFS(E1043&lt;2,"0-2",E1043&lt;4,"2-4",E1043&lt;6,"4-6",E1043&lt;8,"6-8",E1043&lt;10,"8-10")</f>
        <v>4-6</v>
      </c>
    </row>
    <row r="1044" spans="1:15" ht="14.25" customHeight="1" x14ac:dyDescent="0.3">
      <c r="A1044" s="31">
        <v>44426</v>
      </c>
      <c r="B1044" t="s">
        <v>147</v>
      </c>
      <c r="C1044" t="s">
        <v>2080</v>
      </c>
      <c r="D1044" t="s">
        <v>122</v>
      </c>
      <c r="E1044">
        <v>4.4000000000000004</v>
      </c>
      <c r="F1044">
        <v>8</v>
      </c>
      <c r="G1044" t="s">
        <v>104</v>
      </c>
      <c r="H1044" t="s">
        <v>73</v>
      </c>
      <c r="I1044">
        <v>22</v>
      </c>
      <c r="J1044">
        <v>302</v>
      </c>
      <c r="K1044" t="str">
        <f>RIGHT(Table1[[#This Row],[Transmission]],1)</f>
        <v>8</v>
      </c>
      <c r="L1044" t="str">
        <f>SUBSTITUTE(Table1[[#This Row],[Transmission]],Table1[[#This Row],[Gears]],"")</f>
        <v>AS</v>
      </c>
      <c r="M10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4">
        <f ca="1">_xlfn.DAYS(TODAY(),Table1[[#This Row],[Manufacture Date]])</f>
        <v>834</v>
      </c>
      <c r="O1044" t="str" cm="1">
        <f t="array" ref="O1044" xml:space="preserve"> _xlfn.IFS(E1044&lt;2,"0-2",E1044&lt;4,"2-4",E1044&lt;6,"4-6",E1044&lt;8,"6-8",E1044&lt;10,"8-10")</f>
        <v>4-6</v>
      </c>
    </row>
    <row r="1045" spans="1:15" ht="14.25" customHeight="1" x14ac:dyDescent="0.3">
      <c r="A1045" s="31">
        <v>44426</v>
      </c>
      <c r="B1045" t="s">
        <v>718</v>
      </c>
      <c r="C1045" t="s">
        <v>722</v>
      </c>
      <c r="D1045" t="s">
        <v>71</v>
      </c>
      <c r="E1045">
        <v>6.7</v>
      </c>
      <c r="F1045">
        <v>12</v>
      </c>
      <c r="G1045" t="s">
        <v>104</v>
      </c>
      <c r="H1045" t="s">
        <v>73</v>
      </c>
      <c r="I1045">
        <v>17</v>
      </c>
      <c r="J1045">
        <v>400</v>
      </c>
      <c r="K1045" t="str">
        <f>RIGHT(Table1[[#This Row],[Transmission]],1)</f>
        <v>8</v>
      </c>
      <c r="L1045" t="str">
        <f>SUBSTITUTE(Table1[[#This Row],[Transmission]],Table1[[#This Row],[Gears]],"")</f>
        <v>AS</v>
      </c>
      <c r="M10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5">
        <f ca="1">_xlfn.DAYS(TODAY(),Table1[[#This Row],[Manufacture Date]])</f>
        <v>834</v>
      </c>
      <c r="O1045" t="str" cm="1">
        <f t="array" ref="O1045" xml:space="preserve"> _xlfn.IFS(E1045&lt;2,"0-2",E1045&lt;4,"2-4",E1045&lt;6,"4-6",E1045&lt;8,"6-8",E1045&lt;10,"8-10")</f>
        <v>6-8</v>
      </c>
    </row>
    <row r="1046" spans="1:15" ht="14.25" customHeight="1" x14ac:dyDescent="0.3">
      <c r="A1046" s="31">
        <v>44425</v>
      </c>
      <c r="B1046" t="s">
        <v>147</v>
      </c>
      <c r="C1046" t="s">
        <v>151</v>
      </c>
      <c r="D1046" t="s">
        <v>118</v>
      </c>
      <c r="E1046">
        <v>2</v>
      </c>
      <c r="F1046">
        <v>4</v>
      </c>
      <c r="G1046" t="s">
        <v>104</v>
      </c>
      <c r="H1046" t="s">
        <v>109</v>
      </c>
      <c r="I1046">
        <v>40</v>
      </c>
      <c r="J1046">
        <v>184</v>
      </c>
      <c r="K1046" t="str">
        <f>RIGHT(Table1[[#This Row],[Transmission]],1)</f>
        <v>8</v>
      </c>
      <c r="L1046" t="str">
        <f>SUBSTITUTE(Table1[[#This Row],[Transmission]],Table1[[#This Row],[Gears]],"")</f>
        <v>AS</v>
      </c>
      <c r="M10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6">
        <f ca="1">_xlfn.DAYS(TODAY(),Table1[[#This Row],[Manufacture Date]])</f>
        <v>835</v>
      </c>
      <c r="O1046" t="str" cm="1">
        <f t="array" ref="O1046" xml:space="preserve"> _xlfn.IFS(E1046&lt;2,"0-2",E1046&lt;4,"2-4",E1046&lt;6,"4-6",E1046&lt;8,"6-8",E1046&lt;10,"8-10")</f>
        <v>2-4</v>
      </c>
    </row>
    <row r="1047" spans="1:15" ht="14.25" customHeight="1" x14ac:dyDescent="0.3">
      <c r="A1047" s="31">
        <v>44425</v>
      </c>
      <c r="B1047" t="s">
        <v>508</v>
      </c>
      <c r="C1047" t="s">
        <v>949</v>
      </c>
      <c r="D1047" t="s">
        <v>78</v>
      </c>
      <c r="E1047">
        <v>2.5</v>
      </c>
      <c r="F1047">
        <v>4</v>
      </c>
      <c r="G1047" t="s">
        <v>511</v>
      </c>
      <c r="H1047" t="s">
        <v>200</v>
      </c>
      <c r="I1047">
        <v>38</v>
      </c>
      <c r="J1047">
        <v>172</v>
      </c>
      <c r="K1047" t="str">
        <f>RIGHT(Table1[[#This Row],[Transmission]],1)</f>
        <v>6</v>
      </c>
      <c r="L1047" t="str">
        <f>SUBSTITUTE(Table1[[#This Row],[Transmission]],Table1[[#This Row],[Gears]],"")</f>
        <v>AV</v>
      </c>
      <c r="M10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7">
        <f ca="1">_xlfn.DAYS(TODAY(),Table1[[#This Row],[Manufacture Date]])</f>
        <v>835</v>
      </c>
      <c r="O1047" t="str" cm="1">
        <f t="array" ref="O1047" xml:space="preserve"> _xlfn.IFS(E1047&lt;2,"0-2",E1047&lt;4,"2-4",E1047&lt;6,"4-6",E1047&lt;8,"6-8",E1047&lt;10,"8-10")</f>
        <v>2-4</v>
      </c>
    </row>
    <row r="1048" spans="1:15" ht="14.25" customHeight="1" x14ac:dyDescent="0.3">
      <c r="A1048" s="31">
        <v>44425</v>
      </c>
      <c r="B1048" t="s">
        <v>100</v>
      </c>
      <c r="C1048" t="s">
        <v>106</v>
      </c>
      <c r="D1048" t="s">
        <v>95</v>
      </c>
      <c r="E1048">
        <v>2</v>
      </c>
      <c r="F1048">
        <v>4</v>
      </c>
      <c r="G1048" t="s">
        <v>74</v>
      </c>
      <c r="H1048" t="s">
        <v>73</v>
      </c>
      <c r="I1048">
        <v>30</v>
      </c>
      <c r="J1048">
        <v>214</v>
      </c>
      <c r="K1048" t="str">
        <f>RIGHT(Table1[[#This Row],[Transmission]],1)</f>
        <v>6</v>
      </c>
      <c r="L1048" t="str">
        <f>SUBSTITUTE(Table1[[#This Row],[Transmission]],Table1[[#This Row],[Gears]],"")</f>
        <v>M</v>
      </c>
      <c r="M10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48">
        <f ca="1">_xlfn.DAYS(TODAY(),Table1[[#This Row],[Manufacture Date]])</f>
        <v>835</v>
      </c>
      <c r="O1048" t="str" cm="1">
        <f t="array" ref="O1048" xml:space="preserve"> _xlfn.IFS(E1048&lt;2,"0-2",E1048&lt;4,"2-4",E1048&lt;6,"4-6",E1048&lt;8,"6-8",E1048&lt;10,"8-10")</f>
        <v>2-4</v>
      </c>
    </row>
    <row r="1049" spans="1:15" ht="14.25" customHeight="1" x14ac:dyDescent="0.3">
      <c r="A1049" s="31">
        <v>44425</v>
      </c>
      <c r="B1049" t="s">
        <v>100</v>
      </c>
      <c r="C1049" t="s">
        <v>1510</v>
      </c>
      <c r="D1049" t="s">
        <v>95</v>
      </c>
      <c r="E1049">
        <v>3</v>
      </c>
      <c r="F1049">
        <v>6</v>
      </c>
      <c r="G1049" t="s">
        <v>104</v>
      </c>
      <c r="H1049" t="s">
        <v>73</v>
      </c>
      <c r="I1049">
        <v>29</v>
      </c>
      <c r="J1049">
        <v>234</v>
      </c>
      <c r="K1049" t="str">
        <f>RIGHT(Table1[[#This Row],[Transmission]],1)</f>
        <v>8</v>
      </c>
      <c r="L1049" t="str">
        <f>SUBSTITUTE(Table1[[#This Row],[Transmission]],Table1[[#This Row],[Gears]],"")</f>
        <v>AS</v>
      </c>
      <c r="M10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49">
        <f ca="1">_xlfn.DAYS(TODAY(),Table1[[#This Row],[Manufacture Date]])</f>
        <v>835</v>
      </c>
      <c r="O1049" t="str" cm="1">
        <f t="array" ref="O1049" xml:space="preserve"> _xlfn.IFS(E1049&lt;2,"0-2",E1049&lt;4,"2-4",E1049&lt;6,"4-6",E1049&lt;8,"6-8",E1049&lt;10,"8-10")</f>
        <v>2-4</v>
      </c>
    </row>
    <row r="1050" spans="1:15" ht="14.25" customHeight="1" x14ac:dyDescent="0.3">
      <c r="A1050" s="31">
        <v>44425</v>
      </c>
      <c r="B1050" t="s">
        <v>676</v>
      </c>
      <c r="C1050" t="s">
        <v>989</v>
      </c>
      <c r="D1050" t="s">
        <v>92</v>
      </c>
      <c r="E1050">
        <v>3</v>
      </c>
      <c r="F1050">
        <v>6</v>
      </c>
      <c r="G1050" t="s">
        <v>97</v>
      </c>
      <c r="H1050" t="s">
        <v>73</v>
      </c>
      <c r="I1050">
        <v>27</v>
      </c>
      <c r="J1050">
        <v>243</v>
      </c>
      <c r="K1050" t="str">
        <f>RIGHT(Table1[[#This Row],[Transmission]],1)</f>
        <v>7</v>
      </c>
      <c r="L1050" t="str">
        <f>SUBSTITUTE(Table1[[#This Row],[Transmission]],Table1[[#This Row],[Gears]],"")</f>
        <v>AM</v>
      </c>
      <c r="M10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50">
        <f ca="1">_xlfn.DAYS(TODAY(),Table1[[#This Row],[Manufacture Date]])</f>
        <v>835</v>
      </c>
      <c r="O1050" t="str" cm="1">
        <f t="array" ref="O1050" xml:space="preserve"> _xlfn.IFS(E1050&lt;2,"0-2",E1050&lt;4,"2-4",E1050&lt;6,"4-6",E1050&lt;8,"6-8",E1050&lt;10,"8-10")</f>
        <v>2-4</v>
      </c>
    </row>
    <row r="1051" spans="1:15" ht="14.25" customHeight="1" x14ac:dyDescent="0.3">
      <c r="A1051" s="31">
        <v>44425</v>
      </c>
      <c r="B1051" t="s">
        <v>321</v>
      </c>
      <c r="C1051" t="s">
        <v>333</v>
      </c>
      <c r="D1051" t="s">
        <v>122</v>
      </c>
      <c r="E1051">
        <v>3.5</v>
      </c>
      <c r="F1051">
        <v>6</v>
      </c>
      <c r="G1051" t="s">
        <v>79</v>
      </c>
      <c r="H1051" t="s">
        <v>200</v>
      </c>
      <c r="I1051">
        <v>22</v>
      </c>
      <c r="J1051">
        <v>299</v>
      </c>
      <c r="K1051" t="str">
        <f>RIGHT(Table1[[#This Row],[Transmission]],1)</f>
        <v>6</v>
      </c>
      <c r="L1051" t="str">
        <f>SUBSTITUTE(Table1[[#This Row],[Transmission]],Table1[[#This Row],[Gears]],"")</f>
        <v>AS</v>
      </c>
      <c r="M10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51">
        <f ca="1">_xlfn.DAYS(TODAY(),Table1[[#This Row],[Manufacture Date]])</f>
        <v>835</v>
      </c>
      <c r="O1051" t="str" cm="1">
        <f t="array" ref="O1051" xml:space="preserve"> _xlfn.IFS(E1051&lt;2,"0-2",E1051&lt;4,"2-4",E1051&lt;6,"4-6",E1051&lt;8,"6-8",E1051&lt;10,"8-10")</f>
        <v>2-4</v>
      </c>
    </row>
    <row r="1052" spans="1:15" ht="14.25" customHeight="1" x14ac:dyDescent="0.3">
      <c r="A1052" s="31">
        <v>44425</v>
      </c>
      <c r="B1052" t="s">
        <v>232</v>
      </c>
      <c r="C1052" t="s">
        <v>1082</v>
      </c>
      <c r="D1052" t="s">
        <v>122</v>
      </c>
      <c r="E1052">
        <v>5.3</v>
      </c>
      <c r="F1052">
        <v>8</v>
      </c>
      <c r="G1052" t="s">
        <v>93</v>
      </c>
      <c r="H1052" t="s">
        <v>200</v>
      </c>
      <c r="I1052">
        <v>21</v>
      </c>
      <c r="J1052">
        <v>312</v>
      </c>
      <c r="K1052" t="str">
        <f>RIGHT(Table1[[#This Row],[Transmission]],1)</f>
        <v>6</v>
      </c>
      <c r="L1052" t="str">
        <f>SUBSTITUTE(Table1[[#This Row],[Transmission]],Table1[[#This Row],[Gears]],"")</f>
        <v>A</v>
      </c>
      <c r="M10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52">
        <f ca="1">_xlfn.DAYS(TODAY(),Table1[[#This Row],[Manufacture Date]])</f>
        <v>835</v>
      </c>
      <c r="O1052" t="str" cm="1">
        <f t="array" ref="O1052" xml:space="preserve"> _xlfn.IFS(E1052&lt;2,"0-2",E1052&lt;4,"2-4",E1052&lt;6,"4-6",E1052&lt;8,"6-8",E1052&lt;10,"8-10")</f>
        <v>4-6</v>
      </c>
    </row>
    <row r="1053" spans="1:15" ht="14.25" customHeight="1" x14ac:dyDescent="0.3">
      <c r="A1053" s="31">
        <v>44425</v>
      </c>
      <c r="B1053" t="s">
        <v>212</v>
      </c>
      <c r="C1053" t="s">
        <v>876</v>
      </c>
      <c r="D1053" t="s">
        <v>122</v>
      </c>
      <c r="E1053">
        <v>6.2</v>
      </c>
      <c r="F1053">
        <v>8</v>
      </c>
      <c r="G1053" t="s">
        <v>93</v>
      </c>
      <c r="H1053" t="s">
        <v>73</v>
      </c>
      <c r="I1053">
        <v>19</v>
      </c>
      <c r="J1053">
        <v>334</v>
      </c>
      <c r="K1053" t="str">
        <f>RIGHT(Table1[[#This Row],[Transmission]],1)</f>
        <v>6</v>
      </c>
      <c r="L1053" t="str">
        <f>SUBSTITUTE(Table1[[#This Row],[Transmission]],Table1[[#This Row],[Gears]],"")</f>
        <v>A</v>
      </c>
      <c r="M10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53">
        <f ca="1">_xlfn.DAYS(TODAY(),Table1[[#This Row],[Manufacture Date]])</f>
        <v>835</v>
      </c>
      <c r="O1053" t="str" cm="1">
        <f t="array" ref="O1053" xml:space="preserve"> _xlfn.IFS(E1053&lt;2,"0-2",E1053&lt;4,"2-4",E1053&lt;6,"4-6",E1053&lt;8,"6-8",E1053&lt;10,"8-10")</f>
        <v>6-8</v>
      </c>
    </row>
    <row r="1054" spans="1:15" ht="14.25" customHeight="1" x14ac:dyDescent="0.3">
      <c r="A1054" s="31">
        <v>44424</v>
      </c>
      <c r="B1054" t="s">
        <v>232</v>
      </c>
      <c r="C1054" t="s">
        <v>261</v>
      </c>
      <c r="D1054" t="s">
        <v>71</v>
      </c>
      <c r="E1054">
        <v>1.8</v>
      </c>
      <c r="F1054">
        <v>4</v>
      </c>
      <c r="G1054" t="s">
        <v>79</v>
      </c>
      <c r="H1054" t="s">
        <v>200</v>
      </c>
      <c r="I1054">
        <v>34</v>
      </c>
      <c r="J1054">
        <v>191</v>
      </c>
      <c r="K1054" t="str">
        <f>RIGHT(Table1[[#This Row],[Transmission]],1)</f>
        <v>6</v>
      </c>
      <c r="L1054" t="str">
        <f>SUBSTITUTE(Table1[[#This Row],[Transmission]],Table1[[#This Row],[Gears]],"")</f>
        <v>AS</v>
      </c>
      <c r="M10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54">
        <f ca="1">_xlfn.DAYS(TODAY(),Table1[[#This Row],[Manufacture Date]])</f>
        <v>836</v>
      </c>
      <c r="O1054" t="str" cm="1">
        <f t="array" ref="O1054" xml:space="preserve"> _xlfn.IFS(E1054&lt;2,"0-2",E1054&lt;4,"2-4",E1054&lt;6,"4-6",E1054&lt;8,"6-8",E1054&lt;10,"8-10")</f>
        <v>0-2</v>
      </c>
    </row>
    <row r="1055" spans="1:15" ht="14.25" customHeight="1" x14ac:dyDescent="0.3">
      <c r="A1055" s="31">
        <v>44424</v>
      </c>
      <c r="B1055" t="s">
        <v>321</v>
      </c>
      <c r="C1055" t="s">
        <v>350</v>
      </c>
      <c r="D1055" t="s">
        <v>82</v>
      </c>
      <c r="E1055">
        <v>2.5</v>
      </c>
      <c r="F1055">
        <v>4</v>
      </c>
      <c r="G1055" t="s">
        <v>79</v>
      </c>
      <c r="H1055" t="s">
        <v>200</v>
      </c>
      <c r="I1055">
        <v>32</v>
      </c>
      <c r="J1055">
        <v>205</v>
      </c>
      <c r="K1055" t="str">
        <f>RIGHT(Table1[[#This Row],[Transmission]],1)</f>
        <v>6</v>
      </c>
      <c r="L1055" t="str">
        <f>SUBSTITUTE(Table1[[#This Row],[Transmission]],Table1[[#This Row],[Gears]],"")</f>
        <v>AS</v>
      </c>
      <c r="M10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55">
        <f ca="1">_xlfn.DAYS(TODAY(),Table1[[#This Row],[Manufacture Date]])</f>
        <v>836</v>
      </c>
      <c r="O1055" t="str" cm="1">
        <f t="array" ref="O1055" xml:space="preserve"> _xlfn.IFS(E1055&lt;2,"0-2",E1055&lt;4,"2-4",E1055&lt;6,"4-6",E1055&lt;8,"6-8",E1055&lt;10,"8-10")</f>
        <v>2-4</v>
      </c>
    </row>
    <row r="1056" spans="1:15" ht="14.25" customHeight="1" x14ac:dyDescent="0.3">
      <c r="A1056" s="31">
        <v>44424</v>
      </c>
      <c r="B1056" t="s">
        <v>232</v>
      </c>
      <c r="C1056" t="s">
        <v>878</v>
      </c>
      <c r="D1056" t="s">
        <v>361</v>
      </c>
      <c r="E1056">
        <v>2</v>
      </c>
      <c r="F1056">
        <v>4</v>
      </c>
      <c r="G1056" t="s">
        <v>266</v>
      </c>
      <c r="H1056" t="s">
        <v>200</v>
      </c>
      <c r="I1056">
        <v>30</v>
      </c>
      <c r="J1056">
        <v>220</v>
      </c>
      <c r="K1056" t="str">
        <f>RIGHT(Table1[[#This Row],[Transmission]],1)</f>
        <v>V</v>
      </c>
      <c r="L1056" t="str">
        <f>SUBSTITUTE(Table1[[#This Row],[Transmission]],Table1[[#This Row],[Gears]],"")</f>
        <v>A</v>
      </c>
      <c r="M10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56">
        <f ca="1">_xlfn.DAYS(TODAY(),Table1[[#This Row],[Manufacture Date]])</f>
        <v>836</v>
      </c>
      <c r="O1056" t="str" cm="1">
        <f t="array" ref="O1056" xml:space="preserve"> _xlfn.IFS(E1056&lt;2,"0-2",E1056&lt;4,"2-4",E1056&lt;6,"4-6",E1056&lt;8,"6-8",E1056&lt;10,"8-10")</f>
        <v>2-4</v>
      </c>
    </row>
    <row r="1057" spans="1:15" ht="14.25" customHeight="1" x14ac:dyDescent="0.3">
      <c r="A1057" s="31">
        <v>44424</v>
      </c>
      <c r="B1057" t="s">
        <v>385</v>
      </c>
      <c r="C1057" t="s">
        <v>395</v>
      </c>
      <c r="D1057" t="s">
        <v>78</v>
      </c>
      <c r="E1057">
        <v>3.5</v>
      </c>
      <c r="F1057">
        <v>6</v>
      </c>
      <c r="G1057" t="s">
        <v>93</v>
      </c>
      <c r="H1057" t="s">
        <v>200</v>
      </c>
      <c r="I1057">
        <v>26</v>
      </c>
      <c r="J1057">
        <v>254</v>
      </c>
      <c r="K1057" t="str">
        <f>RIGHT(Table1[[#This Row],[Transmission]],1)</f>
        <v>6</v>
      </c>
      <c r="L1057" t="str">
        <f>SUBSTITUTE(Table1[[#This Row],[Transmission]],Table1[[#This Row],[Gears]],"")</f>
        <v>A</v>
      </c>
      <c r="M10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57">
        <f ca="1">_xlfn.DAYS(TODAY(),Table1[[#This Row],[Manufacture Date]])</f>
        <v>836</v>
      </c>
      <c r="O1057" t="str" cm="1">
        <f t="array" ref="O1057" xml:space="preserve"> _xlfn.IFS(E1057&lt;2,"0-2",E1057&lt;4,"2-4",E1057&lt;6,"4-6",E1057&lt;8,"6-8",E1057&lt;10,"8-10")</f>
        <v>2-4</v>
      </c>
    </row>
    <row r="1058" spans="1:15" ht="14.25" customHeight="1" x14ac:dyDescent="0.3">
      <c r="A1058" s="31">
        <v>44424</v>
      </c>
      <c r="B1058" t="s">
        <v>364</v>
      </c>
      <c r="C1058" t="s">
        <v>377</v>
      </c>
      <c r="D1058" t="s">
        <v>78</v>
      </c>
      <c r="E1058">
        <v>3.6</v>
      </c>
      <c r="F1058">
        <v>6</v>
      </c>
      <c r="G1058" t="s">
        <v>93</v>
      </c>
      <c r="H1058" t="s">
        <v>200</v>
      </c>
      <c r="I1058">
        <v>23</v>
      </c>
      <c r="J1058">
        <v>285</v>
      </c>
      <c r="K1058" t="str">
        <f>RIGHT(Table1[[#This Row],[Transmission]],1)</f>
        <v>6</v>
      </c>
      <c r="L1058" t="str">
        <f>SUBSTITUTE(Table1[[#This Row],[Transmission]],Table1[[#This Row],[Gears]],"")</f>
        <v>A</v>
      </c>
      <c r="M10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58">
        <f ca="1">_xlfn.DAYS(TODAY(),Table1[[#This Row],[Manufacture Date]])</f>
        <v>836</v>
      </c>
      <c r="O1058" t="str" cm="1">
        <f t="array" ref="O1058" xml:space="preserve"> _xlfn.IFS(E1058&lt;2,"0-2",E1058&lt;4,"2-4",E1058&lt;6,"4-6",E1058&lt;8,"6-8",E1058&lt;10,"8-10")</f>
        <v>2-4</v>
      </c>
    </row>
    <row r="1059" spans="1:15" ht="14.25" customHeight="1" x14ac:dyDescent="0.3">
      <c r="A1059" s="31">
        <v>44424</v>
      </c>
      <c r="B1059" t="s">
        <v>212</v>
      </c>
      <c r="C1059" t="s">
        <v>231</v>
      </c>
      <c r="D1059" t="s">
        <v>115</v>
      </c>
      <c r="E1059">
        <v>3.6</v>
      </c>
      <c r="F1059">
        <v>6</v>
      </c>
      <c r="G1059" t="s">
        <v>79</v>
      </c>
      <c r="H1059" t="s">
        <v>73</v>
      </c>
      <c r="I1059">
        <v>22</v>
      </c>
      <c r="J1059">
        <v>302</v>
      </c>
      <c r="K1059" t="str">
        <f>RIGHT(Table1[[#This Row],[Transmission]],1)</f>
        <v>6</v>
      </c>
      <c r="L1059" t="str">
        <f>SUBSTITUTE(Table1[[#This Row],[Transmission]],Table1[[#This Row],[Gears]],"")</f>
        <v>AS</v>
      </c>
      <c r="M10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59">
        <f ca="1">_xlfn.DAYS(TODAY(),Table1[[#This Row],[Manufacture Date]])</f>
        <v>836</v>
      </c>
      <c r="O1059" t="str" cm="1">
        <f t="array" ref="O1059" xml:space="preserve"> _xlfn.IFS(E1059&lt;2,"0-2",E1059&lt;4,"2-4",E1059&lt;6,"4-6",E1059&lt;8,"6-8",E1059&lt;10,"8-10")</f>
        <v>2-4</v>
      </c>
    </row>
    <row r="1060" spans="1:15" ht="14.25" customHeight="1" x14ac:dyDescent="0.3">
      <c r="A1060" s="31">
        <v>44424</v>
      </c>
      <c r="B1060" t="s">
        <v>321</v>
      </c>
      <c r="C1060" t="s">
        <v>338</v>
      </c>
      <c r="D1060" t="s">
        <v>259</v>
      </c>
      <c r="E1060">
        <v>5</v>
      </c>
      <c r="F1060">
        <v>8</v>
      </c>
      <c r="G1060" t="s">
        <v>79</v>
      </c>
      <c r="H1060" t="s">
        <v>200</v>
      </c>
      <c r="I1060">
        <v>21</v>
      </c>
      <c r="J1060">
        <v>309</v>
      </c>
      <c r="K1060" t="str">
        <f>RIGHT(Table1[[#This Row],[Transmission]],1)</f>
        <v>6</v>
      </c>
      <c r="L1060" t="str">
        <f>SUBSTITUTE(Table1[[#This Row],[Transmission]],Table1[[#This Row],[Gears]],"")</f>
        <v>AS</v>
      </c>
      <c r="M10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60">
        <f ca="1">_xlfn.DAYS(TODAY(),Table1[[#This Row],[Manufacture Date]])</f>
        <v>836</v>
      </c>
      <c r="O1060" t="str" cm="1">
        <f t="array" ref="O1060" xml:space="preserve"> _xlfn.IFS(E1060&lt;2,"0-2",E1060&lt;4,"2-4",E1060&lt;6,"4-6",E1060&lt;8,"6-8",E1060&lt;10,"8-10")</f>
        <v>4-6</v>
      </c>
    </row>
    <row r="1061" spans="1:15" ht="14.25" customHeight="1" x14ac:dyDescent="0.3">
      <c r="A1061" s="31">
        <v>44424</v>
      </c>
      <c r="B1061" t="s">
        <v>321</v>
      </c>
      <c r="C1061" t="s">
        <v>1092</v>
      </c>
      <c r="D1061" t="s">
        <v>259</v>
      </c>
      <c r="E1061">
        <v>5</v>
      </c>
      <c r="F1061">
        <v>8</v>
      </c>
      <c r="G1061" t="s">
        <v>79</v>
      </c>
      <c r="H1061" t="s">
        <v>205</v>
      </c>
      <c r="I1061">
        <v>16</v>
      </c>
      <c r="J1061">
        <v>293</v>
      </c>
      <c r="K1061" t="str">
        <f>RIGHT(Table1[[#This Row],[Transmission]],1)</f>
        <v>6</v>
      </c>
      <c r="L1061" t="str">
        <f>SUBSTITUTE(Table1[[#This Row],[Transmission]],Table1[[#This Row],[Gears]],"")</f>
        <v>AS</v>
      </c>
      <c r="M10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61">
        <f ca="1">_xlfn.DAYS(TODAY(),Table1[[#This Row],[Manufacture Date]])</f>
        <v>836</v>
      </c>
      <c r="O1061" t="str" cm="1">
        <f t="array" ref="O1061" xml:space="preserve"> _xlfn.IFS(E1061&lt;2,"0-2",E1061&lt;4,"2-4",E1061&lt;6,"4-6",E1061&lt;8,"6-8",E1061&lt;10,"8-10")</f>
        <v>4-6</v>
      </c>
    </row>
    <row r="1062" spans="1:15" ht="14.25" customHeight="1" x14ac:dyDescent="0.3">
      <c r="A1062" s="31">
        <v>44424</v>
      </c>
      <c r="B1062" t="s">
        <v>364</v>
      </c>
      <c r="C1062" t="s">
        <v>1107</v>
      </c>
      <c r="D1062" t="s">
        <v>122</v>
      </c>
      <c r="E1062">
        <v>5.3</v>
      </c>
      <c r="F1062">
        <v>8</v>
      </c>
      <c r="G1062" t="s">
        <v>93</v>
      </c>
      <c r="H1062" t="s">
        <v>205</v>
      </c>
      <c r="I1062">
        <v>16</v>
      </c>
      <c r="J1062">
        <v>299</v>
      </c>
      <c r="K1062" t="str">
        <f>RIGHT(Table1[[#This Row],[Transmission]],1)</f>
        <v>6</v>
      </c>
      <c r="L1062" t="str">
        <f>SUBSTITUTE(Table1[[#This Row],[Transmission]],Table1[[#This Row],[Gears]],"")</f>
        <v>A</v>
      </c>
      <c r="M10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62">
        <f ca="1">_xlfn.DAYS(TODAY(),Table1[[#This Row],[Manufacture Date]])</f>
        <v>836</v>
      </c>
      <c r="O1062" t="str" cm="1">
        <f t="array" ref="O1062" xml:space="preserve"> _xlfn.IFS(E1062&lt;2,"0-2",E1062&lt;4,"2-4",E1062&lt;6,"4-6",E1062&lt;8,"6-8",E1062&lt;10,"8-10")</f>
        <v>4-6</v>
      </c>
    </row>
    <row r="1063" spans="1:15" ht="14.25" customHeight="1" x14ac:dyDescent="0.3">
      <c r="A1063" s="31">
        <v>44423</v>
      </c>
      <c r="B1063" t="s">
        <v>385</v>
      </c>
      <c r="C1063" t="s">
        <v>1699</v>
      </c>
      <c r="D1063" t="s">
        <v>71</v>
      </c>
      <c r="E1063">
        <v>2</v>
      </c>
      <c r="F1063">
        <v>4</v>
      </c>
      <c r="G1063" t="s">
        <v>74</v>
      </c>
      <c r="H1063" t="s">
        <v>200</v>
      </c>
      <c r="I1063">
        <v>35</v>
      </c>
      <c r="J1063">
        <v>189</v>
      </c>
      <c r="K1063" t="str">
        <f>RIGHT(Table1[[#This Row],[Transmission]],1)</f>
        <v>6</v>
      </c>
      <c r="L1063" t="str">
        <f>SUBSTITUTE(Table1[[#This Row],[Transmission]],Table1[[#This Row],[Gears]],"")</f>
        <v>M</v>
      </c>
      <c r="M10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63">
        <f ca="1">_xlfn.DAYS(TODAY(),Table1[[#This Row],[Manufacture Date]])</f>
        <v>837</v>
      </c>
      <c r="O1063" t="str" cm="1">
        <f t="array" ref="O1063" xml:space="preserve"> _xlfn.IFS(E1063&lt;2,"0-2",E1063&lt;4,"2-4",E1063&lt;6,"4-6",E1063&lt;8,"6-8",E1063&lt;10,"8-10")</f>
        <v>2-4</v>
      </c>
    </row>
    <row r="1064" spans="1:15" ht="14.25" customHeight="1" x14ac:dyDescent="0.3">
      <c r="A1064" s="31">
        <v>44423</v>
      </c>
      <c r="B1064" t="s">
        <v>564</v>
      </c>
      <c r="C1064" t="s">
        <v>615</v>
      </c>
      <c r="D1064" t="s">
        <v>88</v>
      </c>
      <c r="E1064">
        <v>1.8</v>
      </c>
      <c r="F1064">
        <v>4</v>
      </c>
      <c r="G1064" t="s">
        <v>416</v>
      </c>
      <c r="H1064" t="s">
        <v>73</v>
      </c>
      <c r="I1064">
        <v>32</v>
      </c>
      <c r="J1064">
        <v>205</v>
      </c>
      <c r="K1064" t="str">
        <f>RIGHT(Table1[[#This Row],[Transmission]],1)</f>
        <v>7</v>
      </c>
      <c r="L1064" t="str">
        <f>SUBSTITUTE(Table1[[#This Row],[Transmission]],Table1[[#This Row],[Gears]],"")</f>
        <v>AS</v>
      </c>
      <c r="M10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64">
        <f ca="1">_xlfn.DAYS(TODAY(),Table1[[#This Row],[Manufacture Date]])</f>
        <v>837</v>
      </c>
      <c r="O1064" t="str" cm="1">
        <f t="array" ref="O1064" xml:space="preserve"> _xlfn.IFS(E1064&lt;2,"0-2",E1064&lt;4,"2-4",E1064&lt;6,"4-6",E1064&lt;8,"6-8",E1064&lt;10,"8-10")</f>
        <v>0-2</v>
      </c>
    </row>
    <row r="1065" spans="1:15" ht="14.25" customHeight="1" x14ac:dyDescent="0.3">
      <c r="A1065" s="31">
        <v>44423</v>
      </c>
      <c r="B1065" t="s">
        <v>676</v>
      </c>
      <c r="C1065" t="s">
        <v>1950</v>
      </c>
      <c r="D1065" t="s">
        <v>88</v>
      </c>
      <c r="E1065">
        <v>2.5</v>
      </c>
      <c r="F1065">
        <v>4</v>
      </c>
      <c r="G1065" t="s">
        <v>97</v>
      </c>
      <c r="H1065" t="s">
        <v>73</v>
      </c>
      <c r="I1065">
        <v>27</v>
      </c>
      <c r="J1065">
        <v>249</v>
      </c>
      <c r="K1065" t="str">
        <f>RIGHT(Table1[[#This Row],[Transmission]],1)</f>
        <v>7</v>
      </c>
      <c r="L1065" t="str">
        <f>SUBSTITUTE(Table1[[#This Row],[Transmission]],Table1[[#This Row],[Gears]],"")</f>
        <v>AM</v>
      </c>
      <c r="M10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65">
        <f ca="1">_xlfn.DAYS(TODAY(),Table1[[#This Row],[Manufacture Date]])</f>
        <v>837</v>
      </c>
      <c r="O1065" t="str" cm="1">
        <f t="array" ref="O1065" xml:space="preserve"> _xlfn.IFS(E1065&lt;2,"0-2",E1065&lt;4,"2-4",E1065&lt;6,"4-6",E1065&lt;8,"6-8",E1065&lt;10,"8-10")</f>
        <v>2-4</v>
      </c>
    </row>
    <row r="1066" spans="1:15" ht="14.25" customHeight="1" x14ac:dyDescent="0.3">
      <c r="A1066" s="31">
        <v>44423</v>
      </c>
      <c r="B1066" t="s">
        <v>651</v>
      </c>
      <c r="C1066" t="s">
        <v>653</v>
      </c>
      <c r="D1066" t="s">
        <v>88</v>
      </c>
      <c r="E1066">
        <v>3.7</v>
      </c>
      <c r="F1066">
        <v>6</v>
      </c>
      <c r="G1066" t="s">
        <v>74</v>
      </c>
      <c r="H1066" t="s">
        <v>73</v>
      </c>
      <c r="I1066">
        <v>24</v>
      </c>
      <c r="J1066">
        <v>269</v>
      </c>
      <c r="K1066" t="str">
        <f>RIGHT(Table1[[#This Row],[Transmission]],1)</f>
        <v>6</v>
      </c>
      <c r="L1066" t="str">
        <f>SUBSTITUTE(Table1[[#This Row],[Transmission]],Table1[[#This Row],[Gears]],"")</f>
        <v>M</v>
      </c>
      <c r="M10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66">
        <f ca="1">_xlfn.DAYS(TODAY(),Table1[[#This Row],[Manufacture Date]])</f>
        <v>837</v>
      </c>
      <c r="O1066" t="str" cm="1">
        <f t="array" ref="O1066" xml:space="preserve"> _xlfn.IFS(E1066&lt;2,"0-2",E1066&lt;4,"2-4",E1066&lt;6,"4-6",E1066&lt;8,"6-8",E1066&lt;10,"8-10")</f>
        <v>2-4</v>
      </c>
    </row>
    <row r="1067" spans="1:15" ht="14.25" customHeight="1" x14ac:dyDescent="0.3">
      <c r="A1067" s="31">
        <v>44423</v>
      </c>
      <c r="B1067" t="s">
        <v>147</v>
      </c>
      <c r="C1067" t="s">
        <v>1377</v>
      </c>
      <c r="D1067" t="s">
        <v>115</v>
      </c>
      <c r="E1067">
        <v>4.4000000000000004</v>
      </c>
      <c r="F1067">
        <v>8</v>
      </c>
      <c r="G1067" t="s">
        <v>104</v>
      </c>
      <c r="H1067" t="s">
        <v>73</v>
      </c>
      <c r="I1067">
        <v>23</v>
      </c>
      <c r="J1067">
        <v>283</v>
      </c>
      <c r="K1067" t="str">
        <f>RIGHT(Table1[[#This Row],[Transmission]],1)</f>
        <v>8</v>
      </c>
      <c r="L1067" t="str">
        <f>SUBSTITUTE(Table1[[#This Row],[Transmission]],Table1[[#This Row],[Gears]],"")</f>
        <v>AS</v>
      </c>
      <c r="M10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67">
        <f ca="1">_xlfn.DAYS(TODAY(),Table1[[#This Row],[Manufacture Date]])</f>
        <v>837</v>
      </c>
      <c r="O1067" t="str" cm="1">
        <f t="array" ref="O1067" xml:space="preserve"> _xlfn.IFS(E1067&lt;2,"0-2",E1067&lt;4,"2-4",E1067&lt;6,"4-6",E1067&lt;8,"6-8",E1067&lt;10,"8-10")</f>
        <v>4-6</v>
      </c>
    </row>
    <row r="1068" spans="1:15" ht="14.25" customHeight="1" x14ac:dyDescent="0.3">
      <c r="A1068" s="31">
        <v>44423</v>
      </c>
      <c r="B1068" t="s">
        <v>676</v>
      </c>
      <c r="C1068" t="s">
        <v>685</v>
      </c>
      <c r="D1068" t="s">
        <v>88</v>
      </c>
      <c r="E1068">
        <v>4</v>
      </c>
      <c r="F1068">
        <v>6</v>
      </c>
      <c r="G1068" t="s">
        <v>97</v>
      </c>
      <c r="H1068" t="s">
        <v>73</v>
      </c>
      <c r="I1068">
        <v>20</v>
      </c>
      <c r="J1068">
        <v>324</v>
      </c>
      <c r="K1068" t="str">
        <f>RIGHT(Table1[[#This Row],[Transmission]],1)</f>
        <v>7</v>
      </c>
      <c r="L1068" t="str">
        <f>SUBSTITUTE(Table1[[#This Row],[Transmission]],Table1[[#This Row],[Gears]],"")</f>
        <v>AM</v>
      </c>
      <c r="M10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68">
        <f ca="1">_xlfn.DAYS(TODAY(),Table1[[#This Row],[Manufacture Date]])</f>
        <v>837</v>
      </c>
      <c r="O1068" t="str" cm="1">
        <f t="array" ref="O1068" xml:space="preserve"> _xlfn.IFS(E1068&lt;2,"0-2",E1068&lt;4,"2-4",E1068&lt;6,"4-6",E1068&lt;8,"6-8",E1068&lt;10,"8-10")</f>
        <v>4-6</v>
      </c>
    </row>
    <row r="1069" spans="1:15" ht="14.25" customHeight="1" x14ac:dyDescent="0.3">
      <c r="A1069" s="31">
        <v>44423</v>
      </c>
      <c r="B1069" t="s">
        <v>212</v>
      </c>
      <c r="C1069" t="s">
        <v>224</v>
      </c>
      <c r="D1069" t="s">
        <v>118</v>
      </c>
      <c r="E1069">
        <v>6.2</v>
      </c>
      <c r="F1069">
        <v>8</v>
      </c>
      <c r="G1069" t="s">
        <v>79</v>
      </c>
      <c r="H1069" t="s">
        <v>73</v>
      </c>
      <c r="I1069">
        <v>17</v>
      </c>
      <c r="J1069">
        <v>382</v>
      </c>
      <c r="K1069" t="str">
        <f>RIGHT(Table1[[#This Row],[Transmission]],1)</f>
        <v>6</v>
      </c>
      <c r="L1069" t="str">
        <f>SUBSTITUTE(Table1[[#This Row],[Transmission]],Table1[[#This Row],[Gears]],"")</f>
        <v>AS</v>
      </c>
      <c r="M10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69">
        <f ca="1">_xlfn.DAYS(TODAY(),Table1[[#This Row],[Manufacture Date]])</f>
        <v>837</v>
      </c>
      <c r="O1069" t="str" cm="1">
        <f t="array" ref="O1069" xml:space="preserve"> _xlfn.IFS(E1069&lt;2,"0-2",E1069&lt;4,"2-4",E1069&lt;6,"4-6",E1069&lt;8,"6-8",E1069&lt;10,"8-10")</f>
        <v>6-8</v>
      </c>
    </row>
    <row r="1070" spans="1:15" ht="14.25" customHeight="1" x14ac:dyDescent="0.3">
      <c r="A1070" s="31">
        <v>44422</v>
      </c>
      <c r="B1070" t="s">
        <v>385</v>
      </c>
      <c r="C1070" t="s">
        <v>1699</v>
      </c>
      <c r="D1070" t="s">
        <v>71</v>
      </c>
      <c r="E1070">
        <v>2</v>
      </c>
      <c r="F1070">
        <v>4</v>
      </c>
      <c r="G1070" t="s">
        <v>74</v>
      </c>
      <c r="H1070" t="s">
        <v>200</v>
      </c>
      <c r="I1070">
        <v>35</v>
      </c>
      <c r="J1070">
        <v>189</v>
      </c>
      <c r="K1070" t="str">
        <f>RIGHT(Table1[[#This Row],[Transmission]],1)</f>
        <v>6</v>
      </c>
      <c r="L1070" t="str">
        <f>SUBSTITUTE(Table1[[#This Row],[Transmission]],Table1[[#This Row],[Gears]],"")</f>
        <v>M</v>
      </c>
      <c r="M10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70">
        <f ca="1">_xlfn.DAYS(TODAY(),Table1[[#This Row],[Manufacture Date]])</f>
        <v>838</v>
      </c>
      <c r="O1070" t="str" cm="1">
        <f t="array" ref="O1070" xml:space="preserve"> _xlfn.IFS(E1070&lt;2,"0-2",E1070&lt;4,"2-4",E1070&lt;6,"4-6",E1070&lt;8,"6-8",E1070&lt;10,"8-10")</f>
        <v>2-4</v>
      </c>
    </row>
    <row r="1071" spans="1:15" ht="14.25" customHeight="1" x14ac:dyDescent="0.3">
      <c r="A1071" s="31">
        <v>44422</v>
      </c>
      <c r="B1071" t="s">
        <v>676</v>
      </c>
      <c r="C1071" t="s">
        <v>994</v>
      </c>
      <c r="D1071" t="s">
        <v>88</v>
      </c>
      <c r="E1071">
        <v>3.4</v>
      </c>
      <c r="F1071">
        <v>6</v>
      </c>
      <c r="G1071" t="s">
        <v>97</v>
      </c>
      <c r="H1071" t="s">
        <v>73</v>
      </c>
      <c r="I1071">
        <v>30</v>
      </c>
      <c r="J1071">
        <v>218</v>
      </c>
      <c r="K1071" t="str">
        <f>RIGHT(Table1[[#This Row],[Transmission]],1)</f>
        <v>7</v>
      </c>
      <c r="L1071" t="str">
        <f>SUBSTITUTE(Table1[[#This Row],[Transmission]],Table1[[#This Row],[Gears]],"")</f>
        <v>AM</v>
      </c>
      <c r="M10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71">
        <f ca="1">_xlfn.DAYS(TODAY(),Table1[[#This Row],[Manufacture Date]])</f>
        <v>838</v>
      </c>
      <c r="O1071" t="str" cm="1">
        <f t="array" ref="O1071" xml:space="preserve"> _xlfn.IFS(E1071&lt;2,"0-2",E1071&lt;4,"2-4",E1071&lt;6,"4-6",E1071&lt;8,"6-8",E1071&lt;10,"8-10")</f>
        <v>2-4</v>
      </c>
    </row>
    <row r="1072" spans="1:15" ht="14.25" customHeight="1" x14ac:dyDescent="0.3">
      <c r="A1072" s="31">
        <v>44422</v>
      </c>
      <c r="B1072" t="s">
        <v>321</v>
      </c>
      <c r="C1072" t="s">
        <v>348</v>
      </c>
      <c r="D1072" t="s">
        <v>71</v>
      </c>
      <c r="E1072">
        <v>2</v>
      </c>
      <c r="F1072">
        <v>4</v>
      </c>
      <c r="G1072" t="s">
        <v>79</v>
      </c>
      <c r="H1072" t="s">
        <v>205</v>
      </c>
      <c r="I1072">
        <v>26</v>
      </c>
      <c r="J1072">
        <v>182</v>
      </c>
      <c r="K1072" t="str">
        <f>RIGHT(Table1[[#This Row],[Transmission]],1)</f>
        <v>6</v>
      </c>
      <c r="L1072" t="str">
        <f>SUBSTITUTE(Table1[[#This Row],[Transmission]],Table1[[#This Row],[Gears]],"")</f>
        <v>AS</v>
      </c>
      <c r="M10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72">
        <f ca="1">_xlfn.DAYS(TODAY(),Table1[[#This Row],[Manufacture Date]])</f>
        <v>838</v>
      </c>
      <c r="O1072" t="str" cm="1">
        <f t="array" ref="O1072" xml:space="preserve"> _xlfn.IFS(E1072&lt;2,"0-2",E1072&lt;4,"2-4",E1072&lt;6,"4-6",E1072&lt;8,"6-8",E1072&lt;10,"8-10")</f>
        <v>2-4</v>
      </c>
    </row>
    <row r="1073" spans="1:15" ht="14.25" customHeight="1" x14ac:dyDescent="0.3">
      <c r="A1073" s="31">
        <v>44422</v>
      </c>
      <c r="B1073" t="s">
        <v>398</v>
      </c>
      <c r="C1073" t="s">
        <v>919</v>
      </c>
      <c r="D1073" t="s">
        <v>78</v>
      </c>
      <c r="E1073">
        <v>3.3</v>
      </c>
      <c r="F1073">
        <v>6</v>
      </c>
      <c r="G1073" t="s">
        <v>79</v>
      </c>
      <c r="H1073" t="s">
        <v>200</v>
      </c>
      <c r="I1073">
        <v>23</v>
      </c>
      <c r="J1073">
        <v>295</v>
      </c>
      <c r="K1073" t="str">
        <f>RIGHT(Table1[[#This Row],[Transmission]],1)</f>
        <v>6</v>
      </c>
      <c r="L1073" t="str">
        <f>SUBSTITUTE(Table1[[#This Row],[Transmission]],Table1[[#This Row],[Gears]],"")</f>
        <v>AS</v>
      </c>
      <c r="M10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73">
        <f ca="1">_xlfn.DAYS(TODAY(),Table1[[#This Row],[Manufacture Date]])</f>
        <v>838</v>
      </c>
      <c r="O1073" t="str" cm="1">
        <f t="array" ref="O1073" xml:space="preserve"> _xlfn.IFS(E1073&lt;2,"0-2",E1073&lt;4,"2-4",E1073&lt;6,"4-6",E1073&lt;8,"6-8",E1073&lt;10,"8-10")</f>
        <v>2-4</v>
      </c>
    </row>
    <row r="1074" spans="1:15" ht="14.25" customHeight="1" x14ac:dyDescent="0.3">
      <c r="A1074" s="31">
        <v>44422</v>
      </c>
      <c r="B1074" t="s">
        <v>452</v>
      </c>
      <c r="C1074" t="s">
        <v>929</v>
      </c>
      <c r="D1074" t="s">
        <v>78</v>
      </c>
      <c r="E1074">
        <v>2.4</v>
      </c>
      <c r="F1074">
        <v>4</v>
      </c>
      <c r="G1074" t="s">
        <v>454</v>
      </c>
      <c r="H1074" t="s">
        <v>205</v>
      </c>
      <c r="I1074">
        <v>21</v>
      </c>
      <c r="J1074">
        <v>219</v>
      </c>
      <c r="K1074" t="str">
        <f>RIGHT(Table1[[#This Row],[Transmission]],1)</f>
        <v>9</v>
      </c>
      <c r="L1074" t="str">
        <f>SUBSTITUTE(Table1[[#This Row],[Transmission]],Table1[[#This Row],[Gears]],"")</f>
        <v>A</v>
      </c>
      <c r="M10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74">
        <f ca="1">_xlfn.DAYS(TODAY(),Table1[[#This Row],[Manufacture Date]])</f>
        <v>838</v>
      </c>
      <c r="O1074" t="str" cm="1">
        <f t="array" ref="O1074" xml:space="preserve"> _xlfn.IFS(E1074&lt;2,"0-2",E1074&lt;4,"2-4",E1074&lt;6,"4-6",E1074&lt;8,"6-8",E1074&lt;10,"8-10")</f>
        <v>2-4</v>
      </c>
    </row>
    <row r="1075" spans="1:15" ht="14.25" customHeight="1" x14ac:dyDescent="0.3">
      <c r="A1075" s="31">
        <v>44422</v>
      </c>
      <c r="B1075" t="s">
        <v>718</v>
      </c>
      <c r="C1075" t="s">
        <v>720</v>
      </c>
      <c r="D1075" t="s">
        <v>115</v>
      </c>
      <c r="E1075">
        <v>6.6</v>
      </c>
      <c r="F1075">
        <v>12</v>
      </c>
      <c r="G1075" t="s">
        <v>104</v>
      </c>
      <c r="H1075" t="s">
        <v>73</v>
      </c>
      <c r="I1075">
        <v>18</v>
      </c>
      <c r="J1075">
        <v>373</v>
      </c>
      <c r="K1075" t="str">
        <f>RIGHT(Table1[[#This Row],[Transmission]],1)</f>
        <v>8</v>
      </c>
      <c r="L1075" t="str">
        <f>SUBSTITUTE(Table1[[#This Row],[Transmission]],Table1[[#This Row],[Gears]],"")</f>
        <v>AS</v>
      </c>
      <c r="M10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75">
        <f ca="1">_xlfn.DAYS(TODAY(),Table1[[#This Row],[Manufacture Date]])</f>
        <v>838</v>
      </c>
      <c r="O1075" t="str" cm="1">
        <f t="array" ref="O1075" xml:space="preserve"> _xlfn.IFS(E1075&lt;2,"0-2",E1075&lt;4,"2-4",E1075&lt;6,"4-6",E1075&lt;8,"6-8",E1075&lt;10,"8-10")</f>
        <v>6-8</v>
      </c>
    </row>
    <row r="1076" spans="1:15" ht="14.25" customHeight="1" x14ac:dyDescent="0.3">
      <c r="A1076" s="31">
        <v>44421</v>
      </c>
      <c r="B1076" t="s">
        <v>385</v>
      </c>
      <c r="C1076" t="s">
        <v>392</v>
      </c>
      <c r="D1076" t="s">
        <v>88</v>
      </c>
      <c r="E1076">
        <v>1.5</v>
      </c>
      <c r="F1076">
        <v>4</v>
      </c>
      <c r="G1076" t="s">
        <v>74</v>
      </c>
      <c r="H1076" t="s">
        <v>200</v>
      </c>
      <c r="I1076">
        <v>41</v>
      </c>
      <c r="J1076">
        <v>159</v>
      </c>
      <c r="K1076" t="str">
        <f>RIGHT(Table1[[#This Row],[Transmission]],1)</f>
        <v>6</v>
      </c>
      <c r="L1076" t="str">
        <f>SUBSTITUTE(Table1[[#This Row],[Transmission]],Table1[[#This Row],[Gears]],"")</f>
        <v>M</v>
      </c>
      <c r="M10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76">
        <f ca="1">_xlfn.DAYS(TODAY(),Table1[[#This Row],[Manufacture Date]])</f>
        <v>839</v>
      </c>
      <c r="O1076" t="str" cm="1">
        <f t="array" ref="O1076" xml:space="preserve"> _xlfn.IFS(E1076&lt;2,"0-2",E1076&lt;4,"2-4",E1076&lt;6,"4-6",E1076&lt;8,"6-8",E1076&lt;10,"8-10")</f>
        <v>0-2</v>
      </c>
    </row>
    <row r="1077" spans="1:15" ht="14.25" customHeight="1" x14ac:dyDescent="0.3">
      <c r="A1077" s="31">
        <v>44421</v>
      </c>
      <c r="B1077" t="s">
        <v>232</v>
      </c>
      <c r="C1077" t="s">
        <v>273</v>
      </c>
      <c r="D1077" t="s">
        <v>78</v>
      </c>
      <c r="E1077">
        <v>1.4</v>
      </c>
      <c r="F1077">
        <v>4</v>
      </c>
      <c r="G1077" t="s">
        <v>79</v>
      </c>
      <c r="H1077" t="s">
        <v>200</v>
      </c>
      <c r="I1077">
        <v>34</v>
      </c>
      <c r="J1077">
        <v>194</v>
      </c>
      <c r="K1077" t="str">
        <f>RIGHT(Table1[[#This Row],[Transmission]],1)</f>
        <v>6</v>
      </c>
      <c r="L1077" t="str">
        <f>SUBSTITUTE(Table1[[#This Row],[Transmission]],Table1[[#This Row],[Gears]],"")</f>
        <v>AS</v>
      </c>
      <c r="M10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77">
        <f ca="1">_xlfn.DAYS(TODAY(),Table1[[#This Row],[Manufacture Date]])</f>
        <v>839</v>
      </c>
      <c r="O1077" t="str" cm="1">
        <f t="array" ref="O1077" xml:space="preserve"> _xlfn.IFS(E1077&lt;2,"0-2",E1077&lt;4,"2-4",E1077&lt;6,"4-6",E1077&lt;8,"6-8",E1077&lt;10,"8-10")</f>
        <v>0-2</v>
      </c>
    </row>
    <row r="1078" spans="1:15" ht="14.25" customHeight="1" x14ac:dyDescent="0.3">
      <c r="A1078" s="31">
        <v>44421</v>
      </c>
      <c r="B1078" t="s">
        <v>564</v>
      </c>
      <c r="C1078" t="s">
        <v>962</v>
      </c>
      <c r="D1078" t="s">
        <v>82</v>
      </c>
      <c r="E1078">
        <v>3</v>
      </c>
      <c r="F1078">
        <v>6</v>
      </c>
      <c r="G1078" t="s">
        <v>416</v>
      </c>
      <c r="H1078" t="s">
        <v>73</v>
      </c>
      <c r="I1078">
        <v>27</v>
      </c>
      <c r="J1078">
        <v>239</v>
      </c>
      <c r="K1078" t="str">
        <f>RIGHT(Table1[[#This Row],[Transmission]],1)</f>
        <v>7</v>
      </c>
      <c r="L1078" t="str">
        <f>SUBSTITUTE(Table1[[#This Row],[Transmission]],Table1[[#This Row],[Gears]],"")</f>
        <v>AS</v>
      </c>
      <c r="M10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78">
        <f ca="1">_xlfn.DAYS(TODAY(),Table1[[#This Row],[Manufacture Date]])</f>
        <v>839</v>
      </c>
      <c r="O1078" t="str" cm="1">
        <f t="array" ref="O1078" xml:space="preserve"> _xlfn.IFS(E1078&lt;2,"0-2",E1078&lt;4,"2-4",E1078&lt;6,"4-6",E1078&lt;8,"6-8",E1078&lt;10,"8-10")</f>
        <v>2-4</v>
      </c>
    </row>
    <row r="1079" spans="1:15" ht="14.25" customHeight="1" x14ac:dyDescent="0.3">
      <c r="A1079" s="31">
        <v>44421</v>
      </c>
      <c r="B1079" t="s">
        <v>232</v>
      </c>
      <c r="C1079" t="s">
        <v>1587</v>
      </c>
      <c r="D1079" t="s">
        <v>657</v>
      </c>
      <c r="E1079">
        <v>2.5</v>
      </c>
      <c r="F1079">
        <v>4</v>
      </c>
      <c r="G1079" t="s">
        <v>74</v>
      </c>
      <c r="H1079" t="s">
        <v>200</v>
      </c>
      <c r="I1079">
        <v>26</v>
      </c>
      <c r="J1079">
        <v>251</v>
      </c>
      <c r="K1079" t="str">
        <f>RIGHT(Table1[[#This Row],[Transmission]],1)</f>
        <v>6</v>
      </c>
      <c r="L1079" t="str">
        <f>SUBSTITUTE(Table1[[#This Row],[Transmission]],Table1[[#This Row],[Gears]],"")</f>
        <v>M</v>
      </c>
      <c r="M10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79">
        <f ca="1">_xlfn.DAYS(TODAY(),Table1[[#This Row],[Manufacture Date]])</f>
        <v>839</v>
      </c>
      <c r="O1079" t="str" cm="1">
        <f t="array" ref="O1079" xml:space="preserve"> _xlfn.IFS(E1079&lt;2,"0-2",E1079&lt;4,"2-4",E1079&lt;6,"4-6",E1079&lt;8,"6-8",E1079&lt;10,"8-10")</f>
        <v>2-4</v>
      </c>
    </row>
    <row r="1080" spans="1:15" ht="14.25" customHeight="1" x14ac:dyDescent="0.3">
      <c r="A1080" s="31">
        <v>44421</v>
      </c>
      <c r="B1080" t="s">
        <v>750</v>
      </c>
      <c r="C1080" t="s">
        <v>776</v>
      </c>
      <c r="D1080" t="s">
        <v>657</v>
      </c>
      <c r="E1080">
        <v>2.7</v>
      </c>
      <c r="F1080">
        <v>4</v>
      </c>
      <c r="G1080" t="s">
        <v>79</v>
      </c>
      <c r="H1080" t="s">
        <v>200</v>
      </c>
      <c r="I1080">
        <v>24</v>
      </c>
      <c r="J1080">
        <v>274</v>
      </c>
      <c r="K1080" t="str">
        <f>RIGHT(Table1[[#This Row],[Transmission]],1)</f>
        <v>6</v>
      </c>
      <c r="L1080" t="str">
        <f>SUBSTITUTE(Table1[[#This Row],[Transmission]],Table1[[#This Row],[Gears]],"")</f>
        <v>AS</v>
      </c>
      <c r="M10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80">
        <f ca="1">_xlfn.DAYS(TODAY(),Table1[[#This Row],[Manufacture Date]])</f>
        <v>839</v>
      </c>
      <c r="O1080" t="str" cm="1">
        <f t="array" ref="O1080" xml:space="preserve"> _xlfn.IFS(E1080&lt;2,"0-2",E1080&lt;4,"2-4",E1080&lt;6,"4-6",E1080&lt;8,"6-8",E1080&lt;10,"8-10")</f>
        <v>2-4</v>
      </c>
    </row>
    <row r="1081" spans="1:15" ht="14.25" customHeight="1" x14ac:dyDescent="0.3">
      <c r="A1081" s="31">
        <v>44421</v>
      </c>
      <c r="B1081" t="s">
        <v>432</v>
      </c>
      <c r="C1081" t="s">
        <v>448</v>
      </c>
      <c r="D1081" t="s">
        <v>92</v>
      </c>
      <c r="E1081">
        <v>5</v>
      </c>
      <c r="F1081">
        <v>8</v>
      </c>
      <c r="G1081" t="s">
        <v>79</v>
      </c>
      <c r="H1081" t="s">
        <v>73</v>
      </c>
      <c r="I1081">
        <v>21</v>
      </c>
      <c r="J1081">
        <v>315</v>
      </c>
      <c r="K1081" t="str">
        <f>RIGHT(Table1[[#This Row],[Transmission]],1)</f>
        <v>6</v>
      </c>
      <c r="L1081" t="str">
        <f>SUBSTITUTE(Table1[[#This Row],[Transmission]],Table1[[#This Row],[Gears]],"")</f>
        <v>AS</v>
      </c>
      <c r="M10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81">
        <f ca="1">_xlfn.DAYS(TODAY(),Table1[[#This Row],[Manufacture Date]])</f>
        <v>839</v>
      </c>
      <c r="O1081" t="str" cm="1">
        <f t="array" ref="O1081" xml:space="preserve"> _xlfn.IFS(E1081&lt;2,"0-2",E1081&lt;4,"2-4",E1081&lt;6,"4-6",E1081&lt;8,"6-8",E1081&lt;10,"8-10")</f>
        <v>4-6</v>
      </c>
    </row>
    <row r="1082" spans="1:15" ht="14.25" customHeight="1" x14ac:dyDescent="0.3">
      <c r="A1082" s="31">
        <v>44420</v>
      </c>
      <c r="B1082" t="s">
        <v>548</v>
      </c>
      <c r="C1082" t="s">
        <v>555</v>
      </c>
      <c r="D1082" t="s">
        <v>71</v>
      </c>
      <c r="E1082">
        <v>2.5</v>
      </c>
      <c r="F1082">
        <v>4</v>
      </c>
      <c r="G1082" t="s">
        <v>79</v>
      </c>
      <c r="H1082" t="s">
        <v>200</v>
      </c>
      <c r="I1082">
        <v>39</v>
      </c>
      <c r="J1082">
        <v>166</v>
      </c>
      <c r="K1082" t="str">
        <f>RIGHT(Table1[[#This Row],[Transmission]],1)</f>
        <v>6</v>
      </c>
      <c r="L1082" t="str">
        <f>SUBSTITUTE(Table1[[#This Row],[Transmission]],Table1[[#This Row],[Gears]],"")</f>
        <v>AS</v>
      </c>
      <c r="M10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82">
        <f ca="1">_xlfn.DAYS(TODAY(),Table1[[#This Row],[Manufacture Date]])</f>
        <v>840</v>
      </c>
      <c r="O1082" t="str" cm="1">
        <f t="array" ref="O1082" xml:space="preserve"> _xlfn.IFS(E1082&lt;2,"0-2",E1082&lt;4,"2-4",E1082&lt;6,"4-6",E1082&lt;8,"6-8",E1082&lt;10,"8-10")</f>
        <v>2-4</v>
      </c>
    </row>
    <row r="1083" spans="1:15" ht="14.25" customHeight="1" x14ac:dyDescent="0.3">
      <c r="A1083" s="31">
        <v>44420</v>
      </c>
      <c r="B1083" t="s">
        <v>740</v>
      </c>
      <c r="C1083" t="s">
        <v>741</v>
      </c>
      <c r="D1083" t="s">
        <v>92</v>
      </c>
      <c r="E1083">
        <v>2</v>
      </c>
      <c r="F1083">
        <v>4</v>
      </c>
      <c r="G1083" t="s">
        <v>74</v>
      </c>
      <c r="H1083" t="s">
        <v>73</v>
      </c>
      <c r="I1083">
        <v>29</v>
      </c>
      <c r="J1083">
        <v>228</v>
      </c>
      <c r="K1083" t="str">
        <f>RIGHT(Table1[[#This Row],[Transmission]],1)</f>
        <v>6</v>
      </c>
      <c r="L1083" t="str">
        <f>SUBSTITUTE(Table1[[#This Row],[Transmission]],Table1[[#This Row],[Gears]],"")</f>
        <v>M</v>
      </c>
      <c r="M10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83">
        <f ca="1">_xlfn.DAYS(TODAY(),Table1[[#This Row],[Manufacture Date]])</f>
        <v>840</v>
      </c>
      <c r="O1083" t="str" cm="1">
        <f t="array" ref="O1083" xml:space="preserve"> _xlfn.IFS(E1083&lt;2,"0-2",E1083&lt;4,"2-4",E1083&lt;6,"4-6",E1083&lt;8,"6-8",E1083&lt;10,"8-10")</f>
        <v>2-4</v>
      </c>
    </row>
    <row r="1084" spans="1:15" ht="14.25" customHeight="1" x14ac:dyDescent="0.3">
      <c r="A1084" s="31">
        <v>44420</v>
      </c>
      <c r="B1084" t="s">
        <v>100</v>
      </c>
      <c r="C1084" t="s">
        <v>825</v>
      </c>
      <c r="D1084" t="s">
        <v>95</v>
      </c>
      <c r="E1084">
        <v>2</v>
      </c>
      <c r="F1084">
        <v>4</v>
      </c>
      <c r="G1084" t="s">
        <v>97</v>
      </c>
      <c r="H1084" t="s">
        <v>73</v>
      </c>
      <c r="I1084">
        <v>29</v>
      </c>
      <c r="J1084">
        <v>223</v>
      </c>
      <c r="K1084" t="str">
        <f>RIGHT(Table1[[#This Row],[Transmission]],1)</f>
        <v>7</v>
      </c>
      <c r="L1084" t="str">
        <f>SUBSTITUTE(Table1[[#This Row],[Transmission]],Table1[[#This Row],[Gears]],"")</f>
        <v>AM</v>
      </c>
      <c r="M10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84">
        <f ca="1">_xlfn.DAYS(TODAY(),Table1[[#This Row],[Manufacture Date]])</f>
        <v>840</v>
      </c>
      <c r="O1084" t="str" cm="1">
        <f t="array" ref="O1084" xml:space="preserve"> _xlfn.IFS(E1084&lt;2,"0-2",E1084&lt;4,"2-4",E1084&lt;6,"4-6",E1084&lt;8,"6-8",E1084&lt;10,"8-10")</f>
        <v>2-4</v>
      </c>
    </row>
    <row r="1085" spans="1:15" ht="14.25" customHeight="1" x14ac:dyDescent="0.3">
      <c r="A1085" s="31">
        <v>44420</v>
      </c>
      <c r="B1085" t="s">
        <v>212</v>
      </c>
      <c r="C1085" t="s">
        <v>213</v>
      </c>
      <c r="D1085" t="s">
        <v>71</v>
      </c>
      <c r="E1085">
        <v>2</v>
      </c>
      <c r="F1085">
        <v>4</v>
      </c>
      <c r="G1085" t="s">
        <v>74</v>
      </c>
      <c r="H1085" t="s">
        <v>73</v>
      </c>
      <c r="I1085">
        <v>27</v>
      </c>
      <c r="J1085">
        <v>237</v>
      </c>
      <c r="K1085" t="str">
        <f>RIGHT(Table1[[#This Row],[Transmission]],1)</f>
        <v>6</v>
      </c>
      <c r="L1085" t="str">
        <f>SUBSTITUTE(Table1[[#This Row],[Transmission]],Table1[[#This Row],[Gears]],"")</f>
        <v>M</v>
      </c>
      <c r="M10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85">
        <f ca="1">_xlfn.DAYS(TODAY(),Table1[[#This Row],[Manufacture Date]])</f>
        <v>840</v>
      </c>
      <c r="O1085" t="str" cm="1">
        <f t="array" ref="O1085" xml:space="preserve"> _xlfn.IFS(E1085&lt;2,"0-2",E1085&lt;4,"2-4",E1085&lt;6,"4-6",E1085&lt;8,"6-8",E1085&lt;10,"8-10")</f>
        <v>2-4</v>
      </c>
    </row>
    <row r="1086" spans="1:15" ht="14.25" customHeight="1" x14ac:dyDescent="0.3">
      <c r="A1086" s="31">
        <v>44420</v>
      </c>
      <c r="B1086" t="s">
        <v>750</v>
      </c>
      <c r="C1086" t="s">
        <v>1996</v>
      </c>
      <c r="D1086" t="s">
        <v>122</v>
      </c>
      <c r="E1086">
        <v>4</v>
      </c>
      <c r="F1086">
        <v>6</v>
      </c>
      <c r="G1086" t="s">
        <v>72</v>
      </c>
      <c r="H1086" t="s">
        <v>200</v>
      </c>
      <c r="I1086">
        <v>20</v>
      </c>
      <c r="J1086">
        <v>321</v>
      </c>
      <c r="K1086" t="str">
        <f>RIGHT(Table1[[#This Row],[Transmission]],1)</f>
        <v>5</v>
      </c>
      <c r="L1086" t="str">
        <f>SUBSTITUTE(Table1[[#This Row],[Transmission]],Table1[[#This Row],[Gears]],"")</f>
        <v>AS</v>
      </c>
      <c r="M10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86">
        <f ca="1">_xlfn.DAYS(TODAY(),Table1[[#This Row],[Manufacture Date]])</f>
        <v>840</v>
      </c>
      <c r="O1086" t="str" cm="1">
        <f t="array" ref="O1086" xml:space="preserve"> _xlfn.IFS(E1086&lt;2,"0-2",E1086&lt;4,"2-4",E1086&lt;6,"4-6",E1086&lt;8,"6-8",E1086&lt;10,"8-10")</f>
        <v>4-6</v>
      </c>
    </row>
    <row r="1087" spans="1:15" ht="14.25" customHeight="1" x14ac:dyDescent="0.3">
      <c r="A1087" s="31">
        <v>44420</v>
      </c>
      <c r="B1087" t="s">
        <v>564</v>
      </c>
      <c r="C1087" t="s">
        <v>1312</v>
      </c>
      <c r="D1087" t="s">
        <v>78</v>
      </c>
      <c r="E1087">
        <v>3</v>
      </c>
      <c r="F1087">
        <v>6</v>
      </c>
      <c r="G1087" t="s">
        <v>454</v>
      </c>
      <c r="H1087" t="s">
        <v>73</v>
      </c>
      <c r="I1087">
        <v>19</v>
      </c>
      <c r="J1087">
        <v>353</v>
      </c>
      <c r="K1087" t="str">
        <f>RIGHT(Table1[[#This Row],[Transmission]],1)</f>
        <v>9</v>
      </c>
      <c r="L1087" t="str">
        <f>SUBSTITUTE(Table1[[#This Row],[Transmission]],Table1[[#This Row],[Gears]],"")</f>
        <v>A</v>
      </c>
      <c r="M10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87">
        <f ca="1">_xlfn.DAYS(TODAY(),Table1[[#This Row],[Manufacture Date]])</f>
        <v>840</v>
      </c>
      <c r="O1087" t="str" cm="1">
        <f t="array" ref="O1087" xml:space="preserve"> _xlfn.IFS(E1087&lt;2,"0-2",E1087&lt;4,"2-4",E1087&lt;6,"4-6",E1087&lt;8,"6-8",E1087&lt;10,"8-10")</f>
        <v>2-4</v>
      </c>
    </row>
    <row r="1088" spans="1:15" ht="14.25" customHeight="1" x14ac:dyDescent="0.3">
      <c r="A1088" s="31">
        <v>44420</v>
      </c>
      <c r="B1088" t="s">
        <v>364</v>
      </c>
      <c r="C1088" t="s">
        <v>374</v>
      </c>
      <c r="D1088" t="s">
        <v>250</v>
      </c>
      <c r="E1088">
        <v>6</v>
      </c>
      <c r="F1088">
        <v>8</v>
      </c>
      <c r="G1088" t="s">
        <v>93</v>
      </c>
      <c r="H1088" t="s">
        <v>200</v>
      </c>
      <c r="I1088">
        <v>15</v>
      </c>
      <c r="J1088">
        <v>437</v>
      </c>
      <c r="K1088" t="str">
        <f>RIGHT(Table1[[#This Row],[Transmission]],1)</f>
        <v>6</v>
      </c>
      <c r="L1088" t="str">
        <f>SUBSTITUTE(Table1[[#This Row],[Transmission]],Table1[[#This Row],[Gears]],"")</f>
        <v>A</v>
      </c>
      <c r="M10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88">
        <f ca="1">_xlfn.DAYS(TODAY(),Table1[[#This Row],[Manufacture Date]])</f>
        <v>840</v>
      </c>
      <c r="O1088" t="str" cm="1">
        <f t="array" ref="O1088" xml:space="preserve"> _xlfn.IFS(E1088&lt;2,"0-2",E1088&lt;4,"2-4",E1088&lt;6,"4-6",E1088&lt;8,"6-8",E1088&lt;10,"8-10")</f>
        <v>6-8</v>
      </c>
    </row>
    <row r="1089" spans="1:15" ht="14.25" customHeight="1" x14ac:dyDescent="0.3">
      <c r="A1089" s="31">
        <v>44419</v>
      </c>
      <c r="B1089" t="s">
        <v>147</v>
      </c>
      <c r="C1089" t="s">
        <v>159</v>
      </c>
      <c r="D1089" t="s">
        <v>71</v>
      </c>
      <c r="E1089">
        <v>2</v>
      </c>
      <c r="F1089">
        <v>4</v>
      </c>
      <c r="G1089" t="s">
        <v>112</v>
      </c>
      <c r="H1089" t="s">
        <v>73</v>
      </c>
      <c r="I1089">
        <v>34</v>
      </c>
      <c r="J1089">
        <v>193</v>
      </c>
      <c r="K1089" t="str">
        <f>RIGHT(Table1[[#This Row],[Transmission]],1)</f>
        <v>8</v>
      </c>
      <c r="L1089" t="str">
        <f>SUBSTITUTE(Table1[[#This Row],[Transmission]],Table1[[#This Row],[Gears]],"")</f>
        <v>A</v>
      </c>
      <c r="M10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089">
        <f ca="1">_xlfn.DAYS(TODAY(),Table1[[#This Row],[Manufacture Date]])</f>
        <v>841</v>
      </c>
      <c r="O1089" t="str" cm="1">
        <f t="array" ref="O1089" xml:space="preserve"> _xlfn.IFS(E1089&lt;2,"0-2",E1089&lt;4,"2-4",E1089&lt;6,"4-6",E1089&lt;8,"6-8",E1089&lt;10,"8-10")</f>
        <v>2-4</v>
      </c>
    </row>
    <row r="1090" spans="1:15" ht="14.25" customHeight="1" x14ac:dyDescent="0.3">
      <c r="A1090" s="31">
        <v>44419</v>
      </c>
      <c r="B1090" t="s">
        <v>147</v>
      </c>
      <c r="C1090" t="s">
        <v>148</v>
      </c>
      <c r="D1090" t="s">
        <v>71</v>
      </c>
      <c r="E1090">
        <v>2</v>
      </c>
      <c r="F1090">
        <v>4</v>
      </c>
      <c r="G1090" t="s">
        <v>74</v>
      </c>
      <c r="H1090" t="s">
        <v>73</v>
      </c>
      <c r="I1090">
        <v>32</v>
      </c>
      <c r="J1090">
        <v>200</v>
      </c>
      <c r="K1090" t="str">
        <f>RIGHT(Table1[[#This Row],[Transmission]],1)</f>
        <v>6</v>
      </c>
      <c r="L1090" t="str">
        <f>SUBSTITUTE(Table1[[#This Row],[Transmission]],Table1[[#This Row],[Gears]],"")</f>
        <v>M</v>
      </c>
      <c r="M10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90">
        <f ca="1">_xlfn.DAYS(TODAY(),Table1[[#This Row],[Manufacture Date]])</f>
        <v>841</v>
      </c>
      <c r="O1090" t="str" cm="1">
        <f t="array" ref="O1090" xml:space="preserve"> _xlfn.IFS(E1090&lt;2,"0-2",E1090&lt;4,"2-4",E1090&lt;6,"4-6",E1090&lt;8,"6-8",E1090&lt;10,"8-10")</f>
        <v>2-4</v>
      </c>
    </row>
    <row r="1091" spans="1:15" ht="14.25" customHeight="1" x14ac:dyDescent="0.3">
      <c r="A1091" s="31">
        <v>44419</v>
      </c>
      <c r="B1091" t="s">
        <v>147</v>
      </c>
      <c r="C1091" t="s">
        <v>195</v>
      </c>
      <c r="D1091" t="s">
        <v>88</v>
      </c>
      <c r="E1091">
        <v>2</v>
      </c>
      <c r="F1091">
        <v>4</v>
      </c>
      <c r="G1091" t="s">
        <v>74</v>
      </c>
      <c r="H1091" t="s">
        <v>73</v>
      </c>
      <c r="I1091">
        <v>31</v>
      </c>
      <c r="J1091">
        <v>211</v>
      </c>
      <c r="K1091" t="str">
        <f>RIGHT(Table1[[#This Row],[Transmission]],1)</f>
        <v>6</v>
      </c>
      <c r="L1091" t="str">
        <f>SUBSTITUTE(Table1[[#This Row],[Transmission]],Table1[[#This Row],[Gears]],"")</f>
        <v>M</v>
      </c>
      <c r="M10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091">
        <f ca="1">_xlfn.DAYS(TODAY(),Table1[[#This Row],[Manufacture Date]])</f>
        <v>841</v>
      </c>
      <c r="O1091" t="str" cm="1">
        <f t="array" ref="O1091" xml:space="preserve"> _xlfn.IFS(E1091&lt;2,"0-2",E1091&lt;4,"2-4",E1091&lt;6,"4-6",E1091&lt;8,"6-8",E1091&lt;10,"8-10")</f>
        <v>2-4</v>
      </c>
    </row>
    <row r="1092" spans="1:15" ht="14.25" customHeight="1" x14ac:dyDescent="0.3">
      <c r="A1092" s="31">
        <v>44419</v>
      </c>
      <c r="B1092" t="s">
        <v>232</v>
      </c>
      <c r="C1092" t="s">
        <v>257</v>
      </c>
      <c r="D1092" t="s">
        <v>78</v>
      </c>
      <c r="E1092">
        <v>2.4</v>
      </c>
      <c r="F1092">
        <v>4</v>
      </c>
      <c r="G1092" t="s">
        <v>79</v>
      </c>
      <c r="H1092" t="s">
        <v>200</v>
      </c>
      <c r="I1092">
        <v>27</v>
      </c>
      <c r="J1092">
        <v>244</v>
      </c>
      <c r="K1092" t="str">
        <f>RIGHT(Table1[[#This Row],[Transmission]],1)</f>
        <v>6</v>
      </c>
      <c r="L1092" t="str">
        <f>SUBSTITUTE(Table1[[#This Row],[Transmission]],Table1[[#This Row],[Gears]],"")</f>
        <v>AS</v>
      </c>
      <c r="M10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92">
        <f ca="1">_xlfn.DAYS(TODAY(),Table1[[#This Row],[Manufacture Date]])</f>
        <v>841</v>
      </c>
      <c r="O1092" t="str" cm="1">
        <f t="array" ref="O1092" xml:space="preserve"> _xlfn.IFS(E1092&lt;2,"0-2",E1092&lt;4,"2-4",E1092&lt;6,"4-6",E1092&lt;8,"6-8",E1092&lt;10,"8-10")</f>
        <v>2-4</v>
      </c>
    </row>
    <row r="1093" spans="1:15" ht="14.25" customHeight="1" x14ac:dyDescent="0.3">
      <c r="A1093" s="31">
        <v>44419</v>
      </c>
      <c r="B1093" t="s">
        <v>750</v>
      </c>
      <c r="C1093" t="s">
        <v>762</v>
      </c>
      <c r="D1093" t="s">
        <v>78</v>
      </c>
      <c r="E1093">
        <v>3.5</v>
      </c>
      <c r="F1093">
        <v>6</v>
      </c>
      <c r="G1093" t="s">
        <v>104</v>
      </c>
      <c r="H1093" t="s">
        <v>200</v>
      </c>
      <c r="I1093">
        <v>27</v>
      </c>
      <c r="J1093">
        <v>243</v>
      </c>
      <c r="K1093" t="str">
        <f>RIGHT(Table1[[#This Row],[Transmission]],1)</f>
        <v>8</v>
      </c>
      <c r="L1093" t="str">
        <f>SUBSTITUTE(Table1[[#This Row],[Transmission]],Table1[[#This Row],[Gears]],"")</f>
        <v>AS</v>
      </c>
      <c r="M10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93">
        <f ca="1">_xlfn.DAYS(TODAY(),Table1[[#This Row],[Manufacture Date]])</f>
        <v>841</v>
      </c>
      <c r="O1093" t="str" cm="1">
        <f t="array" ref="O1093" xml:space="preserve"> _xlfn.IFS(E1093&lt;2,"0-2",E1093&lt;4,"2-4",E1093&lt;6,"4-6",E1093&lt;8,"6-8",E1093&lt;10,"8-10")</f>
        <v>2-4</v>
      </c>
    </row>
    <row r="1094" spans="1:15" ht="14.25" customHeight="1" x14ac:dyDescent="0.3">
      <c r="A1094" s="31">
        <v>44419</v>
      </c>
      <c r="B1094" t="s">
        <v>492</v>
      </c>
      <c r="C1094" t="s">
        <v>1788</v>
      </c>
      <c r="D1094" t="s">
        <v>78</v>
      </c>
      <c r="E1094">
        <v>2</v>
      </c>
      <c r="F1094">
        <v>4</v>
      </c>
      <c r="G1094" t="s">
        <v>496</v>
      </c>
      <c r="H1094" t="s">
        <v>73</v>
      </c>
      <c r="I1094">
        <v>27</v>
      </c>
      <c r="J1094">
        <v>246</v>
      </c>
      <c r="K1094" t="str">
        <f>RIGHT(Table1[[#This Row],[Transmission]],1)</f>
        <v>9</v>
      </c>
      <c r="L1094" t="str">
        <f>SUBSTITUTE(Table1[[#This Row],[Transmission]],Table1[[#This Row],[Gears]],"")</f>
        <v>AS</v>
      </c>
      <c r="M10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94">
        <f ca="1">_xlfn.DAYS(TODAY(),Table1[[#This Row],[Manufacture Date]])</f>
        <v>841</v>
      </c>
      <c r="O1094" t="str" cm="1">
        <f t="array" ref="O1094" xml:space="preserve"> _xlfn.IFS(E1094&lt;2,"0-2",E1094&lt;4,"2-4",E1094&lt;6,"4-6",E1094&lt;8,"6-8",E1094&lt;10,"8-10")</f>
        <v>2-4</v>
      </c>
    </row>
    <row r="1095" spans="1:15" ht="14.25" customHeight="1" x14ac:dyDescent="0.3">
      <c r="A1095" s="31">
        <v>44419</v>
      </c>
      <c r="B1095" t="s">
        <v>564</v>
      </c>
      <c r="C1095" t="s">
        <v>579</v>
      </c>
      <c r="D1095" t="s">
        <v>71</v>
      </c>
      <c r="E1095">
        <v>4.7</v>
      </c>
      <c r="F1095">
        <v>8</v>
      </c>
      <c r="G1095" t="s">
        <v>416</v>
      </c>
      <c r="H1095" t="s">
        <v>73</v>
      </c>
      <c r="I1095">
        <v>24</v>
      </c>
      <c r="J1095">
        <v>277</v>
      </c>
      <c r="K1095" t="str">
        <f>RIGHT(Table1[[#This Row],[Transmission]],1)</f>
        <v>7</v>
      </c>
      <c r="L1095" t="str">
        <f>SUBSTITUTE(Table1[[#This Row],[Transmission]],Table1[[#This Row],[Gears]],"")</f>
        <v>AS</v>
      </c>
      <c r="M10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95">
        <f ca="1">_xlfn.DAYS(TODAY(),Table1[[#This Row],[Manufacture Date]])</f>
        <v>841</v>
      </c>
      <c r="O1095" t="str" cm="1">
        <f t="array" ref="O1095" xml:space="preserve"> _xlfn.IFS(E1095&lt;2,"0-2",E1095&lt;4,"2-4",E1095&lt;6,"4-6",E1095&lt;8,"6-8",E1095&lt;10,"8-10")</f>
        <v>4-6</v>
      </c>
    </row>
    <row r="1096" spans="1:15" ht="14.25" customHeight="1" x14ac:dyDescent="0.3">
      <c r="A1096" s="31">
        <v>44419</v>
      </c>
      <c r="B1096" t="s">
        <v>398</v>
      </c>
      <c r="C1096" t="s">
        <v>1724</v>
      </c>
      <c r="D1096" t="s">
        <v>78</v>
      </c>
      <c r="E1096">
        <v>3.3</v>
      </c>
      <c r="F1096">
        <v>6</v>
      </c>
      <c r="G1096" t="s">
        <v>79</v>
      </c>
      <c r="H1096" t="s">
        <v>200</v>
      </c>
      <c r="I1096">
        <v>22</v>
      </c>
      <c r="J1096">
        <v>297</v>
      </c>
      <c r="K1096" t="str">
        <f>RIGHT(Table1[[#This Row],[Transmission]],1)</f>
        <v>6</v>
      </c>
      <c r="L1096" t="str">
        <f>SUBSTITUTE(Table1[[#This Row],[Transmission]],Table1[[#This Row],[Gears]],"")</f>
        <v>AS</v>
      </c>
      <c r="M10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96">
        <f ca="1">_xlfn.DAYS(TODAY(),Table1[[#This Row],[Manufacture Date]])</f>
        <v>841</v>
      </c>
      <c r="O1096" t="str" cm="1">
        <f t="array" ref="O1096" xml:space="preserve"> _xlfn.IFS(E1096&lt;2,"0-2",E1096&lt;4,"2-4",E1096&lt;6,"4-6",E1096&lt;8,"6-8",E1096&lt;10,"8-10")</f>
        <v>2-4</v>
      </c>
    </row>
    <row r="1097" spans="1:15" ht="14.25" customHeight="1" x14ac:dyDescent="0.3">
      <c r="A1097" s="31">
        <v>44418</v>
      </c>
      <c r="B1097" t="s">
        <v>548</v>
      </c>
      <c r="C1097" t="s">
        <v>562</v>
      </c>
      <c r="D1097" t="s">
        <v>82</v>
      </c>
      <c r="E1097">
        <v>2.5</v>
      </c>
      <c r="F1097">
        <v>4</v>
      </c>
      <c r="G1097" t="s">
        <v>79</v>
      </c>
      <c r="H1097" t="s">
        <v>200</v>
      </c>
      <c r="I1097">
        <v>39</v>
      </c>
      <c r="J1097">
        <v>168</v>
      </c>
      <c r="K1097" t="str">
        <f>RIGHT(Table1[[#This Row],[Transmission]],1)</f>
        <v>6</v>
      </c>
      <c r="L1097" t="str">
        <f>SUBSTITUTE(Table1[[#This Row],[Transmission]],Table1[[#This Row],[Gears]],"")</f>
        <v>AS</v>
      </c>
      <c r="M10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097">
        <f ca="1">_xlfn.DAYS(TODAY(),Table1[[#This Row],[Manufacture Date]])</f>
        <v>842</v>
      </c>
      <c r="O1097" t="str" cm="1">
        <f t="array" ref="O1097" xml:space="preserve"> _xlfn.IFS(E1097&lt;2,"0-2",E1097&lt;4,"2-4",E1097&lt;6,"4-6",E1097&lt;8,"6-8",E1097&lt;10,"8-10")</f>
        <v>2-4</v>
      </c>
    </row>
    <row r="1098" spans="1:15" ht="14.25" customHeight="1" x14ac:dyDescent="0.3">
      <c r="A1098" s="31">
        <v>44418</v>
      </c>
      <c r="B1098" t="s">
        <v>564</v>
      </c>
      <c r="C1098" t="s">
        <v>959</v>
      </c>
      <c r="D1098" t="s">
        <v>71</v>
      </c>
      <c r="E1098">
        <v>2</v>
      </c>
      <c r="F1098">
        <v>4</v>
      </c>
      <c r="G1098" t="s">
        <v>97</v>
      </c>
      <c r="H1098" t="s">
        <v>73</v>
      </c>
      <c r="I1098">
        <v>32</v>
      </c>
      <c r="J1098">
        <v>204</v>
      </c>
      <c r="K1098" t="str">
        <f>RIGHT(Table1[[#This Row],[Transmission]],1)</f>
        <v>7</v>
      </c>
      <c r="L1098" t="str">
        <f>SUBSTITUTE(Table1[[#This Row],[Transmission]],Table1[[#This Row],[Gears]],"")</f>
        <v>AM</v>
      </c>
      <c r="M10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98">
        <f ca="1">_xlfn.DAYS(TODAY(),Table1[[#This Row],[Manufacture Date]])</f>
        <v>842</v>
      </c>
      <c r="O1098" t="str" cm="1">
        <f t="array" ref="O1098" xml:space="preserve"> _xlfn.IFS(E1098&lt;2,"0-2",E1098&lt;4,"2-4",E1098&lt;6,"4-6",E1098&lt;8,"6-8",E1098&lt;10,"8-10")</f>
        <v>2-4</v>
      </c>
    </row>
    <row r="1099" spans="1:15" ht="14.25" customHeight="1" x14ac:dyDescent="0.3">
      <c r="A1099" s="31">
        <v>44418</v>
      </c>
      <c r="B1099" t="s">
        <v>100</v>
      </c>
      <c r="C1099" t="s">
        <v>1504</v>
      </c>
      <c r="D1099" t="s">
        <v>82</v>
      </c>
      <c r="E1099">
        <v>2</v>
      </c>
      <c r="F1099">
        <v>4</v>
      </c>
      <c r="G1099" t="s">
        <v>97</v>
      </c>
      <c r="H1099" t="s">
        <v>73</v>
      </c>
      <c r="I1099">
        <v>32</v>
      </c>
      <c r="J1099">
        <v>205</v>
      </c>
      <c r="K1099" t="str">
        <f>RIGHT(Table1[[#This Row],[Transmission]],1)</f>
        <v>7</v>
      </c>
      <c r="L1099" t="str">
        <f>SUBSTITUTE(Table1[[#This Row],[Transmission]],Table1[[#This Row],[Gears]],"")</f>
        <v>AM</v>
      </c>
      <c r="M10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099">
        <f ca="1">_xlfn.DAYS(TODAY(),Table1[[#This Row],[Manufacture Date]])</f>
        <v>842</v>
      </c>
      <c r="O1099" t="str" cm="1">
        <f t="array" ref="O1099" xml:space="preserve"> _xlfn.IFS(E1099&lt;2,"0-2",E1099&lt;4,"2-4",E1099&lt;6,"4-6",E1099&lt;8,"6-8",E1099&lt;10,"8-10")</f>
        <v>2-4</v>
      </c>
    </row>
    <row r="1100" spans="1:15" ht="14.25" customHeight="1" x14ac:dyDescent="0.3">
      <c r="A1100" s="31">
        <v>44418</v>
      </c>
      <c r="B1100" t="s">
        <v>564</v>
      </c>
      <c r="C1100" t="s">
        <v>1150</v>
      </c>
      <c r="D1100" t="s">
        <v>71</v>
      </c>
      <c r="E1100">
        <v>4</v>
      </c>
      <c r="F1100">
        <v>8</v>
      </c>
      <c r="G1100" t="s">
        <v>454</v>
      </c>
      <c r="H1100" t="s">
        <v>73</v>
      </c>
      <c r="I1100">
        <v>25</v>
      </c>
      <c r="J1100">
        <v>263</v>
      </c>
      <c r="K1100" t="str">
        <f>RIGHT(Table1[[#This Row],[Transmission]],1)</f>
        <v>9</v>
      </c>
      <c r="L1100" t="str">
        <f>SUBSTITUTE(Table1[[#This Row],[Transmission]],Table1[[#This Row],[Gears]],"")</f>
        <v>A</v>
      </c>
      <c r="M1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00">
        <f ca="1">_xlfn.DAYS(TODAY(),Table1[[#This Row],[Manufacture Date]])</f>
        <v>842</v>
      </c>
      <c r="O1100" t="str" cm="1">
        <f t="array" ref="O1100" xml:space="preserve"> _xlfn.IFS(E1100&lt;2,"0-2",E1100&lt;4,"2-4",E1100&lt;6,"4-6",E1100&lt;8,"6-8",E1100&lt;10,"8-10")</f>
        <v>4-6</v>
      </c>
    </row>
    <row r="1101" spans="1:15" ht="14.25" customHeight="1" x14ac:dyDescent="0.3">
      <c r="A1101" s="31">
        <v>44418</v>
      </c>
      <c r="B1101" t="s">
        <v>232</v>
      </c>
      <c r="C1101" t="s">
        <v>233</v>
      </c>
      <c r="D1101" t="s">
        <v>95</v>
      </c>
      <c r="E1101">
        <v>3.6</v>
      </c>
      <c r="F1101">
        <v>6</v>
      </c>
      <c r="G1101" t="s">
        <v>74</v>
      </c>
      <c r="H1101" t="s">
        <v>200</v>
      </c>
      <c r="I1101">
        <v>24</v>
      </c>
      <c r="J1101">
        <v>274</v>
      </c>
      <c r="K1101" t="str">
        <f>RIGHT(Table1[[#This Row],[Transmission]],1)</f>
        <v>6</v>
      </c>
      <c r="L1101" t="str">
        <f>SUBSTITUTE(Table1[[#This Row],[Transmission]],Table1[[#This Row],[Gears]],"")</f>
        <v>M</v>
      </c>
      <c r="M1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01">
        <f ca="1">_xlfn.DAYS(TODAY(),Table1[[#This Row],[Manufacture Date]])</f>
        <v>842</v>
      </c>
      <c r="O1101" t="str" cm="1">
        <f t="array" ref="O1101" xml:space="preserve"> _xlfn.IFS(E1101&lt;2,"0-2",E1101&lt;4,"2-4",E1101&lt;6,"4-6",E1101&lt;8,"6-8",E1101&lt;10,"8-10")</f>
        <v>2-4</v>
      </c>
    </row>
    <row r="1102" spans="1:15" ht="14.25" customHeight="1" x14ac:dyDescent="0.3">
      <c r="A1102" s="31">
        <v>44418</v>
      </c>
      <c r="B1102" t="s">
        <v>321</v>
      </c>
      <c r="C1102" t="s">
        <v>359</v>
      </c>
      <c r="D1102" t="s">
        <v>115</v>
      </c>
      <c r="E1102">
        <v>3.5</v>
      </c>
      <c r="F1102">
        <v>6</v>
      </c>
      <c r="G1102" t="s">
        <v>79</v>
      </c>
      <c r="H1102" t="s">
        <v>205</v>
      </c>
      <c r="I1102">
        <v>17</v>
      </c>
      <c r="J1102">
        <v>271</v>
      </c>
      <c r="K1102" t="str">
        <f>RIGHT(Table1[[#This Row],[Transmission]],1)</f>
        <v>6</v>
      </c>
      <c r="L1102" t="str">
        <f>SUBSTITUTE(Table1[[#This Row],[Transmission]],Table1[[#This Row],[Gears]],"")</f>
        <v>AS</v>
      </c>
      <c r="M1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02">
        <f ca="1">_xlfn.DAYS(TODAY(),Table1[[#This Row],[Manufacture Date]])</f>
        <v>842</v>
      </c>
      <c r="O1102" t="str" cm="1">
        <f t="array" ref="O1102" xml:space="preserve"> _xlfn.IFS(E1102&lt;2,"0-2",E1102&lt;4,"2-4",E1102&lt;6,"4-6",E1102&lt;8,"6-8",E1102&lt;10,"8-10")</f>
        <v>2-4</v>
      </c>
    </row>
    <row r="1103" spans="1:15" ht="14.25" customHeight="1" x14ac:dyDescent="0.3">
      <c r="A1103" s="31">
        <v>44417</v>
      </c>
      <c r="B1103" t="s">
        <v>740</v>
      </c>
      <c r="C1103" t="s">
        <v>1994</v>
      </c>
      <c r="D1103" t="s">
        <v>82</v>
      </c>
      <c r="E1103">
        <v>2.5</v>
      </c>
      <c r="F1103">
        <v>4</v>
      </c>
      <c r="G1103" t="s">
        <v>76</v>
      </c>
      <c r="H1103" t="s">
        <v>200</v>
      </c>
      <c r="I1103">
        <v>34</v>
      </c>
      <c r="J1103">
        <v>193</v>
      </c>
      <c r="K1103" t="str">
        <f>RIGHT(Table1[[#This Row],[Transmission]],1)</f>
        <v>7</v>
      </c>
      <c r="L1103" t="str">
        <f>SUBSTITUTE(Table1[[#This Row],[Transmission]],Table1[[#This Row],[Gears]],"")</f>
        <v>AV</v>
      </c>
      <c r="M1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03">
        <f ca="1">_xlfn.DAYS(TODAY(),Table1[[#This Row],[Manufacture Date]])</f>
        <v>843</v>
      </c>
      <c r="O1103" t="str" cm="1">
        <f t="array" ref="O1103" xml:space="preserve"> _xlfn.IFS(E1103&lt;2,"0-2",E1103&lt;4,"2-4",E1103&lt;6,"4-6",E1103&lt;8,"6-8",E1103&lt;10,"8-10")</f>
        <v>2-4</v>
      </c>
    </row>
    <row r="1104" spans="1:15" ht="14.25" customHeight="1" x14ac:dyDescent="0.3">
      <c r="A1104" s="31">
        <v>44417</v>
      </c>
      <c r="B1104" t="s">
        <v>198</v>
      </c>
      <c r="C1104" t="s">
        <v>209</v>
      </c>
      <c r="D1104" t="s">
        <v>82</v>
      </c>
      <c r="E1104">
        <v>2</v>
      </c>
      <c r="F1104">
        <v>4</v>
      </c>
      <c r="G1104" t="s">
        <v>79</v>
      </c>
      <c r="H1104" t="s">
        <v>73</v>
      </c>
      <c r="I1104">
        <v>26</v>
      </c>
      <c r="J1104">
        <v>246</v>
      </c>
      <c r="K1104" t="str">
        <f>RIGHT(Table1[[#This Row],[Transmission]],1)</f>
        <v>6</v>
      </c>
      <c r="L1104" t="str">
        <f>SUBSTITUTE(Table1[[#This Row],[Transmission]],Table1[[#This Row],[Gears]],"")</f>
        <v>AS</v>
      </c>
      <c r="M1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04">
        <f ca="1">_xlfn.DAYS(TODAY(),Table1[[#This Row],[Manufacture Date]])</f>
        <v>843</v>
      </c>
      <c r="O1104" t="str" cm="1">
        <f t="array" ref="O1104" xml:space="preserve"> _xlfn.IFS(E1104&lt;2,"0-2",E1104&lt;4,"2-4",E1104&lt;6,"4-6",E1104&lt;8,"6-8",E1104&lt;10,"8-10")</f>
        <v>2-4</v>
      </c>
    </row>
    <row r="1105" spans="1:15" ht="14.25" customHeight="1" x14ac:dyDescent="0.3">
      <c r="A1105" s="31">
        <v>44417</v>
      </c>
      <c r="B1105" t="s">
        <v>676</v>
      </c>
      <c r="C1105" t="s">
        <v>680</v>
      </c>
      <c r="D1105" t="s">
        <v>92</v>
      </c>
      <c r="E1105">
        <v>3.8</v>
      </c>
      <c r="F1105">
        <v>6</v>
      </c>
      <c r="G1105" t="s">
        <v>238</v>
      </c>
      <c r="H1105" t="s">
        <v>73</v>
      </c>
      <c r="I1105">
        <v>26</v>
      </c>
      <c r="J1105">
        <v>253</v>
      </c>
      <c r="K1105" t="str">
        <f>RIGHT(Table1[[#This Row],[Transmission]],1)</f>
        <v>7</v>
      </c>
      <c r="L1105" t="str">
        <f>SUBSTITUTE(Table1[[#This Row],[Transmission]],Table1[[#This Row],[Gears]],"")</f>
        <v>M</v>
      </c>
      <c r="M1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05">
        <f ca="1">_xlfn.DAYS(TODAY(),Table1[[#This Row],[Manufacture Date]])</f>
        <v>843</v>
      </c>
      <c r="O1105" t="str" cm="1">
        <f t="array" ref="O1105" xml:space="preserve"> _xlfn.IFS(E1105&lt;2,"0-2",E1105&lt;4,"2-4",E1105&lt;6,"4-6",E1105&lt;8,"6-8",E1105&lt;10,"8-10")</f>
        <v>2-4</v>
      </c>
    </row>
    <row r="1106" spans="1:15" ht="14.25" customHeight="1" x14ac:dyDescent="0.3">
      <c r="A1106" s="31">
        <v>44417</v>
      </c>
      <c r="B1106" t="s">
        <v>147</v>
      </c>
      <c r="C1106" t="s">
        <v>2077</v>
      </c>
      <c r="D1106" t="s">
        <v>78</v>
      </c>
      <c r="E1106">
        <v>3</v>
      </c>
      <c r="F1106">
        <v>6</v>
      </c>
      <c r="G1106" t="s">
        <v>104</v>
      </c>
      <c r="H1106" t="s">
        <v>73</v>
      </c>
      <c r="I1106">
        <v>19</v>
      </c>
      <c r="J1106">
        <v>339</v>
      </c>
      <c r="K1106" t="str">
        <f>RIGHT(Table1[[#This Row],[Transmission]],1)</f>
        <v>8</v>
      </c>
      <c r="L1106" t="str">
        <f>SUBSTITUTE(Table1[[#This Row],[Transmission]],Table1[[#This Row],[Gears]],"")</f>
        <v>AS</v>
      </c>
      <c r="M1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06">
        <f ca="1">_xlfn.DAYS(TODAY(),Table1[[#This Row],[Manufacture Date]])</f>
        <v>843</v>
      </c>
      <c r="O1106" t="str" cm="1">
        <f t="array" ref="O1106" xml:space="preserve"> _xlfn.IFS(E1106&lt;2,"0-2",E1106&lt;4,"2-4",E1106&lt;6,"4-6",E1106&lt;8,"6-8",E1106&lt;10,"8-10")</f>
        <v>2-4</v>
      </c>
    </row>
    <row r="1107" spans="1:15" ht="14.25" customHeight="1" x14ac:dyDescent="0.3">
      <c r="A1107" s="31">
        <v>44416</v>
      </c>
      <c r="B1107" t="s">
        <v>750</v>
      </c>
      <c r="C1107" t="s">
        <v>1194</v>
      </c>
      <c r="D1107" t="s">
        <v>71</v>
      </c>
      <c r="E1107">
        <v>1.5</v>
      </c>
      <c r="F1107">
        <v>4</v>
      </c>
      <c r="G1107" t="s">
        <v>183</v>
      </c>
      <c r="H1107" t="s">
        <v>200</v>
      </c>
      <c r="I1107">
        <v>40</v>
      </c>
      <c r="J1107">
        <v>165</v>
      </c>
      <c r="K1107" t="str">
        <f>RIGHT(Table1[[#This Row],[Transmission]],1)</f>
        <v>5</v>
      </c>
      <c r="L1107" t="str">
        <f>SUBSTITUTE(Table1[[#This Row],[Transmission]],Table1[[#This Row],[Gears]],"")</f>
        <v>M</v>
      </c>
      <c r="M1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07">
        <f ca="1">_xlfn.DAYS(TODAY(),Table1[[#This Row],[Manufacture Date]])</f>
        <v>844</v>
      </c>
      <c r="O1107" t="str" cm="1">
        <f t="array" ref="O1107" xml:space="preserve"> _xlfn.IFS(E1107&lt;2,"0-2",E1107&lt;4,"2-4",E1107&lt;6,"4-6",E1107&lt;8,"6-8",E1107&lt;10,"8-10")</f>
        <v>0-2</v>
      </c>
    </row>
    <row r="1108" spans="1:15" ht="14.25" customHeight="1" x14ac:dyDescent="0.3">
      <c r="A1108" s="31">
        <v>44416</v>
      </c>
      <c r="B1108" t="s">
        <v>548</v>
      </c>
      <c r="C1108" t="s">
        <v>556</v>
      </c>
      <c r="D1108" t="s">
        <v>71</v>
      </c>
      <c r="E1108">
        <v>2</v>
      </c>
      <c r="F1108">
        <v>4</v>
      </c>
      <c r="G1108" t="s">
        <v>74</v>
      </c>
      <c r="H1108" t="s">
        <v>200</v>
      </c>
      <c r="I1108">
        <v>38</v>
      </c>
      <c r="J1108">
        <v>175</v>
      </c>
      <c r="K1108" t="str">
        <f>RIGHT(Table1[[#This Row],[Transmission]],1)</f>
        <v>6</v>
      </c>
      <c r="L1108" t="str">
        <f>SUBSTITUTE(Table1[[#This Row],[Transmission]],Table1[[#This Row],[Gears]],"")</f>
        <v>M</v>
      </c>
      <c r="M1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08">
        <f ca="1">_xlfn.DAYS(TODAY(),Table1[[#This Row],[Manufacture Date]])</f>
        <v>844</v>
      </c>
      <c r="O1108" t="str" cm="1">
        <f t="array" ref="O1108" xml:space="preserve"> _xlfn.IFS(E1108&lt;2,"0-2",E1108&lt;4,"2-4",E1108&lt;6,"4-6",E1108&lt;8,"6-8",E1108&lt;10,"8-10")</f>
        <v>2-4</v>
      </c>
    </row>
    <row r="1109" spans="1:15" ht="14.25" customHeight="1" x14ac:dyDescent="0.3">
      <c r="A1109" s="31">
        <v>44416</v>
      </c>
      <c r="B1109" t="s">
        <v>321</v>
      </c>
      <c r="C1109" t="s">
        <v>348</v>
      </c>
      <c r="D1109" t="s">
        <v>71</v>
      </c>
      <c r="E1109">
        <v>2</v>
      </c>
      <c r="F1109">
        <v>4</v>
      </c>
      <c r="G1109" t="s">
        <v>183</v>
      </c>
      <c r="H1109" t="s">
        <v>200</v>
      </c>
      <c r="I1109">
        <v>35</v>
      </c>
      <c r="J1109">
        <v>188</v>
      </c>
      <c r="K1109" t="str">
        <f>RIGHT(Table1[[#This Row],[Transmission]],1)</f>
        <v>5</v>
      </c>
      <c r="L1109" t="str">
        <f>SUBSTITUTE(Table1[[#This Row],[Transmission]],Table1[[#This Row],[Gears]],"")</f>
        <v>M</v>
      </c>
      <c r="M1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09">
        <f ca="1">_xlfn.DAYS(TODAY(),Table1[[#This Row],[Manufacture Date]])</f>
        <v>844</v>
      </c>
      <c r="O1109" t="str" cm="1">
        <f t="array" ref="O1109" xml:space="preserve"> _xlfn.IFS(E1109&lt;2,"0-2",E1109&lt;4,"2-4",E1109&lt;6,"4-6",E1109&lt;8,"6-8",E1109&lt;10,"8-10")</f>
        <v>2-4</v>
      </c>
    </row>
    <row r="1110" spans="1:15" ht="14.25" customHeight="1" x14ac:dyDescent="0.3">
      <c r="A1110" s="31">
        <v>44416</v>
      </c>
      <c r="B1110" t="s">
        <v>147</v>
      </c>
      <c r="C1110" t="s">
        <v>840</v>
      </c>
      <c r="D1110" t="s">
        <v>71</v>
      </c>
      <c r="E1110">
        <v>2</v>
      </c>
      <c r="F1110">
        <v>4</v>
      </c>
      <c r="G1110" t="s">
        <v>104</v>
      </c>
      <c r="H1110" t="s">
        <v>73</v>
      </c>
      <c r="I1110">
        <v>32</v>
      </c>
      <c r="J1110">
        <v>205</v>
      </c>
      <c r="K1110" t="str">
        <f>RIGHT(Table1[[#This Row],[Transmission]],1)</f>
        <v>8</v>
      </c>
      <c r="L1110" t="str">
        <f>SUBSTITUTE(Table1[[#This Row],[Transmission]],Table1[[#This Row],[Gears]],"")</f>
        <v>AS</v>
      </c>
      <c r="M1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10">
        <f ca="1">_xlfn.DAYS(TODAY(),Table1[[#This Row],[Manufacture Date]])</f>
        <v>844</v>
      </c>
      <c r="O1110" t="str" cm="1">
        <f t="array" ref="O1110" xml:space="preserve"> _xlfn.IFS(E1110&lt;2,"0-2",E1110&lt;4,"2-4",E1110&lt;6,"4-6",E1110&lt;8,"6-8",E1110&lt;10,"8-10")</f>
        <v>2-4</v>
      </c>
    </row>
    <row r="1111" spans="1:15" ht="14.25" customHeight="1" x14ac:dyDescent="0.3">
      <c r="A1111" s="31">
        <v>44416</v>
      </c>
      <c r="B1111" t="s">
        <v>275</v>
      </c>
      <c r="C1111">
        <v>200</v>
      </c>
      <c r="D1111" t="s">
        <v>82</v>
      </c>
      <c r="E1111">
        <v>3.6</v>
      </c>
      <c r="F1111">
        <v>6</v>
      </c>
      <c r="G1111" t="s">
        <v>454</v>
      </c>
      <c r="H1111" t="s">
        <v>200</v>
      </c>
      <c r="I1111">
        <v>28</v>
      </c>
      <c r="J1111">
        <v>235</v>
      </c>
      <c r="K1111" t="str">
        <f>RIGHT(Table1[[#This Row],[Transmission]],1)</f>
        <v>9</v>
      </c>
      <c r="L1111" t="str">
        <f>SUBSTITUTE(Table1[[#This Row],[Transmission]],Table1[[#This Row],[Gears]],"")</f>
        <v>A</v>
      </c>
      <c r="M1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11">
        <f ca="1">_xlfn.DAYS(TODAY(),Table1[[#This Row],[Manufacture Date]])</f>
        <v>844</v>
      </c>
      <c r="O1111" t="str" cm="1">
        <f t="array" ref="O1111" xml:space="preserve"> _xlfn.IFS(E1111&lt;2,"0-2",E1111&lt;4,"2-4",E1111&lt;6,"4-6",E1111&lt;8,"6-8",E1111&lt;10,"8-10")</f>
        <v>2-4</v>
      </c>
    </row>
    <row r="1112" spans="1:15" ht="14.25" customHeight="1" x14ac:dyDescent="0.3">
      <c r="A1112" s="31">
        <v>44416</v>
      </c>
      <c r="B1112" t="s">
        <v>289</v>
      </c>
      <c r="C1112" t="s">
        <v>309</v>
      </c>
      <c r="D1112" t="s">
        <v>288</v>
      </c>
      <c r="E1112">
        <v>3.6</v>
      </c>
      <c r="F1112">
        <v>6</v>
      </c>
      <c r="G1112" t="s">
        <v>93</v>
      </c>
      <c r="H1112" t="s">
        <v>200</v>
      </c>
      <c r="I1112">
        <v>24</v>
      </c>
      <c r="J1112">
        <v>276</v>
      </c>
      <c r="K1112" t="str">
        <f>RIGHT(Table1[[#This Row],[Transmission]],1)</f>
        <v>6</v>
      </c>
      <c r="L1112" t="str">
        <f>SUBSTITUTE(Table1[[#This Row],[Transmission]],Table1[[#This Row],[Gears]],"")</f>
        <v>A</v>
      </c>
      <c r="M1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12">
        <f ca="1">_xlfn.DAYS(TODAY(),Table1[[#This Row],[Manufacture Date]])</f>
        <v>844</v>
      </c>
      <c r="O1112" t="str" cm="1">
        <f t="array" ref="O1112" xml:space="preserve"> _xlfn.IFS(E1112&lt;2,"0-2",E1112&lt;4,"2-4",E1112&lt;6,"4-6",E1112&lt;8,"6-8",E1112&lt;10,"8-10")</f>
        <v>2-4</v>
      </c>
    </row>
    <row r="1113" spans="1:15" ht="14.25" customHeight="1" x14ac:dyDescent="0.3">
      <c r="A1113" s="31">
        <v>44416</v>
      </c>
      <c r="B1113" t="s">
        <v>364</v>
      </c>
      <c r="C1113" t="s">
        <v>1685</v>
      </c>
      <c r="D1113" t="s">
        <v>259</v>
      </c>
      <c r="E1113">
        <v>5.3</v>
      </c>
      <c r="F1113">
        <v>8</v>
      </c>
      <c r="G1113" t="s">
        <v>93</v>
      </c>
      <c r="H1113" t="s">
        <v>200</v>
      </c>
      <c r="I1113">
        <v>21</v>
      </c>
      <c r="J1113">
        <v>317</v>
      </c>
      <c r="K1113" t="str">
        <f>RIGHT(Table1[[#This Row],[Transmission]],1)</f>
        <v>6</v>
      </c>
      <c r="L1113" t="str">
        <f>SUBSTITUTE(Table1[[#This Row],[Transmission]],Table1[[#This Row],[Gears]],"")</f>
        <v>A</v>
      </c>
      <c r="M1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13">
        <f ca="1">_xlfn.DAYS(TODAY(),Table1[[#This Row],[Manufacture Date]])</f>
        <v>844</v>
      </c>
      <c r="O1113" t="str" cm="1">
        <f t="array" ref="O1113" xml:space="preserve"> _xlfn.IFS(E1113&lt;2,"0-2",E1113&lt;4,"2-4",E1113&lt;6,"4-6",E1113&lt;8,"6-8",E1113&lt;10,"8-10")</f>
        <v>4-6</v>
      </c>
    </row>
    <row r="1114" spans="1:15" ht="14.25" customHeight="1" x14ac:dyDescent="0.3">
      <c r="A1114" s="31">
        <v>44416</v>
      </c>
      <c r="B1114" t="s">
        <v>564</v>
      </c>
      <c r="C1114" t="s">
        <v>600</v>
      </c>
      <c r="D1114" t="s">
        <v>122</v>
      </c>
      <c r="E1114">
        <v>3</v>
      </c>
      <c r="F1114">
        <v>6</v>
      </c>
      <c r="G1114" t="s">
        <v>416</v>
      </c>
      <c r="H1114" t="s">
        <v>73</v>
      </c>
      <c r="I1114">
        <v>20</v>
      </c>
      <c r="J1114">
        <v>322</v>
      </c>
      <c r="K1114" t="str">
        <f>RIGHT(Table1[[#This Row],[Transmission]],1)</f>
        <v>7</v>
      </c>
      <c r="L1114" t="str">
        <f>SUBSTITUTE(Table1[[#This Row],[Transmission]],Table1[[#This Row],[Gears]],"")</f>
        <v>AS</v>
      </c>
      <c r="M1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14">
        <f ca="1">_xlfn.DAYS(TODAY(),Table1[[#This Row],[Manufacture Date]])</f>
        <v>844</v>
      </c>
      <c r="O1114" t="str" cm="1">
        <f t="array" ref="O1114" xml:space="preserve"> _xlfn.IFS(E1114&lt;2,"0-2",E1114&lt;4,"2-4",E1114&lt;6,"4-6",E1114&lt;8,"6-8",E1114&lt;10,"8-10")</f>
        <v>2-4</v>
      </c>
    </row>
    <row r="1115" spans="1:15" ht="14.25" customHeight="1" x14ac:dyDescent="0.3">
      <c r="A1115" s="31">
        <v>44416</v>
      </c>
      <c r="B1115" t="s">
        <v>364</v>
      </c>
      <c r="C1115" t="s">
        <v>1107</v>
      </c>
      <c r="D1115" t="s">
        <v>122</v>
      </c>
      <c r="E1115">
        <v>5.3</v>
      </c>
      <c r="F1115">
        <v>8</v>
      </c>
      <c r="G1115" t="s">
        <v>93</v>
      </c>
      <c r="H1115" t="s">
        <v>205</v>
      </c>
      <c r="I1115">
        <v>16</v>
      </c>
      <c r="J1115">
        <v>300</v>
      </c>
      <c r="K1115" t="str">
        <f>RIGHT(Table1[[#This Row],[Transmission]],1)</f>
        <v>6</v>
      </c>
      <c r="L1115" t="str">
        <f>SUBSTITUTE(Table1[[#This Row],[Transmission]],Table1[[#This Row],[Gears]],"")</f>
        <v>A</v>
      </c>
      <c r="M1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15">
        <f ca="1">_xlfn.DAYS(TODAY(),Table1[[#This Row],[Manufacture Date]])</f>
        <v>844</v>
      </c>
      <c r="O1115" t="str" cm="1">
        <f t="array" ref="O1115" xml:space="preserve"> _xlfn.IFS(E1115&lt;2,"0-2",E1115&lt;4,"2-4",E1115&lt;6,"4-6",E1115&lt;8,"6-8",E1115&lt;10,"8-10")</f>
        <v>4-6</v>
      </c>
    </row>
    <row r="1116" spans="1:15" ht="14.25" customHeight="1" x14ac:dyDescent="0.3">
      <c r="A1116" s="31">
        <v>44416</v>
      </c>
      <c r="B1116" t="s">
        <v>232</v>
      </c>
      <c r="C1116" t="s">
        <v>1084</v>
      </c>
      <c r="D1116" t="s">
        <v>122</v>
      </c>
      <c r="E1116">
        <v>5.3</v>
      </c>
      <c r="F1116">
        <v>8</v>
      </c>
      <c r="G1116" t="s">
        <v>93</v>
      </c>
      <c r="H1116" t="s">
        <v>205</v>
      </c>
      <c r="I1116">
        <v>16</v>
      </c>
      <c r="J1116">
        <v>299</v>
      </c>
      <c r="K1116" t="str">
        <f>RIGHT(Table1[[#This Row],[Transmission]],1)</f>
        <v>6</v>
      </c>
      <c r="L1116" t="str">
        <f>SUBSTITUTE(Table1[[#This Row],[Transmission]],Table1[[#This Row],[Gears]],"")</f>
        <v>A</v>
      </c>
      <c r="M1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16">
        <f ca="1">_xlfn.DAYS(TODAY(),Table1[[#This Row],[Manufacture Date]])</f>
        <v>844</v>
      </c>
      <c r="O1116" t="str" cm="1">
        <f t="array" ref="O1116" xml:space="preserve"> _xlfn.IFS(E1116&lt;2,"0-2",E1116&lt;4,"2-4",E1116&lt;6,"4-6",E1116&lt;8,"6-8",E1116&lt;10,"8-10")</f>
        <v>4-6</v>
      </c>
    </row>
    <row r="1117" spans="1:15" ht="14.25" customHeight="1" x14ac:dyDescent="0.3">
      <c r="A1117" s="31">
        <v>44415</v>
      </c>
      <c r="B1117" t="s">
        <v>621</v>
      </c>
      <c r="C1117" t="s">
        <v>633</v>
      </c>
      <c r="D1117" t="s">
        <v>88</v>
      </c>
      <c r="E1117">
        <v>1.6</v>
      </c>
      <c r="F1117">
        <v>4</v>
      </c>
      <c r="G1117" t="s">
        <v>79</v>
      </c>
      <c r="H1117" t="s">
        <v>73</v>
      </c>
      <c r="I1117">
        <v>35</v>
      </c>
      <c r="J1117">
        <v>186</v>
      </c>
      <c r="K1117" t="str">
        <f>RIGHT(Table1[[#This Row],[Transmission]],1)</f>
        <v>6</v>
      </c>
      <c r="L1117" t="str">
        <f>SUBSTITUTE(Table1[[#This Row],[Transmission]],Table1[[#This Row],[Gears]],"")</f>
        <v>AS</v>
      </c>
      <c r="M1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17">
        <f ca="1">_xlfn.DAYS(TODAY(),Table1[[#This Row],[Manufacture Date]])</f>
        <v>845</v>
      </c>
      <c r="O1117" t="str" cm="1">
        <f t="array" ref="O1117" xml:space="preserve"> _xlfn.IFS(E1117&lt;2,"0-2",E1117&lt;4,"2-4",E1117&lt;6,"4-6",E1117&lt;8,"6-8",E1117&lt;10,"8-10")</f>
        <v>0-2</v>
      </c>
    </row>
    <row r="1118" spans="1:15" ht="14.25" customHeight="1" x14ac:dyDescent="0.3">
      <c r="A1118" s="31">
        <v>44415</v>
      </c>
      <c r="B1118" t="s">
        <v>782</v>
      </c>
      <c r="C1118" t="s">
        <v>2043</v>
      </c>
      <c r="D1118" t="s">
        <v>82</v>
      </c>
      <c r="E1118">
        <v>2</v>
      </c>
      <c r="F1118">
        <v>4</v>
      </c>
      <c r="G1118" t="s">
        <v>79</v>
      </c>
      <c r="H1118" t="s">
        <v>200</v>
      </c>
      <c r="I1118">
        <v>35</v>
      </c>
      <c r="J1118">
        <v>188</v>
      </c>
      <c r="K1118" t="str">
        <f>RIGHT(Table1[[#This Row],[Transmission]],1)</f>
        <v>6</v>
      </c>
      <c r="L1118" t="str">
        <f>SUBSTITUTE(Table1[[#This Row],[Transmission]],Table1[[#This Row],[Gears]],"")</f>
        <v>AS</v>
      </c>
      <c r="M1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18">
        <f ca="1">_xlfn.DAYS(TODAY(),Table1[[#This Row],[Manufacture Date]])</f>
        <v>845</v>
      </c>
      <c r="O1118" t="str" cm="1">
        <f t="array" ref="O1118" xml:space="preserve"> _xlfn.IFS(E1118&lt;2,"0-2",E1118&lt;4,"2-4",E1118&lt;6,"4-6",E1118&lt;8,"6-8",E1118&lt;10,"8-10")</f>
        <v>2-4</v>
      </c>
    </row>
    <row r="1119" spans="1:15" ht="14.25" customHeight="1" x14ac:dyDescent="0.3">
      <c r="A1119" s="31">
        <v>44415</v>
      </c>
      <c r="B1119" t="s">
        <v>621</v>
      </c>
      <c r="C1119" t="s">
        <v>1332</v>
      </c>
      <c r="D1119" t="s">
        <v>118</v>
      </c>
      <c r="E1119">
        <v>1.5</v>
      </c>
      <c r="F1119">
        <v>3</v>
      </c>
      <c r="G1119" t="s">
        <v>104</v>
      </c>
      <c r="H1119" t="s">
        <v>73</v>
      </c>
      <c r="I1119">
        <v>31</v>
      </c>
      <c r="J1119">
        <v>215</v>
      </c>
      <c r="K1119" t="str">
        <f>RIGHT(Table1[[#This Row],[Transmission]],1)</f>
        <v>8</v>
      </c>
      <c r="L1119" t="str">
        <f>SUBSTITUTE(Table1[[#This Row],[Transmission]],Table1[[#This Row],[Gears]],"")</f>
        <v>AS</v>
      </c>
      <c r="M1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19">
        <f ca="1">_xlfn.DAYS(TODAY(),Table1[[#This Row],[Manufacture Date]])</f>
        <v>845</v>
      </c>
      <c r="O1119" t="str" cm="1">
        <f t="array" ref="O1119" xml:space="preserve"> _xlfn.IFS(E1119&lt;2,"0-2",E1119&lt;4,"2-4",E1119&lt;6,"4-6",E1119&lt;8,"6-8",E1119&lt;10,"8-10")</f>
        <v>0-2</v>
      </c>
    </row>
    <row r="1120" spans="1:15" ht="14.25" customHeight="1" x14ac:dyDescent="0.3">
      <c r="A1120" s="31">
        <v>44415</v>
      </c>
      <c r="B1120" t="s">
        <v>414</v>
      </c>
      <c r="C1120" t="s">
        <v>415</v>
      </c>
      <c r="D1120" t="s">
        <v>82</v>
      </c>
      <c r="E1120">
        <v>3.7</v>
      </c>
      <c r="F1120">
        <v>6</v>
      </c>
      <c r="G1120" t="s">
        <v>416</v>
      </c>
      <c r="H1120" t="s">
        <v>73</v>
      </c>
      <c r="I1120">
        <v>27</v>
      </c>
      <c r="J1120">
        <v>237</v>
      </c>
      <c r="K1120" t="str">
        <f>RIGHT(Table1[[#This Row],[Transmission]],1)</f>
        <v>7</v>
      </c>
      <c r="L1120" t="str">
        <f>SUBSTITUTE(Table1[[#This Row],[Transmission]],Table1[[#This Row],[Gears]],"")</f>
        <v>AS</v>
      </c>
      <c r="M1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20">
        <f ca="1">_xlfn.DAYS(TODAY(),Table1[[#This Row],[Manufacture Date]])</f>
        <v>845</v>
      </c>
      <c r="O1120" t="str" cm="1">
        <f t="array" ref="O1120" xml:space="preserve"> _xlfn.IFS(E1120&lt;2,"0-2",E1120&lt;4,"2-4",E1120&lt;6,"4-6",E1120&lt;8,"6-8",E1120&lt;10,"8-10")</f>
        <v>2-4</v>
      </c>
    </row>
    <row r="1121" spans="1:15" ht="14.25" customHeight="1" x14ac:dyDescent="0.3">
      <c r="A1121" s="31">
        <v>44415</v>
      </c>
      <c r="B1121" t="s">
        <v>750</v>
      </c>
      <c r="C1121" t="s">
        <v>1997</v>
      </c>
      <c r="D1121" t="s">
        <v>122</v>
      </c>
      <c r="E1121">
        <v>4</v>
      </c>
      <c r="F1121">
        <v>6</v>
      </c>
      <c r="G1121" t="s">
        <v>72</v>
      </c>
      <c r="H1121" t="s">
        <v>200</v>
      </c>
      <c r="I1121">
        <v>20</v>
      </c>
      <c r="J1121">
        <v>321</v>
      </c>
      <c r="K1121" t="str">
        <f>RIGHT(Table1[[#This Row],[Transmission]],1)</f>
        <v>5</v>
      </c>
      <c r="L1121" t="str">
        <f>SUBSTITUTE(Table1[[#This Row],[Transmission]],Table1[[#This Row],[Gears]],"")</f>
        <v>AS</v>
      </c>
      <c r="M1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21">
        <f ca="1">_xlfn.DAYS(TODAY(),Table1[[#This Row],[Manufacture Date]])</f>
        <v>845</v>
      </c>
      <c r="O1121" t="str" cm="1">
        <f t="array" ref="O1121" xml:space="preserve"> _xlfn.IFS(E1121&lt;2,"0-2",E1121&lt;4,"2-4",E1121&lt;6,"4-6",E1121&lt;8,"6-8",E1121&lt;10,"8-10")</f>
        <v>4-6</v>
      </c>
    </row>
    <row r="1122" spans="1:15" ht="14.25" customHeight="1" x14ac:dyDescent="0.3">
      <c r="A1122" s="31">
        <v>44415</v>
      </c>
      <c r="B1122" t="s">
        <v>709</v>
      </c>
      <c r="C1122" t="s">
        <v>713</v>
      </c>
      <c r="D1122" t="s">
        <v>259</v>
      </c>
      <c r="E1122">
        <v>3.6</v>
      </c>
      <c r="F1122">
        <v>6</v>
      </c>
      <c r="G1122" t="s">
        <v>112</v>
      </c>
      <c r="H1122" t="s">
        <v>205</v>
      </c>
      <c r="I1122">
        <v>16</v>
      </c>
      <c r="J1122">
        <v>285</v>
      </c>
      <c r="K1122" t="str">
        <f>RIGHT(Table1[[#This Row],[Transmission]],1)</f>
        <v>8</v>
      </c>
      <c r="L1122" t="str">
        <f>SUBSTITUTE(Table1[[#This Row],[Transmission]],Table1[[#This Row],[Gears]],"")</f>
        <v>A</v>
      </c>
      <c r="M1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22">
        <f ca="1">_xlfn.DAYS(TODAY(),Table1[[#This Row],[Manufacture Date]])</f>
        <v>845</v>
      </c>
      <c r="O1122" t="str" cm="1">
        <f t="array" ref="O1122" xml:space="preserve"> _xlfn.IFS(E1122&lt;2,"0-2",E1122&lt;4,"2-4",E1122&lt;6,"4-6",E1122&lt;8,"6-8",E1122&lt;10,"8-10")</f>
        <v>2-4</v>
      </c>
    </row>
    <row r="1123" spans="1:15" ht="14.25" customHeight="1" x14ac:dyDescent="0.3">
      <c r="A1123" s="31">
        <v>44414</v>
      </c>
      <c r="B1123" t="s">
        <v>432</v>
      </c>
      <c r="C1123" t="s">
        <v>1412</v>
      </c>
      <c r="D1123" t="s">
        <v>71</v>
      </c>
      <c r="E1123">
        <v>2</v>
      </c>
      <c r="F1123">
        <v>4</v>
      </c>
      <c r="G1123" t="s">
        <v>104</v>
      </c>
      <c r="H1123" t="s">
        <v>73</v>
      </c>
      <c r="I1123">
        <v>33</v>
      </c>
      <c r="J1123">
        <v>200</v>
      </c>
      <c r="K1123" t="str">
        <f>RIGHT(Table1[[#This Row],[Transmission]],1)</f>
        <v>8</v>
      </c>
      <c r="L1123" t="str">
        <f>SUBSTITUTE(Table1[[#This Row],[Transmission]],Table1[[#This Row],[Gears]],"")</f>
        <v>AS</v>
      </c>
      <c r="M1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23">
        <f ca="1">_xlfn.DAYS(TODAY(),Table1[[#This Row],[Manufacture Date]])</f>
        <v>846</v>
      </c>
      <c r="O1123" t="str" cm="1">
        <f t="array" ref="O1123" xml:space="preserve"> _xlfn.IFS(E1123&lt;2,"0-2",E1123&lt;4,"2-4",E1123&lt;6,"4-6",E1123&lt;8,"6-8",E1123&lt;10,"8-10")</f>
        <v>2-4</v>
      </c>
    </row>
    <row r="1124" spans="1:15" ht="14.25" customHeight="1" x14ac:dyDescent="0.3">
      <c r="A1124" s="31">
        <v>44414</v>
      </c>
      <c r="B1124" t="s">
        <v>86</v>
      </c>
      <c r="C1124" t="s">
        <v>1486</v>
      </c>
      <c r="D1124" t="s">
        <v>82</v>
      </c>
      <c r="E1124">
        <v>2</v>
      </c>
      <c r="F1124">
        <v>4</v>
      </c>
      <c r="G1124" t="s">
        <v>112</v>
      </c>
      <c r="H1124" t="s">
        <v>73</v>
      </c>
      <c r="I1124">
        <v>32</v>
      </c>
      <c r="J1124">
        <v>205</v>
      </c>
      <c r="K1124" t="str">
        <f>RIGHT(Table1[[#This Row],[Transmission]],1)</f>
        <v>8</v>
      </c>
      <c r="L1124" t="str">
        <f>SUBSTITUTE(Table1[[#This Row],[Transmission]],Table1[[#This Row],[Gears]],"")</f>
        <v>A</v>
      </c>
      <c r="M1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24">
        <f ca="1">_xlfn.DAYS(TODAY(),Table1[[#This Row],[Manufacture Date]])</f>
        <v>846</v>
      </c>
      <c r="O1124" t="str" cm="1">
        <f t="array" ref="O1124" xml:space="preserve"> _xlfn.IFS(E1124&lt;2,"0-2",E1124&lt;4,"2-4",E1124&lt;6,"4-6",E1124&lt;8,"6-8",E1124&lt;10,"8-10")</f>
        <v>2-4</v>
      </c>
    </row>
    <row r="1125" spans="1:15" ht="14.25" customHeight="1" x14ac:dyDescent="0.3">
      <c r="A1125" s="31">
        <v>44414</v>
      </c>
      <c r="B1125" t="s">
        <v>709</v>
      </c>
      <c r="C1125" t="s">
        <v>1003</v>
      </c>
      <c r="D1125" t="s">
        <v>361</v>
      </c>
      <c r="E1125">
        <v>2.4</v>
      </c>
      <c r="F1125">
        <v>4</v>
      </c>
      <c r="G1125" t="s">
        <v>454</v>
      </c>
      <c r="H1125" t="s">
        <v>200</v>
      </c>
      <c r="I1125">
        <v>29</v>
      </c>
      <c r="J1125">
        <v>225</v>
      </c>
      <c r="K1125" t="str">
        <f>RIGHT(Table1[[#This Row],[Transmission]],1)</f>
        <v>9</v>
      </c>
      <c r="L1125" t="str">
        <f>SUBSTITUTE(Table1[[#This Row],[Transmission]],Table1[[#This Row],[Gears]],"")</f>
        <v>A</v>
      </c>
      <c r="M1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25">
        <f ca="1">_xlfn.DAYS(TODAY(),Table1[[#This Row],[Manufacture Date]])</f>
        <v>846</v>
      </c>
      <c r="O1125" t="str" cm="1">
        <f t="array" ref="O1125" xml:space="preserve"> _xlfn.IFS(E1125&lt;2,"0-2",E1125&lt;4,"2-4",E1125&lt;6,"4-6",E1125&lt;8,"6-8",E1125&lt;10,"8-10")</f>
        <v>2-4</v>
      </c>
    </row>
    <row r="1126" spans="1:15" ht="14.25" customHeight="1" x14ac:dyDescent="0.3">
      <c r="A1126" s="31">
        <v>44414</v>
      </c>
      <c r="B1126" t="s">
        <v>432</v>
      </c>
      <c r="C1126" t="s">
        <v>1739</v>
      </c>
      <c r="D1126" t="s">
        <v>88</v>
      </c>
      <c r="E1126">
        <v>3</v>
      </c>
      <c r="F1126">
        <v>6</v>
      </c>
      <c r="G1126" t="s">
        <v>104</v>
      </c>
      <c r="H1126" t="s">
        <v>73</v>
      </c>
      <c r="I1126">
        <v>25</v>
      </c>
      <c r="J1126">
        <v>265</v>
      </c>
      <c r="K1126" t="str">
        <f>RIGHT(Table1[[#This Row],[Transmission]],1)</f>
        <v>8</v>
      </c>
      <c r="L1126" t="str">
        <f>SUBSTITUTE(Table1[[#This Row],[Transmission]],Table1[[#This Row],[Gears]],"")</f>
        <v>AS</v>
      </c>
      <c r="M1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26">
        <f ca="1">_xlfn.DAYS(TODAY(),Table1[[#This Row],[Manufacture Date]])</f>
        <v>846</v>
      </c>
      <c r="O1126" t="str" cm="1">
        <f t="array" ref="O1126" xml:space="preserve"> _xlfn.IFS(E1126&lt;2,"0-2",E1126&lt;4,"2-4",E1126&lt;6,"4-6",E1126&lt;8,"6-8",E1126&lt;10,"8-10")</f>
        <v>2-4</v>
      </c>
    </row>
    <row r="1127" spans="1:15" ht="14.25" customHeight="1" x14ac:dyDescent="0.3">
      <c r="A1127" s="31">
        <v>44414</v>
      </c>
      <c r="B1127" t="s">
        <v>232</v>
      </c>
      <c r="C1127" t="s">
        <v>237</v>
      </c>
      <c r="D1127" t="s">
        <v>88</v>
      </c>
      <c r="E1127">
        <v>6.2</v>
      </c>
      <c r="F1127">
        <v>8</v>
      </c>
      <c r="G1127" t="s">
        <v>104</v>
      </c>
      <c r="H1127" t="s">
        <v>73</v>
      </c>
      <c r="I1127">
        <v>24</v>
      </c>
      <c r="J1127">
        <v>269</v>
      </c>
      <c r="K1127" t="str">
        <f>RIGHT(Table1[[#This Row],[Transmission]],1)</f>
        <v>8</v>
      </c>
      <c r="L1127" t="str">
        <f>SUBSTITUTE(Table1[[#This Row],[Transmission]],Table1[[#This Row],[Gears]],"")</f>
        <v>AS</v>
      </c>
      <c r="M1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27">
        <f ca="1">_xlfn.DAYS(TODAY(),Table1[[#This Row],[Manufacture Date]])</f>
        <v>846</v>
      </c>
      <c r="O1127" t="str" cm="1">
        <f t="array" ref="O1127" xml:space="preserve"> _xlfn.IFS(E1127&lt;2,"0-2",E1127&lt;4,"2-4",E1127&lt;6,"4-6",E1127&lt;8,"6-8",E1127&lt;10,"8-10")</f>
        <v>6-8</v>
      </c>
    </row>
    <row r="1128" spans="1:15" ht="14.25" customHeight="1" x14ac:dyDescent="0.3">
      <c r="A1128" s="31">
        <v>44414</v>
      </c>
      <c r="B1128" t="s">
        <v>541</v>
      </c>
      <c r="C1128" t="s">
        <v>542</v>
      </c>
      <c r="D1128" t="s">
        <v>82</v>
      </c>
      <c r="E1128">
        <v>3</v>
      </c>
      <c r="F1128">
        <v>6</v>
      </c>
      <c r="G1128" t="s">
        <v>104</v>
      </c>
      <c r="H1128" t="s">
        <v>73</v>
      </c>
      <c r="I1128">
        <v>22</v>
      </c>
      <c r="J1128">
        <v>292</v>
      </c>
      <c r="K1128" t="str">
        <f>RIGHT(Table1[[#This Row],[Transmission]],1)</f>
        <v>8</v>
      </c>
      <c r="L1128" t="str">
        <f>SUBSTITUTE(Table1[[#This Row],[Transmission]],Table1[[#This Row],[Gears]],"")</f>
        <v>AS</v>
      </c>
      <c r="M1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28">
        <f ca="1">_xlfn.DAYS(TODAY(),Table1[[#This Row],[Manufacture Date]])</f>
        <v>846</v>
      </c>
      <c r="O1128" t="str" cm="1">
        <f t="array" ref="O1128" xml:space="preserve"> _xlfn.IFS(E1128&lt;2,"0-2",E1128&lt;4,"2-4",E1128&lt;6,"4-6",E1128&lt;8,"6-8",E1128&lt;10,"8-10")</f>
        <v>2-4</v>
      </c>
    </row>
    <row r="1129" spans="1:15" ht="14.25" customHeight="1" x14ac:dyDescent="0.3">
      <c r="A1129" s="31">
        <v>44414</v>
      </c>
      <c r="B1129" t="s">
        <v>364</v>
      </c>
      <c r="C1129" t="s">
        <v>380</v>
      </c>
      <c r="D1129" t="s">
        <v>122</v>
      </c>
      <c r="E1129">
        <v>5.3</v>
      </c>
      <c r="F1129">
        <v>8</v>
      </c>
      <c r="G1129" t="s">
        <v>93</v>
      </c>
      <c r="H1129" t="s">
        <v>200</v>
      </c>
      <c r="I1129">
        <v>20</v>
      </c>
      <c r="J1129">
        <v>317</v>
      </c>
      <c r="K1129" t="str">
        <f>RIGHT(Table1[[#This Row],[Transmission]],1)</f>
        <v>6</v>
      </c>
      <c r="L1129" t="str">
        <f>SUBSTITUTE(Table1[[#This Row],[Transmission]],Table1[[#This Row],[Gears]],"")</f>
        <v>A</v>
      </c>
      <c r="M1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29">
        <f ca="1">_xlfn.DAYS(TODAY(),Table1[[#This Row],[Manufacture Date]])</f>
        <v>846</v>
      </c>
      <c r="O1129" t="str" cm="1">
        <f t="array" ref="O1129" xml:space="preserve"> _xlfn.IFS(E1129&lt;2,"0-2",E1129&lt;4,"2-4",E1129&lt;6,"4-6",E1129&lt;8,"6-8",E1129&lt;10,"8-10")</f>
        <v>4-6</v>
      </c>
    </row>
    <row r="1130" spans="1:15" ht="14.25" customHeight="1" x14ac:dyDescent="0.3">
      <c r="A1130" s="31">
        <v>44413</v>
      </c>
      <c r="B1130" t="s">
        <v>313</v>
      </c>
      <c r="C1130" t="s">
        <v>316</v>
      </c>
      <c r="D1130" t="s">
        <v>92</v>
      </c>
      <c r="E1130">
        <v>1.4</v>
      </c>
      <c r="F1130">
        <v>4</v>
      </c>
      <c r="G1130" t="s">
        <v>93</v>
      </c>
      <c r="H1130" t="s">
        <v>200</v>
      </c>
      <c r="I1130">
        <v>36</v>
      </c>
      <c r="J1130">
        <v>182</v>
      </c>
      <c r="K1130" t="str">
        <f>RIGHT(Table1[[#This Row],[Transmission]],1)</f>
        <v>6</v>
      </c>
      <c r="L1130" t="str">
        <f>SUBSTITUTE(Table1[[#This Row],[Transmission]],Table1[[#This Row],[Gears]],"")</f>
        <v>A</v>
      </c>
      <c r="M1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30">
        <f ca="1">_xlfn.DAYS(TODAY(),Table1[[#This Row],[Manufacture Date]])</f>
        <v>847</v>
      </c>
      <c r="O1130" t="str" cm="1">
        <f t="array" ref="O1130" xml:space="preserve"> _xlfn.IFS(E1130&lt;2,"0-2",E1130&lt;4,"2-4",E1130&lt;6,"4-6",E1130&lt;8,"6-8",E1130&lt;10,"8-10")</f>
        <v>0-2</v>
      </c>
    </row>
    <row r="1131" spans="1:15" ht="14.25" customHeight="1" x14ac:dyDescent="0.3">
      <c r="A1131" s="31">
        <v>44413</v>
      </c>
      <c r="B1131" t="s">
        <v>147</v>
      </c>
      <c r="C1131" t="s">
        <v>867</v>
      </c>
      <c r="D1131" t="s">
        <v>78</v>
      </c>
      <c r="E1131">
        <v>2</v>
      </c>
      <c r="F1131">
        <v>4</v>
      </c>
      <c r="G1131" t="s">
        <v>104</v>
      </c>
      <c r="H1131" t="s">
        <v>109</v>
      </c>
      <c r="I1131">
        <v>36</v>
      </c>
      <c r="J1131">
        <v>211</v>
      </c>
      <c r="K1131" t="str">
        <f>RIGHT(Table1[[#This Row],[Transmission]],1)</f>
        <v>8</v>
      </c>
      <c r="L1131" t="str">
        <f>SUBSTITUTE(Table1[[#This Row],[Transmission]],Table1[[#This Row],[Gears]],"")</f>
        <v>AS</v>
      </c>
      <c r="M1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1">
        <f ca="1">_xlfn.DAYS(TODAY(),Table1[[#This Row],[Manufacture Date]])</f>
        <v>847</v>
      </c>
      <c r="O1131" t="str" cm="1">
        <f t="array" ref="O1131" xml:space="preserve"> _xlfn.IFS(E1131&lt;2,"0-2",E1131&lt;4,"2-4",E1131&lt;6,"4-6",E1131&lt;8,"6-8",E1131&lt;10,"8-10")</f>
        <v>2-4</v>
      </c>
    </row>
    <row r="1132" spans="1:15" ht="14.25" customHeight="1" x14ac:dyDescent="0.3">
      <c r="A1132" s="31">
        <v>44413</v>
      </c>
      <c r="B1132" t="s">
        <v>432</v>
      </c>
      <c r="C1132" t="s">
        <v>2119</v>
      </c>
      <c r="D1132" t="s">
        <v>71</v>
      </c>
      <c r="E1132">
        <v>2</v>
      </c>
      <c r="F1132">
        <v>4</v>
      </c>
      <c r="G1132" t="s">
        <v>104</v>
      </c>
      <c r="H1132" t="s">
        <v>73</v>
      </c>
      <c r="I1132">
        <v>33</v>
      </c>
      <c r="J1132">
        <v>200</v>
      </c>
      <c r="K1132" t="str">
        <f>RIGHT(Table1[[#This Row],[Transmission]],1)</f>
        <v>8</v>
      </c>
      <c r="L1132" t="str">
        <f>SUBSTITUTE(Table1[[#This Row],[Transmission]],Table1[[#This Row],[Gears]],"")</f>
        <v>AS</v>
      </c>
      <c r="M1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2">
        <f ca="1">_xlfn.DAYS(TODAY(),Table1[[#This Row],[Manufacture Date]])</f>
        <v>847</v>
      </c>
      <c r="O1132" t="str" cm="1">
        <f t="array" ref="O1132" xml:space="preserve"> _xlfn.IFS(E1132&lt;2,"0-2",E1132&lt;4,"2-4",E1132&lt;6,"4-6",E1132&lt;8,"6-8",E1132&lt;10,"8-10")</f>
        <v>2-4</v>
      </c>
    </row>
    <row r="1133" spans="1:15" ht="14.25" customHeight="1" x14ac:dyDescent="0.3">
      <c r="A1133" s="31">
        <v>44413</v>
      </c>
      <c r="B1133" t="s">
        <v>321</v>
      </c>
      <c r="C1133" t="s">
        <v>350</v>
      </c>
      <c r="D1133" t="s">
        <v>82</v>
      </c>
      <c r="E1133">
        <v>2</v>
      </c>
      <c r="F1133">
        <v>4</v>
      </c>
      <c r="G1133" t="s">
        <v>79</v>
      </c>
      <c r="H1133" t="s">
        <v>200</v>
      </c>
      <c r="I1133">
        <v>32</v>
      </c>
      <c r="J1133">
        <v>205</v>
      </c>
      <c r="K1133" t="str">
        <f>RIGHT(Table1[[#This Row],[Transmission]],1)</f>
        <v>6</v>
      </c>
      <c r="L1133" t="str">
        <f>SUBSTITUTE(Table1[[#This Row],[Transmission]],Table1[[#This Row],[Gears]],"")</f>
        <v>AS</v>
      </c>
      <c r="M1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3">
        <f ca="1">_xlfn.DAYS(TODAY(),Table1[[#This Row],[Manufacture Date]])</f>
        <v>847</v>
      </c>
      <c r="O1133" t="str" cm="1">
        <f t="array" ref="O1133" xml:space="preserve"> _xlfn.IFS(E1133&lt;2,"0-2",E1133&lt;4,"2-4",E1133&lt;6,"4-6",E1133&lt;8,"6-8",E1133&lt;10,"8-10")</f>
        <v>2-4</v>
      </c>
    </row>
    <row r="1134" spans="1:15" ht="14.25" customHeight="1" x14ac:dyDescent="0.3">
      <c r="A1134" s="31">
        <v>44413</v>
      </c>
      <c r="B1134" t="s">
        <v>492</v>
      </c>
      <c r="C1134" t="s">
        <v>945</v>
      </c>
      <c r="D1134" t="s">
        <v>122</v>
      </c>
      <c r="E1134">
        <v>3</v>
      </c>
      <c r="F1134">
        <v>6</v>
      </c>
      <c r="G1134" t="s">
        <v>104</v>
      </c>
      <c r="H1134" t="s">
        <v>73</v>
      </c>
      <c r="I1134">
        <v>23</v>
      </c>
      <c r="J1134">
        <v>285</v>
      </c>
      <c r="K1134" t="str">
        <f>RIGHT(Table1[[#This Row],[Transmission]],1)</f>
        <v>8</v>
      </c>
      <c r="L1134" t="str">
        <f>SUBSTITUTE(Table1[[#This Row],[Transmission]],Table1[[#This Row],[Gears]],"")</f>
        <v>AS</v>
      </c>
      <c r="M1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4">
        <f ca="1">_xlfn.DAYS(TODAY(),Table1[[#This Row],[Manufacture Date]])</f>
        <v>847</v>
      </c>
      <c r="O1134" t="str" cm="1">
        <f t="array" ref="O1134" xml:space="preserve"> _xlfn.IFS(E1134&lt;2,"0-2",E1134&lt;4,"2-4",E1134&lt;6,"4-6",E1134&lt;8,"6-8",E1134&lt;10,"8-10")</f>
        <v>2-4</v>
      </c>
    </row>
    <row r="1135" spans="1:15" ht="14.25" customHeight="1" x14ac:dyDescent="0.3">
      <c r="A1135" s="31">
        <v>44413</v>
      </c>
      <c r="B1135" t="s">
        <v>531</v>
      </c>
      <c r="C1135" t="s">
        <v>955</v>
      </c>
      <c r="D1135" t="s">
        <v>122</v>
      </c>
      <c r="E1135">
        <v>3.5</v>
      </c>
      <c r="F1135">
        <v>6</v>
      </c>
      <c r="G1135" t="s">
        <v>79</v>
      </c>
      <c r="H1135" t="s">
        <v>200</v>
      </c>
      <c r="I1135">
        <v>20</v>
      </c>
      <c r="J1135">
        <v>331</v>
      </c>
      <c r="K1135" t="str">
        <f>RIGHT(Table1[[#This Row],[Transmission]],1)</f>
        <v>6</v>
      </c>
      <c r="L1135" t="str">
        <f>SUBSTITUTE(Table1[[#This Row],[Transmission]],Table1[[#This Row],[Gears]],"")</f>
        <v>AS</v>
      </c>
      <c r="M1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5">
        <f ca="1">_xlfn.DAYS(TODAY(),Table1[[#This Row],[Manufacture Date]])</f>
        <v>847</v>
      </c>
      <c r="O1135" t="str" cm="1">
        <f t="array" ref="O1135" xml:space="preserve"> _xlfn.IFS(E1135&lt;2,"0-2",E1135&lt;4,"2-4",E1135&lt;6,"4-6",E1135&lt;8,"6-8",E1135&lt;10,"8-10")</f>
        <v>2-4</v>
      </c>
    </row>
    <row r="1136" spans="1:15" ht="14.25" customHeight="1" x14ac:dyDescent="0.3">
      <c r="A1136" s="31">
        <v>44413</v>
      </c>
      <c r="B1136" t="s">
        <v>321</v>
      </c>
      <c r="C1136" t="s">
        <v>339</v>
      </c>
      <c r="D1136" t="s">
        <v>259</v>
      </c>
      <c r="E1136">
        <v>3.7</v>
      </c>
      <c r="F1136">
        <v>6</v>
      </c>
      <c r="G1136" t="s">
        <v>93</v>
      </c>
      <c r="H1136" t="s">
        <v>205</v>
      </c>
      <c r="I1136">
        <v>16</v>
      </c>
      <c r="J1136">
        <v>288</v>
      </c>
      <c r="K1136" t="str">
        <f>RIGHT(Table1[[#This Row],[Transmission]],1)</f>
        <v>6</v>
      </c>
      <c r="L1136" t="str">
        <f>SUBSTITUTE(Table1[[#This Row],[Transmission]],Table1[[#This Row],[Gears]],"")</f>
        <v>A</v>
      </c>
      <c r="M1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36">
        <f ca="1">_xlfn.DAYS(TODAY(),Table1[[#This Row],[Manufacture Date]])</f>
        <v>847</v>
      </c>
      <c r="O1136" t="str" cm="1">
        <f t="array" ref="O1136" xml:space="preserve"> _xlfn.IFS(E1136&lt;2,"0-2",E1136&lt;4,"2-4",E1136&lt;6,"4-6",E1136&lt;8,"6-8",E1136&lt;10,"8-10")</f>
        <v>2-4</v>
      </c>
    </row>
    <row r="1137" spans="1:15" ht="14.25" customHeight="1" x14ac:dyDescent="0.3">
      <c r="A1137" s="31">
        <v>44412</v>
      </c>
      <c r="B1137" t="s">
        <v>621</v>
      </c>
      <c r="C1137" t="s">
        <v>639</v>
      </c>
      <c r="D1137" t="s">
        <v>88</v>
      </c>
      <c r="E1137">
        <v>1.6</v>
      </c>
      <c r="F1137">
        <v>4</v>
      </c>
      <c r="G1137" t="s">
        <v>79</v>
      </c>
      <c r="H1137" t="s">
        <v>73</v>
      </c>
      <c r="I1137">
        <v>35</v>
      </c>
      <c r="J1137">
        <v>186</v>
      </c>
      <c r="K1137" t="str">
        <f>RIGHT(Table1[[#This Row],[Transmission]],1)</f>
        <v>6</v>
      </c>
      <c r="L1137" t="str">
        <f>SUBSTITUTE(Table1[[#This Row],[Transmission]],Table1[[#This Row],[Gears]],"")</f>
        <v>AS</v>
      </c>
      <c r="M1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7">
        <f ca="1">_xlfn.DAYS(TODAY(),Table1[[#This Row],[Manufacture Date]])</f>
        <v>848</v>
      </c>
      <c r="O1137" t="str" cm="1">
        <f t="array" ref="O1137" xml:space="preserve"> _xlfn.IFS(E1137&lt;2,"0-2",E1137&lt;4,"2-4",E1137&lt;6,"4-6",E1137&lt;8,"6-8",E1137&lt;10,"8-10")</f>
        <v>0-2</v>
      </c>
    </row>
    <row r="1138" spans="1:15" ht="14.25" customHeight="1" x14ac:dyDescent="0.3">
      <c r="A1138" s="31">
        <v>44412</v>
      </c>
      <c r="B1138" t="s">
        <v>398</v>
      </c>
      <c r="C1138" t="s">
        <v>1731</v>
      </c>
      <c r="D1138" t="s">
        <v>71</v>
      </c>
      <c r="E1138">
        <v>2</v>
      </c>
      <c r="F1138">
        <v>4</v>
      </c>
      <c r="G1138" t="s">
        <v>79</v>
      </c>
      <c r="H1138" t="s">
        <v>200</v>
      </c>
      <c r="I1138">
        <v>34</v>
      </c>
      <c r="J1138">
        <v>193</v>
      </c>
      <c r="K1138" t="str">
        <f>RIGHT(Table1[[#This Row],[Transmission]],1)</f>
        <v>6</v>
      </c>
      <c r="L1138" t="str">
        <f>SUBSTITUTE(Table1[[#This Row],[Transmission]],Table1[[#This Row],[Gears]],"")</f>
        <v>AS</v>
      </c>
      <c r="M1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38">
        <f ca="1">_xlfn.DAYS(TODAY(),Table1[[#This Row],[Manufacture Date]])</f>
        <v>848</v>
      </c>
      <c r="O1138" t="str" cm="1">
        <f t="array" ref="O1138" xml:space="preserve"> _xlfn.IFS(E1138&lt;2,"0-2",E1138&lt;4,"2-4",E1138&lt;6,"4-6",E1138&lt;8,"6-8",E1138&lt;10,"8-10")</f>
        <v>2-4</v>
      </c>
    </row>
    <row r="1139" spans="1:15" ht="14.25" customHeight="1" x14ac:dyDescent="0.3">
      <c r="A1139" s="31">
        <v>44412</v>
      </c>
      <c r="B1139" t="s">
        <v>726</v>
      </c>
      <c r="C1139" t="s">
        <v>729</v>
      </c>
      <c r="D1139" t="s">
        <v>71</v>
      </c>
      <c r="E1139">
        <v>2.5</v>
      </c>
      <c r="F1139">
        <v>4</v>
      </c>
      <c r="G1139" t="s">
        <v>74</v>
      </c>
      <c r="H1139" t="s">
        <v>200</v>
      </c>
      <c r="I1139">
        <v>31</v>
      </c>
      <c r="J1139">
        <v>207</v>
      </c>
      <c r="K1139" t="str">
        <f>RIGHT(Table1[[#This Row],[Transmission]],1)</f>
        <v>6</v>
      </c>
      <c r="L1139" t="str">
        <f>SUBSTITUTE(Table1[[#This Row],[Transmission]],Table1[[#This Row],[Gears]],"")</f>
        <v>M</v>
      </c>
      <c r="M1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39">
        <f ca="1">_xlfn.DAYS(TODAY(),Table1[[#This Row],[Manufacture Date]])</f>
        <v>848</v>
      </c>
      <c r="O1139" t="str" cm="1">
        <f t="array" ref="O1139" xml:space="preserve"> _xlfn.IFS(E1139&lt;2,"0-2",E1139&lt;4,"2-4",E1139&lt;6,"4-6",E1139&lt;8,"6-8",E1139&lt;10,"8-10")</f>
        <v>2-4</v>
      </c>
    </row>
    <row r="1140" spans="1:15" ht="14.25" customHeight="1" x14ac:dyDescent="0.3">
      <c r="A1140" s="31">
        <v>44412</v>
      </c>
      <c r="B1140" t="s">
        <v>750</v>
      </c>
      <c r="C1140" t="s">
        <v>754</v>
      </c>
      <c r="D1140" t="s">
        <v>82</v>
      </c>
      <c r="E1140">
        <v>3.5</v>
      </c>
      <c r="F1140">
        <v>6</v>
      </c>
      <c r="G1140" t="s">
        <v>104</v>
      </c>
      <c r="H1140" t="s">
        <v>200</v>
      </c>
      <c r="I1140">
        <v>31</v>
      </c>
      <c r="J1140">
        <v>210</v>
      </c>
      <c r="K1140" t="str">
        <f>RIGHT(Table1[[#This Row],[Transmission]],1)</f>
        <v>8</v>
      </c>
      <c r="L1140" t="str">
        <f>SUBSTITUTE(Table1[[#This Row],[Transmission]],Table1[[#This Row],[Gears]],"")</f>
        <v>AS</v>
      </c>
      <c r="M1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0">
        <f ca="1">_xlfn.DAYS(TODAY(),Table1[[#This Row],[Manufacture Date]])</f>
        <v>848</v>
      </c>
      <c r="O1140" t="str" cm="1">
        <f t="array" ref="O1140" xml:space="preserve"> _xlfn.IFS(E1140&lt;2,"0-2",E1140&lt;4,"2-4",E1140&lt;6,"4-6",E1140&lt;8,"6-8",E1140&lt;10,"8-10")</f>
        <v>2-4</v>
      </c>
    </row>
    <row r="1141" spans="1:15" ht="14.25" customHeight="1" x14ac:dyDescent="0.3">
      <c r="A1141" s="31">
        <v>44412</v>
      </c>
      <c r="B1141" t="s">
        <v>508</v>
      </c>
      <c r="C1141" t="s">
        <v>512</v>
      </c>
      <c r="D1141" t="s">
        <v>82</v>
      </c>
      <c r="E1141">
        <v>3.5</v>
      </c>
      <c r="F1141">
        <v>6</v>
      </c>
      <c r="G1141" t="s">
        <v>79</v>
      </c>
      <c r="H1141" t="s">
        <v>200</v>
      </c>
      <c r="I1141">
        <v>29</v>
      </c>
      <c r="J1141">
        <v>221</v>
      </c>
      <c r="K1141" t="str">
        <f>RIGHT(Table1[[#This Row],[Transmission]],1)</f>
        <v>6</v>
      </c>
      <c r="L1141" t="str">
        <f>SUBSTITUTE(Table1[[#This Row],[Transmission]],Table1[[#This Row],[Gears]],"")</f>
        <v>AS</v>
      </c>
      <c r="M1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1">
        <f ca="1">_xlfn.DAYS(TODAY(),Table1[[#This Row],[Manufacture Date]])</f>
        <v>848</v>
      </c>
      <c r="O1141" t="str" cm="1">
        <f t="array" ref="O1141" xml:space="preserve"> _xlfn.IFS(E1141&lt;2,"0-2",E1141&lt;4,"2-4",E1141&lt;6,"4-6",E1141&lt;8,"6-8",E1141&lt;10,"8-10")</f>
        <v>2-4</v>
      </c>
    </row>
    <row r="1142" spans="1:15" ht="14.25" customHeight="1" x14ac:dyDescent="0.3">
      <c r="A1142" s="31">
        <v>44412</v>
      </c>
      <c r="B1142" t="s">
        <v>564</v>
      </c>
      <c r="C1142" t="s">
        <v>617</v>
      </c>
      <c r="D1142" t="s">
        <v>88</v>
      </c>
      <c r="E1142">
        <v>5.5</v>
      </c>
      <c r="F1142">
        <v>8</v>
      </c>
      <c r="G1142" t="s">
        <v>416</v>
      </c>
      <c r="H1142" t="s">
        <v>73</v>
      </c>
      <c r="I1142">
        <v>27</v>
      </c>
      <c r="J1142">
        <v>244</v>
      </c>
      <c r="K1142" t="str">
        <f>RIGHT(Table1[[#This Row],[Transmission]],1)</f>
        <v>7</v>
      </c>
      <c r="L1142" t="str">
        <f>SUBSTITUTE(Table1[[#This Row],[Transmission]],Table1[[#This Row],[Gears]],"")</f>
        <v>AS</v>
      </c>
      <c r="M1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2">
        <f ca="1">_xlfn.DAYS(TODAY(),Table1[[#This Row],[Manufacture Date]])</f>
        <v>848</v>
      </c>
      <c r="O1142" t="str" cm="1">
        <f t="array" ref="O1142" xml:space="preserve"> _xlfn.IFS(E1142&lt;2,"0-2",E1142&lt;4,"2-4",E1142&lt;6,"4-6",E1142&lt;8,"6-8",E1142&lt;10,"8-10")</f>
        <v>4-6</v>
      </c>
    </row>
    <row r="1143" spans="1:15" ht="14.25" customHeight="1" x14ac:dyDescent="0.3">
      <c r="A1143" s="31">
        <v>44412</v>
      </c>
      <c r="B1143" t="s">
        <v>640</v>
      </c>
      <c r="C1143" t="s">
        <v>1895</v>
      </c>
      <c r="D1143" t="s">
        <v>78</v>
      </c>
      <c r="E1143">
        <v>3</v>
      </c>
      <c r="F1143">
        <v>6</v>
      </c>
      <c r="G1143" t="s">
        <v>79</v>
      </c>
      <c r="H1143" t="s">
        <v>73</v>
      </c>
      <c r="I1143">
        <v>27</v>
      </c>
      <c r="J1143">
        <v>246</v>
      </c>
      <c r="K1143" t="str">
        <f>RIGHT(Table1[[#This Row],[Transmission]],1)</f>
        <v>6</v>
      </c>
      <c r="L1143" t="str">
        <f>SUBSTITUTE(Table1[[#This Row],[Transmission]],Table1[[#This Row],[Gears]],"")</f>
        <v>AS</v>
      </c>
      <c r="M1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3">
        <f ca="1">_xlfn.DAYS(TODAY(),Table1[[#This Row],[Manufacture Date]])</f>
        <v>848</v>
      </c>
      <c r="O1143" t="str" cm="1">
        <f t="array" ref="O1143" xml:space="preserve"> _xlfn.IFS(E1143&lt;2,"0-2",E1143&lt;4,"2-4",E1143&lt;6,"4-6",E1143&lt;8,"6-8",E1143&lt;10,"8-10")</f>
        <v>2-4</v>
      </c>
    </row>
    <row r="1144" spans="1:15" ht="14.25" customHeight="1" x14ac:dyDescent="0.3">
      <c r="A1144" s="31">
        <v>44412</v>
      </c>
      <c r="B1144" t="s">
        <v>275</v>
      </c>
      <c r="C1144" t="s">
        <v>888</v>
      </c>
      <c r="D1144" t="s">
        <v>82</v>
      </c>
      <c r="E1144">
        <v>3.6</v>
      </c>
      <c r="F1144">
        <v>6</v>
      </c>
      <c r="G1144" t="s">
        <v>454</v>
      </c>
      <c r="H1144" t="s">
        <v>200</v>
      </c>
      <c r="I1144">
        <v>26</v>
      </c>
      <c r="J1144">
        <v>250</v>
      </c>
      <c r="K1144" t="str">
        <f>RIGHT(Table1[[#This Row],[Transmission]],1)</f>
        <v>9</v>
      </c>
      <c r="L1144" t="str">
        <f>SUBSTITUTE(Table1[[#This Row],[Transmission]],Table1[[#This Row],[Gears]],"")</f>
        <v>A</v>
      </c>
      <c r="M1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44">
        <f ca="1">_xlfn.DAYS(TODAY(),Table1[[#This Row],[Manufacture Date]])</f>
        <v>848</v>
      </c>
      <c r="O1144" t="str" cm="1">
        <f t="array" ref="O1144" xml:space="preserve"> _xlfn.IFS(E1144&lt;2,"0-2",E1144&lt;4,"2-4",E1144&lt;6,"4-6",E1144&lt;8,"6-8",E1144&lt;10,"8-10")</f>
        <v>2-4</v>
      </c>
    </row>
    <row r="1145" spans="1:15" ht="14.25" customHeight="1" x14ac:dyDescent="0.3">
      <c r="A1145" s="31">
        <v>44412</v>
      </c>
      <c r="B1145" t="s">
        <v>508</v>
      </c>
      <c r="C1145" t="s">
        <v>952</v>
      </c>
      <c r="D1145" t="s">
        <v>95</v>
      </c>
      <c r="E1145">
        <v>5</v>
      </c>
      <c r="F1145">
        <v>8</v>
      </c>
      <c r="G1145" t="s">
        <v>104</v>
      </c>
      <c r="H1145" t="s">
        <v>73</v>
      </c>
      <c r="I1145">
        <v>23</v>
      </c>
      <c r="J1145">
        <v>285</v>
      </c>
      <c r="K1145" t="str">
        <f>RIGHT(Table1[[#This Row],[Transmission]],1)</f>
        <v>8</v>
      </c>
      <c r="L1145" t="str">
        <f>SUBSTITUTE(Table1[[#This Row],[Transmission]],Table1[[#This Row],[Gears]],"")</f>
        <v>AS</v>
      </c>
      <c r="M1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5">
        <f ca="1">_xlfn.DAYS(TODAY(),Table1[[#This Row],[Manufacture Date]])</f>
        <v>848</v>
      </c>
      <c r="O1145" t="str" cm="1">
        <f t="array" ref="O1145" xml:space="preserve"> _xlfn.IFS(E1145&lt;2,"0-2",E1145&lt;4,"2-4",E1145&lt;6,"4-6",E1145&lt;8,"6-8",E1145&lt;10,"8-10")</f>
        <v>4-6</v>
      </c>
    </row>
    <row r="1146" spans="1:15" ht="14.25" customHeight="1" x14ac:dyDescent="0.3">
      <c r="A1146" s="31">
        <v>44412</v>
      </c>
      <c r="B1146" t="s">
        <v>564</v>
      </c>
      <c r="C1146" t="s">
        <v>1161</v>
      </c>
      <c r="D1146" t="s">
        <v>122</v>
      </c>
      <c r="E1146">
        <v>5.5</v>
      </c>
      <c r="F1146">
        <v>8</v>
      </c>
      <c r="G1146" t="s">
        <v>416</v>
      </c>
      <c r="H1146" t="s">
        <v>73</v>
      </c>
      <c r="I1146">
        <v>19</v>
      </c>
      <c r="J1146">
        <v>363</v>
      </c>
      <c r="K1146" t="str">
        <f>RIGHT(Table1[[#This Row],[Transmission]],1)</f>
        <v>7</v>
      </c>
      <c r="L1146" t="str">
        <f>SUBSTITUTE(Table1[[#This Row],[Transmission]],Table1[[#This Row],[Gears]],"")</f>
        <v>AS</v>
      </c>
      <c r="M1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6">
        <f ca="1">_xlfn.DAYS(TODAY(),Table1[[#This Row],[Manufacture Date]])</f>
        <v>848</v>
      </c>
      <c r="O1146" t="str" cm="1">
        <f t="array" ref="O1146" xml:space="preserve"> _xlfn.IFS(E1146&lt;2,"0-2",E1146&lt;4,"2-4",E1146&lt;6,"4-6",E1146&lt;8,"6-8",E1146&lt;10,"8-10")</f>
        <v>4-6</v>
      </c>
    </row>
    <row r="1147" spans="1:15" ht="14.25" customHeight="1" x14ac:dyDescent="0.3">
      <c r="A1147" s="31">
        <v>44411</v>
      </c>
      <c r="B1147" t="s">
        <v>232</v>
      </c>
      <c r="C1147" t="s">
        <v>241</v>
      </c>
      <c r="D1147" t="s">
        <v>82</v>
      </c>
      <c r="E1147">
        <v>1.4</v>
      </c>
      <c r="F1147">
        <v>4</v>
      </c>
      <c r="G1147" t="s">
        <v>74</v>
      </c>
      <c r="H1147" t="s">
        <v>200</v>
      </c>
      <c r="I1147">
        <v>40</v>
      </c>
      <c r="J1147">
        <v>163</v>
      </c>
      <c r="K1147" t="str">
        <f>RIGHT(Table1[[#This Row],[Transmission]],1)</f>
        <v>6</v>
      </c>
      <c r="L1147" t="str">
        <f>SUBSTITUTE(Table1[[#This Row],[Transmission]],Table1[[#This Row],[Gears]],"")</f>
        <v>M</v>
      </c>
      <c r="M1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47">
        <f ca="1">_xlfn.DAYS(TODAY(),Table1[[#This Row],[Manufacture Date]])</f>
        <v>849</v>
      </c>
      <c r="O1147" t="str" cm="1">
        <f t="array" ref="O1147" xml:space="preserve"> _xlfn.IFS(E1147&lt;2,"0-2",E1147&lt;4,"2-4",E1147&lt;6,"4-6",E1147&lt;8,"6-8",E1147&lt;10,"8-10")</f>
        <v>0-2</v>
      </c>
    </row>
    <row r="1148" spans="1:15" ht="14.25" customHeight="1" x14ac:dyDescent="0.3">
      <c r="A1148" s="31">
        <v>44411</v>
      </c>
      <c r="B1148" t="s">
        <v>750</v>
      </c>
      <c r="C1148" t="s">
        <v>762</v>
      </c>
      <c r="D1148" t="s">
        <v>78</v>
      </c>
      <c r="E1148">
        <v>2.7</v>
      </c>
      <c r="F1148">
        <v>4</v>
      </c>
      <c r="G1148" t="s">
        <v>79</v>
      </c>
      <c r="H1148" t="s">
        <v>200</v>
      </c>
      <c r="I1148">
        <v>27</v>
      </c>
      <c r="J1148">
        <v>237</v>
      </c>
      <c r="K1148" t="str">
        <f>RIGHT(Table1[[#This Row],[Transmission]],1)</f>
        <v>6</v>
      </c>
      <c r="L1148" t="str">
        <f>SUBSTITUTE(Table1[[#This Row],[Transmission]],Table1[[#This Row],[Gears]],"")</f>
        <v>AS</v>
      </c>
      <c r="M1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8">
        <f ca="1">_xlfn.DAYS(TODAY(),Table1[[#This Row],[Manufacture Date]])</f>
        <v>849</v>
      </c>
      <c r="O1148" t="str" cm="1">
        <f t="array" ref="O1148" xml:space="preserve"> _xlfn.IFS(E1148&lt;2,"0-2",E1148&lt;4,"2-4",E1148&lt;6,"4-6",E1148&lt;8,"6-8",E1148&lt;10,"8-10")</f>
        <v>2-4</v>
      </c>
    </row>
    <row r="1149" spans="1:15" ht="14.25" customHeight="1" x14ac:dyDescent="0.3">
      <c r="A1149" s="31">
        <v>44411</v>
      </c>
      <c r="B1149" t="s">
        <v>432</v>
      </c>
      <c r="C1149" t="s">
        <v>1283</v>
      </c>
      <c r="D1149" t="s">
        <v>82</v>
      </c>
      <c r="E1149">
        <v>3</v>
      </c>
      <c r="F1149">
        <v>6</v>
      </c>
      <c r="G1149" t="s">
        <v>104</v>
      </c>
      <c r="H1149" t="s">
        <v>73</v>
      </c>
      <c r="I1149">
        <v>27</v>
      </c>
      <c r="J1149">
        <v>243</v>
      </c>
      <c r="K1149" t="str">
        <f>RIGHT(Table1[[#This Row],[Transmission]],1)</f>
        <v>8</v>
      </c>
      <c r="L1149" t="str">
        <f>SUBSTITUTE(Table1[[#This Row],[Transmission]],Table1[[#This Row],[Gears]],"")</f>
        <v>AS</v>
      </c>
      <c r="M1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49">
        <f ca="1">_xlfn.DAYS(TODAY(),Table1[[#This Row],[Manufacture Date]])</f>
        <v>849</v>
      </c>
      <c r="O1149" t="str" cm="1">
        <f t="array" ref="O1149" xml:space="preserve"> _xlfn.IFS(E1149&lt;2,"0-2",E1149&lt;4,"2-4",E1149&lt;6,"4-6",E1149&lt;8,"6-8",E1149&lt;10,"8-10")</f>
        <v>2-4</v>
      </c>
    </row>
    <row r="1150" spans="1:15" ht="14.25" customHeight="1" x14ac:dyDescent="0.3">
      <c r="A1150" s="31">
        <v>44411</v>
      </c>
      <c r="B1150" t="s">
        <v>564</v>
      </c>
      <c r="C1150" t="s">
        <v>599</v>
      </c>
      <c r="D1150" t="s">
        <v>122</v>
      </c>
      <c r="E1150">
        <v>3</v>
      </c>
      <c r="F1150">
        <v>6</v>
      </c>
      <c r="G1150" t="s">
        <v>416</v>
      </c>
      <c r="H1150" t="s">
        <v>109</v>
      </c>
      <c r="I1150">
        <v>24</v>
      </c>
      <c r="J1150">
        <v>324</v>
      </c>
      <c r="K1150" t="str">
        <f>RIGHT(Table1[[#This Row],[Transmission]],1)</f>
        <v>7</v>
      </c>
      <c r="L1150" t="str">
        <f>SUBSTITUTE(Table1[[#This Row],[Transmission]],Table1[[#This Row],[Gears]],"")</f>
        <v>AS</v>
      </c>
      <c r="M1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50">
        <f ca="1">_xlfn.DAYS(TODAY(),Table1[[#This Row],[Manufacture Date]])</f>
        <v>849</v>
      </c>
      <c r="O1150" t="str" cm="1">
        <f t="array" ref="O1150" xml:space="preserve"> _xlfn.IFS(E1150&lt;2,"0-2",E1150&lt;4,"2-4",E1150&lt;6,"4-6",E1150&lt;8,"6-8",E1150&lt;10,"8-10")</f>
        <v>2-4</v>
      </c>
    </row>
    <row r="1151" spans="1:15" ht="14.25" customHeight="1" x14ac:dyDescent="0.3">
      <c r="A1151" s="31">
        <v>44411</v>
      </c>
      <c r="B1151" t="s">
        <v>232</v>
      </c>
      <c r="C1151" t="s">
        <v>235</v>
      </c>
      <c r="D1151" t="s">
        <v>71</v>
      </c>
      <c r="E1151">
        <v>6.2</v>
      </c>
      <c r="F1151">
        <v>8</v>
      </c>
      <c r="G1151" t="s">
        <v>74</v>
      </c>
      <c r="H1151" t="s">
        <v>73</v>
      </c>
      <c r="I1151">
        <v>23</v>
      </c>
      <c r="J1151">
        <v>284</v>
      </c>
      <c r="K1151" t="str">
        <f>RIGHT(Table1[[#This Row],[Transmission]],1)</f>
        <v>6</v>
      </c>
      <c r="L1151" t="str">
        <f>SUBSTITUTE(Table1[[#This Row],[Transmission]],Table1[[#This Row],[Gears]],"")</f>
        <v>M</v>
      </c>
      <c r="M1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51">
        <f ca="1">_xlfn.DAYS(TODAY(),Table1[[#This Row],[Manufacture Date]])</f>
        <v>849</v>
      </c>
      <c r="O1151" t="str" cm="1">
        <f t="array" ref="O1151" xml:space="preserve"> _xlfn.IFS(E1151&lt;2,"0-2",E1151&lt;4,"2-4",E1151&lt;6,"4-6",E1151&lt;8,"6-8",E1151&lt;10,"8-10")</f>
        <v>6-8</v>
      </c>
    </row>
    <row r="1152" spans="1:15" ht="14.25" customHeight="1" x14ac:dyDescent="0.3">
      <c r="A1152" s="31">
        <v>44411</v>
      </c>
      <c r="B1152" t="s">
        <v>564</v>
      </c>
      <c r="C1152" t="s">
        <v>1853</v>
      </c>
      <c r="D1152" t="s">
        <v>71</v>
      </c>
      <c r="E1152">
        <v>4</v>
      </c>
      <c r="F1152">
        <v>8</v>
      </c>
      <c r="G1152" t="s">
        <v>454</v>
      </c>
      <c r="H1152" t="s">
        <v>73</v>
      </c>
      <c r="I1152">
        <v>21</v>
      </c>
      <c r="J1152">
        <v>323</v>
      </c>
      <c r="K1152" t="str">
        <f>RIGHT(Table1[[#This Row],[Transmission]],1)</f>
        <v>9</v>
      </c>
      <c r="L1152" t="str">
        <f>SUBSTITUTE(Table1[[#This Row],[Transmission]],Table1[[#This Row],[Gears]],"")</f>
        <v>A</v>
      </c>
      <c r="M1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52">
        <f ca="1">_xlfn.DAYS(TODAY(),Table1[[#This Row],[Manufacture Date]])</f>
        <v>849</v>
      </c>
      <c r="O1152" t="str" cm="1">
        <f t="array" ref="O1152" xml:space="preserve"> _xlfn.IFS(E1152&lt;2,"0-2",E1152&lt;4,"2-4",E1152&lt;6,"4-6",E1152&lt;8,"6-8",E1152&lt;10,"8-10")</f>
        <v>4-6</v>
      </c>
    </row>
    <row r="1153" spans="1:15" ht="14.25" customHeight="1" x14ac:dyDescent="0.3">
      <c r="A1153" s="31">
        <v>44411</v>
      </c>
      <c r="B1153" t="s">
        <v>90</v>
      </c>
      <c r="C1153" t="s">
        <v>99</v>
      </c>
      <c r="D1153" t="s">
        <v>92</v>
      </c>
      <c r="E1153">
        <v>5.9</v>
      </c>
      <c r="F1153">
        <v>12</v>
      </c>
      <c r="G1153" t="s">
        <v>93</v>
      </c>
      <c r="H1153" t="s">
        <v>73</v>
      </c>
      <c r="I1153">
        <v>18</v>
      </c>
      <c r="J1153">
        <v>359</v>
      </c>
      <c r="K1153" t="str">
        <f>RIGHT(Table1[[#This Row],[Transmission]],1)</f>
        <v>6</v>
      </c>
      <c r="L1153" t="str">
        <f>SUBSTITUTE(Table1[[#This Row],[Transmission]],Table1[[#This Row],[Gears]],"")</f>
        <v>A</v>
      </c>
      <c r="M1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53">
        <f ca="1">_xlfn.DAYS(TODAY(),Table1[[#This Row],[Manufacture Date]])</f>
        <v>849</v>
      </c>
      <c r="O1153" t="str" cm="1">
        <f t="array" ref="O1153" xml:space="preserve"> _xlfn.IFS(E1153&lt;2,"0-2",E1153&lt;4,"2-4",E1153&lt;6,"4-6",E1153&lt;8,"6-8",E1153&lt;10,"8-10")</f>
        <v>4-6</v>
      </c>
    </row>
    <row r="1154" spans="1:15" ht="14.25" customHeight="1" x14ac:dyDescent="0.3">
      <c r="A1154" s="31">
        <v>44411</v>
      </c>
      <c r="B1154" t="s">
        <v>232</v>
      </c>
      <c r="C1154" t="s">
        <v>247</v>
      </c>
      <c r="D1154" t="s">
        <v>245</v>
      </c>
      <c r="E1154">
        <v>5.3</v>
      </c>
      <c r="F1154">
        <v>8</v>
      </c>
      <c r="G1154" t="s">
        <v>101</v>
      </c>
      <c r="H1154" t="s">
        <v>200</v>
      </c>
      <c r="I1154">
        <v>17</v>
      </c>
      <c r="J1154">
        <v>380</v>
      </c>
      <c r="K1154" t="str">
        <f>RIGHT(Table1[[#This Row],[Transmission]],1)</f>
        <v>4</v>
      </c>
      <c r="L1154" t="str">
        <f>SUBSTITUTE(Table1[[#This Row],[Transmission]],Table1[[#This Row],[Gears]],"")</f>
        <v>A</v>
      </c>
      <c r="M1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54">
        <f ca="1">_xlfn.DAYS(TODAY(),Table1[[#This Row],[Manufacture Date]])</f>
        <v>849</v>
      </c>
      <c r="O1154" t="str" cm="1">
        <f t="array" ref="O1154" xml:space="preserve"> _xlfn.IFS(E1154&lt;2,"0-2",E1154&lt;4,"2-4",E1154&lt;6,"4-6",E1154&lt;8,"6-8",E1154&lt;10,"8-10")</f>
        <v>4-6</v>
      </c>
    </row>
    <row r="1155" spans="1:15" ht="14.25" customHeight="1" x14ac:dyDescent="0.3">
      <c r="A1155" s="31">
        <v>44410</v>
      </c>
      <c r="B1155" t="s">
        <v>232</v>
      </c>
      <c r="C1155" t="s">
        <v>263</v>
      </c>
      <c r="D1155" t="s">
        <v>82</v>
      </c>
      <c r="E1155">
        <v>1.8</v>
      </c>
      <c r="F1155">
        <v>4</v>
      </c>
      <c r="G1155" t="s">
        <v>183</v>
      </c>
      <c r="H1155" t="s">
        <v>200</v>
      </c>
      <c r="I1155">
        <v>35</v>
      </c>
      <c r="J1155">
        <v>184</v>
      </c>
      <c r="K1155" t="str">
        <f>RIGHT(Table1[[#This Row],[Transmission]],1)</f>
        <v>5</v>
      </c>
      <c r="L1155" t="str">
        <f>SUBSTITUTE(Table1[[#This Row],[Transmission]],Table1[[#This Row],[Gears]],"")</f>
        <v>M</v>
      </c>
      <c r="M1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55">
        <f ca="1">_xlfn.DAYS(TODAY(),Table1[[#This Row],[Manufacture Date]])</f>
        <v>850</v>
      </c>
      <c r="O1155" t="str" cm="1">
        <f t="array" ref="O1155" xml:space="preserve"> _xlfn.IFS(E1155&lt;2,"0-2",E1155&lt;4,"2-4",E1155&lt;6,"4-6",E1155&lt;8,"6-8",E1155&lt;10,"8-10")</f>
        <v>0-2</v>
      </c>
    </row>
    <row r="1156" spans="1:15" ht="14.25" customHeight="1" x14ac:dyDescent="0.3">
      <c r="A1156" s="31">
        <v>44410</v>
      </c>
      <c r="B1156" t="s">
        <v>802</v>
      </c>
      <c r="C1156" t="s">
        <v>1023</v>
      </c>
      <c r="D1156" t="s">
        <v>118</v>
      </c>
      <c r="E1156">
        <v>2</v>
      </c>
      <c r="F1156">
        <v>4</v>
      </c>
      <c r="G1156" t="s">
        <v>104</v>
      </c>
      <c r="H1156" t="s">
        <v>200</v>
      </c>
      <c r="I1156">
        <v>34</v>
      </c>
      <c r="J1156">
        <v>198</v>
      </c>
      <c r="K1156" t="str">
        <f>RIGHT(Table1[[#This Row],[Transmission]],1)</f>
        <v>8</v>
      </c>
      <c r="L1156" t="str">
        <f>SUBSTITUTE(Table1[[#This Row],[Transmission]],Table1[[#This Row],[Gears]],"")</f>
        <v>AS</v>
      </c>
      <c r="M1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56">
        <f ca="1">_xlfn.DAYS(TODAY(),Table1[[#This Row],[Manufacture Date]])</f>
        <v>850</v>
      </c>
      <c r="O1156" t="str" cm="1">
        <f t="array" ref="O1156" xml:space="preserve"> _xlfn.IFS(E1156&lt;2,"0-2",E1156&lt;4,"2-4",E1156&lt;6,"4-6",E1156&lt;8,"6-8",E1156&lt;10,"8-10")</f>
        <v>2-4</v>
      </c>
    </row>
    <row r="1157" spans="1:15" ht="14.25" customHeight="1" x14ac:dyDescent="0.3">
      <c r="A1157" s="31">
        <v>44410</v>
      </c>
      <c r="B1157" t="s">
        <v>147</v>
      </c>
      <c r="C1157" t="s">
        <v>170</v>
      </c>
      <c r="D1157" t="s">
        <v>71</v>
      </c>
      <c r="E1157">
        <v>3</v>
      </c>
      <c r="F1157">
        <v>6</v>
      </c>
      <c r="G1157" t="s">
        <v>104</v>
      </c>
      <c r="H1157" t="s">
        <v>73</v>
      </c>
      <c r="I1157">
        <v>28</v>
      </c>
      <c r="J1157">
        <v>238</v>
      </c>
      <c r="K1157" t="str">
        <f>RIGHT(Table1[[#This Row],[Transmission]],1)</f>
        <v>8</v>
      </c>
      <c r="L1157" t="str">
        <f>SUBSTITUTE(Table1[[#This Row],[Transmission]],Table1[[#This Row],[Gears]],"")</f>
        <v>AS</v>
      </c>
      <c r="M1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57">
        <f ca="1">_xlfn.DAYS(TODAY(),Table1[[#This Row],[Manufacture Date]])</f>
        <v>850</v>
      </c>
      <c r="O1157" t="str" cm="1">
        <f t="array" ref="O1157" xml:space="preserve"> _xlfn.IFS(E1157&lt;2,"0-2",E1157&lt;4,"2-4",E1157&lt;6,"4-6",E1157&lt;8,"6-8",E1157&lt;10,"8-10")</f>
        <v>2-4</v>
      </c>
    </row>
    <row r="1158" spans="1:15" ht="14.25" customHeight="1" x14ac:dyDescent="0.3">
      <c r="A1158" s="31">
        <v>44410</v>
      </c>
      <c r="B1158" t="s">
        <v>564</v>
      </c>
      <c r="C1158" t="s">
        <v>1151</v>
      </c>
      <c r="D1158" t="s">
        <v>71</v>
      </c>
      <c r="E1158">
        <v>4</v>
      </c>
      <c r="F1158">
        <v>8</v>
      </c>
      <c r="G1158" t="s">
        <v>454</v>
      </c>
      <c r="H1158" t="s">
        <v>73</v>
      </c>
      <c r="I1158">
        <v>25</v>
      </c>
      <c r="J1158">
        <v>263</v>
      </c>
      <c r="K1158" t="str">
        <f>RIGHT(Table1[[#This Row],[Transmission]],1)</f>
        <v>9</v>
      </c>
      <c r="L1158" t="str">
        <f>SUBSTITUTE(Table1[[#This Row],[Transmission]],Table1[[#This Row],[Gears]],"")</f>
        <v>A</v>
      </c>
      <c r="M1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58">
        <f ca="1">_xlfn.DAYS(TODAY(),Table1[[#This Row],[Manufacture Date]])</f>
        <v>850</v>
      </c>
      <c r="O1158" t="str" cm="1">
        <f t="array" ref="O1158" xml:space="preserve"> _xlfn.IFS(E1158&lt;2,"0-2",E1158&lt;4,"2-4",E1158&lt;6,"4-6",E1158&lt;8,"6-8",E1158&lt;10,"8-10")</f>
        <v>4-6</v>
      </c>
    </row>
    <row r="1159" spans="1:15" ht="14.25" customHeight="1" x14ac:dyDescent="0.3">
      <c r="A1159" s="31">
        <v>44410</v>
      </c>
      <c r="B1159" t="s">
        <v>564</v>
      </c>
      <c r="C1159" t="s">
        <v>1175</v>
      </c>
      <c r="D1159" t="s">
        <v>122</v>
      </c>
      <c r="E1159">
        <v>3</v>
      </c>
      <c r="F1159">
        <v>6</v>
      </c>
      <c r="G1159" t="s">
        <v>454</v>
      </c>
      <c r="H1159" t="s">
        <v>73</v>
      </c>
      <c r="I1159">
        <v>24</v>
      </c>
      <c r="J1159">
        <v>276</v>
      </c>
      <c r="K1159" t="str">
        <f>RIGHT(Table1[[#This Row],[Transmission]],1)</f>
        <v>9</v>
      </c>
      <c r="L1159" t="str">
        <f>SUBSTITUTE(Table1[[#This Row],[Transmission]],Table1[[#This Row],[Gears]],"")</f>
        <v>A</v>
      </c>
      <c r="M1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59">
        <f ca="1">_xlfn.DAYS(TODAY(),Table1[[#This Row],[Manufacture Date]])</f>
        <v>850</v>
      </c>
      <c r="O1159" t="str" cm="1">
        <f t="array" ref="O1159" xml:space="preserve"> _xlfn.IFS(E1159&lt;2,"0-2",E1159&lt;4,"2-4",E1159&lt;6,"4-6",E1159&lt;8,"6-8",E1159&lt;10,"8-10")</f>
        <v>2-4</v>
      </c>
    </row>
    <row r="1160" spans="1:15" ht="14.25" customHeight="1" x14ac:dyDescent="0.3">
      <c r="A1160" s="31">
        <v>44410</v>
      </c>
      <c r="B1160" t="s">
        <v>232</v>
      </c>
      <c r="C1160" t="s">
        <v>242</v>
      </c>
      <c r="D1160" t="s">
        <v>78</v>
      </c>
      <c r="E1160">
        <v>3.6</v>
      </c>
      <c r="F1160">
        <v>6</v>
      </c>
      <c r="G1160" t="s">
        <v>93</v>
      </c>
      <c r="H1160" t="s">
        <v>200</v>
      </c>
      <c r="I1160">
        <v>23</v>
      </c>
      <c r="J1160">
        <v>278</v>
      </c>
      <c r="K1160" t="str">
        <f>RIGHT(Table1[[#This Row],[Transmission]],1)</f>
        <v>6</v>
      </c>
      <c r="L1160" t="str">
        <f>SUBSTITUTE(Table1[[#This Row],[Transmission]],Table1[[#This Row],[Gears]],"")</f>
        <v>A</v>
      </c>
      <c r="M1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60">
        <f ca="1">_xlfn.DAYS(TODAY(),Table1[[#This Row],[Manufacture Date]])</f>
        <v>850</v>
      </c>
      <c r="O1160" t="str" cm="1">
        <f t="array" ref="O1160" xml:space="preserve"> _xlfn.IFS(E1160&lt;2,"0-2",E1160&lt;4,"2-4",E1160&lt;6,"4-6",E1160&lt;8,"6-8",E1160&lt;10,"8-10")</f>
        <v>2-4</v>
      </c>
    </row>
    <row r="1161" spans="1:15" ht="14.25" customHeight="1" x14ac:dyDescent="0.3">
      <c r="A1161" s="31">
        <v>44410</v>
      </c>
      <c r="B1161" t="s">
        <v>452</v>
      </c>
      <c r="C1161" t="s">
        <v>1420</v>
      </c>
      <c r="D1161" t="s">
        <v>78</v>
      </c>
      <c r="E1161">
        <v>3.6</v>
      </c>
      <c r="F1161">
        <v>6</v>
      </c>
      <c r="G1161" t="s">
        <v>74</v>
      </c>
      <c r="H1161" t="s">
        <v>200</v>
      </c>
      <c r="I1161">
        <v>23</v>
      </c>
      <c r="J1161">
        <v>285</v>
      </c>
      <c r="K1161" t="str">
        <f>RIGHT(Table1[[#This Row],[Transmission]],1)</f>
        <v>6</v>
      </c>
      <c r="L1161" t="str">
        <f>SUBSTITUTE(Table1[[#This Row],[Transmission]],Table1[[#This Row],[Gears]],"")</f>
        <v>M</v>
      </c>
      <c r="M1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61">
        <f ca="1">_xlfn.DAYS(TODAY(),Table1[[#This Row],[Manufacture Date]])</f>
        <v>850</v>
      </c>
      <c r="O1161" t="str" cm="1">
        <f t="array" ref="O1161" xml:space="preserve"> _xlfn.IFS(E1161&lt;2,"0-2",E1161&lt;4,"2-4",E1161&lt;6,"4-6",E1161&lt;8,"6-8",E1161&lt;10,"8-10")</f>
        <v>2-4</v>
      </c>
    </row>
    <row r="1162" spans="1:15" ht="14.25" customHeight="1" x14ac:dyDescent="0.3">
      <c r="A1162" s="31">
        <v>44410</v>
      </c>
      <c r="B1162" t="s">
        <v>541</v>
      </c>
      <c r="C1162" t="s">
        <v>547</v>
      </c>
      <c r="D1162" t="s">
        <v>115</v>
      </c>
      <c r="E1162">
        <v>3</v>
      </c>
      <c r="F1162">
        <v>6</v>
      </c>
      <c r="G1162" t="s">
        <v>104</v>
      </c>
      <c r="H1162" t="s">
        <v>73</v>
      </c>
      <c r="I1162">
        <v>22</v>
      </c>
      <c r="J1162">
        <v>299</v>
      </c>
      <c r="K1162" t="str">
        <f>RIGHT(Table1[[#This Row],[Transmission]],1)</f>
        <v>8</v>
      </c>
      <c r="L1162" t="str">
        <f>SUBSTITUTE(Table1[[#This Row],[Transmission]],Table1[[#This Row],[Gears]],"")</f>
        <v>AS</v>
      </c>
      <c r="M1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62">
        <f ca="1">_xlfn.DAYS(TODAY(),Table1[[#This Row],[Manufacture Date]])</f>
        <v>850</v>
      </c>
      <c r="O1162" t="str" cm="1">
        <f t="array" ref="O1162" xml:space="preserve"> _xlfn.IFS(E1162&lt;2,"0-2",E1162&lt;4,"2-4",E1162&lt;6,"4-6",E1162&lt;8,"6-8",E1162&lt;10,"8-10")</f>
        <v>2-4</v>
      </c>
    </row>
    <row r="1163" spans="1:15" ht="14.25" customHeight="1" x14ac:dyDescent="0.3">
      <c r="A1163" s="31">
        <v>44410</v>
      </c>
      <c r="B1163" t="s">
        <v>232</v>
      </c>
      <c r="C1163" t="s">
        <v>1612</v>
      </c>
      <c r="D1163" t="s">
        <v>122</v>
      </c>
      <c r="E1163">
        <v>5.3</v>
      </c>
      <c r="F1163">
        <v>8</v>
      </c>
      <c r="G1163" t="s">
        <v>93</v>
      </c>
      <c r="H1163" t="s">
        <v>200</v>
      </c>
      <c r="I1163">
        <v>21</v>
      </c>
      <c r="J1163">
        <v>314</v>
      </c>
      <c r="K1163" t="str">
        <f>RIGHT(Table1[[#This Row],[Transmission]],1)</f>
        <v>6</v>
      </c>
      <c r="L1163" t="str">
        <f>SUBSTITUTE(Table1[[#This Row],[Transmission]],Table1[[#This Row],[Gears]],"")</f>
        <v>A</v>
      </c>
      <c r="M1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63">
        <f ca="1">_xlfn.DAYS(TODAY(),Table1[[#This Row],[Manufacture Date]])</f>
        <v>850</v>
      </c>
      <c r="O1163" t="str" cm="1">
        <f t="array" ref="O1163" xml:space="preserve"> _xlfn.IFS(E1163&lt;2,"0-2",E1163&lt;4,"2-4",E1163&lt;6,"4-6",E1163&lt;8,"6-8",E1163&lt;10,"8-10")</f>
        <v>4-6</v>
      </c>
    </row>
    <row r="1164" spans="1:15" ht="14.25" customHeight="1" x14ac:dyDescent="0.3">
      <c r="A1164" s="31">
        <v>44410</v>
      </c>
      <c r="B1164" t="s">
        <v>718</v>
      </c>
      <c r="C1164" t="s">
        <v>1988</v>
      </c>
      <c r="D1164" t="s">
        <v>82</v>
      </c>
      <c r="E1164">
        <v>6.6</v>
      </c>
      <c r="F1164">
        <v>12</v>
      </c>
      <c r="G1164" t="s">
        <v>104</v>
      </c>
      <c r="H1164" t="s">
        <v>73</v>
      </c>
      <c r="I1164">
        <v>17</v>
      </c>
      <c r="J1164">
        <v>387</v>
      </c>
      <c r="K1164" t="str">
        <f>RIGHT(Table1[[#This Row],[Transmission]],1)</f>
        <v>8</v>
      </c>
      <c r="L1164" t="str">
        <f>SUBSTITUTE(Table1[[#This Row],[Transmission]],Table1[[#This Row],[Gears]],"")</f>
        <v>AS</v>
      </c>
      <c r="M1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64">
        <f ca="1">_xlfn.DAYS(TODAY(),Table1[[#This Row],[Manufacture Date]])</f>
        <v>850</v>
      </c>
      <c r="O1164" t="str" cm="1">
        <f t="array" ref="O1164" xml:space="preserve"> _xlfn.IFS(E1164&lt;2,"0-2",E1164&lt;4,"2-4",E1164&lt;6,"4-6",E1164&lt;8,"6-8",E1164&lt;10,"8-10")</f>
        <v>6-8</v>
      </c>
    </row>
    <row r="1165" spans="1:15" ht="14.25" customHeight="1" x14ac:dyDescent="0.3">
      <c r="A1165" s="31">
        <v>44409</v>
      </c>
      <c r="B1165" t="s">
        <v>398</v>
      </c>
      <c r="C1165" t="s">
        <v>1715</v>
      </c>
      <c r="D1165" t="s">
        <v>82</v>
      </c>
      <c r="E1165">
        <v>2</v>
      </c>
      <c r="F1165">
        <v>4</v>
      </c>
      <c r="G1165" t="s">
        <v>266</v>
      </c>
      <c r="H1165" t="s">
        <v>200</v>
      </c>
      <c r="I1165">
        <v>42</v>
      </c>
      <c r="J1165">
        <v>161</v>
      </c>
      <c r="K1165" t="str">
        <f>RIGHT(Table1[[#This Row],[Transmission]],1)</f>
        <v>V</v>
      </c>
      <c r="L1165" t="str">
        <f>SUBSTITUTE(Table1[[#This Row],[Transmission]],Table1[[#This Row],[Gears]],"")</f>
        <v>A</v>
      </c>
      <c r="M1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65">
        <f ca="1">_xlfn.DAYS(TODAY(),Table1[[#This Row],[Manufacture Date]])</f>
        <v>851</v>
      </c>
      <c r="O1165" t="str" cm="1">
        <f t="array" ref="O1165" xml:space="preserve"> _xlfn.IFS(E1165&lt;2,"0-2",E1165&lt;4,"2-4",E1165&lt;6,"4-6",E1165&lt;8,"6-8",E1165&lt;10,"8-10")</f>
        <v>2-4</v>
      </c>
    </row>
    <row r="1166" spans="1:15" ht="14.25" customHeight="1" x14ac:dyDescent="0.3">
      <c r="A1166" s="31">
        <v>44409</v>
      </c>
      <c r="B1166" t="s">
        <v>198</v>
      </c>
      <c r="C1166" t="s">
        <v>208</v>
      </c>
      <c r="D1166" t="s">
        <v>115</v>
      </c>
      <c r="E1166">
        <v>2</v>
      </c>
      <c r="F1166">
        <v>4</v>
      </c>
      <c r="G1166" t="s">
        <v>496</v>
      </c>
      <c r="H1166" t="s">
        <v>73</v>
      </c>
      <c r="I1166">
        <v>31</v>
      </c>
      <c r="J1166">
        <v>217</v>
      </c>
      <c r="K1166" t="str">
        <f>RIGHT(Table1[[#This Row],[Transmission]],1)</f>
        <v>9</v>
      </c>
      <c r="L1166" t="str">
        <f>SUBSTITUTE(Table1[[#This Row],[Transmission]],Table1[[#This Row],[Gears]],"")</f>
        <v>AS</v>
      </c>
      <c r="M1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66">
        <f ca="1">_xlfn.DAYS(TODAY(),Table1[[#This Row],[Manufacture Date]])</f>
        <v>851</v>
      </c>
      <c r="O1166" t="str" cm="1">
        <f t="array" ref="O1166" xml:space="preserve"> _xlfn.IFS(E1166&lt;2,"0-2",E1166&lt;4,"2-4",E1166&lt;6,"4-6",E1166&lt;8,"6-8",E1166&lt;10,"8-10")</f>
        <v>2-4</v>
      </c>
    </row>
    <row r="1167" spans="1:15" ht="14.25" customHeight="1" x14ac:dyDescent="0.3">
      <c r="A1167" s="31">
        <v>44409</v>
      </c>
      <c r="B1167" t="s">
        <v>212</v>
      </c>
      <c r="C1167" t="s">
        <v>2087</v>
      </c>
      <c r="D1167" t="s">
        <v>71</v>
      </c>
      <c r="E1167">
        <v>2</v>
      </c>
      <c r="F1167">
        <v>4</v>
      </c>
      <c r="G1167" t="s">
        <v>104</v>
      </c>
      <c r="H1167" t="s">
        <v>73</v>
      </c>
      <c r="I1167">
        <v>31</v>
      </c>
      <c r="J1167">
        <v>213</v>
      </c>
      <c r="K1167" t="str">
        <f>RIGHT(Table1[[#This Row],[Transmission]],1)</f>
        <v>8</v>
      </c>
      <c r="L1167" t="str">
        <f>SUBSTITUTE(Table1[[#This Row],[Transmission]],Table1[[#This Row],[Gears]],"")</f>
        <v>AS</v>
      </c>
      <c r="M1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67">
        <f ca="1">_xlfn.DAYS(TODAY(),Table1[[#This Row],[Manufacture Date]])</f>
        <v>851</v>
      </c>
      <c r="O1167" t="str" cm="1">
        <f t="array" ref="O1167" xml:space="preserve"> _xlfn.IFS(E1167&lt;2,"0-2",E1167&lt;4,"2-4",E1167&lt;6,"4-6",E1167&lt;8,"6-8",E1167&lt;10,"8-10")</f>
        <v>2-4</v>
      </c>
    </row>
    <row r="1168" spans="1:15" ht="14.25" customHeight="1" x14ac:dyDescent="0.3">
      <c r="A1168" s="31">
        <v>44409</v>
      </c>
      <c r="B1168" t="s">
        <v>100</v>
      </c>
      <c r="C1168" t="s">
        <v>1371</v>
      </c>
      <c r="D1168" t="s">
        <v>95</v>
      </c>
      <c r="E1168">
        <v>2.5</v>
      </c>
      <c r="F1168">
        <v>5</v>
      </c>
      <c r="G1168" t="s">
        <v>97</v>
      </c>
      <c r="H1168" t="s">
        <v>73</v>
      </c>
      <c r="I1168">
        <v>27</v>
      </c>
      <c r="J1168">
        <v>243</v>
      </c>
      <c r="K1168" t="str">
        <f>RIGHT(Table1[[#This Row],[Transmission]],1)</f>
        <v>7</v>
      </c>
      <c r="L1168" t="str">
        <f>SUBSTITUTE(Table1[[#This Row],[Transmission]],Table1[[#This Row],[Gears]],"")</f>
        <v>AM</v>
      </c>
      <c r="M1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168">
        <f ca="1">_xlfn.DAYS(TODAY(),Table1[[#This Row],[Manufacture Date]])</f>
        <v>851</v>
      </c>
      <c r="O1168" t="str" cm="1">
        <f t="array" ref="O1168" xml:space="preserve"> _xlfn.IFS(E1168&lt;2,"0-2",E1168&lt;4,"2-4",E1168&lt;6,"4-6",E1168&lt;8,"6-8",E1168&lt;10,"8-10")</f>
        <v>2-4</v>
      </c>
    </row>
    <row r="1169" spans="1:15" ht="14.25" customHeight="1" x14ac:dyDescent="0.3">
      <c r="A1169" s="31">
        <v>44409</v>
      </c>
      <c r="B1169" t="s">
        <v>414</v>
      </c>
      <c r="C1169" t="s">
        <v>1735</v>
      </c>
      <c r="D1169" t="s">
        <v>95</v>
      </c>
      <c r="E1169">
        <v>3</v>
      </c>
      <c r="F1169">
        <v>6</v>
      </c>
      <c r="G1169" t="s">
        <v>416</v>
      </c>
      <c r="H1169" t="s">
        <v>73</v>
      </c>
      <c r="I1169">
        <v>26</v>
      </c>
      <c r="J1169">
        <v>259</v>
      </c>
      <c r="K1169" t="str">
        <f>RIGHT(Table1[[#This Row],[Transmission]],1)</f>
        <v>7</v>
      </c>
      <c r="L1169" t="str">
        <f>SUBSTITUTE(Table1[[#This Row],[Transmission]],Table1[[#This Row],[Gears]],"")</f>
        <v>AS</v>
      </c>
      <c r="M1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69">
        <f ca="1">_xlfn.DAYS(TODAY(),Table1[[#This Row],[Manufacture Date]])</f>
        <v>851</v>
      </c>
      <c r="O1169" t="str" cm="1">
        <f t="array" ref="O1169" xml:space="preserve"> _xlfn.IFS(E1169&lt;2,"0-2",E1169&lt;4,"2-4",E1169&lt;6,"4-6",E1169&lt;8,"6-8",E1169&lt;10,"8-10")</f>
        <v>2-4</v>
      </c>
    </row>
    <row r="1170" spans="1:15" ht="14.25" customHeight="1" x14ac:dyDescent="0.3">
      <c r="A1170" s="31">
        <v>44409</v>
      </c>
      <c r="B1170" t="s">
        <v>100</v>
      </c>
      <c r="C1170" t="s">
        <v>121</v>
      </c>
      <c r="D1170" t="s">
        <v>122</v>
      </c>
      <c r="E1170">
        <v>3</v>
      </c>
      <c r="F1170">
        <v>6</v>
      </c>
      <c r="G1170" t="s">
        <v>104</v>
      </c>
      <c r="H1170" t="s">
        <v>73</v>
      </c>
      <c r="I1170">
        <v>25</v>
      </c>
      <c r="J1170">
        <v>260</v>
      </c>
      <c r="K1170" t="str">
        <f>RIGHT(Table1[[#This Row],[Transmission]],1)</f>
        <v>8</v>
      </c>
      <c r="L1170" t="str">
        <f>SUBSTITUTE(Table1[[#This Row],[Transmission]],Table1[[#This Row],[Gears]],"")</f>
        <v>AS</v>
      </c>
      <c r="M1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70">
        <f ca="1">_xlfn.DAYS(TODAY(),Table1[[#This Row],[Manufacture Date]])</f>
        <v>851</v>
      </c>
      <c r="O1170" t="str" cm="1">
        <f t="array" ref="O1170" xml:space="preserve"> _xlfn.IFS(E1170&lt;2,"0-2",E1170&lt;4,"2-4",E1170&lt;6,"4-6",E1170&lt;8,"6-8",E1170&lt;10,"8-10")</f>
        <v>2-4</v>
      </c>
    </row>
    <row r="1171" spans="1:15" ht="14.25" customHeight="1" x14ac:dyDescent="0.3">
      <c r="A1171" s="31">
        <v>44409</v>
      </c>
      <c r="B1171" t="s">
        <v>289</v>
      </c>
      <c r="C1171" t="s">
        <v>1629</v>
      </c>
      <c r="D1171" t="s">
        <v>82</v>
      </c>
      <c r="E1171">
        <v>6.2</v>
      </c>
      <c r="F1171">
        <v>8</v>
      </c>
      <c r="G1171" t="s">
        <v>74</v>
      </c>
      <c r="H1171" t="s">
        <v>73</v>
      </c>
      <c r="I1171">
        <v>19</v>
      </c>
      <c r="J1171">
        <v>352</v>
      </c>
      <c r="K1171" t="str">
        <f>RIGHT(Table1[[#This Row],[Transmission]],1)</f>
        <v>6</v>
      </c>
      <c r="L1171" t="str">
        <f>SUBSTITUTE(Table1[[#This Row],[Transmission]],Table1[[#This Row],[Gears]],"")</f>
        <v>M</v>
      </c>
      <c r="M1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71">
        <f ca="1">_xlfn.DAYS(TODAY(),Table1[[#This Row],[Manufacture Date]])</f>
        <v>851</v>
      </c>
      <c r="O1171" t="str" cm="1">
        <f t="array" ref="O1171" xml:space="preserve"> _xlfn.IFS(E1171&lt;2,"0-2",E1171&lt;4,"2-4",E1171&lt;6,"4-6",E1171&lt;8,"6-8",E1171&lt;10,"8-10")</f>
        <v>6-8</v>
      </c>
    </row>
    <row r="1172" spans="1:15" ht="14.25" customHeight="1" x14ac:dyDescent="0.3">
      <c r="A1172" s="31">
        <v>44408</v>
      </c>
      <c r="B1172" t="s">
        <v>640</v>
      </c>
      <c r="C1172" t="s">
        <v>646</v>
      </c>
      <c r="D1172" t="s">
        <v>71</v>
      </c>
      <c r="E1172">
        <v>1.2</v>
      </c>
      <c r="F1172">
        <v>3</v>
      </c>
      <c r="G1172" t="s">
        <v>183</v>
      </c>
      <c r="H1172" t="s">
        <v>200</v>
      </c>
      <c r="I1172">
        <v>44</v>
      </c>
      <c r="J1172">
        <v>147</v>
      </c>
      <c r="K1172" t="str">
        <f>RIGHT(Table1[[#This Row],[Transmission]],1)</f>
        <v>5</v>
      </c>
      <c r="L1172" t="str">
        <f>SUBSTITUTE(Table1[[#This Row],[Transmission]],Table1[[#This Row],[Gears]],"")</f>
        <v>M</v>
      </c>
      <c r="M1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72">
        <f ca="1">_xlfn.DAYS(TODAY(),Table1[[#This Row],[Manufacture Date]])</f>
        <v>852</v>
      </c>
      <c r="O1172" t="str" cm="1">
        <f t="array" ref="O1172" xml:space="preserve"> _xlfn.IFS(E1172&lt;2,"0-2",E1172&lt;4,"2-4",E1172&lt;6,"4-6",E1172&lt;8,"6-8",E1172&lt;10,"8-10")</f>
        <v>0-2</v>
      </c>
    </row>
    <row r="1173" spans="1:15" ht="14.25" customHeight="1" x14ac:dyDescent="0.3">
      <c r="A1173" s="31">
        <v>44408</v>
      </c>
      <c r="B1173" t="s">
        <v>69</v>
      </c>
      <c r="C1173" t="s">
        <v>812</v>
      </c>
      <c r="D1173" t="s">
        <v>82</v>
      </c>
      <c r="E1173">
        <v>3.5</v>
      </c>
      <c r="F1173">
        <v>6</v>
      </c>
      <c r="G1173" t="s">
        <v>97</v>
      </c>
      <c r="H1173" t="s">
        <v>73</v>
      </c>
      <c r="I1173">
        <v>37</v>
      </c>
      <c r="J1173">
        <v>177</v>
      </c>
      <c r="K1173" t="str">
        <f>RIGHT(Table1[[#This Row],[Transmission]],1)</f>
        <v>7</v>
      </c>
      <c r="L1173" t="str">
        <f>SUBSTITUTE(Table1[[#This Row],[Transmission]],Table1[[#This Row],[Gears]],"")</f>
        <v>AM</v>
      </c>
      <c r="M1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173">
        <f ca="1">_xlfn.DAYS(TODAY(),Table1[[#This Row],[Manufacture Date]])</f>
        <v>852</v>
      </c>
      <c r="O1173" t="str" cm="1">
        <f t="array" ref="O1173" xml:space="preserve"> _xlfn.IFS(E1173&lt;2,"0-2",E1173&lt;4,"2-4",E1173&lt;6,"4-6",E1173&lt;8,"6-8",E1173&lt;10,"8-10")</f>
        <v>2-4</v>
      </c>
    </row>
    <row r="1174" spans="1:15" ht="14.25" customHeight="1" x14ac:dyDescent="0.3">
      <c r="A1174" s="31">
        <v>44408</v>
      </c>
      <c r="B1174" t="s">
        <v>100</v>
      </c>
      <c r="C1174" t="s">
        <v>819</v>
      </c>
      <c r="D1174" t="s">
        <v>95</v>
      </c>
      <c r="E1174">
        <v>2</v>
      </c>
      <c r="F1174">
        <v>4</v>
      </c>
      <c r="G1174" t="s">
        <v>97</v>
      </c>
      <c r="H1174" t="s">
        <v>200</v>
      </c>
      <c r="I1174">
        <v>35</v>
      </c>
      <c r="J1174">
        <v>188</v>
      </c>
      <c r="K1174" t="str">
        <f>RIGHT(Table1[[#This Row],[Transmission]],1)</f>
        <v>7</v>
      </c>
      <c r="L1174" t="str">
        <f>SUBSTITUTE(Table1[[#This Row],[Transmission]],Table1[[#This Row],[Gears]],"")</f>
        <v>AM</v>
      </c>
      <c r="M1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174">
        <f ca="1">_xlfn.DAYS(TODAY(),Table1[[#This Row],[Manufacture Date]])</f>
        <v>852</v>
      </c>
      <c r="O1174" t="str" cm="1">
        <f t="array" ref="O1174" xml:space="preserve"> _xlfn.IFS(E1174&lt;2,"0-2",E1174&lt;4,"2-4",E1174&lt;6,"4-6",E1174&lt;8,"6-8",E1174&lt;10,"8-10")</f>
        <v>2-4</v>
      </c>
    </row>
    <row r="1175" spans="1:15" ht="14.25" customHeight="1" x14ac:dyDescent="0.3">
      <c r="A1175" s="31">
        <v>44408</v>
      </c>
      <c r="B1175" t="s">
        <v>651</v>
      </c>
      <c r="C1175" t="s">
        <v>985</v>
      </c>
      <c r="D1175" t="s">
        <v>481</v>
      </c>
      <c r="E1175">
        <v>3.5</v>
      </c>
      <c r="F1175">
        <v>6</v>
      </c>
      <c r="G1175" t="s">
        <v>76</v>
      </c>
      <c r="H1175" t="s">
        <v>200</v>
      </c>
      <c r="I1175">
        <v>29</v>
      </c>
      <c r="J1175">
        <v>225</v>
      </c>
      <c r="K1175" t="str">
        <f>RIGHT(Table1[[#This Row],[Transmission]],1)</f>
        <v>7</v>
      </c>
      <c r="L1175" t="str">
        <f>SUBSTITUTE(Table1[[#This Row],[Transmission]],Table1[[#This Row],[Gears]],"")</f>
        <v>AV</v>
      </c>
      <c r="M1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75">
        <f ca="1">_xlfn.DAYS(TODAY(),Table1[[#This Row],[Manufacture Date]])</f>
        <v>852</v>
      </c>
      <c r="O1175" t="str" cm="1">
        <f t="array" ref="O1175" xml:space="preserve"> _xlfn.IFS(E1175&lt;2,"0-2",E1175&lt;4,"2-4",E1175&lt;6,"4-6",E1175&lt;8,"6-8",E1175&lt;10,"8-10")</f>
        <v>2-4</v>
      </c>
    </row>
    <row r="1176" spans="1:15" ht="14.25" customHeight="1" x14ac:dyDescent="0.3">
      <c r="A1176" s="31">
        <v>44408</v>
      </c>
      <c r="B1176" t="s">
        <v>750</v>
      </c>
      <c r="C1176" t="s">
        <v>763</v>
      </c>
      <c r="D1176" t="s">
        <v>122</v>
      </c>
      <c r="E1176">
        <v>3.5</v>
      </c>
      <c r="F1176">
        <v>6</v>
      </c>
      <c r="G1176" t="s">
        <v>79</v>
      </c>
      <c r="H1176" t="s">
        <v>200</v>
      </c>
      <c r="I1176">
        <v>25</v>
      </c>
      <c r="J1176">
        <v>264</v>
      </c>
      <c r="K1176" t="str">
        <f>RIGHT(Table1[[#This Row],[Transmission]],1)</f>
        <v>6</v>
      </c>
      <c r="L1176" t="str">
        <f>SUBSTITUTE(Table1[[#This Row],[Transmission]],Table1[[#This Row],[Gears]],"")</f>
        <v>AS</v>
      </c>
      <c r="M1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76">
        <f ca="1">_xlfn.DAYS(TODAY(),Table1[[#This Row],[Manufacture Date]])</f>
        <v>852</v>
      </c>
      <c r="O1176" t="str" cm="1">
        <f t="array" ref="O1176" xml:space="preserve"> _xlfn.IFS(E1176&lt;2,"0-2",E1176&lt;4,"2-4",E1176&lt;6,"4-6",E1176&lt;8,"6-8",E1176&lt;10,"8-10")</f>
        <v>2-4</v>
      </c>
    </row>
    <row r="1177" spans="1:15" ht="14.25" customHeight="1" x14ac:dyDescent="0.3">
      <c r="A1177" s="31">
        <v>44408</v>
      </c>
      <c r="B1177" t="s">
        <v>364</v>
      </c>
      <c r="C1177" t="s">
        <v>1682</v>
      </c>
      <c r="D1177" t="s">
        <v>259</v>
      </c>
      <c r="E1177">
        <v>5.3</v>
      </c>
      <c r="F1177">
        <v>8</v>
      </c>
      <c r="G1177" t="s">
        <v>112</v>
      </c>
      <c r="H1177" t="s">
        <v>200</v>
      </c>
      <c r="I1177">
        <v>22</v>
      </c>
      <c r="J1177">
        <v>304</v>
      </c>
      <c r="K1177" t="str">
        <f>RIGHT(Table1[[#This Row],[Transmission]],1)</f>
        <v>8</v>
      </c>
      <c r="L1177" t="str">
        <f>SUBSTITUTE(Table1[[#This Row],[Transmission]],Table1[[#This Row],[Gears]],"")</f>
        <v>A</v>
      </c>
      <c r="M11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77">
        <f ca="1">_xlfn.DAYS(TODAY(),Table1[[#This Row],[Manufacture Date]])</f>
        <v>852</v>
      </c>
      <c r="O1177" t="str" cm="1">
        <f t="array" ref="O1177" xml:space="preserve"> _xlfn.IFS(E1177&lt;2,"0-2",E1177&lt;4,"2-4",E1177&lt;6,"4-6",E1177&lt;8,"6-8",E1177&lt;10,"8-10")</f>
        <v>4-6</v>
      </c>
    </row>
    <row r="1178" spans="1:15" ht="14.25" customHeight="1" x14ac:dyDescent="0.3">
      <c r="A1178" s="31">
        <v>44408</v>
      </c>
      <c r="B1178" t="s">
        <v>364</v>
      </c>
      <c r="C1178" t="s">
        <v>906</v>
      </c>
      <c r="D1178" t="s">
        <v>250</v>
      </c>
      <c r="E1178">
        <v>6</v>
      </c>
      <c r="F1178">
        <v>8</v>
      </c>
      <c r="G1178" t="s">
        <v>93</v>
      </c>
      <c r="H1178" t="s">
        <v>205</v>
      </c>
      <c r="I1178">
        <v>11</v>
      </c>
      <c r="J1178">
        <v>418</v>
      </c>
      <c r="K1178" t="str">
        <f>RIGHT(Table1[[#This Row],[Transmission]],1)</f>
        <v>6</v>
      </c>
      <c r="L1178" t="str">
        <f>SUBSTITUTE(Table1[[#This Row],[Transmission]],Table1[[#This Row],[Gears]],"")</f>
        <v>A</v>
      </c>
      <c r="M11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78">
        <f ca="1">_xlfn.DAYS(TODAY(),Table1[[#This Row],[Manufacture Date]])</f>
        <v>852</v>
      </c>
      <c r="O1178" t="str" cm="1">
        <f t="array" ref="O1178" xml:space="preserve"> _xlfn.IFS(E1178&lt;2,"0-2",E1178&lt;4,"2-4",E1178&lt;6,"4-6",E1178&lt;8,"6-8",E1178&lt;10,"8-10")</f>
        <v>6-8</v>
      </c>
    </row>
    <row r="1179" spans="1:15" ht="14.25" customHeight="1" x14ac:dyDescent="0.3">
      <c r="A1179" s="31">
        <v>44407</v>
      </c>
      <c r="B1179" t="s">
        <v>321</v>
      </c>
      <c r="C1179" t="s">
        <v>327</v>
      </c>
      <c r="D1179" t="s">
        <v>78</v>
      </c>
      <c r="E1179">
        <v>3.5</v>
      </c>
      <c r="F1179">
        <v>6</v>
      </c>
      <c r="G1179" t="s">
        <v>79</v>
      </c>
      <c r="H1179" t="s">
        <v>200</v>
      </c>
      <c r="I1179">
        <v>25</v>
      </c>
      <c r="J1179">
        <v>270</v>
      </c>
      <c r="K1179" t="str">
        <f>RIGHT(Table1[[#This Row],[Transmission]],1)</f>
        <v>6</v>
      </c>
      <c r="L1179" t="str">
        <f>SUBSTITUTE(Table1[[#This Row],[Transmission]],Table1[[#This Row],[Gears]],"")</f>
        <v>AS</v>
      </c>
      <c r="M11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79">
        <f ca="1">_xlfn.DAYS(TODAY(),Table1[[#This Row],[Manufacture Date]])</f>
        <v>853</v>
      </c>
      <c r="O1179" t="str" cm="1">
        <f t="array" ref="O1179" xml:space="preserve"> _xlfn.IFS(E1179&lt;2,"0-2",E1179&lt;4,"2-4",E1179&lt;6,"4-6",E1179&lt;8,"6-8",E1179&lt;10,"8-10")</f>
        <v>2-4</v>
      </c>
    </row>
    <row r="1180" spans="1:15" ht="14.25" customHeight="1" x14ac:dyDescent="0.3">
      <c r="A1180" s="31">
        <v>44407</v>
      </c>
      <c r="B1180" t="s">
        <v>750</v>
      </c>
      <c r="C1180" t="s">
        <v>2022</v>
      </c>
      <c r="D1180" t="s">
        <v>657</v>
      </c>
      <c r="E1180">
        <v>3.5</v>
      </c>
      <c r="F1180">
        <v>6</v>
      </c>
      <c r="G1180" t="s">
        <v>74</v>
      </c>
      <c r="H1180" t="s">
        <v>200</v>
      </c>
      <c r="I1180">
        <v>22</v>
      </c>
      <c r="J1180">
        <v>300</v>
      </c>
      <c r="K1180" t="str">
        <f>RIGHT(Table1[[#This Row],[Transmission]],1)</f>
        <v>6</v>
      </c>
      <c r="L1180" t="str">
        <f>SUBSTITUTE(Table1[[#This Row],[Transmission]],Table1[[#This Row],[Gears]],"")</f>
        <v>M</v>
      </c>
      <c r="M11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80">
        <f ca="1">_xlfn.DAYS(TODAY(),Table1[[#This Row],[Manufacture Date]])</f>
        <v>853</v>
      </c>
      <c r="O1180" t="str" cm="1">
        <f t="array" ref="O1180" xml:space="preserve"> _xlfn.IFS(E1180&lt;2,"0-2",E1180&lt;4,"2-4",E1180&lt;6,"4-6",E1180&lt;8,"6-8",E1180&lt;10,"8-10")</f>
        <v>2-4</v>
      </c>
    </row>
    <row r="1181" spans="1:15" ht="14.25" customHeight="1" x14ac:dyDescent="0.3">
      <c r="A1181" s="31">
        <v>44407</v>
      </c>
      <c r="B1181" t="s">
        <v>321</v>
      </c>
      <c r="C1181" t="s">
        <v>1656</v>
      </c>
      <c r="D1181" t="s">
        <v>122</v>
      </c>
      <c r="E1181">
        <v>3.5</v>
      </c>
      <c r="F1181">
        <v>6</v>
      </c>
      <c r="G1181" t="s">
        <v>79</v>
      </c>
      <c r="H1181" t="s">
        <v>200</v>
      </c>
      <c r="I1181">
        <v>21</v>
      </c>
      <c r="J1181">
        <v>322</v>
      </c>
      <c r="K1181" t="str">
        <f>RIGHT(Table1[[#This Row],[Transmission]],1)</f>
        <v>6</v>
      </c>
      <c r="L1181" t="str">
        <f>SUBSTITUTE(Table1[[#This Row],[Transmission]],Table1[[#This Row],[Gears]],"")</f>
        <v>AS</v>
      </c>
      <c r="M11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81">
        <f ca="1">_xlfn.DAYS(TODAY(),Table1[[#This Row],[Manufacture Date]])</f>
        <v>853</v>
      </c>
      <c r="O1181" t="str" cm="1">
        <f t="array" ref="O1181" xml:space="preserve"> _xlfn.IFS(E1181&lt;2,"0-2",E1181&lt;4,"2-4",E1181&lt;6,"4-6",E1181&lt;8,"6-8",E1181&lt;10,"8-10")</f>
        <v>2-4</v>
      </c>
    </row>
    <row r="1182" spans="1:15" ht="14.25" customHeight="1" x14ac:dyDescent="0.3">
      <c r="A1182" s="31">
        <v>44407</v>
      </c>
      <c r="B1182" t="s">
        <v>564</v>
      </c>
      <c r="C1182" t="s">
        <v>1165</v>
      </c>
      <c r="D1182" t="s">
        <v>115</v>
      </c>
      <c r="E1182">
        <v>6</v>
      </c>
      <c r="F1182">
        <v>12</v>
      </c>
      <c r="G1182" t="s">
        <v>125</v>
      </c>
      <c r="H1182" t="s">
        <v>73</v>
      </c>
      <c r="I1182">
        <v>19</v>
      </c>
      <c r="J1182">
        <v>356</v>
      </c>
      <c r="K1182" t="str">
        <f>RIGHT(Table1[[#This Row],[Transmission]],1)</f>
        <v>7</v>
      </c>
      <c r="L1182" t="str">
        <f>SUBSTITUTE(Table1[[#This Row],[Transmission]],Table1[[#This Row],[Gears]],"")</f>
        <v>A</v>
      </c>
      <c r="M11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82">
        <f ca="1">_xlfn.DAYS(TODAY(),Table1[[#This Row],[Manufacture Date]])</f>
        <v>853</v>
      </c>
      <c r="O1182" t="str" cm="1">
        <f t="array" ref="O1182" xml:space="preserve"> _xlfn.IFS(E1182&lt;2,"0-2",E1182&lt;4,"2-4",E1182&lt;6,"4-6",E1182&lt;8,"6-8",E1182&lt;10,"8-10")</f>
        <v>6-8</v>
      </c>
    </row>
    <row r="1183" spans="1:15" ht="14.25" customHeight="1" x14ac:dyDescent="0.3">
      <c r="A1183" s="31">
        <v>44406</v>
      </c>
      <c r="B1183" t="s">
        <v>750</v>
      </c>
      <c r="C1183" t="s">
        <v>2005</v>
      </c>
      <c r="D1183" t="s">
        <v>71</v>
      </c>
      <c r="E1183">
        <v>2</v>
      </c>
      <c r="F1183">
        <v>4</v>
      </c>
      <c r="G1183" t="s">
        <v>74</v>
      </c>
      <c r="H1183" t="s">
        <v>200</v>
      </c>
      <c r="I1183">
        <v>38</v>
      </c>
      <c r="J1183">
        <v>173</v>
      </c>
      <c r="K1183" t="str">
        <f>RIGHT(Table1[[#This Row],[Transmission]],1)</f>
        <v>6</v>
      </c>
      <c r="L1183" t="str">
        <f>SUBSTITUTE(Table1[[#This Row],[Transmission]],Table1[[#This Row],[Gears]],"")</f>
        <v>M</v>
      </c>
      <c r="M11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83">
        <f ca="1">_xlfn.DAYS(TODAY(),Table1[[#This Row],[Manufacture Date]])</f>
        <v>854</v>
      </c>
      <c r="O1183" t="str" cm="1">
        <f t="array" ref="O1183" xml:space="preserve"> _xlfn.IFS(E1183&lt;2,"0-2",E1183&lt;4,"2-4",E1183&lt;6,"4-6",E1183&lt;8,"6-8",E1183&lt;10,"8-10")</f>
        <v>2-4</v>
      </c>
    </row>
    <row r="1184" spans="1:15" ht="14.25" customHeight="1" x14ac:dyDescent="0.3">
      <c r="A1184" s="31">
        <v>44406</v>
      </c>
      <c r="B1184" t="s">
        <v>548</v>
      </c>
      <c r="C1184" t="s">
        <v>549</v>
      </c>
      <c r="D1184" t="s">
        <v>78</v>
      </c>
      <c r="E1184">
        <v>2.5</v>
      </c>
      <c r="F1184">
        <v>4</v>
      </c>
      <c r="G1184" t="s">
        <v>79</v>
      </c>
      <c r="H1184" t="s">
        <v>200</v>
      </c>
      <c r="I1184">
        <v>35</v>
      </c>
      <c r="J1184">
        <v>190</v>
      </c>
      <c r="K1184" t="str">
        <f>RIGHT(Table1[[#This Row],[Transmission]],1)</f>
        <v>6</v>
      </c>
      <c r="L1184" t="str">
        <f>SUBSTITUTE(Table1[[#This Row],[Transmission]],Table1[[#This Row],[Gears]],"")</f>
        <v>AS</v>
      </c>
      <c r="M11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84">
        <f ca="1">_xlfn.DAYS(TODAY(),Table1[[#This Row],[Manufacture Date]])</f>
        <v>854</v>
      </c>
      <c r="O1184" t="str" cm="1">
        <f t="array" ref="O1184" xml:space="preserve"> _xlfn.IFS(E1184&lt;2,"0-2",E1184&lt;4,"2-4",E1184&lt;6,"4-6",E1184&lt;8,"6-8",E1184&lt;10,"8-10")</f>
        <v>2-4</v>
      </c>
    </row>
    <row r="1185" spans="1:15" ht="14.25" customHeight="1" x14ac:dyDescent="0.3">
      <c r="A1185" s="31">
        <v>44406</v>
      </c>
      <c r="B1185" t="s">
        <v>313</v>
      </c>
      <c r="C1185" t="s">
        <v>893</v>
      </c>
      <c r="D1185" t="s">
        <v>118</v>
      </c>
      <c r="E1185">
        <v>1.4</v>
      </c>
      <c r="F1185">
        <v>4</v>
      </c>
      <c r="G1185" t="s">
        <v>89</v>
      </c>
      <c r="H1185" t="s">
        <v>200</v>
      </c>
      <c r="I1185">
        <v>32</v>
      </c>
      <c r="J1185">
        <v>203</v>
      </c>
      <c r="K1185" t="str">
        <f>RIGHT(Table1[[#This Row],[Transmission]],1)</f>
        <v>6</v>
      </c>
      <c r="L1185" t="str">
        <f>SUBSTITUTE(Table1[[#This Row],[Transmission]],Table1[[#This Row],[Gears]],"")</f>
        <v>AM</v>
      </c>
      <c r="M11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185">
        <f ca="1">_xlfn.DAYS(TODAY(),Table1[[#This Row],[Manufacture Date]])</f>
        <v>854</v>
      </c>
      <c r="O1185" t="str" cm="1">
        <f t="array" ref="O1185" xml:space="preserve"> _xlfn.IFS(E1185&lt;2,"0-2",E1185&lt;4,"2-4",E1185&lt;6,"4-6",E1185&lt;8,"6-8",E1185&lt;10,"8-10")</f>
        <v>0-2</v>
      </c>
    </row>
    <row r="1186" spans="1:15" ht="14.25" customHeight="1" x14ac:dyDescent="0.3">
      <c r="A1186" s="31">
        <v>44406</v>
      </c>
      <c r="B1186" t="s">
        <v>621</v>
      </c>
      <c r="C1186" t="s">
        <v>1334</v>
      </c>
      <c r="D1186" t="s">
        <v>82</v>
      </c>
      <c r="E1186">
        <v>2</v>
      </c>
      <c r="F1186">
        <v>4</v>
      </c>
      <c r="G1186" t="s">
        <v>74</v>
      </c>
      <c r="H1186" t="s">
        <v>73</v>
      </c>
      <c r="I1186">
        <v>29</v>
      </c>
      <c r="J1186">
        <v>227</v>
      </c>
      <c r="K1186" t="str">
        <f>RIGHT(Table1[[#This Row],[Transmission]],1)</f>
        <v>6</v>
      </c>
      <c r="L1186" t="str">
        <f>SUBSTITUTE(Table1[[#This Row],[Transmission]],Table1[[#This Row],[Gears]],"")</f>
        <v>M</v>
      </c>
      <c r="M11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86">
        <f ca="1">_xlfn.DAYS(TODAY(),Table1[[#This Row],[Manufacture Date]])</f>
        <v>854</v>
      </c>
      <c r="O1186" t="str" cm="1">
        <f t="array" ref="O1186" xml:space="preserve"> _xlfn.IFS(E1186&lt;2,"0-2",E1186&lt;4,"2-4",E1186&lt;6,"4-6",E1186&lt;8,"6-8",E1186&lt;10,"8-10")</f>
        <v>2-4</v>
      </c>
    </row>
    <row r="1187" spans="1:15" ht="14.25" customHeight="1" x14ac:dyDescent="0.3">
      <c r="A1187" s="31">
        <v>44406</v>
      </c>
      <c r="B1187" t="s">
        <v>548</v>
      </c>
      <c r="C1187" t="s">
        <v>563</v>
      </c>
      <c r="D1187" t="s">
        <v>88</v>
      </c>
      <c r="E1187">
        <v>2</v>
      </c>
      <c r="F1187">
        <v>4</v>
      </c>
      <c r="G1187" t="s">
        <v>79</v>
      </c>
      <c r="H1187" t="s">
        <v>73</v>
      </c>
      <c r="I1187">
        <v>28</v>
      </c>
      <c r="J1187">
        <v>232</v>
      </c>
      <c r="K1187" t="str">
        <f>RIGHT(Table1[[#This Row],[Transmission]],1)</f>
        <v>6</v>
      </c>
      <c r="L1187" t="str">
        <f>SUBSTITUTE(Table1[[#This Row],[Transmission]],Table1[[#This Row],[Gears]],"")</f>
        <v>AS</v>
      </c>
      <c r="M11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87">
        <f ca="1">_xlfn.DAYS(TODAY(),Table1[[#This Row],[Manufacture Date]])</f>
        <v>854</v>
      </c>
      <c r="O1187" t="str" cm="1">
        <f t="array" ref="O1187" xml:space="preserve"> _xlfn.IFS(E1187&lt;2,"0-2",E1187&lt;4,"2-4",E1187&lt;6,"4-6",E1187&lt;8,"6-8",E1187&lt;10,"8-10")</f>
        <v>2-4</v>
      </c>
    </row>
    <row r="1188" spans="1:15" ht="14.25" customHeight="1" x14ac:dyDescent="0.3">
      <c r="A1188" s="31">
        <v>44406</v>
      </c>
      <c r="B1188" t="s">
        <v>232</v>
      </c>
      <c r="C1188" t="s">
        <v>1079</v>
      </c>
      <c r="D1188" t="s">
        <v>259</v>
      </c>
      <c r="E1188">
        <v>4.3</v>
      </c>
      <c r="F1188">
        <v>6</v>
      </c>
      <c r="G1188" t="s">
        <v>93</v>
      </c>
      <c r="H1188" t="s">
        <v>200</v>
      </c>
      <c r="I1188">
        <v>23</v>
      </c>
      <c r="J1188">
        <v>294</v>
      </c>
      <c r="K1188" t="str">
        <f>RIGHT(Table1[[#This Row],[Transmission]],1)</f>
        <v>6</v>
      </c>
      <c r="L1188" t="str">
        <f>SUBSTITUTE(Table1[[#This Row],[Transmission]],Table1[[#This Row],[Gears]],"")</f>
        <v>A</v>
      </c>
      <c r="M11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88">
        <f ca="1">_xlfn.DAYS(TODAY(),Table1[[#This Row],[Manufacture Date]])</f>
        <v>854</v>
      </c>
      <c r="O1188" t="str" cm="1">
        <f t="array" ref="O1188" xml:space="preserve"> _xlfn.IFS(E1188&lt;2,"0-2",E1188&lt;4,"2-4",E1188&lt;6,"4-6",E1188&lt;8,"6-8",E1188&lt;10,"8-10")</f>
        <v>4-6</v>
      </c>
    </row>
    <row r="1189" spans="1:15" ht="14.25" customHeight="1" x14ac:dyDescent="0.3">
      <c r="A1189" s="31">
        <v>44406</v>
      </c>
      <c r="B1189" t="s">
        <v>321</v>
      </c>
      <c r="C1189" t="s">
        <v>896</v>
      </c>
      <c r="D1189" t="s">
        <v>122</v>
      </c>
      <c r="E1189">
        <v>3.5</v>
      </c>
      <c r="F1189">
        <v>6</v>
      </c>
      <c r="G1189" t="s">
        <v>79</v>
      </c>
      <c r="H1189" t="s">
        <v>200</v>
      </c>
      <c r="I1189">
        <v>20</v>
      </c>
      <c r="J1189">
        <v>327</v>
      </c>
      <c r="K1189" t="str">
        <f>RIGHT(Table1[[#This Row],[Transmission]],1)</f>
        <v>6</v>
      </c>
      <c r="L1189" t="str">
        <f>SUBSTITUTE(Table1[[#This Row],[Transmission]],Table1[[#This Row],[Gears]],"")</f>
        <v>AS</v>
      </c>
      <c r="M11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89">
        <f ca="1">_xlfn.DAYS(TODAY(),Table1[[#This Row],[Manufacture Date]])</f>
        <v>854</v>
      </c>
      <c r="O1189" t="str" cm="1">
        <f t="array" ref="O1189" xml:space="preserve"> _xlfn.IFS(E1189&lt;2,"0-2",E1189&lt;4,"2-4",E1189&lt;6,"4-6",E1189&lt;8,"6-8",E1189&lt;10,"8-10")</f>
        <v>2-4</v>
      </c>
    </row>
    <row r="1190" spans="1:15" ht="14.25" customHeight="1" x14ac:dyDescent="0.3">
      <c r="A1190" s="31">
        <v>44406</v>
      </c>
      <c r="B1190" t="s">
        <v>232</v>
      </c>
      <c r="C1190" t="s">
        <v>269</v>
      </c>
      <c r="D1190" t="s">
        <v>122</v>
      </c>
      <c r="E1190">
        <v>5.3</v>
      </c>
      <c r="F1190">
        <v>8</v>
      </c>
      <c r="G1190" t="s">
        <v>93</v>
      </c>
      <c r="H1190" t="s">
        <v>205</v>
      </c>
      <c r="I1190">
        <v>16</v>
      </c>
      <c r="J1190">
        <v>275</v>
      </c>
      <c r="K1190" t="str">
        <f>RIGHT(Table1[[#This Row],[Transmission]],1)</f>
        <v>6</v>
      </c>
      <c r="L1190" t="str">
        <f>SUBSTITUTE(Table1[[#This Row],[Transmission]],Table1[[#This Row],[Gears]],"")</f>
        <v>A</v>
      </c>
      <c r="M11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90">
        <f ca="1">_xlfn.DAYS(TODAY(),Table1[[#This Row],[Manufacture Date]])</f>
        <v>854</v>
      </c>
      <c r="O1190" t="str" cm="1">
        <f t="array" ref="O1190" xml:space="preserve"> _xlfn.IFS(E1190&lt;2,"0-2",E1190&lt;4,"2-4",E1190&lt;6,"4-6",E1190&lt;8,"6-8",E1190&lt;10,"8-10")</f>
        <v>4-6</v>
      </c>
    </row>
    <row r="1191" spans="1:15" ht="14.25" customHeight="1" x14ac:dyDescent="0.3">
      <c r="A1191" s="31">
        <v>44405</v>
      </c>
      <c r="B1191" t="s">
        <v>621</v>
      </c>
      <c r="C1191" t="s">
        <v>1890</v>
      </c>
      <c r="D1191" t="s">
        <v>92</v>
      </c>
      <c r="E1191">
        <v>2</v>
      </c>
      <c r="F1191">
        <v>4</v>
      </c>
      <c r="G1191" t="s">
        <v>74</v>
      </c>
      <c r="H1191" t="s">
        <v>73</v>
      </c>
      <c r="I1191">
        <v>30</v>
      </c>
      <c r="J1191">
        <v>220</v>
      </c>
      <c r="K1191" t="str">
        <f>RIGHT(Table1[[#This Row],[Transmission]],1)</f>
        <v>6</v>
      </c>
      <c r="L1191" t="str">
        <f>SUBSTITUTE(Table1[[#This Row],[Transmission]],Table1[[#This Row],[Gears]],"")</f>
        <v>M</v>
      </c>
      <c r="M11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91">
        <f ca="1">_xlfn.DAYS(TODAY(),Table1[[#This Row],[Manufacture Date]])</f>
        <v>855</v>
      </c>
      <c r="O1191" t="str" cm="1">
        <f t="array" ref="O1191" xml:space="preserve"> _xlfn.IFS(E1191&lt;2,"0-2",E1191&lt;4,"2-4",E1191&lt;6,"4-6",E1191&lt;8,"6-8",E1191&lt;10,"8-10")</f>
        <v>2-4</v>
      </c>
    </row>
    <row r="1192" spans="1:15" ht="14.25" customHeight="1" x14ac:dyDescent="0.3">
      <c r="A1192" s="31">
        <v>44405</v>
      </c>
      <c r="B1192" t="s">
        <v>564</v>
      </c>
      <c r="C1192" t="s">
        <v>612</v>
      </c>
      <c r="D1192" t="s">
        <v>88</v>
      </c>
      <c r="E1192">
        <v>4.7</v>
      </c>
      <c r="F1192">
        <v>8</v>
      </c>
      <c r="G1192" t="s">
        <v>416</v>
      </c>
      <c r="H1192" t="s">
        <v>73</v>
      </c>
      <c r="I1192">
        <v>24</v>
      </c>
      <c r="J1192">
        <v>269</v>
      </c>
      <c r="K1192" t="str">
        <f>RIGHT(Table1[[#This Row],[Transmission]],1)</f>
        <v>7</v>
      </c>
      <c r="L1192" t="str">
        <f>SUBSTITUTE(Table1[[#This Row],[Transmission]],Table1[[#This Row],[Gears]],"")</f>
        <v>AS</v>
      </c>
      <c r="M11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92">
        <f ca="1">_xlfn.DAYS(TODAY(),Table1[[#This Row],[Manufacture Date]])</f>
        <v>855</v>
      </c>
      <c r="O1192" t="str" cm="1">
        <f t="array" ref="O1192" xml:space="preserve"> _xlfn.IFS(E1192&lt;2,"0-2",E1192&lt;4,"2-4",E1192&lt;6,"4-6",E1192&lt;8,"6-8",E1192&lt;10,"8-10")</f>
        <v>4-6</v>
      </c>
    </row>
    <row r="1193" spans="1:15" ht="14.25" customHeight="1" x14ac:dyDescent="0.3">
      <c r="A1193" s="31">
        <v>44405</v>
      </c>
      <c r="B1193" t="s">
        <v>364</v>
      </c>
      <c r="C1193" t="s">
        <v>1679</v>
      </c>
      <c r="D1193" t="s">
        <v>657</v>
      </c>
      <c r="E1193">
        <v>3.6</v>
      </c>
      <c r="F1193">
        <v>6</v>
      </c>
      <c r="G1193" t="s">
        <v>112</v>
      </c>
      <c r="H1193" t="s">
        <v>200</v>
      </c>
      <c r="I1193">
        <v>23</v>
      </c>
      <c r="J1193">
        <v>286</v>
      </c>
      <c r="K1193" t="str">
        <f>RIGHT(Table1[[#This Row],[Transmission]],1)</f>
        <v>8</v>
      </c>
      <c r="L1193" t="str">
        <f>SUBSTITUTE(Table1[[#This Row],[Transmission]],Table1[[#This Row],[Gears]],"")</f>
        <v>A</v>
      </c>
      <c r="M11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93">
        <f ca="1">_xlfn.DAYS(TODAY(),Table1[[#This Row],[Manufacture Date]])</f>
        <v>855</v>
      </c>
      <c r="O1193" t="str" cm="1">
        <f t="array" ref="O1193" xml:space="preserve"> _xlfn.IFS(E1193&lt;2,"0-2",E1193&lt;4,"2-4",E1193&lt;6,"4-6",E1193&lt;8,"6-8",E1193&lt;10,"8-10")</f>
        <v>2-4</v>
      </c>
    </row>
    <row r="1194" spans="1:15" ht="14.25" customHeight="1" x14ac:dyDescent="0.3">
      <c r="A1194" s="31">
        <v>44405</v>
      </c>
      <c r="B1194" t="s">
        <v>90</v>
      </c>
      <c r="C1194" t="s">
        <v>817</v>
      </c>
      <c r="D1194" t="s">
        <v>88</v>
      </c>
      <c r="E1194">
        <v>6</v>
      </c>
      <c r="F1194">
        <v>12</v>
      </c>
      <c r="G1194" t="s">
        <v>238</v>
      </c>
      <c r="H1194" t="s">
        <v>73</v>
      </c>
      <c r="I1194">
        <v>15</v>
      </c>
      <c r="J1194">
        <v>450</v>
      </c>
      <c r="K1194" t="str">
        <f>RIGHT(Table1[[#This Row],[Transmission]],1)</f>
        <v>7</v>
      </c>
      <c r="L1194" t="str">
        <f>SUBSTITUTE(Table1[[#This Row],[Transmission]],Table1[[#This Row],[Gears]],"")</f>
        <v>M</v>
      </c>
      <c r="M11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94">
        <f ca="1">_xlfn.DAYS(TODAY(),Table1[[#This Row],[Manufacture Date]])</f>
        <v>855</v>
      </c>
      <c r="O1194" t="str" cm="1">
        <f t="array" ref="O1194" xml:space="preserve"> _xlfn.IFS(E1194&lt;2,"0-2",E1194&lt;4,"2-4",E1194&lt;6,"4-6",E1194&lt;8,"6-8",E1194&lt;10,"8-10")</f>
        <v>6-8</v>
      </c>
    </row>
    <row r="1195" spans="1:15" ht="14.25" customHeight="1" x14ac:dyDescent="0.3">
      <c r="A1195" s="31">
        <v>44404</v>
      </c>
      <c r="B1195" t="s">
        <v>100</v>
      </c>
      <c r="C1195" t="s">
        <v>101</v>
      </c>
      <c r="D1195" t="s">
        <v>71</v>
      </c>
      <c r="E1195">
        <v>2</v>
      </c>
      <c r="F1195">
        <v>4</v>
      </c>
      <c r="G1195" t="s">
        <v>97</v>
      </c>
      <c r="H1195" t="s">
        <v>73</v>
      </c>
      <c r="I1195">
        <v>37</v>
      </c>
      <c r="J1195">
        <v>177</v>
      </c>
      <c r="K1195" t="str">
        <f>RIGHT(Table1[[#This Row],[Transmission]],1)</f>
        <v>7</v>
      </c>
      <c r="L1195" t="str">
        <f>SUBSTITUTE(Table1[[#This Row],[Transmission]],Table1[[#This Row],[Gears]],"")</f>
        <v>AM</v>
      </c>
      <c r="M11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195">
        <f ca="1">_xlfn.DAYS(TODAY(),Table1[[#This Row],[Manufacture Date]])</f>
        <v>856</v>
      </c>
      <c r="O1195" t="str" cm="1">
        <f t="array" ref="O1195" xml:space="preserve"> _xlfn.IFS(E1195&lt;2,"0-2",E1195&lt;4,"2-4",E1195&lt;6,"4-6",E1195&lt;8,"6-8",E1195&lt;10,"8-10")</f>
        <v>2-4</v>
      </c>
    </row>
    <row r="1196" spans="1:15" ht="14.25" customHeight="1" x14ac:dyDescent="0.3">
      <c r="A1196" s="31">
        <v>44404</v>
      </c>
      <c r="B1196" t="s">
        <v>564</v>
      </c>
      <c r="C1196" t="s">
        <v>957</v>
      </c>
      <c r="D1196" t="s">
        <v>71</v>
      </c>
      <c r="E1196">
        <v>2</v>
      </c>
      <c r="F1196">
        <v>4</v>
      </c>
      <c r="G1196" t="s">
        <v>416</v>
      </c>
      <c r="H1196" t="s">
        <v>73</v>
      </c>
      <c r="I1196">
        <v>31</v>
      </c>
      <c r="J1196">
        <v>212</v>
      </c>
      <c r="K1196" t="str">
        <f>RIGHT(Table1[[#This Row],[Transmission]],1)</f>
        <v>7</v>
      </c>
      <c r="L1196" t="str">
        <f>SUBSTITUTE(Table1[[#This Row],[Transmission]],Table1[[#This Row],[Gears]],"")</f>
        <v>AS</v>
      </c>
      <c r="M11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196">
        <f ca="1">_xlfn.DAYS(TODAY(),Table1[[#This Row],[Manufacture Date]])</f>
        <v>856</v>
      </c>
      <c r="O1196" t="str" cm="1">
        <f t="array" ref="O1196" xml:space="preserve"> _xlfn.IFS(E1196&lt;2,"0-2",E1196&lt;4,"2-4",E1196&lt;6,"4-6",E1196&lt;8,"6-8",E1196&lt;10,"8-10")</f>
        <v>2-4</v>
      </c>
    </row>
    <row r="1197" spans="1:15" ht="14.25" customHeight="1" x14ac:dyDescent="0.3">
      <c r="A1197" s="31">
        <v>44404</v>
      </c>
      <c r="B1197" t="s">
        <v>100</v>
      </c>
      <c r="C1197" t="s">
        <v>18</v>
      </c>
      <c r="D1197" t="s">
        <v>78</v>
      </c>
      <c r="E1197">
        <v>2</v>
      </c>
      <c r="F1197">
        <v>4</v>
      </c>
      <c r="G1197" t="s">
        <v>97</v>
      </c>
      <c r="H1197" t="s">
        <v>73</v>
      </c>
      <c r="I1197">
        <v>29</v>
      </c>
      <c r="J1197">
        <v>226</v>
      </c>
      <c r="K1197" t="str">
        <f>RIGHT(Table1[[#This Row],[Transmission]],1)</f>
        <v>7</v>
      </c>
      <c r="L1197" t="str">
        <f>SUBSTITUTE(Table1[[#This Row],[Transmission]],Table1[[#This Row],[Gears]],"")</f>
        <v>AM</v>
      </c>
      <c r="M11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197">
        <f ca="1">_xlfn.DAYS(TODAY(),Table1[[#This Row],[Manufacture Date]])</f>
        <v>856</v>
      </c>
      <c r="O1197" t="str" cm="1">
        <f t="array" ref="O1197" xml:space="preserve"> _xlfn.IFS(E1197&lt;2,"0-2",E1197&lt;4,"2-4",E1197&lt;6,"4-6",E1197&lt;8,"6-8",E1197&lt;10,"8-10")</f>
        <v>2-4</v>
      </c>
    </row>
    <row r="1198" spans="1:15" ht="14.25" customHeight="1" x14ac:dyDescent="0.3">
      <c r="A1198" s="31">
        <v>44404</v>
      </c>
      <c r="B1198" t="s">
        <v>321</v>
      </c>
      <c r="C1198" t="s">
        <v>1661</v>
      </c>
      <c r="D1198" t="s">
        <v>95</v>
      </c>
      <c r="E1198">
        <v>2.2999999999999998</v>
      </c>
      <c r="F1198">
        <v>4</v>
      </c>
      <c r="G1198" t="s">
        <v>74</v>
      </c>
      <c r="H1198" t="s">
        <v>200</v>
      </c>
      <c r="I1198">
        <v>29</v>
      </c>
      <c r="J1198">
        <v>226</v>
      </c>
      <c r="K1198" t="str">
        <f>RIGHT(Table1[[#This Row],[Transmission]],1)</f>
        <v>6</v>
      </c>
      <c r="L1198" t="str">
        <f>SUBSTITUTE(Table1[[#This Row],[Transmission]],Table1[[#This Row],[Gears]],"")</f>
        <v>M</v>
      </c>
      <c r="M11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198">
        <f ca="1">_xlfn.DAYS(TODAY(),Table1[[#This Row],[Manufacture Date]])</f>
        <v>856</v>
      </c>
      <c r="O1198" t="str" cm="1">
        <f t="array" ref="O1198" xml:space="preserve"> _xlfn.IFS(E1198&lt;2,"0-2",E1198&lt;4,"2-4",E1198&lt;6,"4-6",E1198&lt;8,"6-8",E1198&lt;10,"8-10")</f>
        <v>2-4</v>
      </c>
    </row>
    <row r="1199" spans="1:15" ht="14.25" customHeight="1" x14ac:dyDescent="0.3">
      <c r="A1199" s="31">
        <v>44404</v>
      </c>
      <c r="B1199" t="s">
        <v>709</v>
      </c>
      <c r="C1199" t="s">
        <v>716</v>
      </c>
      <c r="D1199" t="s">
        <v>259</v>
      </c>
      <c r="E1199">
        <v>3.6</v>
      </c>
      <c r="F1199">
        <v>6</v>
      </c>
      <c r="G1199" t="s">
        <v>112</v>
      </c>
      <c r="H1199" t="s">
        <v>200</v>
      </c>
      <c r="I1199">
        <v>25</v>
      </c>
      <c r="J1199">
        <v>260</v>
      </c>
      <c r="K1199" t="str">
        <f>RIGHT(Table1[[#This Row],[Transmission]],1)</f>
        <v>8</v>
      </c>
      <c r="L1199" t="str">
        <f>SUBSTITUTE(Table1[[#This Row],[Transmission]],Table1[[#This Row],[Gears]],"")</f>
        <v>A</v>
      </c>
      <c r="M11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199">
        <f ca="1">_xlfn.DAYS(TODAY(),Table1[[#This Row],[Manufacture Date]])</f>
        <v>856</v>
      </c>
      <c r="O1199" t="str" cm="1">
        <f t="array" ref="O1199" xml:space="preserve"> _xlfn.IFS(E1199&lt;2,"0-2",E1199&lt;4,"2-4",E1199&lt;6,"4-6",E1199&lt;8,"6-8",E1199&lt;10,"8-10")</f>
        <v>2-4</v>
      </c>
    </row>
    <row r="1200" spans="1:15" ht="14.25" customHeight="1" x14ac:dyDescent="0.3">
      <c r="A1200" s="31">
        <v>44404</v>
      </c>
      <c r="B1200" t="s">
        <v>90</v>
      </c>
      <c r="C1200" t="s">
        <v>96</v>
      </c>
      <c r="D1200" t="s">
        <v>88</v>
      </c>
      <c r="E1200">
        <v>4.7</v>
      </c>
      <c r="F1200">
        <v>8</v>
      </c>
      <c r="G1200" t="s">
        <v>97</v>
      </c>
      <c r="H1200" t="s">
        <v>73</v>
      </c>
      <c r="I1200">
        <v>19</v>
      </c>
      <c r="J1200">
        <v>338</v>
      </c>
      <c r="K1200" t="str">
        <f>RIGHT(Table1[[#This Row],[Transmission]],1)</f>
        <v>7</v>
      </c>
      <c r="L1200" t="str">
        <f>SUBSTITUTE(Table1[[#This Row],[Transmission]],Table1[[#This Row],[Gears]],"")</f>
        <v>AM</v>
      </c>
      <c r="M12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00">
        <f ca="1">_xlfn.DAYS(TODAY(),Table1[[#This Row],[Manufacture Date]])</f>
        <v>856</v>
      </c>
      <c r="O1200" t="str" cm="1">
        <f t="array" ref="O1200" xml:space="preserve"> _xlfn.IFS(E1200&lt;2,"0-2",E1200&lt;4,"2-4",E1200&lt;6,"4-6",E1200&lt;8,"6-8",E1200&lt;10,"8-10")</f>
        <v>4-6</v>
      </c>
    </row>
    <row r="1201" spans="1:15" ht="14.25" customHeight="1" x14ac:dyDescent="0.3">
      <c r="A1201" s="31">
        <v>44403</v>
      </c>
      <c r="B1201" t="s">
        <v>289</v>
      </c>
      <c r="C1201" t="s">
        <v>303</v>
      </c>
      <c r="D1201" t="s">
        <v>82</v>
      </c>
      <c r="E1201">
        <v>2.4</v>
      </c>
      <c r="F1201">
        <v>4</v>
      </c>
      <c r="G1201" t="s">
        <v>93</v>
      </c>
      <c r="H1201" t="s">
        <v>200</v>
      </c>
      <c r="I1201">
        <v>33</v>
      </c>
      <c r="J1201">
        <v>198</v>
      </c>
      <c r="K1201" t="str">
        <f>RIGHT(Table1[[#This Row],[Transmission]],1)</f>
        <v>6</v>
      </c>
      <c r="L1201" t="str">
        <f>SUBSTITUTE(Table1[[#This Row],[Transmission]],Table1[[#This Row],[Gears]],"")</f>
        <v>A</v>
      </c>
      <c r="M12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01">
        <f ca="1">_xlfn.DAYS(TODAY(),Table1[[#This Row],[Manufacture Date]])</f>
        <v>857</v>
      </c>
      <c r="O1201" t="str" cm="1">
        <f t="array" ref="O1201" xml:space="preserve"> _xlfn.IFS(E1201&lt;2,"0-2",E1201&lt;4,"2-4",E1201&lt;6,"4-6",E1201&lt;8,"6-8",E1201&lt;10,"8-10")</f>
        <v>2-4</v>
      </c>
    </row>
    <row r="1202" spans="1:15" ht="14.25" customHeight="1" x14ac:dyDescent="0.3">
      <c r="A1202" s="31">
        <v>44403</v>
      </c>
      <c r="B1202" t="s">
        <v>398</v>
      </c>
      <c r="C1202" t="s">
        <v>400</v>
      </c>
      <c r="D1202" t="s">
        <v>82</v>
      </c>
      <c r="E1202">
        <v>2</v>
      </c>
      <c r="F1202">
        <v>4</v>
      </c>
      <c r="G1202" t="s">
        <v>74</v>
      </c>
      <c r="H1202" t="s">
        <v>200</v>
      </c>
      <c r="I1202">
        <v>33</v>
      </c>
      <c r="J1202">
        <v>202</v>
      </c>
      <c r="K1202" t="str">
        <f>RIGHT(Table1[[#This Row],[Transmission]],1)</f>
        <v>6</v>
      </c>
      <c r="L1202" t="str">
        <f>SUBSTITUTE(Table1[[#This Row],[Transmission]],Table1[[#This Row],[Gears]],"")</f>
        <v>M</v>
      </c>
      <c r="M12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02">
        <f ca="1">_xlfn.DAYS(TODAY(),Table1[[#This Row],[Manufacture Date]])</f>
        <v>857</v>
      </c>
      <c r="O1202" t="str" cm="1">
        <f t="array" ref="O1202" xml:space="preserve"> _xlfn.IFS(E1202&lt;2,"0-2",E1202&lt;4,"2-4",E1202&lt;6,"4-6",E1202&lt;8,"6-8",E1202&lt;10,"8-10")</f>
        <v>2-4</v>
      </c>
    </row>
    <row r="1203" spans="1:15" ht="14.25" customHeight="1" x14ac:dyDescent="0.3">
      <c r="A1203" s="31">
        <v>44403</v>
      </c>
      <c r="B1203" t="s">
        <v>548</v>
      </c>
      <c r="C1203" t="s">
        <v>1435</v>
      </c>
      <c r="D1203" t="s">
        <v>78</v>
      </c>
      <c r="E1203">
        <v>2.5</v>
      </c>
      <c r="F1203">
        <v>4</v>
      </c>
      <c r="G1203" t="s">
        <v>79</v>
      </c>
      <c r="H1203" t="s">
        <v>200</v>
      </c>
      <c r="I1203">
        <v>31</v>
      </c>
      <c r="J1203">
        <v>208</v>
      </c>
      <c r="K1203" t="str">
        <f>RIGHT(Table1[[#This Row],[Transmission]],1)</f>
        <v>6</v>
      </c>
      <c r="L1203" t="str">
        <f>SUBSTITUTE(Table1[[#This Row],[Transmission]],Table1[[#This Row],[Gears]],"")</f>
        <v>AS</v>
      </c>
      <c r="M12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03">
        <f ca="1">_xlfn.DAYS(TODAY(),Table1[[#This Row],[Manufacture Date]])</f>
        <v>857</v>
      </c>
      <c r="O1203" t="str" cm="1">
        <f t="array" ref="O1203" xml:space="preserve"> _xlfn.IFS(E1203&lt;2,"0-2",E1203&lt;4,"2-4",E1203&lt;6,"4-6",E1203&lt;8,"6-8",E1203&lt;10,"8-10")</f>
        <v>2-4</v>
      </c>
    </row>
    <row r="1204" spans="1:15" ht="14.25" customHeight="1" x14ac:dyDescent="0.3">
      <c r="A1204" s="31">
        <v>44403</v>
      </c>
      <c r="B1204" t="s">
        <v>782</v>
      </c>
      <c r="C1204" t="s">
        <v>2040</v>
      </c>
      <c r="D1204" t="s">
        <v>118</v>
      </c>
      <c r="E1204">
        <v>1.8</v>
      </c>
      <c r="F1204">
        <v>4</v>
      </c>
      <c r="G1204" t="s">
        <v>74</v>
      </c>
      <c r="H1204" t="s">
        <v>200</v>
      </c>
      <c r="I1204">
        <v>30</v>
      </c>
      <c r="J1204">
        <v>218</v>
      </c>
      <c r="K1204" t="str">
        <f>RIGHT(Table1[[#This Row],[Transmission]],1)</f>
        <v>6</v>
      </c>
      <c r="L1204" t="str">
        <f>SUBSTITUTE(Table1[[#This Row],[Transmission]],Table1[[#This Row],[Gears]],"")</f>
        <v>M</v>
      </c>
      <c r="M12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04">
        <f ca="1">_xlfn.DAYS(TODAY(),Table1[[#This Row],[Manufacture Date]])</f>
        <v>857</v>
      </c>
      <c r="O1204" t="str" cm="1">
        <f t="array" ref="O1204" xml:space="preserve"> _xlfn.IFS(E1204&lt;2,"0-2",E1204&lt;4,"2-4",E1204&lt;6,"4-6",E1204&lt;8,"6-8",E1204&lt;10,"8-10")</f>
        <v>0-2</v>
      </c>
    </row>
    <row r="1205" spans="1:15" ht="14.25" customHeight="1" x14ac:dyDescent="0.3">
      <c r="A1205" s="31">
        <v>44403</v>
      </c>
      <c r="B1205" t="s">
        <v>548</v>
      </c>
      <c r="C1205" t="s">
        <v>1820</v>
      </c>
      <c r="D1205" t="s">
        <v>78</v>
      </c>
      <c r="E1205">
        <v>2.5</v>
      </c>
      <c r="F1205">
        <v>4</v>
      </c>
      <c r="G1205" t="s">
        <v>79</v>
      </c>
      <c r="H1205" t="s">
        <v>200</v>
      </c>
      <c r="I1205">
        <v>29</v>
      </c>
      <c r="J1205">
        <v>230</v>
      </c>
      <c r="K1205" t="str">
        <f>RIGHT(Table1[[#This Row],[Transmission]],1)</f>
        <v>6</v>
      </c>
      <c r="L1205" t="str">
        <f>SUBSTITUTE(Table1[[#This Row],[Transmission]],Table1[[#This Row],[Gears]],"")</f>
        <v>AS</v>
      </c>
      <c r="M12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05">
        <f ca="1">_xlfn.DAYS(TODAY(),Table1[[#This Row],[Manufacture Date]])</f>
        <v>857</v>
      </c>
      <c r="O1205" t="str" cm="1">
        <f t="array" ref="O1205" xml:space="preserve"> _xlfn.IFS(E1205&lt;2,"0-2",E1205&lt;4,"2-4",E1205&lt;6,"4-6",E1205&lt;8,"6-8",E1205&lt;10,"8-10")</f>
        <v>2-4</v>
      </c>
    </row>
    <row r="1206" spans="1:15" ht="14.25" customHeight="1" x14ac:dyDescent="0.3">
      <c r="A1206" s="31">
        <v>44403</v>
      </c>
      <c r="B1206" t="s">
        <v>531</v>
      </c>
      <c r="C1206" t="s">
        <v>953</v>
      </c>
      <c r="D1206" t="s">
        <v>78</v>
      </c>
      <c r="E1206">
        <v>2</v>
      </c>
      <c r="F1206">
        <v>4</v>
      </c>
      <c r="G1206" t="s">
        <v>79</v>
      </c>
      <c r="H1206" t="s">
        <v>200</v>
      </c>
      <c r="I1206">
        <v>26</v>
      </c>
      <c r="J1206">
        <v>257</v>
      </c>
      <c r="K1206" t="str">
        <f>RIGHT(Table1[[#This Row],[Transmission]],1)</f>
        <v>6</v>
      </c>
      <c r="L1206" t="str">
        <f>SUBSTITUTE(Table1[[#This Row],[Transmission]],Table1[[#This Row],[Gears]],"")</f>
        <v>AS</v>
      </c>
      <c r="M12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06">
        <f ca="1">_xlfn.DAYS(TODAY(),Table1[[#This Row],[Manufacture Date]])</f>
        <v>857</v>
      </c>
      <c r="O1206" t="str" cm="1">
        <f t="array" ref="O1206" xml:space="preserve"> _xlfn.IFS(E1206&lt;2,"0-2",E1206&lt;4,"2-4",E1206&lt;6,"4-6",E1206&lt;8,"6-8",E1206&lt;10,"8-10")</f>
        <v>2-4</v>
      </c>
    </row>
    <row r="1207" spans="1:15" ht="14.25" customHeight="1" x14ac:dyDescent="0.3">
      <c r="A1207" s="31">
        <v>44403</v>
      </c>
      <c r="B1207" t="s">
        <v>470</v>
      </c>
      <c r="C1207" t="s">
        <v>483</v>
      </c>
      <c r="D1207" t="s">
        <v>78</v>
      </c>
      <c r="E1207">
        <v>3.3</v>
      </c>
      <c r="F1207">
        <v>6</v>
      </c>
      <c r="G1207" t="s">
        <v>79</v>
      </c>
      <c r="H1207" t="s">
        <v>200</v>
      </c>
      <c r="I1207">
        <v>25</v>
      </c>
      <c r="J1207">
        <v>255</v>
      </c>
      <c r="K1207" t="str">
        <f>RIGHT(Table1[[#This Row],[Transmission]],1)</f>
        <v>6</v>
      </c>
      <c r="L1207" t="str">
        <f>SUBSTITUTE(Table1[[#This Row],[Transmission]],Table1[[#This Row],[Gears]],"")</f>
        <v>AS</v>
      </c>
      <c r="M12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07">
        <f ca="1">_xlfn.DAYS(TODAY(),Table1[[#This Row],[Manufacture Date]])</f>
        <v>857</v>
      </c>
      <c r="O1207" t="str" cm="1">
        <f t="array" ref="O1207" xml:space="preserve"> _xlfn.IFS(E1207&lt;2,"0-2",E1207&lt;4,"2-4",E1207&lt;6,"4-6",E1207&lt;8,"6-8",E1207&lt;10,"8-10")</f>
        <v>2-4</v>
      </c>
    </row>
    <row r="1208" spans="1:15" ht="14.25" customHeight="1" x14ac:dyDescent="0.3">
      <c r="A1208" s="31">
        <v>44403</v>
      </c>
      <c r="B1208" t="s">
        <v>232</v>
      </c>
      <c r="C1208" t="s">
        <v>1620</v>
      </c>
      <c r="D1208" t="s">
        <v>122</v>
      </c>
      <c r="E1208">
        <v>3.6</v>
      </c>
      <c r="F1208">
        <v>6</v>
      </c>
      <c r="G1208" t="s">
        <v>454</v>
      </c>
      <c r="H1208" t="s">
        <v>200</v>
      </c>
      <c r="I1208">
        <v>25</v>
      </c>
      <c r="J1208">
        <v>261</v>
      </c>
      <c r="K1208" t="str">
        <f>RIGHT(Table1[[#This Row],[Transmission]],1)</f>
        <v>9</v>
      </c>
      <c r="L1208" t="str">
        <f>SUBSTITUTE(Table1[[#This Row],[Transmission]],Table1[[#This Row],[Gears]],"")</f>
        <v>A</v>
      </c>
      <c r="M12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08">
        <f ca="1">_xlfn.DAYS(TODAY(),Table1[[#This Row],[Manufacture Date]])</f>
        <v>857</v>
      </c>
      <c r="O1208" t="str" cm="1">
        <f t="array" ref="O1208" xml:space="preserve"> _xlfn.IFS(E1208&lt;2,"0-2",E1208&lt;4,"2-4",E1208&lt;6,"4-6",E1208&lt;8,"6-8",E1208&lt;10,"8-10")</f>
        <v>2-4</v>
      </c>
    </row>
    <row r="1209" spans="1:15" ht="14.25" customHeight="1" x14ac:dyDescent="0.3">
      <c r="A1209" s="31">
        <v>44403</v>
      </c>
      <c r="B1209" t="s">
        <v>232</v>
      </c>
      <c r="C1209" t="s">
        <v>1607</v>
      </c>
      <c r="D1209" t="s">
        <v>259</v>
      </c>
      <c r="E1209">
        <v>5.3</v>
      </c>
      <c r="F1209">
        <v>8</v>
      </c>
      <c r="G1209" t="s">
        <v>112</v>
      </c>
      <c r="H1209" t="s">
        <v>200</v>
      </c>
      <c r="I1209">
        <v>21</v>
      </c>
      <c r="J1209">
        <v>320</v>
      </c>
      <c r="K1209" t="str">
        <f>RIGHT(Table1[[#This Row],[Transmission]],1)</f>
        <v>8</v>
      </c>
      <c r="L1209" t="str">
        <f>SUBSTITUTE(Table1[[#This Row],[Transmission]],Table1[[#This Row],[Gears]],"")</f>
        <v>A</v>
      </c>
      <c r="M12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09">
        <f ca="1">_xlfn.DAYS(TODAY(),Table1[[#This Row],[Manufacture Date]])</f>
        <v>857</v>
      </c>
      <c r="O1209" t="str" cm="1">
        <f t="array" ref="O1209" xml:space="preserve"> _xlfn.IFS(E1209&lt;2,"0-2",E1209&lt;4,"2-4",E1209&lt;6,"4-6",E1209&lt;8,"6-8",E1209&lt;10,"8-10")</f>
        <v>4-6</v>
      </c>
    </row>
    <row r="1210" spans="1:15" ht="14.25" customHeight="1" x14ac:dyDescent="0.3">
      <c r="A1210" s="31">
        <v>44403</v>
      </c>
      <c r="B1210" t="s">
        <v>232</v>
      </c>
      <c r="C1210" t="s">
        <v>252</v>
      </c>
      <c r="D1210" t="s">
        <v>250</v>
      </c>
      <c r="E1210">
        <v>6</v>
      </c>
      <c r="F1210">
        <v>8</v>
      </c>
      <c r="G1210" t="s">
        <v>93</v>
      </c>
      <c r="H1210" t="s">
        <v>200</v>
      </c>
      <c r="I1210">
        <v>15</v>
      </c>
      <c r="J1210">
        <v>441</v>
      </c>
      <c r="K1210" t="str">
        <f>RIGHT(Table1[[#This Row],[Transmission]],1)</f>
        <v>6</v>
      </c>
      <c r="L1210" t="str">
        <f>SUBSTITUTE(Table1[[#This Row],[Transmission]],Table1[[#This Row],[Gears]],"")</f>
        <v>A</v>
      </c>
      <c r="M12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10">
        <f ca="1">_xlfn.DAYS(TODAY(),Table1[[#This Row],[Manufacture Date]])</f>
        <v>857</v>
      </c>
      <c r="O1210" t="str" cm="1">
        <f t="array" ref="O1210" xml:space="preserve"> _xlfn.IFS(E1210&lt;2,"0-2",E1210&lt;4,"2-4",E1210&lt;6,"4-6",E1210&lt;8,"6-8",E1210&lt;10,"8-10")</f>
        <v>6-8</v>
      </c>
    </row>
    <row r="1211" spans="1:15" ht="14.25" customHeight="1" x14ac:dyDescent="0.3">
      <c r="A1211" s="31">
        <v>44402</v>
      </c>
      <c r="B1211" t="s">
        <v>508</v>
      </c>
      <c r="C1211" t="s">
        <v>1804</v>
      </c>
      <c r="D1211" t="s">
        <v>71</v>
      </c>
      <c r="E1211">
        <v>2</v>
      </c>
      <c r="F1211">
        <v>4</v>
      </c>
      <c r="G1211" t="s">
        <v>511</v>
      </c>
      <c r="H1211" t="s">
        <v>200</v>
      </c>
      <c r="I1211">
        <v>47</v>
      </c>
      <c r="J1211">
        <v>140</v>
      </c>
      <c r="K1211" t="str">
        <f>RIGHT(Table1[[#This Row],[Transmission]],1)</f>
        <v>6</v>
      </c>
      <c r="L1211" t="str">
        <f>SUBSTITUTE(Table1[[#This Row],[Transmission]],Table1[[#This Row],[Gears]],"")</f>
        <v>AV</v>
      </c>
      <c r="M12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11">
        <f ca="1">_xlfn.DAYS(TODAY(),Table1[[#This Row],[Manufacture Date]])</f>
        <v>858</v>
      </c>
      <c r="O1211" t="str" cm="1">
        <f t="array" ref="O1211" xml:space="preserve"> _xlfn.IFS(E1211&lt;2,"0-2",E1211&lt;4,"2-4",E1211&lt;6,"4-6",E1211&lt;8,"6-8",E1211&lt;10,"8-10")</f>
        <v>2-4</v>
      </c>
    </row>
    <row r="1212" spans="1:15" ht="14.25" customHeight="1" x14ac:dyDescent="0.3">
      <c r="A1212" s="31">
        <v>44402</v>
      </c>
      <c r="B1212" t="s">
        <v>275</v>
      </c>
      <c r="C1212" t="s">
        <v>285</v>
      </c>
      <c r="D1212" t="s">
        <v>115</v>
      </c>
      <c r="E1212">
        <v>3.6</v>
      </c>
      <c r="F1212">
        <v>6</v>
      </c>
      <c r="G1212" t="s">
        <v>112</v>
      </c>
      <c r="H1212" t="s">
        <v>200</v>
      </c>
      <c r="I1212">
        <v>27</v>
      </c>
      <c r="J1212">
        <v>242</v>
      </c>
      <c r="K1212" t="str">
        <f>RIGHT(Table1[[#This Row],[Transmission]],1)</f>
        <v>8</v>
      </c>
      <c r="L1212" t="str">
        <f>SUBSTITUTE(Table1[[#This Row],[Transmission]],Table1[[#This Row],[Gears]],"")</f>
        <v>A</v>
      </c>
      <c r="M12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12">
        <f ca="1">_xlfn.DAYS(TODAY(),Table1[[#This Row],[Manufacture Date]])</f>
        <v>858</v>
      </c>
      <c r="O1212" t="str" cm="1">
        <f t="array" ref="O1212" xml:space="preserve"> _xlfn.IFS(E1212&lt;2,"0-2",E1212&lt;4,"2-4",E1212&lt;6,"4-6",E1212&lt;8,"6-8",E1212&lt;10,"8-10")</f>
        <v>2-4</v>
      </c>
    </row>
    <row r="1213" spans="1:15" ht="14.25" customHeight="1" x14ac:dyDescent="0.3">
      <c r="A1213" s="31">
        <v>44402</v>
      </c>
      <c r="B1213" t="s">
        <v>289</v>
      </c>
      <c r="C1213" t="s">
        <v>1631</v>
      </c>
      <c r="D1213" t="s">
        <v>115</v>
      </c>
      <c r="E1213">
        <v>3.6</v>
      </c>
      <c r="F1213">
        <v>6</v>
      </c>
      <c r="G1213" t="s">
        <v>112</v>
      </c>
      <c r="H1213" t="s">
        <v>200</v>
      </c>
      <c r="I1213">
        <v>27</v>
      </c>
      <c r="J1213">
        <v>242</v>
      </c>
      <c r="K1213" t="str">
        <f>RIGHT(Table1[[#This Row],[Transmission]],1)</f>
        <v>8</v>
      </c>
      <c r="L1213" t="str">
        <f>SUBSTITUTE(Table1[[#This Row],[Transmission]],Table1[[#This Row],[Gears]],"")</f>
        <v>A</v>
      </c>
      <c r="M12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13">
        <f ca="1">_xlfn.DAYS(TODAY(),Table1[[#This Row],[Manufacture Date]])</f>
        <v>858</v>
      </c>
      <c r="O1213" t="str" cm="1">
        <f t="array" ref="O1213" xml:space="preserve"> _xlfn.IFS(E1213&lt;2,"0-2",E1213&lt;4,"2-4",E1213&lt;6,"4-6",E1213&lt;8,"6-8",E1213&lt;10,"8-10")</f>
        <v>2-4</v>
      </c>
    </row>
    <row r="1214" spans="1:15" ht="14.25" customHeight="1" x14ac:dyDescent="0.3">
      <c r="A1214" s="31">
        <v>44402</v>
      </c>
      <c r="B1214" t="s">
        <v>432</v>
      </c>
      <c r="C1214" t="s">
        <v>445</v>
      </c>
      <c r="D1214" t="s">
        <v>115</v>
      </c>
      <c r="E1214">
        <v>5</v>
      </c>
      <c r="F1214">
        <v>8</v>
      </c>
      <c r="G1214" t="s">
        <v>104</v>
      </c>
      <c r="H1214" t="s">
        <v>73</v>
      </c>
      <c r="I1214">
        <v>21</v>
      </c>
      <c r="J1214">
        <v>306</v>
      </c>
      <c r="K1214" t="str">
        <f>RIGHT(Table1[[#This Row],[Transmission]],1)</f>
        <v>8</v>
      </c>
      <c r="L1214" t="str">
        <f>SUBSTITUTE(Table1[[#This Row],[Transmission]],Table1[[#This Row],[Gears]],"")</f>
        <v>AS</v>
      </c>
      <c r="M12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14">
        <f ca="1">_xlfn.DAYS(TODAY(),Table1[[#This Row],[Manufacture Date]])</f>
        <v>858</v>
      </c>
      <c r="O1214" t="str" cm="1">
        <f t="array" ref="O1214" xml:space="preserve"> _xlfn.IFS(E1214&lt;2,"0-2",E1214&lt;4,"2-4",E1214&lt;6,"4-6",E1214&lt;8,"6-8",E1214&lt;10,"8-10")</f>
        <v>4-6</v>
      </c>
    </row>
    <row r="1215" spans="1:15" ht="14.25" customHeight="1" x14ac:dyDescent="0.3">
      <c r="A1215" s="31">
        <v>44402</v>
      </c>
      <c r="B1215" t="s">
        <v>232</v>
      </c>
      <c r="C1215" t="s">
        <v>271</v>
      </c>
      <c r="D1215" t="s">
        <v>122</v>
      </c>
      <c r="E1215">
        <v>3.6</v>
      </c>
      <c r="F1215">
        <v>6</v>
      </c>
      <c r="G1215" t="s">
        <v>93</v>
      </c>
      <c r="H1215" t="s">
        <v>200</v>
      </c>
      <c r="I1215">
        <v>21</v>
      </c>
      <c r="J1215">
        <v>315</v>
      </c>
      <c r="K1215" t="str">
        <f>RIGHT(Table1[[#This Row],[Transmission]],1)</f>
        <v>6</v>
      </c>
      <c r="L1215" t="str">
        <f>SUBSTITUTE(Table1[[#This Row],[Transmission]],Table1[[#This Row],[Gears]],"")</f>
        <v>A</v>
      </c>
      <c r="M12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15">
        <f ca="1">_xlfn.DAYS(TODAY(),Table1[[#This Row],[Manufacture Date]])</f>
        <v>858</v>
      </c>
      <c r="O1215" t="str" cm="1">
        <f t="array" ref="O1215" xml:space="preserve"> _xlfn.IFS(E1215&lt;2,"0-2",E1215&lt;4,"2-4",E1215&lt;6,"4-6",E1215&lt;8,"6-8",E1215&lt;10,"8-10")</f>
        <v>2-4</v>
      </c>
    </row>
    <row r="1216" spans="1:15" ht="14.25" customHeight="1" x14ac:dyDescent="0.3">
      <c r="A1216" s="31">
        <v>44401</v>
      </c>
      <c r="B1216" t="s">
        <v>750</v>
      </c>
      <c r="C1216" t="s">
        <v>2013</v>
      </c>
      <c r="D1216" t="s">
        <v>82</v>
      </c>
      <c r="E1216">
        <v>1.8</v>
      </c>
      <c r="F1216">
        <v>4</v>
      </c>
      <c r="G1216" t="s">
        <v>266</v>
      </c>
      <c r="H1216" t="s">
        <v>200</v>
      </c>
      <c r="I1216">
        <v>64</v>
      </c>
      <c r="J1216">
        <v>105</v>
      </c>
      <c r="K1216" t="str">
        <f>RIGHT(Table1[[#This Row],[Transmission]],1)</f>
        <v>V</v>
      </c>
      <c r="L1216" t="str">
        <f>SUBSTITUTE(Table1[[#This Row],[Transmission]],Table1[[#This Row],[Gears]],"")</f>
        <v>A</v>
      </c>
      <c r="M12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16">
        <f ca="1">_xlfn.DAYS(TODAY(),Table1[[#This Row],[Manufacture Date]])</f>
        <v>859</v>
      </c>
      <c r="O1216" t="str" cm="1">
        <f t="array" ref="O1216" xml:space="preserve"> _xlfn.IFS(E1216&lt;2,"0-2",E1216&lt;4,"2-4",E1216&lt;6,"4-6",E1216&lt;8,"6-8",E1216&lt;10,"8-10")</f>
        <v>0-2</v>
      </c>
    </row>
    <row r="1217" spans="1:15" ht="14.25" customHeight="1" x14ac:dyDescent="0.3">
      <c r="A1217" s="31">
        <v>44401</v>
      </c>
      <c r="B1217" t="s">
        <v>709</v>
      </c>
      <c r="C1217" t="s">
        <v>1003</v>
      </c>
      <c r="D1217" t="s">
        <v>361</v>
      </c>
      <c r="E1217">
        <v>2.4</v>
      </c>
      <c r="F1217">
        <v>4</v>
      </c>
      <c r="G1217" t="s">
        <v>454</v>
      </c>
      <c r="H1217" t="s">
        <v>200</v>
      </c>
      <c r="I1217">
        <v>29</v>
      </c>
      <c r="J1217">
        <v>232</v>
      </c>
      <c r="K1217" t="str">
        <f>RIGHT(Table1[[#This Row],[Transmission]],1)</f>
        <v>9</v>
      </c>
      <c r="L1217" t="str">
        <f>SUBSTITUTE(Table1[[#This Row],[Transmission]],Table1[[#This Row],[Gears]],"")</f>
        <v>A</v>
      </c>
      <c r="M12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17">
        <f ca="1">_xlfn.DAYS(TODAY(),Table1[[#This Row],[Manufacture Date]])</f>
        <v>859</v>
      </c>
      <c r="O1217" t="str" cm="1">
        <f t="array" ref="O1217" xml:space="preserve"> _xlfn.IFS(E1217&lt;2,"0-2",E1217&lt;4,"2-4",E1217&lt;6,"4-6",E1217&lt;8,"6-8",E1217&lt;10,"8-10")</f>
        <v>2-4</v>
      </c>
    </row>
    <row r="1218" spans="1:15" ht="14.25" customHeight="1" x14ac:dyDescent="0.3">
      <c r="A1218" s="31">
        <v>44401</v>
      </c>
      <c r="B1218" t="s">
        <v>321</v>
      </c>
      <c r="C1218" t="s">
        <v>355</v>
      </c>
      <c r="D1218" t="s">
        <v>95</v>
      </c>
      <c r="E1218">
        <v>2.2999999999999998</v>
      </c>
      <c r="F1218">
        <v>4</v>
      </c>
      <c r="G1218" t="s">
        <v>79</v>
      </c>
      <c r="H1218" t="s">
        <v>200</v>
      </c>
      <c r="I1218">
        <v>28</v>
      </c>
      <c r="J1218">
        <v>234</v>
      </c>
      <c r="K1218" t="str">
        <f>RIGHT(Table1[[#This Row],[Transmission]],1)</f>
        <v>6</v>
      </c>
      <c r="L1218" t="str">
        <f>SUBSTITUTE(Table1[[#This Row],[Transmission]],Table1[[#This Row],[Gears]],"")</f>
        <v>AS</v>
      </c>
      <c r="M12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18">
        <f ca="1">_xlfn.DAYS(TODAY(),Table1[[#This Row],[Manufacture Date]])</f>
        <v>859</v>
      </c>
      <c r="O1218" t="str" cm="1">
        <f t="array" ref="O1218" xml:space="preserve"> _xlfn.IFS(E1218&lt;2,"0-2",E1218&lt;4,"2-4",E1218&lt;6,"4-6",E1218&lt;8,"6-8",E1218&lt;10,"8-10")</f>
        <v>2-4</v>
      </c>
    </row>
    <row r="1219" spans="1:15" ht="14.25" customHeight="1" x14ac:dyDescent="0.3">
      <c r="A1219" s="31">
        <v>44401</v>
      </c>
      <c r="B1219" t="s">
        <v>100</v>
      </c>
      <c r="C1219" t="s">
        <v>1371</v>
      </c>
      <c r="D1219" t="s">
        <v>95</v>
      </c>
      <c r="E1219">
        <v>2.5</v>
      </c>
      <c r="F1219">
        <v>5</v>
      </c>
      <c r="G1219" t="s">
        <v>97</v>
      </c>
      <c r="H1219" t="s">
        <v>73</v>
      </c>
      <c r="I1219">
        <v>27</v>
      </c>
      <c r="J1219">
        <v>248</v>
      </c>
      <c r="K1219" t="str">
        <f>RIGHT(Table1[[#This Row],[Transmission]],1)</f>
        <v>7</v>
      </c>
      <c r="L1219" t="str">
        <f>SUBSTITUTE(Table1[[#This Row],[Transmission]],Table1[[#This Row],[Gears]],"")</f>
        <v>AM</v>
      </c>
      <c r="M12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19">
        <f ca="1">_xlfn.DAYS(TODAY(),Table1[[#This Row],[Manufacture Date]])</f>
        <v>859</v>
      </c>
      <c r="O1219" t="str" cm="1">
        <f t="array" ref="O1219" xml:space="preserve"> _xlfn.IFS(E1219&lt;2,"0-2",E1219&lt;4,"2-4",E1219&lt;6,"4-6",E1219&lt;8,"6-8",E1219&lt;10,"8-10")</f>
        <v>2-4</v>
      </c>
    </row>
    <row r="1220" spans="1:15" ht="14.25" customHeight="1" x14ac:dyDescent="0.3">
      <c r="A1220" s="31">
        <v>44401</v>
      </c>
      <c r="B1220" t="s">
        <v>676</v>
      </c>
      <c r="C1220" t="s">
        <v>990</v>
      </c>
      <c r="D1220" t="s">
        <v>92</v>
      </c>
      <c r="E1220">
        <v>3</v>
      </c>
      <c r="F1220">
        <v>6</v>
      </c>
      <c r="G1220" t="s">
        <v>238</v>
      </c>
      <c r="H1220" t="s">
        <v>73</v>
      </c>
      <c r="I1220">
        <v>26</v>
      </c>
      <c r="J1220">
        <v>258</v>
      </c>
      <c r="K1220" t="str">
        <f>RIGHT(Table1[[#This Row],[Transmission]],1)</f>
        <v>7</v>
      </c>
      <c r="L1220" t="str">
        <f>SUBSTITUTE(Table1[[#This Row],[Transmission]],Table1[[#This Row],[Gears]],"")</f>
        <v>M</v>
      </c>
      <c r="M12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20">
        <f ca="1">_xlfn.DAYS(TODAY(),Table1[[#This Row],[Manufacture Date]])</f>
        <v>859</v>
      </c>
      <c r="O1220" t="str" cm="1">
        <f t="array" ref="O1220" xml:space="preserve"> _xlfn.IFS(E1220&lt;2,"0-2",E1220&lt;4,"2-4",E1220&lt;6,"4-6",E1220&lt;8,"6-8",E1220&lt;10,"8-10")</f>
        <v>2-4</v>
      </c>
    </row>
    <row r="1221" spans="1:15" ht="14.25" customHeight="1" x14ac:dyDescent="0.3">
      <c r="A1221" s="31">
        <v>44401</v>
      </c>
      <c r="B1221" t="s">
        <v>275</v>
      </c>
      <c r="C1221" t="s">
        <v>280</v>
      </c>
      <c r="D1221" t="s">
        <v>115</v>
      </c>
      <c r="E1221">
        <v>5.7</v>
      </c>
      <c r="F1221">
        <v>8</v>
      </c>
      <c r="G1221" t="s">
        <v>112</v>
      </c>
      <c r="H1221" t="s">
        <v>200</v>
      </c>
      <c r="I1221">
        <v>23</v>
      </c>
      <c r="J1221">
        <v>289</v>
      </c>
      <c r="K1221" t="str">
        <f>RIGHT(Table1[[#This Row],[Transmission]],1)</f>
        <v>8</v>
      </c>
      <c r="L1221" t="str">
        <f>SUBSTITUTE(Table1[[#This Row],[Transmission]],Table1[[#This Row],[Gears]],"")</f>
        <v>A</v>
      </c>
      <c r="M12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21">
        <f ca="1">_xlfn.DAYS(TODAY(),Table1[[#This Row],[Manufacture Date]])</f>
        <v>859</v>
      </c>
      <c r="O1221" t="str" cm="1">
        <f t="array" ref="O1221" xml:space="preserve"> _xlfn.IFS(E1221&lt;2,"0-2",E1221&lt;4,"2-4",E1221&lt;6,"4-6",E1221&lt;8,"6-8",E1221&lt;10,"8-10")</f>
        <v>4-6</v>
      </c>
    </row>
    <row r="1222" spans="1:15" ht="14.25" customHeight="1" x14ac:dyDescent="0.3">
      <c r="A1222" s="31">
        <v>44400</v>
      </c>
      <c r="B1222" t="s">
        <v>470</v>
      </c>
      <c r="C1222" t="s">
        <v>1295</v>
      </c>
      <c r="D1222" t="s">
        <v>118</v>
      </c>
      <c r="E1222">
        <v>1.6</v>
      </c>
      <c r="F1222">
        <v>4</v>
      </c>
      <c r="G1222" t="s">
        <v>89</v>
      </c>
      <c r="H1222" t="s">
        <v>200</v>
      </c>
      <c r="I1222">
        <v>52</v>
      </c>
      <c r="J1222">
        <v>129</v>
      </c>
      <c r="K1222" t="str">
        <f>RIGHT(Table1[[#This Row],[Transmission]],1)</f>
        <v>6</v>
      </c>
      <c r="L1222" t="str">
        <f>SUBSTITUTE(Table1[[#This Row],[Transmission]],Table1[[#This Row],[Gears]],"")</f>
        <v>AM</v>
      </c>
      <c r="M12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22">
        <f ca="1">_xlfn.DAYS(TODAY(),Table1[[#This Row],[Manufacture Date]])</f>
        <v>860</v>
      </c>
      <c r="O1222" t="str" cm="1">
        <f t="array" ref="O1222" xml:space="preserve"> _xlfn.IFS(E1222&lt;2,"0-2",E1222&lt;4,"2-4",E1222&lt;6,"4-6",E1222&lt;8,"6-8",E1222&lt;10,"8-10")</f>
        <v>0-2</v>
      </c>
    </row>
    <row r="1223" spans="1:15" ht="14.25" customHeight="1" x14ac:dyDescent="0.3">
      <c r="A1223" s="31">
        <v>44400</v>
      </c>
      <c r="B1223" t="s">
        <v>548</v>
      </c>
      <c r="C1223" t="s">
        <v>553</v>
      </c>
      <c r="D1223" t="s">
        <v>71</v>
      </c>
      <c r="E1223">
        <v>1.5</v>
      </c>
      <c r="F1223">
        <v>4</v>
      </c>
      <c r="G1223" t="s">
        <v>101</v>
      </c>
      <c r="H1223" t="s">
        <v>200</v>
      </c>
      <c r="I1223">
        <v>37</v>
      </c>
      <c r="J1223">
        <v>177</v>
      </c>
      <c r="K1223" t="str">
        <f>RIGHT(Table1[[#This Row],[Transmission]],1)</f>
        <v>4</v>
      </c>
      <c r="L1223" t="str">
        <f>SUBSTITUTE(Table1[[#This Row],[Transmission]],Table1[[#This Row],[Gears]],"")</f>
        <v>A</v>
      </c>
      <c r="M12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23">
        <f ca="1">_xlfn.DAYS(TODAY(),Table1[[#This Row],[Manufacture Date]])</f>
        <v>860</v>
      </c>
      <c r="O1223" t="str" cm="1">
        <f t="array" ref="O1223" xml:space="preserve"> _xlfn.IFS(E1223&lt;2,"0-2",E1223&lt;4,"2-4",E1223&lt;6,"4-6",E1223&lt;8,"6-8",E1223&lt;10,"8-10")</f>
        <v>0-2</v>
      </c>
    </row>
    <row r="1224" spans="1:15" ht="14.25" customHeight="1" x14ac:dyDescent="0.3">
      <c r="A1224" s="31">
        <v>44400</v>
      </c>
      <c r="B1224" t="s">
        <v>802</v>
      </c>
      <c r="C1224" t="s">
        <v>1212</v>
      </c>
      <c r="D1224" t="s">
        <v>122</v>
      </c>
      <c r="E1224">
        <v>2</v>
      </c>
      <c r="F1224">
        <v>4</v>
      </c>
      <c r="G1224" t="s">
        <v>104</v>
      </c>
      <c r="H1224" t="s">
        <v>73</v>
      </c>
      <c r="I1224">
        <v>27</v>
      </c>
      <c r="J1224">
        <v>247</v>
      </c>
      <c r="K1224" t="str">
        <f>RIGHT(Table1[[#This Row],[Transmission]],1)</f>
        <v>8</v>
      </c>
      <c r="L1224" t="str">
        <f>SUBSTITUTE(Table1[[#This Row],[Transmission]],Table1[[#This Row],[Gears]],"")</f>
        <v>AS</v>
      </c>
      <c r="M12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24">
        <f ca="1">_xlfn.DAYS(TODAY(),Table1[[#This Row],[Manufacture Date]])</f>
        <v>860</v>
      </c>
      <c r="O1224" t="str" cm="1">
        <f t="array" ref="O1224" xml:space="preserve"> _xlfn.IFS(E1224&lt;2,"0-2",E1224&lt;4,"2-4",E1224&lt;6,"4-6",E1224&lt;8,"6-8",E1224&lt;10,"8-10")</f>
        <v>2-4</v>
      </c>
    </row>
    <row r="1225" spans="1:15" ht="14.25" customHeight="1" x14ac:dyDescent="0.3">
      <c r="A1225" s="31">
        <v>44400</v>
      </c>
      <c r="B1225" t="s">
        <v>212</v>
      </c>
      <c r="C1225" t="s">
        <v>1068</v>
      </c>
      <c r="D1225" t="s">
        <v>115</v>
      </c>
      <c r="E1225">
        <v>3.6</v>
      </c>
      <c r="F1225">
        <v>6</v>
      </c>
      <c r="G1225" t="s">
        <v>104</v>
      </c>
      <c r="H1225" t="s">
        <v>200</v>
      </c>
      <c r="I1225">
        <v>26</v>
      </c>
      <c r="J1225">
        <v>259</v>
      </c>
      <c r="K1225" t="str">
        <f>RIGHT(Table1[[#This Row],[Transmission]],1)</f>
        <v>8</v>
      </c>
      <c r="L1225" t="str">
        <f>SUBSTITUTE(Table1[[#This Row],[Transmission]],Table1[[#This Row],[Gears]],"")</f>
        <v>AS</v>
      </c>
      <c r="M12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25">
        <f ca="1">_xlfn.DAYS(TODAY(),Table1[[#This Row],[Manufacture Date]])</f>
        <v>860</v>
      </c>
      <c r="O1225" t="str" cm="1">
        <f t="array" ref="O1225" xml:space="preserve"> _xlfn.IFS(E1225&lt;2,"0-2",E1225&lt;4,"2-4",E1225&lt;6,"4-6",E1225&lt;8,"6-8",E1225&lt;10,"8-10")</f>
        <v>2-4</v>
      </c>
    </row>
    <row r="1226" spans="1:15" ht="14.25" customHeight="1" x14ac:dyDescent="0.3">
      <c r="A1226" s="31">
        <v>44400</v>
      </c>
      <c r="B1226" t="s">
        <v>321</v>
      </c>
      <c r="C1226" t="s">
        <v>337</v>
      </c>
      <c r="D1226" t="s">
        <v>259</v>
      </c>
      <c r="E1226">
        <v>2.7</v>
      </c>
      <c r="F1226">
        <v>6</v>
      </c>
      <c r="G1226" t="s">
        <v>79</v>
      </c>
      <c r="H1226" t="s">
        <v>200</v>
      </c>
      <c r="I1226">
        <v>24</v>
      </c>
      <c r="J1226">
        <v>276</v>
      </c>
      <c r="K1226" t="str">
        <f>RIGHT(Table1[[#This Row],[Transmission]],1)</f>
        <v>6</v>
      </c>
      <c r="L1226" t="str">
        <f>SUBSTITUTE(Table1[[#This Row],[Transmission]],Table1[[#This Row],[Gears]],"")</f>
        <v>AS</v>
      </c>
      <c r="M12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26">
        <f ca="1">_xlfn.DAYS(TODAY(),Table1[[#This Row],[Manufacture Date]])</f>
        <v>860</v>
      </c>
      <c r="O1226" t="str" cm="1">
        <f t="array" ref="O1226" xml:space="preserve"> _xlfn.IFS(E1226&lt;2,"0-2",E1226&lt;4,"2-4",E1226&lt;6,"4-6",E1226&lt;8,"6-8",E1226&lt;10,"8-10")</f>
        <v>2-4</v>
      </c>
    </row>
    <row r="1227" spans="1:15" ht="14.25" customHeight="1" x14ac:dyDescent="0.3">
      <c r="A1227" s="31">
        <v>44400</v>
      </c>
      <c r="B1227" t="s">
        <v>414</v>
      </c>
      <c r="C1227" t="s">
        <v>423</v>
      </c>
      <c r="D1227" t="s">
        <v>82</v>
      </c>
      <c r="E1227">
        <v>5.6</v>
      </c>
      <c r="F1227">
        <v>8</v>
      </c>
      <c r="G1227" t="s">
        <v>416</v>
      </c>
      <c r="H1227" t="s">
        <v>73</v>
      </c>
      <c r="I1227">
        <v>23</v>
      </c>
      <c r="J1227">
        <v>285</v>
      </c>
      <c r="K1227" t="str">
        <f>RIGHT(Table1[[#This Row],[Transmission]],1)</f>
        <v>7</v>
      </c>
      <c r="L1227" t="str">
        <f>SUBSTITUTE(Table1[[#This Row],[Transmission]],Table1[[#This Row],[Gears]],"")</f>
        <v>AS</v>
      </c>
      <c r="M12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27">
        <f ca="1">_xlfn.DAYS(TODAY(),Table1[[#This Row],[Manufacture Date]])</f>
        <v>860</v>
      </c>
      <c r="O1227" t="str" cm="1">
        <f t="array" ref="O1227" xml:space="preserve"> _xlfn.IFS(E1227&lt;2,"0-2",E1227&lt;4,"2-4",E1227&lt;6,"4-6",E1227&lt;8,"6-8",E1227&lt;10,"8-10")</f>
        <v>4-6</v>
      </c>
    </row>
    <row r="1228" spans="1:15" ht="14.25" customHeight="1" x14ac:dyDescent="0.3">
      <c r="A1228" s="31">
        <v>44400</v>
      </c>
      <c r="B1228" t="s">
        <v>541</v>
      </c>
      <c r="C1228" t="s">
        <v>547</v>
      </c>
      <c r="D1228" t="s">
        <v>115</v>
      </c>
      <c r="E1228">
        <v>3</v>
      </c>
      <c r="F1228">
        <v>6</v>
      </c>
      <c r="G1228" t="s">
        <v>104</v>
      </c>
      <c r="H1228" t="s">
        <v>73</v>
      </c>
      <c r="I1228">
        <v>22</v>
      </c>
      <c r="J1228">
        <v>301</v>
      </c>
      <c r="K1228" t="str">
        <f>RIGHT(Table1[[#This Row],[Transmission]],1)</f>
        <v>8</v>
      </c>
      <c r="L1228" t="str">
        <f>SUBSTITUTE(Table1[[#This Row],[Transmission]],Table1[[#This Row],[Gears]],"")</f>
        <v>AS</v>
      </c>
      <c r="M12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28">
        <f ca="1">_xlfn.DAYS(TODAY(),Table1[[#This Row],[Manufacture Date]])</f>
        <v>860</v>
      </c>
      <c r="O1228" t="str" cm="1">
        <f t="array" ref="O1228" xml:space="preserve"> _xlfn.IFS(E1228&lt;2,"0-2",E1228&lt;4,"2-4",E1228&lt;6,"4-6",E1228&lt;8,"6-8",E1228&lt;10,"8-10")</f>
        <v>2-4</v>
      </c>
    </row>
    <row r="1229" spans="1:15" ht="14.25" customHeight="1" x14ac:dyDescent="0.3">
      <c r="A1229" s="31">
        <v>44400</v>
      </c>
      <c r="B1229" t="s">
        <v>541</v>
      </c>
      <c r="C1229" t="s">
        <v>1816</v>
      </c>
      <c r="D1229" t="s">
        <v>122</v>
      </c>
      <c r="E1229">
        <v>3.8</v>
      </c>
      <c r="F1229">
        <v>8</v>
      </c>
      <c r="G1229" t="s">
        <v>104</v>
      </c>
      <c r="H1229" t="s">
        <v>73</v>
      </c>
      <c r="I1229">
        <v>18</v>
      </c>
      <c r="J1229">
        <v>360</v>
      </c>
      <c r="K1229" t="str">
        <f>RIGHT(Table1[[#This Row],[Transmission]],1)</f>
        <v>8</v>
      </c>
      <c r="L1229" t="str">
        <f>SUBSTITUTE(Table1[[#This Row],[Transmission]],Table1[[#This Row],[Gears]],"")</f>
        <v>AS</v>
      </c>
      <c r="M12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29">
        <f ca="1">_xlfn.DAYS(TODAY(),Table1[[#This Row],[Manufacture Date]])</f>
        <v>860</v>
      </c>
      <c r="O1229" t="str" cm="1">
        <f t="array" ref="O1229" xml:space="preserve"> _xlfn.IFS(E1229&lt;2,"0-2",E1229&lt;4,"2-4",E1229&lt;6,"4-6",E1229&lt;8,"6-8",E1229&lt;10,"8-10")</f>
        <v>2-4</v>
      </c>
    </row>
    <row r="1230" spans="1:15" ht="14.25" customHeight="1" x14ac:dyDescent="0.3">
      <c r="A1230" s="31">
        <v>44399</v>
      </c>
      <c r="B1230" t="s">
        <v>548</v>
      </c>
      <c r="C1230" t="s">
        <v>559</v>
      </c>
      <c r="D1230" t="s">
        <v>82</v>
      </c>
      <c r="E1230">
        <v>2.5</v>
      </c>
      <c r="F1230">
        <v>4</v>
      </c>
      <c r="G1230" t="s">
        <v>74</v>
      </c>
      <c r="H1230" t="s">
        <v>200</v>
      </c>
      <c r="I1230">
        <v>35</v>
      </c>
      <c r="J1230">
        <v>190</v>
      </c>
      <c r="K1230" t="str">
        <f>RIGHT(Table1[[#This Row],[Transmission]],1)</f>
        <v>6</v>
      </c>
      <c r="L1230" t="str">
        <f>SUBSTITUTE(Table1[[#This Row],[Transmission]],Table1[[#This Row],[Gears]],"")</f>
        <v>M</v>
      </c>
      <c r="M12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30">
        <f ca="1">_xlfn.DAYS(TODAY(),Table1[[#This Row],[Manufacture Date]])</f>
        <v>861</v>
      </c>
      <c r="O1230" t="str" cm="1">
        <f t="array" ref="O1230" xml:space="preserve"> _xlfn.IFS(E1230&lt;2,"0-2",E1230&lt;4,"2-4",E1230&lt;6,"4-6",E1230&lt;8,"6-8",E1230&lt;10,"8-10")</f>
        <v>2-4</v>
      </c>
    </row>
    <row r="1231" spans="1:15" ht="14.25" customHeight="1" x14ac:dyDescent="0.3">
      <c r="A1231" s="31">
        <v>44399</v>
      </c>
      <c r="B1231" t="s">
        <v>640</v>
      </c>
      <c r="C1231" t="s">
        <v>641</v>
      </c>
      <c r="D1231" t="s">
        <v>71</v>
      </c>
      <c r="E1231">
        <v>2</v>
      </c>
      <c r="F1231">
        <v>4</v>
      </c>
      <c r="G1231" t="s">
        <v>183</v>
      </c>
      <c r="H1231" t="s">
        <v>200</v>
      </c>
      <c r="I1231">
        <v>33</v>
      </c>
      <c r="J1231">
        <v>200</v>
      </c>
      <c r="K1231" t="str">
        <f>RIGHT(Table1[[#This Row],[Transmission]],1)</f>
        <v>5</v>
      </c>
      <c r="L1231" t="str">
        <f>SUBSTITUTE(Table1[[#This Row],[Transmission]],Table1[[#This Row],[Gears]],"")</f>
        <v>M</v>
      </c>
      <c r="M12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31">
        <f ca="1">_xlfn.DAYS(TODAY(),Table1[[#This Row],[Manufacture Date]])</f>
        <v>861</v>
      </c>
      <c r="O1231" t="str" cm="1">
        <f t="array" ref="O1231" xml:space="preserve"> _xlfn.IFS(E1231&lt;2,"0-2",E1231&lt;4,"2-4",E1231&lt;6,"4-6",E1231&lt;8,"6-8",E1231&lt;10,"8-10")</f>
        <v>2-4</v>
      </c>
    </row>
    <row r="1232" spans="1:15" ht="14.25" customHeight="1" x14ac:dyDescent="0.3">
      <c r="A1232" s="31">
        <v>44399</v>
      </c>
      <c r="B1232" t="s">
        <v>414</v>
      </c>
      <c r="C1232" t="s">
        <v>417</v>
      </c>
      <c r="D1232" t="s">
        <v>82</v>
      </c>
      <c r="E1232">
        <v>2</v>
      </c>
      <c r="F1232">
        <v>4</v>
      </c>
      <c r="G1232" t="s">
        <v>416</v>
      </c>
      <c r="H1232" t="s">
        <v>73</v>
      </c>
      <c r="I1232">
        <v>29</v>
      </c>
      <c r="J1232">
        <v>226</v>
      </c>
      <c r="K1232" t="str">
        <f>RIGHT(Table1[[#This Row],[Transmission]],1)</f>
        <v>7</v>
      </c>
      <c r="L1232" t="str">
        <f>SUBSTITUTE(Table1[[#This Row],[Transmission]],Table1[[#This Row],[Gears]],"")</f>
        <v>AS</v>
      </c>
      <c r="M12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32">
        <f ca="1">_xlfn.DAYS(TODAY(),Table1[[#This Row],[Manufacture Date]])</f>
        <v>861</v>
      </c>
      <c r="O1232" t="str" cm="1">
        <f t="array" ref="O1232" xml:space="preserve"> _xlfn.IFS(E1232&lt;2,"0-2",E1232&lt;4,"2-4",E1232&lt;6,"4-6",E1232&lt;8,"6-8",E1232&lt;10,"8-10")</f>
        <v>2-4</v>
      </c>
    </row>
    <row r="1233" spans="1:15" ht="14.25" customHeight="1" x14ac:dyDescent="0.3">
      <c r="A1233" s="31">
        <v>44399</v>
      </c>
      <c r="B1233" t="s">
        <v>398</v>
      </c>
      <c r="C1233" t="s">
        <v>403</v>
      </c>
      <c r="D1233" t="s">
        <v>78</v>
      </c>
      <c r="E1233">
        <v>3.3</v>
      </c>
      <c r="F1233">
        <v>6</v>
      </c>
      <c r="G1233" t="s">
        <v>93</v>
      </c>
      <c r="H1233" t="s">
        <v>200</v>
      </c>
      <c r="I1233">
        <v>25</v>
      </c>
      <c r="J1233">
        <v>258</v>
      </c>
      <c r="K1233" t="str">
        <f>RIGHT(Table1[[#This Row],[Transmission]],1)</f>
        <v>6</v>
      </c>
      <c r="L1233" t="str">
        <f>SUBSTITUTE(Table1[[#This Row],[Transmission]],Table1[[#This Row],[Gears]],"")</f>
        <v>A</v>
      </c>
      <c r="M12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33">
        <f ca="1">_xlfn.DAYS(TODAY(),Table1[[#This Row],[Manufacture Date]])</f>
        <v>861</v>
      </c>
      <c r="O1233" t="str" cm="1">
        <f t="array" ref="O1233" xml:space="preserve"> _xlfn.IFS(E1233&lt;2,"0-2",E1233&lt;4,"2-4",E1233&lt;6,"4-6",E1233&lt;8,"6-8",E1233&lt;10,"8-10")</f>
        <v>2-4</v>
      </c>
    </row>
    <row r="1234" spans="1:15" ht="14.25" customHeight="1" x14ac:dyDescent="0.3">
      <c r="A1234" s="31">
        <v>44399</v>
      </c>
      <c r="B1234" t="s">
        <v>541</v>
      </c>
      <c r="C1234" t="s">
        <v>2144</v>
      </c>
      <c r="D1234" t="s">
        <v>115</v>
      </c>
      <c r="E1234">
        <v>3</v>
      </c>
      <c r="F1234">
        <v>6</v>
      </c>
      <c r="G1234" t="s">
        <v>104</v>
      </c>
      <c r="H1234" t="s">
        <v>73</v>
      </c>
      <c r="I1234">
        <v>22</v>
      </c>
      <c r="J1234">
        <v>301</v>
      </c>
      <c r="K1234" t="str">
        <f>RIGHT(Table1[[#This Row],[Transmission]],1)</f>
        <v>8</v>
      </c>
      <c r="L1234" t="str">
        <f>SUBSTITUTE(Table1[[#This Row],[Transmission]],Table1[[#This Row],[Gears]],"")</f>
        <v>AS</v>
      </c>
      <c r="M12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34">
        <f ca="1">_xlfn.DAYS(TODAY(),Table1[[#This Row],[Manufacture Date]])</f>
        <v>861</v>
      </c>
      <c r="O1234" t="str" cm="1">
        <f t="array" ref="O1234" xml:space="preserve"> _xlfn.IFS(E1234&lt;2,"0-2",E1234&lt;4,"2-4",E1234&lt;6,"4-6",E1234&lt;8,"6-8",E1234&lt;10,"8-10")</f>
        <v>2-4</v>
      </c>
    </row>
    <row r="1235" spans="1:15" ht="14.25" customHeight="1" x14ac:dyDescent="0.3">
      <c r="A1235" s="31">
        <v>44398</v>
      </c>
      <c r="B1235" t="s">
        <v>651</v>
      </c>
      <c r="C1235" t="s">
        <v>1898</v>
      </c>
      <c r="D1235" t="s">
        <v>82</v>
      </c>
      <c r="E1235">
        <v>2.5</v>
      </c>
      <c r="F1235">
        <v>4</v>
      </c>
      <c r="G1235" t="s">
        <v>266</v>
      </c>
      <c r="H1235" t="s">
        <v>200</v>
      </c>
      <c r="I1235">
        <v>38</v>
      </c>
      <c r="J1235">
        <v>177</v>
      </c>
      <c r="K1235" t="str">
        <f>RIGHT(Table1[[#This Row],[Transmission]],1)</f>
        <v>V</v>
      </c>
      <c r="L1235" t="str">
        <f>SUBSTITUTE(Table1[[#This Row],[Transmission]],Table1[[#This Row],[Gears]],"")</f>
        <v>A</v>
      </c>
      <c r="M12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35">
        <f ca="1">_xlfn.DAYS(TODAY(),Table1[[#This Row],[Manufacture Date]])</f>
        <v>862</v>
      </c>
      <c r="O1235" t="str" cm="1">
        <f t="array" ref="O1235" xml:space="preserve"> _xlfn.IFS(E1235&lt;2,"0-2",E1235&lt;4,"2-4",E1235&lt;6,"4-6",E1235&lt;8,"6-8",E1235&lt;10,"8-10")</f>
        <v>2-4</v>
      </c>
    </row>
    <row r="1236" spans="1:15" ht="14.25" customHeight="1" x14ac:dyDescent="0.3">
      <c r="A1236" s="31">
        <v>44398</v>
      </c>
      <c r="B1236" t="s">
        <v>313</v>
      </c>
      <c r="C1236" t="s">
        <v>1392</v>
      </c>
      <c r="D1236" t="s">
        <v>92</v>
      </c>
      <c r="E1236">
        <v>1.4</v>
      </c>
      <c r="F1236">
        <v>4</v>
      </c>
      <c r="G1236" t="s">
        <v>183</v>
      </c>
      <c r="H1236" t="s">
        <v>200</v>
      </c>
      <c r="I1236">
        <v>36</v>
      </c>
      <c r="J1236">
        <v>182</v>
      </c>
      <c r="K1236" t="str">
        <f>RIGHT(Table1[[#This Row],[Transmission]],1)</f>
        <v>5</v>
      </c>
      <c r="L1236" t="str">
        <f>SUBSTITUTE(Table1[[#This Row],[Transmission]],Table1[[#This Row],[Gears]],"")</f>
        <v>M</v>
      </c>
      <c r="M12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36">
        <f ca="1">_xlfn.DAYS(TODAY(),Table1[[#This Row],[Manufacture Date]])</f>
        <v>862</v>
      </c>
      <c r="O1236" t="str" cm="1">
        <f t="array" ref="O1236" xml:space="preserve"> _xlfn.IFS(E1236&lt;2,"0-2",E1236&lt;4,"2-4",E1236&lt;6,"4-6",E1236&lt;8,"6-8",E1236&lt;10,"8-10")</f>
        <v>0-2</v>
      </c>
    </row>
    <row r="1237" spans="1:15" ht="14.25" customHeight="1" x14ac:dyDescent="0.3">
      <c r="A1237" s="31">
        <v>44398</v>
      </c>
      <c r="B1237" t="s">
        <v>398</v>
      </c>
      <c r="C1237" t="s">
        <v>410</v>
      </c>
      <c r="D1237" t="s">
        <v>78</v>
      </c>
      <c r="E1237">
        <v>2</v>
      </c>
      <c r="F1237">
        <v>4</v>
      </c>
      <c r="G1237" t="s">
        <v>74</v>
      </c>
      <c r="H1237" t="s">
        <v>200</v>
      </c>
      <c r="I1237">
        <v>28</v>
      </c>
      <c r="J1237">
        <v>232</v>
      </c>
      <c r="K1237" t="str">
        <f>RIGHT(Table1[[#This Row],[Transmission]],1)</f>
        <v>6</v>
      </c>
      <c r="L1237" t="str">
        <f>SUBSTITUTE(Table1[[#This Row],[Transmission]],Table1[[#This Row],[Gears]],"")</f>
        <v>M</v>
      </c>
      <c r="M12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37">
        <f ca="1">_xlfn.DAYS(TODAY(),Table1[[#This Row],[Manufacture Date]])</f>
        <v>862</v>
      </c>
      <c r="O1237" t="str" cm="1">
        <f t="array" ref="O1237" xml:space="preserve"> _xlfn.IFS(E1237&lt;2,"0-2",E1237&lt;4,"2-4",E1237&lt;6,"4-6",E1237&lt;8,"6-8",E1237&lt;10,"8-10")</f>
        <v>2-4</v>
      </c>
    </row>
    <row r="1238" spans="1:15" ht="14.25" customHeight="1" x14ac:dyDescent="0.3">
      <c r="A1238" s="31">
        <v>44398</v>
      </c>
      <c r="B1238" t="s">
        <v>564</v>
      </c>
      <c r="C1238" t="s">
        <v>1843</v>
      </c>
      <c r="D1238" t="s">
        <v>95</v>
      </c>
      <c r="E1238">
        <v>3</v>
      </c>
      <c r="F1238">
        <v>6</v>
      </c>
      <c r="G1238" t="s">
        <v>454</v>
      </c>
      <c r="H1238" t="s">
        <v>73</v>
      </c>
      <c r="I1238">
        <v>27</v>
      </c>
      <c r="J1238">
        <v>237</v>
      </c>
      <c r="K1238" t="str">
        <f>RIGHT(Table1[[#This Row],[Transmission]],1)</f>
        <v>9</v>
      </c>
      <c r="L1238" t="str">
        <f>SUBSTITUTE(Table1[[#This Row],[Transmission]],Table1[[#This Row],[Gears]],"")</f>
        <v>A</v>
      </c>
      <c r="M12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38">
        <f ca="1">_xlfn.DAYS(TODAY(),Table1[[#This Row],[Manufacture Date]])</f>
        <v>862</v>
      </c>
      <c r="O1238" t="str" cm="1">
        <f t="array" ref="O1238" xml:space="preserve"> _xlfn.IFS(E1238&lt;2,"0-2",E1238&lt;4,"2-4",E1238&lt;6,"4-6",E1238&lt;8,"6-8",E1238&lt;10,"8-10")</f>
        <v>2-4</v>
      </c>
    </row>
    <row r="1239" spans="1:15" ht="14.25" customHeight="1" x14ac:dyDescent="0.3">
      <c r="A1239" s="31">
        <v>44398</v>
      </c>
      <c r="B1239" t="s">
        <v>147</v>
      </c>
      <c r="C1239" t="s">
        <v>171</v>
      </c>
      <c r="D1239" t="s">
        <v>95</v>
      </c>
      <c r="E1239">
        <v>4.4000000000000004</v>
      </c>
      <c r="F1239">
        <v>8</v>
      </c>
      <c r="G1239" t="s">
        <v>104</v>
      </c>
      <c r="H1239" t="s">
        <v>73</v>
      </c>
      <c r="I1239">
        <v>23</v>
      </c>
      <c r="J1239">
        <v>292</v>
      </c>
      <c r="K1239" t="str">
        <f>RIGHT(Table1[[#This Row],[Transmission]],1)</f>
        <v>8</v>
      </c>
      <c r="L1239" t="str">
        <f>SUBSTITUTE(Table1[[#This Row],[Transmission]],Table1[[#This Row],[Gears]],"")</f>
        <v>AS</v>
      </c>
      <c r="M12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39">
        <f ca="1">_xlfn.DAYS(TODAY(),Table1[[#This Row],[Manufacture Date]])</f>
        <v>862</v>
      </c>
      <c r="O1239" t="str" cm="1">
        <f t="array" ref="O1239" xml:space="preserve"> _xlfn.IFS(E1239&lt;2,"0-2",E1239&lt;4,"2-4",E1239&lt;6,"4-6",E1239&lt;8,"6-8",E1239&lt;10,"8-10")</f>
        <v>4-6</v>
      </c>
    </row>
    <row r="1240" spans="1:15" ht="14.25" customHeight="1" x14ac:dyDescent="0.3">
      <c r="A1240" s="31">
        <v>44398</v>
      </c>
      <c r="B1240" t="s">
        <v>147</v>
      </c>
      <c r="C1240" t="s">
        <v>74</v>
      </c>
      <c r="D1240" t="s">
        <v>71</v>
      </c>
      <c r="E1240">
        <v>4.4000000000000004</v>
      </c>
      <c r="F1240">
        <v>8</v>
      </c>
      <c r="G1240" t="s">
        <v>74</v>
      </c>
      <c r="H1240" t="s">
        <v>73</v>
      </c>
      <c r="I1240">
        <v>20</v>
      </c>
      <c r="J1240">
        <v>317</v>
      </c>
      <c r="K1240" t="str">
        <f>RIGHT(Table1[[#This Row],[Transmission]],1)</f>
        <v>6</v>
      </c>
      <c r="L1240" t="str">
        <f>SUBSTITUTE(Table1[[#This Row],[Transmission]],Table1[[#This Row],[Gears]],"")</f>
        <v>M</v>
      </c>
      <c r="M12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40">
        <f ca="1">_xlfn.DAYS(TODAY(),Table1[[#This Row],[Manufacture Date]])</f>
        <v>862</v>
      </c>
      <c r="O1240" t="str" cm="1">
        <f t="array" ref="O1240" xml:space="preserve"> _xlfn.IFS(E1240&lt;2,"0-2",E1240&lt;4,"2-4",E1240&lt;6,"4-6",E1240&lt;8,"6-8",E1240&lt;10,"8-10")</f>
        <v>4-6</v>
      </c>
    </row>
    <row r="1241" spans="1:15" ht="14.25" customHeight="1" x14ac:dyDescent="0.3">
      <c r="A1241" s="31">
        <v>44397</v>
      </c>
      <c r="B1241" t="s">
        <v>750</v>
      </c>
      <c r="C1241" t="s">
        <v>1351</v>
      </c>
      <c r="D1241" t="s">
        <v>82</v>
      </c>
      <c r="E1241">
        <v>1.8</v>
      </c>
      <c r="F1241">
        <v>4</v>
      </c>
      <c r="G1241" t="s">
        <v>76</v>
      </c>
      <c r="H1241" t="s">
        <v>200</v>
      </c>
      <c r="I1241">
        <v>38</v>
      </c>
      <c r="J1241">
        <v>176</v>
      </c>
      <c r="K1241" t="str">
        <f>RIGHT(Table1[[#This Row],[Transmission]],1)</f>
        <v>7</v>
      </c>
      <c r="L1241" t="str">
        <f>SUBSTITUTE(Table1[[#This Row],[Transmission]],Table1[[#This Row],[Gears]],"")</f>
        <v>AV</v>
      </c>
      <c r="M12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41">
        <f ca="1">_xlfn.DAYS(TODAY(),Table1[[#This Row],[Manufacture Date]])</f>
        <v>863</v>
      </c>
      <c r="O1241" t="str" cm="1">
        <f t="array" ref="O1241" xml:space="preserve"> _xlfn.IFS(E1241&lt;2,"0-2",E1241&lt;4,"2-4",E1241&lt;6,"4-6",E1241&lt;8,"6-8",E1241&lt;10,"8-10")</f>
        <v>0-2</v>
      </c>
    </row>
    <row r="1242" spans="1:15" ht="14.25" customHeight="1" x14ac:dyDescent="0.3">
      <c r="A1242" s="31">
        <v>44397</v>
      </c>
      <c r="B1242" t="s">
        <v>313</v>
      </c>
      <c r="C1242" t="s">
        <v>1088</v>
      </c>
      <c r="D1242" t="s">
        <v>78</v>
      </c>
      <c r="E1242">
        <v>1.4</v>
      </c>
      <c r="F1242">
        <v>4</v>
      </c>
      <c r="G1242" t="s">
        <v>74</v>
      </c>
      <c r="H1242" t="s">
        <v>200</v>
      </c>
      <c r="I1242">
        <v>34</v>
      </c>
      <c r="J1242">
        <v>197</v>
      </c>
      <c r="K1242" t="str">
        <f>RIGHT(Table1[[#This Row],[Transmission]],1)</f>
        <v>6</v>
      </c>
      <c r="L1242" t="str">
        <f>SUBSTITUTE(Table1[[#This Row],[Transmission]],Table1[[#This Row],[Gears]],"")</f>
        <v>M</v>
      </c>
      <c r="M12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42">
        <f ca="1">_xlfn.DAYS(TODAY(),Table1[[#This Row],[Manufacture Date]])</f>
        <v>863</v>
      </c>
      <c r="O1242" t="str" cm="1">
        <f t="array" ref="O1242" xml:space="preserve"> _xlfn.IFS(E1242&lt;2,"0-2",E1242&lt;4,"2-4",E1242&lt;6,"4-6",E1242&lt;8,"6-8",E1242&lt;10,"8-10")</f>
        <v>0-2</v>
      </c>
    </row>
    <row r="1243" spans="1:15" ht="14.25" customHeight="1" x14ac:dyDescent="0.3">
      <c r="A1243" s="31">
        <v>44397</v>
      </c>
      <c r="B1243" t="s">
        <v>385</v>
      </c>
      <c r="C1243" t="s">
        <v>1116</v>
      </c>
      <c r="D1243" t="s">
        <v>118</v>
      </c>
      <c r="E1243">
        <v>1.8</v>
      </c>
      <c r="F1243">
        <v>4</v>
      </c>
      <c r="G1243" t="s">
        <v>76</v>
      </c>
      <c r="H1243" t="s">
        <v>200</v>
      </c>
      <c r="I1243">
        <v>33</v>
      </c>
      <c r="J1243">
        <v>200</v>
      </c>
      <c r="K1243" t="str">
        <f>RIGHT(Table1[[#This Row],[Transmission]],1)</f>
        <v>7</v>
      </c>
      <c r="L1243" t="str">
        <f>SUBSTITUTE(Table1[[#This Row],[Transmission]],Table1[[#This Row],[Gears]],"")</f>
        <v>AV</v>
      </c>
      <c r="M12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43">
        <f ca="1">_xlfn.DAYS(TODAY(),Table1[[#This Row],[Manufacture Date]])</f>
        <v>863</v>
      </c>
      <c r="O1243" t="str" cm="1">
        <f t="array" ref="O1243" xml:space="preserve"> _xlfn.IFS(E1243&lt;2,"0-2",E1243&lt;4,"2-4",E1243&lt;6,"4-6",E1243&lt;8,"6-8",E1243&lt;10,"8-10")</f>
        <v>0-2</v>
      </c>
    </row>
    <row r="1244" spans="1:15" ht="14.25" customHeight="1" x14ac:dyDescent="0.3">
      <c r="A1244" s="31">
        <v>44397</v>
      </c>
      <c r="B1244" t="s">
        <v>364</v>
      </c>
      <c r="C1244" t="s">
        <v>904</v>
      </c>
      <c r="D1244" t="s">
        <v>657</v>
      </c>
      <c r="E1244">
        <v>3.6</v>
      </c>
      <c r="F1244">
        <v>6</v>
      </c>
      <c r="G1244" t="s">
        <v>93</v>
      </c>
      <c r="H1244" t="s">
        <v>200</v>
      </c>
      <c r="I1244">
        <v>24</v>
      </c>
      <c r="J1244">
        <v>271</v>
      </c>
      <c r="K1244" t="str">
        <f>RIGHT(Table1[[#This Row],[Transmission]],1)</f>
        <v>6</v>
      </c>
      <c r="L1244" t="str">
        <f>SUBSTITUTE(Table1[[#This Row],[Transmission]],Table1[[#This Row],[Gears]],"")</f>
        <v>A</v>
      </c>
      <c r="M12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44">
        <f ca="1">_xlfn.DAYS(TODAY(),Table1[[#This Row],[Manufacture Date]])</f>
        <v>863</v>
      </c>
      <c r="O1244" t="str" cm="1">
        <f t="array" ref="O1244" xml:space="preserve"> _xlfn.IFS(E1244&lt;2,"0-2",E1244&lt;4,"2-4",E1244&lt;6,"4-6",E1244&lt;8,"6-8",E1244&lt;10,"8-10")</f>
        <v>2-4</v>
      </c>
    </row>
    <row r="1245" spans="1:15" ht="14.25" customHeight="1" x14ac:dyDescent="0.3">
      <c r="A1245" s="31">
        <v>44397</v>
      </c>
      <c r="B1245" t="s">
        <v>86</v>
      </c>
      <c r="C1245" t="s">
        <v>1488</v>
      </c>
      <c r="D1245" t="s">
        <v>82</v>
      </c>
      <c r="E1245">
        <v>2.9</v>
      </c>
      <c r="F1245">
        <v>6</v>
      </c>
      <c r="G1245" t="s">
        <v>112</v>
      </c>
      <c r="H1245" t="s">
        <v>73</v>
      </c>
      <c r="I1245">
        <v>24</v>
      </c>
      <c r="J1245">
        <v>271</v>
      </c>
      <c r="K1245" t="str">
        <f>RIGHT(Table1[[#This Row],[Transmission]],1)</f>
        <v>8</v>
      </c>
      <c r="L1245" t="str">
        <f>SUBSTITUTE(Table1[[#This Row],[Transmission]],Table1[[#This Row],[Gears]],"")</f>
        <v>A</v>
      </c>
      <c r="M12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45">
        <f ca="1">_xlfn.DAYS(TODAY(),Table1[[#This Row],[Manufacture Date]])</f>
        <v>863</v>
      </c>
      <c r="O1245" t="str" cm="1">
        <f t="array" ref="O1245" xml:space="preserve"> _xlfn.IFS(E1245&lt;2,"0-2",E1245&lt;4,"2-4",E1245&lt;6,"4-6",E1245&lt;8,"6-8",E1245&lt;10,"8-10")</f>
        <v>2-4</v>
      </c>
    </row>
    <row r="1246" spans="1:15" ht="14.25" customHeight="1" x14ac:dyDescent="0.3">
      <c r="A1246" s="31">
        <v>44397</v>
      </c>
      <c r="B1246" t="s">
        <v>564</v>
      </c>
      <c r="C1246" t="s">
        <v>1849</v>
      </c>
      <c r="D1246" t="s">
        <v>78</v>
      </c>
      <c r="E1246">
        <v>4</v>
      </c>
      <c r="F1246">
        <v>8</v>
      </c>
      <c r="G1246" t="s">
        <v>454</v>
      </c>
      <c r="H1246" t="s">
        <v>73</v>
      </c>
      <c r="I1246">
        <v>21</v>
      </c>
      <c r="J1246">
        <v>309</v>
      </c>
      <c r="K1246" t="str">
        <f>RIGHT(Table1[[#This Row],[Transmission]],1)</f>
        <v>9</v>
      </c>
      <c r="L1246" t="str">
        <f>SUBSTITUTE(Table1[[#This Row],[Transmission]],Table1[[#This Row],[Gears]],"")</f>
        <v>A</v>
      </c>
      <c r="M12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46">
        <f ca="1">_xlfn.DAYS(TODAY(),Table1[[#This Row],[Manufacture Date]])</f>
        <v>863</v>
      </c>
      <c r="O1246" t="str" cm="1">
        <f t="array" ref="O1246" xml:space="preserve"> _xlfn.IFS(E1246&lt;2,"0-2",E1246&lt;4,"2-4",E1246&lt;6,"4-6",E1246&lt;8,"6-8",E1246&lt;10,"8-10")</f>
        <v>4-6</v>
      </c>
    </row>
    <row r="1247" spans="1:15" ht="14.25" customHeight="1" x14ac:dyDescent="0.3">
      <c r="A1247" s="31">
        <v>44397</v>
      </c>
      <c r="B1247" t="s">
        <v>709</v>
      </c>
      <c r="C1247" t="s">
        <v>1980</v>
      </c>
      <c r="D1247" t="s">
        <v>259</v>
      </c>
      <c r="E1247">
        <v>5.7</v>
      </c>
      <c r="F1247">
        <v>8</v>
      </c>
      <c r="G1247" t="s">
        <v>112</v>
      </c>
      <c r="H1247" t="s">
        <v>200</v>
      </c>
      <c r="I1247">
        <v>20</v>
      </c>
      <c r="J1247">
        <v>328</v>
      </c>
      <c r="K1247" t="str">
        <f>RIGHT(Table1[[#This Row],[Transmission]],1)</f>
        <v>8</v>
      </c>
      <c r="L1247" t="str">
        <f>SUBSTITUTE(Table1[[#This Row],[Transmission]],Table1[[#This Row],[Gears]],"")</f>
        <v>A</v>
      </c>
      <c r="M12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47">
        <f ca="1">_xlfn.DAYS(TODAY(),Table1[[#This Row],[Manufacture Date]])</f>
        <v>863</v>
      </c>
      <c r="O1247" t="str" cm="1">
        <f t="array" ref="O1247" xml:space="preserve"> _xlfn.IFS(E1247&lt;2,"0-2",E1247&lt;4,"2-4",E1247&lt;6,"4-6",E1247&lt;8,"6-8",E1247&lt;10,"8-10")</f>
        <v>4-6</v>
      </c>
    </row>
    <row r="1248" spans="1:15" ht="14.25" customHeight="1" x14ac:dyDescent="0.3">
      <c r="A1248" s="31">
        <v>44396</v>
      </c>
      <c r="B1248" t="s">
        <v>750</v>
      </c>
      <c r="C1248" t="s">
        <v>766</v>
      </c>
      <c r="D1248" t="s">
        <v>82</v>
      </c>
      <c r="E1248">
        <v>1.8</v>
      </c>
      <c r="F1248">
        <v>4</v>
      </c>
      <c r="G1248" t="s">
        <v>266</v>
      </c>
      <c r="H1248" t="s">
        <v>200</v>
      </c>
      <c r="I1248">
        <v>63</v>
      </c>
      <c r="J1248">
        <v>104</v>
      </c>
      <c r="K1248" t="str">
        <f>RIGHT(Table1[[#This Row],[Transmission]],1)</f>
        <v>V</v>
      </c>
      <c r="L1248" t="str">
        <f>SUBSTITUTE(Table1[[#This Row],[Transmission]],Table1[[#This Row],[Gears]],"")</f>
        <v>A</v>
      </c>
      <c r="M12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48">
        <f ca="1">_xlfn.DAYS(TODAY(),Table1[[#This Row],[Manufacture Date]])</f>
        <v>864</v>
      </c>
      <c r="O1248" t="str" cm="1">
        <f t="array" ref="O1248" xml:space="preserve"> _xlfn.IFS(E1248&lt;2,"0-2",E1248&lt;4,"2-4",E1248&lt;6,"4-6",E1248&lt;8,"6-8",E1248&lt;10,"8-10")</f>
        <v>0-2</v>
      </c>
    </row>
    <row r="1249" spans="1:15" ht="14.25" customHeight="1" x14ac:dyDescent="0.3">
      <c r="A1249" s="31">
        <v>44396</v>
      </c>
      <c r="B1249" t="s">
        <v>750</v>
      </c>
      <c r="C1249" t="s">
        <v>2004</v>
      </c>
      <c r="D1249" t="s">
        <v>82</v>
      </c>
      <c r="E1249">
        <v>2.5</v>
      </c>
      <c r="F1249">
        <v>4</v>
      </c>
      <c r="G1249" t="s">
        <v>511</v>
      </c>
      <c r="H1249" t="s">
        <v>200</v>
      </c>
      <c r="I1249">
        <v>55</v>
      </c>
      <c r="J1249">
        <v>121</v>
      </c>
      <c r="K1249" t="str">
        <f>RIGHT(Table1[[#This Row],[Transmission]],1)</f>
        <v>6</v>
      </c>
      <c r="L1249" t="str">
        <f>SUBSTITUTE(Table1[[#This Row],[Transmission]],Table1[[#This Row],[Gears]],"")</f>
        <v>AV</v>
      </c>
      <c r="M12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49">
        <f ca="1">_xlfn.DAYS(TODAY(),Table1[[#This Row],[Manufacture Date]])</f>
        <v>864</v>
      </c>
      <c r="O1249" t="str" cm="1">
        <f t="array" ref="O1249" xml:space="preserve"> _xlfn.IFS(E1249&lt;2,"0-2",E1249&lt;4,"2-4",E1249&lt;6,"4-6",E1249&lt;8,"6-8",E1249&lt;10,"8-10")</f>
        <v>2-4</v>
      </c>
    </row>
    <row r="1250" spans="1:15" ht="14.25" customHeight="1" x14ac:dyDescent="0.3">
      <c r="A1250" s="31">
        <v>44396</v>
      </c>
      <c r="B1250" t="s">
        <v>508</v>
      </c>
      <c r="C1250" t="s">
        <v>530</v>
      </c>
      <c r="D1250" t="s">
        <v>78</v>
      </c>
      <c r="E1250">
        <v>3.5</v>
      </c>
      <c r="F1250">
        <v>6</v>
      </c>
      <c r="G1250" t="s">
        <v>511</v>
      </c>
      <c r="H1250" t="s">
        <v>73</v>
      </c>
      <c r="I1250">
        <v>34</v>
      </c>
      <c r="J1250">
        <v>189</v>
      </c>
      <c r="K1250" t="str">
        <f>RIGHT(Table1[[#This Row],[Transmission]],1)</f>
        <v>6</v>
      </c>
      <c r="L1250" t="str">
        <f>SUBSTITUTE(Table1[[#This Row],[Transmission]],Table1[[#This Row],[Gears]],"")</f>
        <v>AV</v>
      </c>
      <c r="M12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50">
        <f ca="1">_xlfn.DAYS(TODAY(),Table1[[#This Row],[Manufacture Date]])</f>
        <v>864</v>
      </c>
      <c r="O1250" t="str" cm="1">
        <f t="array" ref="O1250" xml:space="preserve"> _xlfn.IFS(E1250&lt;2,"0-2",E1250&lt;4,"2-4",E1250&lt;6,"4-6",E1250&lt;8,"6-8",E1250&lt;10,"8-10")</f>
        <v>2-4</v>
      </c>
    </row>
    <row r="1251" spans="1:15" ht="14.25" customHeight="1" x14ac:dyDescent="0.3">
      <c r="A1251" s="31">
        <v>44396</v>
      </c>
      <c r="B1251" t="s">
        <v>548</v>
      </c>
      <c r="C1251" t="s">
        <v>550</v>
      </c>
      <c r="D1251" t="s">
        <v>78</v>
      </c>
      <c r="E1251">
        <v>2.5</v>
      </c>
      <c r="F1251">
        <v>4</v>
      </c>
      <c r="G1251" t="s">
        <v>79</v>
      </c>
      <c r="H1251" t="s">
        <v>200</v>
      </c>
      <c r="I1251">
        <v>32</v>
      </c>
      <c r="J1251">
        <v>205</v>
      </c>
      <c r="K1251" t="str">
        <f>RIGHT(Table1[[#This Row],[Transmission]],1)</f>
        <v>6</v>
      </c>
      <c r="L1251" t="str">
        <f>SUBSTITUTE(Table1[[#This Row],[Transmission]],Table1[[#This Row],[Gears]],"")</f>
        <v>AS</v>
      </c>
      <c r="M12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51">
        <f ca="1">_xlfn.DAYS(TODAY(),Table1[[#This Row],[Manufacture Date]])</f>
        <v>864</v>
      </c>
      <c r="O1251" t="str" cm="1">
        <f t="array" ref="O1251" xml:space="preserve"> _xlfn.IFS(E1251&lt;2,"0-2",E1251&lt;4,"2-4",E1251&lt;6,"4-6",E1251&lt;8,"6-8",E1251&lt;10,"8-10")</f>
        <v>2-4</v>
      </c>
    </row>
    <row r="1252" spans="1:15" ht="14.25" customHeight="1" x14ac:dyDescent="0.3">
      <c r="A1252" s="31">
        <v>44396</v>
      </c>
      <c r="B1252" t="s">
        <v>802</v>
      </c>
      <c r="C1252" t="s">
        <v>1199</v>
      </c>
      <c r="D1252" t="s">
        <v>71</v>
      </c>
      <c r="E1252">
        <v>2</v>
      </c>
      <c r="F1252">
        <v>4</v>
      </c>
      <c r="G1252" t="s">
        <v>104</v>
      </c>
      <c r="H1252" t="s">
        <v>200</v>
      </c>
      <c r="I1252">
        <v>30</v>
      </c>
      <c r="J1252">
        <v>219</v>
      </c>
      <c r="K1252" t="str">
        <f>RIGHT(Table1[[#This Row],[Transmission]],1)</f>
        <v>8</v>
      </c>
      <c r="L1252" t="str">
        <f>SUBSTITUTE(Table1[[#This Row],[Transmission]],Table1[[#This Row],[Gears]],"")</f>
        <v>AS</v>
      </c>
      <c r="M12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52">
        <f ca="1">_xlfn.DAYS(TODAY(),Table1[[#This Row],[Manufacture Date]])</f>
        <v>864</v>
      </c>
      <c r="O1252" t="str" cm="1">
        <f t="array" ref="O1252" xml:space="preserve"> _xlfn.IFS(E1252&lt;2,"0-2",E1252&lt;4,"2-4",E1252&lt;6,"4-6",E1252&lt;8,"6-8",E1252&lt;10,"8-10")</f>
        <v>2-4</v>
      </c>
    </row>
    <row r="1253" spans="1:15" ht="14.25" customHeight="1" x14ac:dyDescent="0.3">
      <c r="A1253" s="31">
        <v>44396</v>
      </c>
      <c r="B1253" t="s">
        <v>289</v>
      </c>
      <c r="C1253" t="s">
        <v>300</v>
      </c>
      <c r="D1253" t="s">
        <v>115</v>
      </c>
      <c r="E1253">
        <v>3.6</v>
      </c>
      <c r="F1253">
        <v>6</v>
      </c>
      <c r="G1253" t="s">
        <v>112</v>
      </c>
      <c r="H1253" t="s">
        <v>200</v>
      </c>
      <c r="I1253">
        <v>26</v>
      </c>
      <c r="J1253">
        <v>258</v>
      </c>
      <c r="K1253" t="str">
        <f>RIGHT(Table1[[#This Row],[Transmission]],1)</f>
        <v>8</v>
      </c>
      <c r="L1253" t="str">
        <f>SUBSTITUTE(Table1[[#This Row],[Transmission]],Table1[[#This Row],[Gears]],"")</f>
        <v>A</v>
      </c>
      <c r="M12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53">
        <f ca="1">_xlfn.DAYS(TODAY(),Table1[[#This Row],[Manufacture Date]])</f>
        <v>864</v>
      </c>
      <c r="O1253" t="str" cm="1">
        <f t="array" ref="O1253" xml:space="preserve"> _xlfn.IFS(E1253&lt;2,"0-2",E1253&lt;4,"2-4",E1253&lt;6,"4-6",E1253&lt;8,"6-8",E1253&lt;10,"8-10")</f>
        <v>2-4</v>
      </c>
    </row>
    <row r="1254" spans="1:15" ht="14.25" customHeight="1" x14ac:dyDescent="0.3">
      <c r="A1254" s="31">
        <v>44396</v>
      </c>
      <c r="B1254" t="s">
        <v>651</v>
      </c>
      <c r="C1254" t="s">
        <v>652</v>
      </c>
      <c r="D1254" t="s">
        <v>88</v>
      </c>
      <c r="E1254">
        <v>3.7</v>
      </c>
      <c r="F1254">
        <v>6</v>
      </c>
      <c r="G1254" t="s">
        <v>74</v>
      </c>
      <c r="H1254" t="s">
        <v>73</v>
      </c>
      <c r="I1254">
        <v>25</v>
      </c>
      <c r="J1254">
        <v>269</v>
      </c>
      <c r="K1254" t="str">
        <f>RIGHT(Table1[[#This Row],[Transmission]],1)</f>
        <v>6</v>
      </c>
      <c r="L1254" t="str">
        <f>SUBSTITUTE(Table1[[#This Row],[Transmission]],Table1[[#This Row],[Gears]],"")</f>
        <v>M</v>
      </c>
      <c r="M12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54">
        <f ca="1">_xlfn.DAYS(TODAY(),Table1[[#This Row],[Manufacture Date]])</f>
        <v>864</v>
      </c>
      <c r="O1254" t="str" cm="1">
        <f t="array" ref="O1254" xml:space="preserve"> _xlfn.IFS(E1254&lt;2,"0-2",E1254&lt;4,"2-4",E1254&lt;6,"4-6",E1254&lt;8,"6-8",E1254&lt;10,"8-10")</f>
        <v>2-4</v>
      </c>
    </row>
    <row r="1255" spans="1:15" ht="14.25" customHeight="1" x14ac:dyDescent="0.3">
      <c r="A1255" s="31">
        <v>44396</v>
      </c>
      <c r="B1255" t="s">
        <v>676</v>
      </c>
      <c r="C1255" t="s">
        <v>1934</v>
      </c>
      <c r="D1255" t="s">
        <v>92</v>
      </c>
      <c r="E1255">
        <v>3</v>
      </c>
      <c r="F1255">
        <v>6</v>
      </c>
      <c r="G1255" t="s">
        <v>238</v>
      </c>
      <c r="H1255" t="s">
        <v>73</v>
      </c>
      <c r="I1255">
        <v>25</v>
      </c>
      <c r="J1255">
        <v>260</v>
      </c>
      <c r="K1255" t="str">
        <f>RIGHT(Table1[[#This Row],[Transmission]],1)</f>
        <v>7</v>
      </c>
      <c r="L1255" t="str">
        <f>SUBSTITUTE(Table1[[#This Row],[Transmission]],Table1[[#This Row],[Gears]],"")</f>
        <v>M</v>
      </c>
      <c r="M12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55">
        <f ca="1">_xlfn.DAYS(TODAY(),Table1[[#This Row],[Manufacture Date]])</f>
        <v>864</v>
      </c>
      <c r="O1255" t="str" cm="1">
        <f t="array" ref="O1255" xml:space="preserve"> _xlfn.IFS(E1255&lt;2,"0-2",E1255&lt;4,"2-4",E1255&lt;6,"4-6",E1255&lt;8,"6-8",E1255&lt;10,"8-10")</f>
        <v>2-4</v>
      </c>
    </row>
    <row r="1256" spans="1:15" ht="14.25" customHeight="1" x14ac:dyDescent="0.3">
      <c r="A1256" s="31">
        <v>44396</v>
      </c>
      <c r="B1256" t="s">
        <v>364</v>
      </c>
      <c r="C1256" t="s">
        <v>1682</v>
      </c>
      <c r="D1256" t="s">
        <v>259</v>
      </c>
      <c r="E1256">
        <v>2.7</v>
      </c>
      <c r="F1256">
        <v>4</v>
      </c>
      <c r="G1256" t="s">
        <v>112</v>
      </c>
      <c r="H1256" t="s">
        <v>200</v>
      </c>
      <c r="I1256">
        <v>24</v>
      </c>
      <c r="J1256">
        <v>275</v>
      </c>
      <c r="K1256" t="str">
        <f>RIGHT(Table1[[#This Row],[Transmission]],1)</f>
        <v>8</v>
      </c>
      <c r="L1256" t="str">
        <f>SUBSTITUTE(Table1[[#This Row],[Transmission]],Table1[[#This Row],[Gears]],"")</f>
        <v>A</v>
      </c>
      <c r="M12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56">
        <f ca="1">_xlfn.DAYS(TODAY(),Table1[[#This Row],[Manufacture Date]])</f>
        <v>864</v>
      </c>
      <c r="O1256" t="str" cm="1">
        <f t="array" ref="O1256" xml:space="preserve"> _xlfn.IFS(E1256&lt;2,"0-2",E1256&lt;4,"2-4",E1256&lt;6,"4-6",E1256&lt;8,"6-8",E1256&lt;10,"8-10")</f>
        <v>2-4</v>
      </c>
    </row>
    <row r="1257" spans="1:15" ht="14.25" customHeight="1" x14ac:dyDescent="0.3">
      <c r="A1257" s="31">
        <v>44396</v>
      </c>
      <c r="B1257" t="s">
        <v>414</v>
      </c>
      <c r="C1257" t="s">
        <v>430</v>
      </c>
      <c r="D1257" t="s">
        <v>78</v>
      </c>
      <c r="E1257">
        <v>3.7</v>
      </c>
      <c r="F1257">
        <v>6</v>
      </c>
      <c r="G1257" t="s">
        <v>416</v>
      </c>
      <c r="H1257" t="s">
        <v>73</v>
      </c>
      <c r="I1257">
        <v>22</v>
      </c>
      <c r="J1257">
        <v>301</v>
      </c>
      <c r="K1257" t="str">
        <f>RIGHT(Table1[[#This Row],[Transmission]],1)</f>
        <v>7</v>
      </c>
      <c r="L1257" t="str">
        <f>SUBSTITUTE(Table1[[#This Row],[Transmission]],Table1[[#This Row],[Gears]],"")</f>
        <v>AS</v>
      </c>
      <c r="M12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57">
        <f ca="1">_xlfn.DAYS(TODAY(),Table1[[#This Row],[Manufacture Date]])</f>
        <v>864</v>
      </c>
      <c r="O1257" t="str" cm="1">
        <f t="array" ref="O1257" xml:space="preserve"> _xlfn.IFS(E1257&lt;2,"0-2",E1257&lt;4,"2-4",E1257&lt;6,"4-6",E1257&lt;8,"6-8",E1257&lt;10,"8-10")</f>
        <v>2-4</v>
      </c>
    </row>
    <row r="1258" spans="1:15" ht="14.25" customHeight="1" x14ac:dyDescent="0.3">
      <c r="A1258" s="31">
        <v>44396</v>
      </c>
      <c r="B1258" t="s">
        <v>232</v>
      </c>
      <c r="C1258" t="s">
        <v>272</v>
      </c>
      <c r="D1258" t="s">
        <v>122</v>
      </c>
      <c r="E1258">
        <v>3.6</v>
      </c>
      <c r="F1258">
        <v>6</v>
      </c>
      <c r="G1258" t="s">
        <v>93</v>
      </c>
      <c r="H1258" t="s">
        <v>200</v>
      </c>
      <c r="I1258">
        <v>21</v>
      </c>
      <c r="J1258">
        <v>323</v>
      </c>
      <c r="K1258" t="str">
        <f>RIGHT(Table1[[#This Row],[Transmission]],1)</f>
        <v>6</v>
      </c>
      <c r="L1258" t="str">
        <f>SUBSTITUTE(Table1[[#This Row],[Transmission]],Table1[[#This Row],[Gears]],"")</f>
        <v>A</v>
      </c>
      <c r="M12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58">
        <f ca="1">_xlfn.DAYS(TODAY(),Table1[[#This Row],[Manufacture Date]])</f>
        <v>864</v>
      </c>
      <c r="O1258" t="str" cm="1">
        <f t="array" ref="O1258" xml:space="preserve"> _xlfn.IFS(E1258&lt;2,"0-2",E1258&lt;4,"2-4",E1258&lt;6,"4-6",E1258&lt;8,"6-8",E1258&lt;10,"8-10")</f>
        <v>2-4</v>
      </c>
    </row>
    <row r="1259" spans="1:15" ht="14.25" customHeight="1" x14ac:dyDescent="0.3">
      <c r="A1259" s="31">
        <v>44395</v>
      </c>
      <c r="B1259" t="s">
        <v>385</v>
      </c>
      <c r="C1259" t="s">
        <v>1115</v>
      </c>
      <c r="D1259" t="s">
        <v>118</v>
      </c>
      <c r="E1259">
        <v>1.8</v>
      </c>
      <c r="F1259">
        <v>4</v>
      </c>
      <c r="G1259" t="s">
        <v>76</v>
      </c>
      <c r="H1259" t="s">
        <v>200</v>
      </c>
      <c r="I1259">
        <v>37</v>
      </c>
      <c r="J1259">
        <v>180</v>
      </c>
      <c r="K1259" t="str">
        <f>RIGHT(Table1[[#This Row],[Transmission]],1)</f>
        <v>7</v>
      </c>
      <c r="L1259" t="str">
        <f>SUBSTITUTE(Table1[[#This Row],[Transmission]],Table1[[#This Row],[Gears]],"")</f>
        <v>AV</v>
      </c>
      <c r="M12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59">
        <f ca="1">_xlfn.DAYS(TODAY(),Table1[[#This Row],[Manufacture Date]])</f>
        <v>865</v>
      </c>
      <c r="O1259" t="str" cm="1">
        <f t="array" ref="O1259" xml:space="preserve"> _xlfn.IFS(E1259&lt;2,"0-2",E1259&lt;4,"2-4",E1259&lt;6,"4-6",E1259&lt;8,"6-8",E1259&lt;10,"8-10")</f>
        <v>0-2</v>
      </c>
    </row>
    <row r="1260" spans="1:15" ht="14.25" customHeight="1" x14ac:dyDescent="0.3">
      <c r="A1260" s="31">
        <v>44395</v>
      </c>
      <c r="B1260" t="s">
        <v>232</v>
      </c>
      <c r="C1260" t="s">
        <v>256</v>
      </c>
      <c r="D1260" t="s">
        <v>82</v>
      </c>
      <c r="E1260">
        <v>2</v>
      </c>
      <c r="F1260">
        <v>4</v>
      </c>
      <c r="G1260" t="s">
        <v>454</v>
      </c>
      <c r="H1260" t="s">
        <v>73</v>
      </c>
      <c r="I1260">
        <v>31</v>
      </c>
      <c r="J1260">
        <v>213</v>
      </c>
      <c r="K1260" t="str">
        <f>RIGHT(Table1[[#This Row],[Transmission]],1)</f>
        <v>9</v>
      </c>
      <c r="L1260" t="str">
        <f>SUBSTITUTE(Table1[[#This Row],[Transmission]],Table1[[#This Row],[Gears]],"")</f>
        <v>A</v>
      </c>
      <c r="M12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60">
        <f ca="1">_xlfn.DAYS(TODAY(),Table1[[#This Row],[Manufacture Date]])</f>
        <v>865</v>
      </c>
      <c r="O1260" t="str" cm="1">
        <f t="array" ref="O1260" xml:space="preserve"> _xlfn.IFS(E1260&lt;2,"0-2",E1260&lt;4,"2-4",E1260&lt;6,"4-6",E1260&lt;8,"6-8",E1260&lt;10,"8-10")</f>
        <v>2-4</v>
      </c>
    </row>
    <row r="1261" spans="1:15" ht="14.25" customHeight="1" x14ac:dyDescent="0.3">
      <c r="A1261" s="31">
        <v>44395</v>
      </c>
      <c r="B1261" t="s">
        <v>100</v>
      </c>
      <c r="C1261" t="s">
        <v>139</v>
      </c>
      <c r="D1261" t="s">
        <v>95</v>
      </c>
      <c r="E1261">
        <v>2</v>
      </c>
      <c r="F1261">
        <v>4</v>
      </c>
      <c r="G1261" t="s">
        <v>93</v>
      </c>
      <c r="H1261" t="s">
        <v>73</v>
      </c>
      <c r="I1261">
        <v>27</v>
      </c>
      <c r="J1261">
        <v>237</v>
      </c>
      <c r="K1261" t="str">
        <f>RIGHT(Table1[[#This Row],[Transmission]],1)</f>
        <v>6</v>
      </c>
      <c r="L1261" t="str">
        <f>SUBSTITUTE(Table1[[#This Row],[Transmission]],Table1[[#This Row],[Gears]],"")</f>
        <v>A</v>
      </c>
      <c r="M12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61">
        <f ca="1">_xlfn.DAYS(TODAY(),Table1[[#This Row],[Manufacture Date]])</f>
        <v>865</v>
      </c>
      <c r="O1261" t="str" cm="1">
        <f t="array" ref="O1261" xml:space="preserve"> _xlfn.IFS(E1261&lt;2,"0-2",E1261&lt;4,"2-4",E1261&lt;6,"4-6",E1261&lt;8,"6-8",E1261&lt;10,"8-10")</f>
        <v>2-4</v>
      </c>
    </row>
    <row r="1262" spans="1:15" ht="14.25" customHeight="1" x14ac:dyDescent="0.3">
      <c r="A1262" s="31">
        <v>44395</v>
      </c>
      <c r="B1262" t="s">
        <v>147</v>
      </c>
      <c r="C1262" t="s">
        <v>193</v>
      </c>
      <c r="D1262" t="s">
        <v>122</v>
      </c>
      <c r="E1262">
        <v>3</v>
      </c>
      <c r="F1262">
        <v>6</v>
      </c>
      <c r="G1262" t="s">
        <v>104</v>
      </c>
      <c r="H1262" t="s">
        <v>73</v>
      </c>
      <c r="I1262">
        <v>25</v>
      </c>
      <c r="J1262">
        <v>269</v>
      </c>
      <c r="K1262" t="str">
        <f>RIGHT(Table1[[#This Row],[Transmission]],1)</f>
        <v>8</v>
      </c>
      <c r="L1262" t="str">
        <f>SUBSTITUTE(Table1[[#This Row],[Transmission]],Table1[[#This Row],[Gears]],"")</f>
        <v>AS</v>
      </c>
      <c r="M12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62">
        <f ca="1">_xlfn.DAYS(TODAY(),Table1[[#This Row],[Manufacture Date]])</f>
        <v>865</v>
      </c>
      <c r="O1262" t="str" cm="1">
        <f t="array" ref="O1262" xml:space="preserve"> _xlfn.IFS(E1262&lt;2,"0-2",E1262&lt;4,"2-4",E1262&lt;6,"4-6",E1262&lt;8,"6-8",E1262&lt;10,"8-10")</f>
        <v>2-4</v>
      </c>
    </row>
    <row r="1263" spans="1:15" ht="14.25" customHeight="1" x14ac:dyDescent="0.3">
      <c r="A1263" s="31">
        <v>44395</v>
      </c>
      <c r="B1263" t="s">
        <v>321</v>
      </c>
      <c r="C1263" t="s">
        <v>333</v>
      </c>
      <c r="D1263" t="s">
        <v>122</v>
      </c>
      <c r="E1263">
        <v>3.5</v>
      </c>
      <c r="F1263">
        <v>6</v>
      </c>
      <c r="G1263" t="s">
        <v>79</v>
      </c>
      <c r="H1263" t="s">
        <v>200</v>
      </c>
      <c r="I1263">
        <v>22</v>
      </c>
      <c r="J1263">
        <v>305</v>
      </c>
      <c r="K1263" t="str">
        <f>RIGHT(Table1[[#This Row],[Transmission]],1)</f>
        <v>6</v>
      </c>
      <c r="L1263" t="str">
        <f>SUBSTITUTE(Table1[[#This Row],[Transmission]],Table1[[#This Row],[Gears]],"")</f>
        <v>AS</v>
      </c>
      <c r="M12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63">
        <f ca="1">_xlfn.DAYS(TODAY(),Table1[[#This Row],[Manufacture Date]])</f>
        <v>865</v>
      </c>
      <c r="O1263" t="str" cm="1">
        <f t="array" ref="O1263" xml:space="preserve"> _xlfn.IFS(E1263&lt;2,"0-2",E1263&lt;4,"2-4",E1263&lt;6,"4-6",E1263&lt;8,"6-8",E1263&lt;10,"8-10")</f>
        <v>2-4</v>
      </c>
    </row>
    <row r="1264" spans="1:15" ht="14.25" customHeight="1" x14ac:dyDescent="0.3">
      <c r="A1264" s="31">
        <v>44394</v>
      </c>
      <c r="B1264" t="s">
        <v>651</v>
      </c>
      <c r="C1264" t="s">
        <v>674</v>
      </c>
      <c r="D1264" t="s">
        <v>82</v>
      </c>
      <c r="E1264">
        <v>1.6</v>
      </c>
      <c r="F1264">
        <v>4</v>
      </c>
      <c r="G1264" t="s">
        <v>266</v>
      </c>
      <c r="H1264" t="s">
        <v>200</v>
      </c>
      <c r="I1264">
        <v>42</v>
      </c>
      <c r="J1264">
        <v>161</v>
      </c>
      <c r="K1264" t="str">
        <f>RIGHT(Table1[[#This Row],[Transmission]],1)</f>
        <v>V</v>
      </c>
      <c r="L1264" t="str">
        <f>SUBSTITUTE(Table1[[#This Row],[Transmission]],Table1[[#This Row],[Gears]],"")</f>
        <v>A</v>
      </c>
      <c r="M12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64">
        <f ca="1">_xlfn.DAYS(TODAY(),Table1[[#This Row],[Manufacture Date]])</f>
        <v>866</v>
      </c>
      <c r="O1264" t="str" cm="1">
        <f t="array" ref="O1264" xml:space="preserve"> _xlfn.IFS(E1264&lt;2,"0-2",E1264&lt;4,"2-4",E1264&lt;6,"4-6",E1264&lt;8,"6-8",E1264&lt;10,"8-10")</f>
        <v>0-2</v>
      </c>
    </row>
    <row r="1265" spans="1:15" ht="14.25" customHeight="1" x14ac:dyDescent="0.3">
      <c r="A1265" s="31">
        <v>44394</v>
      </c>
      <c r="B1265" t="s">
        <v>564</v>
      </c>
      <c r="C1265" t="s">
        <v>576</v>
      </c>
      <c r="D1265" t="s">
        <v>71</v>
      </c>
      <c r="E1265">
        <v>5.5</v>
      </c>
      <c r="F1265">
        <v>8</v>
      </c>
      <c r="G1265" t="s">
        <v>416</v>
      </c>
      <c r="H1265" t="s">
        <v>73</v>
      </c>
      <c r="I1265">
        <v>21</v>
      </c>
      <c r="J1265">
        <v>308</v>
      </c>
      <c r="K1265" t="str">
        <f>RIGHT(Table1[[#This Row],[Transmission]],1)</f>
        <v>7</v>
      </c>
      <c r="L1265" t="str">
        <f>SUBSTITUTE(Table1[[#This Row],[Transmission]],Table1[[#This Row],[Gears]],"")</f>
        <v>AS</v>
      </c>
      <c r="M12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65">
        <f ca="1">_xlfn.DAYS(TODAY(),Table1[[#This Row],[Manufacture Date]])</f>
        <v>866</v>
      </c>
      <c r="O1265" t="str" cm="1">
        <f t="array" ref="O1265" xml:space="preserve"> _xlfn.IFS(E1265&lt;2,"0-2",E1265&lt;4,"2-4",E1265&lt;6,"4-6",E1265&lt;8,"6-8",E1265&lt;10,"8-10")</f>
        <v>4-6</v>
      </c>
    </row>
    <row r="1266" spans="1:15" ht="14.25" customHeight="1" x14ac:dyDescent="0.3">
      <c r="A1266" s="31">
        <v>44393</v>
      </c>
      <c r="B1266" t="s">
        <v>621</v>
      </c>
      <c r="C1266" t="s">
        <v>632</v>
      </c>
      <c r="D1266" t="s">
        <v>71</v>
      </c>
      <c r="E1266">
        <v>1.6</v>
      </c>
      <c r="F1266">
        <v>4</v>
      </c>
      <c r="G1266" t="s">
        <v>74</v>
      </c>
      <c r="H1266" t="s">
        <v>73</v>
      </c>
      <c r="I1266">
        <v>33</v>
      </c>
      <c r="J1266">
        <v>196</v>
      </c>
      <c r="K1266" t="str">
        <f>RIGHT(Table1[[#This Row],[Transmission]],1)</f>
        <v>6</v>
      </c>
      <c r="L1266" t="str">
        <f>SUBSTITUTE(Table1[[#This Row],[Transmission]],Table1[[#This Row],[Gears]],"")</f>
        <v>M</v>
      </c>
      <c r="M12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66">
        <f ca="1">_xlfn.DAYS(TODAY(),Table1[[#This Row],[Manufacture Date]])</f>
        <v>867</v>
      </c>
      <c r="O1266" t="str" cm="1">
        <f t="array" ref="O1266" xml:space="preserve"> _xlfn.IFS(E1266&lt;2,"0-2",E1266&lt;4,"2-4",E1266&lt;6,"4-6",E1266&lt;8,"6-8",E1266&lt;10,"8-10")</f>
        <v>0-2</v>
      </c>
    </row>
    <row r="1267" spans="1:15" ht="14.25" customHeight="1" x14ac:dyDescent="0.3">
      <c r="A1267" s="31">
        <v>44393</v>
      </c>
      <c r="B1267" t="s">
        <v>147</v>
      </c>
      <c r="C1267" t="s">
        <v>847</v>
      </c>
      <c r="D1267" t="s">
        <v>82</v>
      </c>
      <c r="E1267">
        <v>2</v>
      </c>
      <c r="F1267">
        <v>4</v>
      </c>
      <c r="G1267" t="s">
        <v>104</v>
      </c>
      <c r="H1267" t="s">
        <v>73</v>
      </c>
      <c r="I1267">
        <v>32</v>
      </c>
      <c r="J1267">
        <v>205</v>
      </c>
      <c r="K1267" t="str">
        <f>RIGHT(Table1[[#This Row],[Transmission]],1)</f>
        <v>8</v>
      </c>
      <c r="L1267" t="str">
        <f>SUBSTITUTE(Table1[[#This Row],[Transmission]],Table1[[#This Row],[Gears]],"")</f>
        <v>AS</v>
      </c>
      <c r="M12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67">
        <f ca="1">_xlfn.DAYS(TODAY(),Table1[[#This Row],[Manufacture Date]])</f>
        <v>867</v>
      </c>
      <c r="O1267" t="str" cm="1">
        <f t="array" ref="O1267" xml:space="preserve"> _xlfn.IFS(E1267&lt;2,"0-2",E1267&lt;4,"2-4",E1267&lt;6,"4-6",E1267&lt;8,"6-8",E1267&lt;10,"8-10")</f>
        <v>2-4</v>
      </c>
    </row>
    <row r="1268" spans="1:15" ht="14.25" customHeight="1" x14ac:dyDescent="0.3">
      <c r="A1268" s="31">
        <v>44393</v>
      </c>
      <c r="B1268" t="s">
        <v>321</v>
      </c>
      <c r="C1268" t="s">
        <v>1102</v>
      </c>
      <c r="D1268" t="s">
        <v>361</v>
      </c>
      <c r="E1268">
        <v>2.5</v>
      </c>
      <c r="F1268">
        <v>4</v>
      </c>
      <c r="G1268" t="s">
        <v>79</v>
      </c>
      <c r="H1268" t="s">
        <v>200</v>
      </c>
      <c r="I1268">
        <v>26</v>
      </c>
      <c r="J1268">
        <v>251</v>
      </c>
      <c r="K1268" t="str">
        <f>RIGHT(Table1[[#This Row],[Transmission]],1)</f>
        <v>6</v>
      </c>
      <c r="L1268" t="str">
        <f>SUBSTITUTE(Table1[[#This Row],[Transmission]],Table1[[#This Row],[Gears]],"")</f>
        <v>AS</v>
      </c>
      <c r="M12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68">
        <f ca="1">_xlfn.DAYS(TODAY(),Table1[[#This Row],[Manufacture Date]])</f>
        <v>867</v>
      </c>
      <c r="O1268" t="str" cm="1">
        <f t="array" ref="O1268" xml:space="preserve"> _xlfn.IFS(E1268&lt;2,"0-2",E1268&lt;4,"2-4",E1268&lt;6,"4-6",E1268&lt;8,"6-8",E1268&lt;10,"8-10")</f>
        <v>2-4</v>
      </c>
    </row>
    <row r="1269" spans="1:15" ht="14.25" customHeight="1" x14ac:dyDescent="0.3">
      <c r="A1269" s="31">
        <v>44393</v>
      </c>
      <c r="B1269" t="s">
        <v>750</v>
      </c>
      <c r="C1269" t="s">
        <v>777</v>
      </c>
      <c r="D1269" t="s">
        <v>259</v>
      </c>
      <c r="E1269">
        <v>4.5999999999999996</v>
      </c>
      <c r="F1269">
        <v>8</v>
      </c>
      <c r="G1269" t="s">
        <v>79</v>
      </c>
      <c r="H1269" t="s">
        <v>200</v>
      </c>
      <c r="I1269">
        <v>20</v>
      </c>
      <c r="J1269">
        <v>335</v>
      </c>
      <c r="K1269" t="str">
        <f>RIGHT(Table1[[#This Row],[Transmission]],1)</f>
        <v>6</v>
      </c>
      <c r="L1269" t="str">
        <f>SUBSTITUTE(Table1[[#This Row],[Transmission]],Table1[[#This Row],[Gears]],"")</f>
        <v>AS</v>
      </c>
      <c r="M12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69">
        <f ca="1">_xlfn.DAYS(TODAY(),Table1[[#This Row],[Manufacture Date]])</f>
        <v>867</v>
      </c>
      <c r="O1269" t="str" cm="1">
        <f t="array" ref="O1269" xml:space="preserve"> _xlfn.IFS(E1269&lt;2,"0-2",E1269&lt;4,"2-4",E1269&lt;6,"4-6",E1269&lt;8,"6-8",E1269&lt;10,"8-10")</f>
        <v>4-6</v>
      </c>
    </row>
    <row r="1270" spans="1:15" ht="14.25" customHeight="1" x14ac:dyDescent="0.3">
      <c r="A1270" s="31">
        <v>44393</v>
      </c>
      <c r="B1270" t="s">
        <v>147</v>
      </c>
      <c r="C1270" t="s">
        <v>1551</v>
      </c>
      <c r="D1270" t="s">
        <v>82</v>
      </c>
      <c r="E1270">
        <v>4.4000000000000004</v>
      </c>
      <c r="F1270">
        <v>8</v>
      </c>
      <c r="G1270" t="s">
        <v>104</v>
      </c>
      <c r="H1270" t="s">
        <v>73</v>
      </c>
      <c r="I1270">
        <v>20</v>
      </c>
      <c r="J1270">
        <v>322</v>
      </c>
      <c r="K1270" t="str">
        <f>RIGHT(Table1[[#This Row],[Transmission]],1)</f>
        <v>8</v>
      </c>
      <c r="L1270" t="str">
        <f>SUBSTITUTE(Table1[[#This Row],[Transmission]],Table1[[#This Row],[Gears]],"")</f>
        <v>AS</v>
      </c>
      <c r="M12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70">
        <f ca="1">_xlfn.DAYS(TODAY(),Table1[[#This Row],[Manufacture Date]])</f>
        <v>867</v>
      </c>
      <c r="O1270" t="str" cm="1">
        <f t="array" ref="O1270" xml:space="preserve"> _xlfn.IFS(E1270&lt;2,"0-2",E1270&lt;4,"2-4",E1270&lt;6,"4-6",E1270&lt;8,"6-8",E1270&lt;10,"8-10")</f>
        <v>4-6</v>
      </c>
    </row>
    <row r="1271" spans="1:15" ht="14.25" customHeight="1" x14ac:dyDescent="0.3">
      <c r="A1271" s="31">
        <v>44392</v>
      </c>
      <c r="B1271" t="s">
        <v>750</v>
      </c>
      <c r="C1271" t="s">
        <v>2005</v>
      </c>
      <c r="D1271" t="s">
        <v>71</v>
      </c>
      <c r="E1271">
        <v>1.8</v>
      </c>
      <c r="F1271">
        <v>4</v>
      </c>
      <c r="G1271" t="s">
        <v>266</v>
      </c>
      <c r="H1271" t="s">
        <v>200</v>
      </c>
      <c r="I1271">
        <v>40</v>
      </c>
      <c r="J1271">
        <v>165</v>
      </c>
      <c r="K1271" t="str">
        <f>RIGHT(Table1[[#This Row],[Transmission]],1)</f>
        <v>V</v>
      </c>
      <c r="L1271" t="str">
        <f>SUBSTITUTE(Table1[[#This Row],[Transmission]],Table1[[#This Row],[Gears]],"")</f>
        <v>A</v>
      </c>
      <c r="M12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71">
        <f ca="1">_xlfn.DAYS(TODAY(),Table1[[#This Row],[Manufacture Date]])</f>
        <v>868</v>
      </c>
      <c r="O1271" t="str" cm="1">
        <f t="array" ref="O1271" xml:space="preserve"> _xlfn.IFS(E1271&lt;2,"0-2",E1271&lt;4,"2-4",E1271&lt;6,"4-6",E1271&lt;8,"6-8",E1271&lt;10,"8-10")</f>
        <v>0-2</v>
      </c>
    </row>
    <row r="1272" spans="1:15" ht="14.25" customHeight="1" x14ac:dyDescent="0.3">
      <c r="A1272" s="31">
        <v>44392</v>
      </c>
      <c r="B1272" t="s">
        <v>470</v>
      </c>
      <c r="C1272" t="s">
        <v>1769</v>
      </c>
      <c r="D1272" t="s">
        <v>71</v>
      </c>
      <c r="E1272">
        <v>1.6</v>
      </c>
      <c r="F1272">
        <v>4</v>
      </c>
      <c r="G1272" t="s">
        <v>74</v>
      </c>
      <c r="H1272" t="s">
        <v>200</v>
      </c>
      <c r="I1272">
        <v>38</v>
      </c>
      <c r="J1272">
        <v>175</v>
      </c>
      <c r="K1272" t="str">
        <f>RIGHT(Table1[[#This Row],[Transmission]],1)</f>
        <v>6</v>
      </c>
      <c r="L1272" t="str">
        <f>SUBSTITUTE(Table1[[#This Row],[Transmission]],Table1[[#This Row],[Gears]],"")</f>
        <v>M</v>
      </c>
      <c r="M12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72">
        <f ca="1">_xlfn.DAYS(TODAY(),Table1[[#This Row],[Manufacture Date]])</f>
        <v>868</v>
      </c>
      <c r="O1272" t="str" cm="1">
        <f t="array" ref="O1272" xml:space="preserve"> _xlfn.IFS(E1272&lt;2,"0-2",E1272&lt;4,"2-4",E1272&lt;6,"4-6",E1272&lt;8,"6-8",E1272&lt;10,"8-10")</f>
        <v>0-2</v>
      </c>
    </row>
    <row r="1273" spans="1:15" ht="14.25" customHeight="1" x14ac:dyDescent="0.3">
      <c r="A1273" s="31">
        <v>44392</v>
      </c>
      <c r="B1273" t="s">
        <v>621</v>
      </c>
      <c r="C1273" t="s">
        <v>636</v>
      </c>
      <c r="D1273" t="s">
        <v>71</v>
      </c>
      <c r="E1273">
        <v>1.6</v>
      </c>
      <c r="F1273">
        <v>4</v>
      </c>
      <c r="G1273" t="s">
        <v>74</v>
      </c>
      <c r="H1273" t="s">
        <v>73</v>
      </c>
      <c r="I1273">
        <v>32</v>
      </c>
      <c r="J1273">
        <v>200</v>
      </c>
      <c r="K1273" t="str">
        <f>RIGHT(Table1[[#This Row],[Transmission]],1)</f>
        <v>6</v>
      </c>
      <c r="L1273" t="str">
        <f>SUBSTITUTE(Table1[[#This Row],[Transmission]],Table1[[#This Row],[Gears]],"")</f>
        <v>M</v>
      </c>
      <c r="M12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73">
        <f ca="1">_xlfn.DAYS(TODAY(),Table1[[#This Row],[Manufacture Date]])</f>
        <v>868</v>
      </c>
      <c r="O1273" t="str" cm="1">
        <f t="array" ref="O1273" xml:space="preserve"> _xlfn.IFS(E1273&lt;2,"0-2",E1273&lt;4,"2-4",E1273&lt;6,"4-6",E1273&lt;8,"6-8",E1273&lt;10,"8-10")</f>
        <v>0-2</v>
      </c>
    </row>
    <row r="1274" spans="1:15" ht="14.25" customHeight="1" x14ac:dyDescent="0.3">
      <c r="A1274" s="31">
        <v>44392</v>
      </c>
      <c r="B1274" t="s">
        <v>564</v>
      </c>
      <c r="C1274" t="s">
        <v>572</v>
      </c>
      <c r="D1274" t="s">
        <v>95</v>
      </c>
      <c r="E1274">
        <v>3.5</v>
      </c>
      <c r="F1274">
        <v>6</v>
      </c>
      <c r="G1274" t="s">
        <v>416</v>
      </c>
      <c r="H1274" t="s">
        <v>73</v>
      </c>
      <c r="I1274">
        <v>27</v>
      </c>
      <c r="J1274">
        <v>242</v>
      </c>
      <c r="K1274" t="str">
        <f>RIGHT(Table1[[#This Row],[Transmission]],1)</f>
        <v>7</v>
      </c>
      <c r="L1274" t="str">
        <f>SUBSTITUTE(Table1[[#This Row],[Transmission]],Table1[[#This Row],[Gears]],"")</f>
        <v>AS</v>
      </c>
      <c r="M12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74">
        <f ca="1">_xlfn.DAYS(TODAY(),Table1[[#This Row],[Manufacture Date]])</f>
        <v>868</v>
      </c>
      <c r="O1274" t="str" cm="1">
        <f t="array" ref="O1274" xml:space="preserve"> _xlfn.IFS(E1274&lt;2,"0-2",E1274&lt;4,"2-4",E1274&lt;6,"4-6",E1274&lt;8,"6-8",E1274&lt;10,"8-10")</f>
        <v>2-4</v>
      </c>
    </row>
    <row r="1275" spans="1:15" ht="14.25" customHeight="1" x14ac:dyDescent="0.3">
      <c r="A1275" s="31">
        <v>44392</v>
      </c>
      <c r="B1275" t="s">
        <v>364</v>
      </c>
      <c r="C1275" t="s">
        <v>903</v>
      </c>
      <c r="D1275" t="s">
        <v>657</v>
      </c>
      <c r="E1275">
        <v>2.5</v>
      </c>
      <c r="F1275">
        <v>4</v>
      </c>
      <c r="G1275" t="s">
        <v>74</v>
      </c>
      <c r="H1275" t="s">
        <v>200</v>
      </c>
      <c r="I1275">
        <v>26</v>
      </c>
      <c r="J1275">
        <v>248</v>
      </c>
      <c r="K1275" t="str">
        <f>RIGHT(Table1[[#This Row],[Transmission]],1)</f>
        <v>6</v>
      </c>
      <c r="L1275" t="str">
        <f>SUBSTITUTE(Table1[[#This Row],[Transmission]],Table1[[#This Row],[Gears]],"")</f>
        <v>M</v>
      </c>
      <c r="M12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75">
        <f ca="1">_xlfn.DAYS(TODAY(),Table1[[#This Row],[Manufacture Date]])</f>
        <v>868</v>
      </c>
      <c r="O1275" t="str" cm="1">
        <f t="array" ref="O1275" xml:space="preserve"> _xlfn.IFS(E1275&lt;2,"0-2",E1275&lt;4,"2-4",E1275&lt;6,"4-6",E1275&lt;8,"6-8",E1275&lt;10,"8-10")</f>
        <v>2-4</v>
      </c>
    </row>
    <row r="1276" spans="1:15" ht="14.25" customHeight="1" x14ac:dyDescent="0.3">
      <c r="A1276" s="31">
        <v>44392</v>
      </c>
      <c r="B1276" t="s">
        <v>564</v>
      </c>
      <c r="C1276" t="s">
        <v>1151</v>
      </c>
      <c r="D1276" t="s">
        <v>71</v>
      </c>
      <c r="E1276">
        <v>4</v>
      </c>
      <c r="F1276">
        <v>8</v>
      </c>
      <c r="G1276" t="s">
        <v>416</v>
      </c>
      <c r="H1276" t="s">
        <v>73</v>
      </c>
      <c r="I1276">
        <v>24</v>
      </c>
      <c r="J1276">
        <v>268</v>
      </c>
      <c r="K1276" t="str">
        <f>RIGHT(Table1[[#This Row],[Transmission]],1)</f>
        <v>7</v>
      </c>
      <c r="L1276" t="str">
        <f>SUBSTITUTE(Table1[[#This Row],[Transmission]],Table1[[#This Row],[Gears]],"")</f>
        <v>AS</v>
      </c>
      <c r="M12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76">
        <f ca="1">_xlfn.DAYS(TODAY(),Table1[[#This Row],[Manufacture Date]])</f>
        <v>868</v>
      </c>
      <c r="O1276" t="str" cm="1">
        <f t="array" ref="O1276" xml:space="preserve"> _xlfn.IFS(E1276&lt;2,"0-2",E1276&lt;4,"2-4",E1276&lt;6,"4-6",E1276&lt;8,"6-8",E1276&lt;10,"8-10")</f>
        <v>4-6</v>
      </c>
    </row>
    <row r="1277" spans="1:15" ht="14.25" customHeight="1" x14ac:dyDescent="0.3">
      <c r="A1277" s="31">
        <v>44391</v>
      </c>
      <c r="B1277" t="s">
        <v>452</v>
      </c>
      <c r="C1277" t="s">
        <v>458</v>
      </c>
      <c r="D1277" t="s">
        <v>78</v>
      </c>
      <c r="E1277">
        <v>2</v>
      </c>
      <c r="F1277">
        <v>4</v>
      </c>
      <c r="G1277" t="s">
        <v>266</v>
      </c>
      <c r="H1277" t="s">
        <v>200</v>
      </c>
      <c r="I1277">
        <v>29</v>
      </c>
      <c r="J1277">
        <v>228</v>
      </c>
      <c r="K1277" t="str">
        <f>RIGHT(Table1[[#This Row],[Transmission]],1)</f>
        <v>V</v>
      </c>
      <c r="L1277" t="str">
        <f>SUBSTITUTE(Table1[[#This Row],[Transmission]],Table1[[#This Row],[Gears]],"")</f>
        <v>A</v>
      </c>
      <c r="M12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77">
        <f ca="1">_xlfn.DAYS(TODAY(),Table1[[#This Row],[Manufacture Date]])</f>
        <v>869</v>
      </c>
      <c r="O1277" t="str" cm="1">
        <f t="array" ref="O1277" xml:space="preserve"> _xlfn.IFS(E1277&lt;2,"0-2",E1277&lt;4,"2-4",E1277&lt;6,"4-6",E1277&lt;8,"6-8",E1277&lt;10,"8-10")</f>
        <v>2-4</v>
      </c>
    </row>
    <row r="1278" spans="1:15" ht="14.25" customHeight="1" x14ac:dyDescent="0.3">
      <c r="A1278" s="31">
        <v>44391</v>
      </c>
      <c r="B1278" t="s">
        <v>564</v>
      </c>
      <c r="C1278" t="s">
        <v>1442</v>
      </c>
      <c r="D1278" t="s">
        <v>78</v>
      </c>
      <c r="E1278">
        <v>3</v>
      </c>
      <c r="F1278">
        <v>6</v>
      </c>
      <c r="G1278" t="s">
        <v>454</v>
      </c>
      <c r="H1278" t="s">
        <v>73</v>
      </c>
      <c r="I1278">
        <v>25</v>
      </c>
      <c r="J1278">
        <v>262</v>
      </c>
      <c r="K1278" t="str">
        <f>RIGHT(Table1[[#This Row],[Transmission]],1)</f>
        <v>9</v>
      </c>
      <c r="L1278" t="str">
        <f>SUBSTITUTE(Table1[[#This Row],[Transmission]],Table1[[#This Row],[Gears]],"")</f>
        <v>A</v>
      </c>
      <c r="M12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78">
        <f ca="1">_xlfn.DAYS(TODAY(),Table1[[#This Row],[Manufacture Date]])</f>
        <v>869</v>
      </c>
      <c r="O1278" t="str" cm="1">
        <f t="array" ref="O1278" xml:space="preserve"> _xlfn.IFS(E1278&lt;2,"0-2",E1278&lt;4,"2-4",E1278&lt;6,"4-6",E1278&lt;8,"6-8",E1278&lt;10,"8-10")</f>
        <v>2-4</v>
      </c>
    </row>
    <row r="1279" spans="1:15" ht="14.25" customHeight="1" x14ac:dyDescent="0.3">
      <c r="A1279" s="31">
        <v>44391</v>
      </c>
      <c r="B1279" t="s">
        <v>275</v>
      </c>
      <c r="C1279" t="s">
        <v>287</v>
      </c>
      <c r="D1279" t="s">
        <v>288</v>
      </c>
      <c r="E1279">
        <v>3.6</v>
      </c>
      <c r="F1279">
        <v>6</v>
      </c>
      <c r="G1279" t="s">
        <v>93</v>
      </c>
      <c r="H1279" t="s">
        <v>200</v>
      </c>
      <c r="I1279">
        <v>24</v>
      </c>
      <c r="J1279">
        <v>276</v>
      </c>
      <c r="K1279" t="str">
        <f>RIGHT(Table1[[#This Row],[Transmission]],1)</f>
        <v>6</v>
      </c>
      <c r="L1279" t="str">
        <f>SUBSTITUTE(Table1[[#This Row],[Transmission]],Table1[[#This Row],[Gears]],"")</f>
        <v>A</v>
      </c>
      <c r="M12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79">
        <f ca="1">_xlfn.DAYS(TODAY(),Table1[[#This Row],[Manufacture Date]])</f>
        <v>869</v>
      </c>
      <c r="O1279" t="str" cm="1">
        <f t="array" ref="O1279" xml:space="preserve"> _xlfn.IFS(E1279&lt;2,"0-2",E1279&lt;4,"2-4",E1279&lt;6,"4-6",E1279&lt;8,"6-8",E1279&lt;10,"8-10")</f>
        <v>2-4</v>
      </c>
    </row>
    <row r="1280" spans="1:15" ht="14.25" customHeight="1" x14ac:dyDescent="0.3">
      <c r="A1280" s="31">
        <v>44391</v>
      </c>
      <c r="B1280" t="s">
        <v>141</v>
      </c>
      <c r="C1280" t="s">
        <v>142</v>
      </c>
      <c r="D1280" t="s">
        <v>71</v>
      </c>
      <c r="E1280">
        <v>6</v>
      </c>
      <c r="F1280">
        <v>12</v>
      </c>
      <c r="G1280" t="s">
        <v>104</v>
      </c>
      <c r="H1280" t="s">
        <v>73</v>
      </c>
      <c r="I1280">
        <v>18</v>
      </c>
      <c r="J1280">
        <v>360</v>
      </c>
      <c r="K1280" t="str">
        <f>RIGHT(Table1[[#This Row],[Transmission]],1)</f>
        <v>8</v>
      </c>
      <c r="L1280" t="str">
        <f>SUBSTITUTE(Table1[[#This Row],[Transmission]],Table1[[#This Row],[Gears]],"")</f>
        <v>AS</v>
      </c>
      <c r="M12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80">
        <f ca="1">_xlfn.DAYS(TODAY(),Table1[[#This Row],[Manufacture Date]])</f>
        <v>869</v>
      </c>
      <c r="O1280" t="str" cm="1">
        <f t="array" ref="O1280" xml:space="preserve"> _xlfn.IFS(E1280&lt;2,"0-2",E1280&lt;4,"2-4",E1280&lt;6,"4-6",E1280&lt;8,"6-8",E1280&lt;10,"8-10")</f>
        <v>6-8</v>
      </c>
    </row>
    <row r="1281" spans="1:15" ht="14.25" customHeight="1" x14ac:dyDescent="0.3">
      <c r="A1281" s="31">
        <v>44390</v>
      </c>
      <c r="B1281" t="s">
        <v>548</v>
      </c>
      <c r="C1281" t="s">
        <v>554</v>
      </c>
      <c r="D1281" t="s">
        <v>71</v>
      </c>
      <c r="E1281">
        <v>2</v>
      </c>
      <c r="F1281">
        <v>4</v>
      </c>
      <c r="G1281" t="s">
        <v>79</v>
      </c>
      <c r="H1281" t="s">
        <v>200</v>
      </c>
      <c r="I1281">
        <v>38</v>
      </c>
      <c r="J1281">
        <v>176</v>
      </c>
      <c r="K1281" t="str">
        <f>RIGHT(Table1[[#This Row],[Transmission]],1)</f>
        <v>6</v>
      </c>
      <c r="L1281" t="str">
        <f>SUBSTITUTE(Table1[[#This Row],[Transmission]],Table1[[#This Row],[Gears]],"")</f>
        <v>AS</v>
      </c>
      <c r="M12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81">
        <f ca="1">_xlfn.DAYS(TODAY(),Table1[[#This Row],[Manufacture Date]])</f>
        <v>870</v>
      </c>
      <c r="O1281" t="str" cm="1">
        <f t="array" ref="O1281" xml:space="preserve"> _xlfn.IFS(E1281&lt;2,"0-2",E1281&lt;4,"2-4",E1281&lt;6,"4-6",E1281&lt;8,"6-8",E1281&lt;10,"8-10")</f>
        <v>2-4</v>
      </c>
    </row>
    <row r="1282" spans="1:15" ht="14.25" customHeight="1" x14ac:dyDescent="0.3">
      <c r="A1282" s="31">
        <v>44390</v>
      </c>
      <c r="B1282" t="s">
        <v>398</v>
      </c>
      <c r="C1282" t="s">
        <v>399</v>
      </c>
      <c r="D1282" t="s">
        <v>71</v>
      </c>
      <c r="E1282">
        <v>1.6</v>
      </c>
      <c r="F1282">
        <v>4</v>
      </c>
      <c r="G1282" t="s">
        <v>74</v>
      </c>
      <c r="H1282" t="s">
        <v>200</v>
      </c>
      <c r="I1282">
        <v>36</v>
      </c>
      <c r="J1282">
        <v>184</v>
      </c>
      <c r="K1282" t="str">
        <f>RIGHT(Table1[[#This Row],[Transmission]],1)</f>
        <v>6</v>
      </c>
      <c r="L1282" t="str">
        <f>SUBSTITUTE(Table1[[#This Row],[Transmission]],Table1[[#This Row],[Gears]],"")</f>
        <v>M</v>
      </c>
      <c r="M12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82">
        <f ca="1">_xlfn.DAYS(TODAY(),Table1[[#This Row],[Manufacture Date]])</f>
        <v>870</v>
      </c>
      <c r="O1282" t="str" cm="1">
        <f t="array" ref="O1282" xml:space="preserve"> _xlfn.IFS(E1282&lt;2,"0-2",E1282&lt;4,"2-4",E1282&lt;6,"4-6",E1282&lt;8,"6-8",E1282&lt;10,"8-10")</f>
        <v>0-2</v>
      </c>
    </row>
    <row r="1283" spans="1:15" ht="14.25" customHeight="1" x14ac:dyDescent="0.3">
      <c r="A1283" s="31">
        <v>44390</v>
      </c>
      <c r="B1283" t="s">
        <v>548</v>
      </c>
      <c r="C1283" t="s">
        <v>549</v>
      </c>
      <c r="D1283" t="s">
        <v>78</v>
      </c>
      <c r="E1283">
        <v>2.5</v>
      </c>
      <c r="F1283">
        <v>4</v>
      </c>
      <c r="G1283" t="s">
        <v>79</v>
      </c>
      <c r="H1283" t="s">
        <v>200</v>
      </c>
      <c r="I1283">
        <v>33</v>
      </c>
      <c r="J1283">
        <v>198</v>
      </c>
      <c r="K1283" t="str">
        <f>RIGHT(Table1[[#This Row],[Transmission]],1)</f>
        <v>6</v>
      </c>
      <c r="L1283" t="str">
        <f>SUBSTITUTE(Table1[[#This Row],[Transmission]],Table1[[#This Row],[Gears]],"")</f>
        <v>AS</v>
      </c>
      <c r="M12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83">
        <f ca="1">_xlfn.DAYS(TODAY(),Table1[[#This Row],[Manufacture Date]])</f>
        <v>870</v>
      </c>
      <c r="O1283" t="str" cm="1">
        <f t="array" ref="O1283" xml:space="preserve"> _xlfn.IFS(E1283&lt;2,"0-2",E1283&lt;4,"2-4",E1283&lt;6,"4-6",E1283&lt;8,"6-8",E1283&lt;10,"8-10")</f>
        <v>2-4</v>
      </c>
    </row>
    <row r="1284" spans="1:15" ht="14.25" customHeight="1" x14ac:dyDescent="0.3">
      <c r="A1284" s="31">
        <v>44390</v>
      </c>
      <c r="B1284" t="s">
        <v>740</v>
      </c>
      <c r="C1284" t="s">
        <v>746</v>
      </c>
      <c r="D1284" t="s">
        <v>78</v>
      </c>
      <c r="E1284">
        <v>2.5</v>
      </c>
      <c r="F1284">
        <v>4</v>
      </c>
      <c r="G1284" t="s">
        <v>266</v>
      </c>
      <c r="H1284" t="s">
        <v>200</v>
      </c>
      <c r="I1284">
        <v>31</v>
      </c>
      <c r="J1284">
        <v>207</v>
      </c>
      <c r="K1284" t="str">
        <f>RIGHT(Table1[[#This Row],[Transmission]],1)</f>
        <v>V</v>
      </c>
      <c r="L1284" t="str">
        <f>SUBSTITUTE(Table1[[#This Row],[Transmission]],Table1[[#This Row],[Gears]],"")</f>
        <v>A</v>
      </c>
      <c r="M12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84">
        <f ca="1">_xlfn.DAYS(TODAY(),Table1[[#This Row],[Manufacture Date]])</f>
        <v>870</v>
      </c>
      <c r="O1284" t="str" cm="1">
        <f t="array" ref="O1284" xml:space="preserve"> _xlfn.IFS(E1284&lt;2,"0-2",E1284&lt;4,"2-4",E1284&lt;6,"4-6",E1284&lt;8,"6-8",E1284&lt;10,"8-10")</f>
        <v>2-4</v>
      </c>
    </row>
    <row r="1285" spans="1:15" ht="14.25" customHeight="1" x14ac:dyDescent="0.3">
      <c r="A1285" s="31">
        <v>44390</v>
      </c>
      <c r="B1285" t="s">
        <v>740</v>
      </c>
      <c r="C1285" t="s">
        <v>1993</v>
      </c>
      <c r="D1285" t="s">
        <v>118</v>
      </c>
      <c r="E1285">
        <v>2</v>
      </c>
      <c r="F1285">
        <v>4</v>
      </c>
      <c r="G1285" t="s">
        <v>183</v>
      </c>
      <c r="H1285" t="s">
        <v>200</v>
      </c>
      <c r="I1285">
        <v>31</v>
      </c>
      <c r="J1285">
        <v>211</v>
      </c>
      <c r="K1285" t="str">
        <f>RIGHT(Table1[[#This Row],[Transmission]],1)</f>
        <v>5</v>
      </c>
      <c r="L1285" t="str">
        <f>SUBSTITUTE(Table1[[#This Row],[Transmission]],Table1[[#This Row],[Gears]],"")</f>
        <v>M</v>
      </c>
      <c r="M12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285">
        <f ca="1">_xlfn.DAYS(TODAY(),Table1[[#This Row],[Manufacture Date]])</f>
        <v>870</v>
      </c>
      <c r="O1285" t="str" cm="1">
        <f t="array" ref="O1285" xml:space="preserve"> _xlfn.IFS(E1285&lt;2,"0-2",E1285&lt;4,"2-4",E1285&lt;6,"4-6",E1285&lt;8,"6-8",E1285&lt;10,"8-10")</f>
        <v>2-4</v>
      </c>
    </row>
    <row r="1286" spans="1:15" ht="14.25" customHeight="1" x14ac:dyDescent="0.3">
      <c r="A1286" s="31">
        <v>44390</v>
      </c>
      <c r="B1286" t="s">
        <v>321</v>
      </c>
      <c r="C1286" t="s">
        <v>329</v>
      </c>
      <c r="D1286" t="s">
        <v>78</v>
      </c>
      <c r="E1286">
        <v>2</v>
      </c>
      <c r="F1286">
        <v>4</v>
      </c>
      <c r="G1286" t="s">
        <v>79</v>
      </c>
      <c r="H1286" t="s">
        <v>200</v>
      </c>
      <c r="I1286">
        <v>29</v>
      </c>
      <c r="J1286">
        <v>221</v>
      </c>
      <c r="K1286" t="str">
        <f>RIGHT(Table1[[#This Row],[Transmission]],1)</f>
        <v>6</v>
      </c>
      <c r="L1286" t="str">
        <f>SUBSTITUTE(Table1[[#This Row],[Transmission]],Table1[[#This Row],[Gears]],"")</f>
        <v>AS</v>
      </c>
      <c r="M12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86">
        <f ca="1">_xlfn.DAYS(TODAY(),Table1[[#This Row],[Manufacture Date]])</f>
        <v>870</v>
      </c>
      <c r="O1286" t="str" cm="1">
        <f t="array" ref="O1286" xml:space="preserve"> _xlfn.IFS(E1286&lt;2,"0-2",E1286&lt;4,"2-4",E1286&lt;6,"4-6",E1286&lt;8,"6-8",E1286&lt;10,"8-10")</f>
        <v>2-4</v>
      </c>
    </row>
    <row r="1287" spans="1:15" ht="14.25" customHeight="1" x14ac:dyDescent="0.3">
      <c r="A1287" s="31">
        <v>44390</v>
      </c>
      <c r="B1287" t="s">
        <v>782</v>
      </c>
      <c r="C1287" t="s">
        <v>1356</v>
      </c>
      <c r="D1287" t="s">
        <v>118</v>
      </c>
      <c r="E1287">
        <v>1.8</v>
      </c>
      <c r="F1287">
        <v>4</v>
      </c>
      <c r="G1287" t="s">
        <v>89</v>
      </c>
      <c r="H1287" t="s">
        <v>200</v>
      </c>
      <c r="I1287">
        <v>29</v>
      </c>
      <c r="J1287">
        <v>224</v>
      </c>
      <c r="K1287" t="str">
        <f>RIGHT(Table1[[#This Row],[Transmission]],1)</f>
        <v>6</v>
      </c>
      <c r="L1287" t="str">
        <f>SUBSTITUTE(Table1[[#This Row],[Transmission]],Table1[[#This Row],[Gears]],"")</f>
        <v>AM</v>
      </c>
      <c r="M12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87">
        <f ca="1">_xlfn.DAYS(TODAY(),Table1[[#This Row],[Manufacture Date]])</f>
        <v>870</v>
      </c>
      <c r="O1287" t="str" cm="1">
        <f t="array" ref="O1287" xml:space="preserve"> _xlfn.IFS(E1287&lt;2,"0-2",E1287&lt;4,"2-4",E1287&lt;6,"4-6",E1287&lt;8,"6-8",E1287&lt;10,"8-10")</f>
        <v>0-2</v>
      </c>
    </row>
    <row r="1288" spans="1:15" ht="14.25" customHeight="1" x14ac:dyDescent="0.3">
      <c r="A1288" s="31">
        <v>44390</v>
      </c>
      <c r="B1288" t="s">
        <v>564</v>
      </c>
      <c r="C1288" t="s">
        <v>590</v>
      </c>
      <c r="D1288" t="s">
        <v>82</v>
      </c>
      <c r="E1288">
        <v>4.7</v>
      </c>
      <c r="F1288">
        <v>8</v>
      </c>
      <c r="G1288" t="s">
        <v>416</v>
      </c>
      <c r="H1288" t="s">
        <v>73</v>
      </c>
      <c r="I1288">
        <v>25</v>
      </c>
      <c r="J1288">
        <v>270</v>
      </c>
      <c r="K1288" t="str">
        <f>RIGHT(Table1[[#This Row],[Transmission]],1)</f>
        <v>7</v>
      </c>
      <c r="L1288" t="str">
        <f>SUBSTITUTE(Table1[[#This Row],[Transmission]],Table1[[#This Row],[Gears]],"")</f>
        <v>AS</v>
      </c>
      <c r="M12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88">
        <f ca="1">_xlfn.DAYS(TODAY(),Table1[[#This Row],[Manufacture Date]])</f>
        <v>870</v>
      </c>
      <c r="O1288" t="str" cm="1">
        <f t="array" ref="O1288" xml:space="preserve"> _xlfn.IFS(E1288&lt;2,"0-2",E1288&lt;4,"2-4",E1288&lt;6,"4-6",E1288&lt;8,"6-8",E1288&lt;10,"8-10")</f>
        <v>4-6</v>
      </c>
    </row>
    <row r="1289" spans="1:15" ht="14.25" customHeight="1" x14ac:dyDescent="0.3">
      <c r="A1289" s="31">
        <v>44390</v>
      </c>
      <c r="B1289" t="s">
        <v>86</v>
      </c>
      <c r="C1289" t="s">
        <v>1219</v>
      </c>
      <c r="D1289" t="s">
        <v>82</v>
      </c>
      <c r="E1289">
        <v>2.9</v>
      </c>
      <c r="F1289">
        <v>6</v>
      </c>
      <c r="G1289" t="s">
        <v>112</v>
      </c>
      <c r="H1289" t="s">
        <v>73</v>
      </c>
      <c r="I1289">
        <v>24</v>
      </c>
      <c r="J1289">
        <v>280</v>
      </c>
      <c r="K1289" t="str">
        <f>RIGHT(Table1[[#This Row],[Transmission]],1)</f>
        <v>8</v>
      </c>
      <c r="L1289" t="str">
        <f>SUBSTITUTE(Table1[[#This Row],[Transmission]],Table1[[#This Row],[Gears]],"")</f>
        <v>A</v>
      </c>
      <c r="M12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89">
        <f ca="1">_xlfn.DAYS(TODAY(),Table1[[#This Row],[Manufacture Date]])</f>
        <v>870</v>
      </c>
      <c r="O1289" t="str" cm="1">
        <f t="array" ref="O1289" xml:space="preserve"> _xlfn.IFS(E1289&lt;2,"0-2",E1289&lt;4,"2-4",E1289&lt;6,"4-6",E1289&lt;8,"6-8",E1289&lt;10,"8-10")</f>
        <v>2-4</v>
      </c>
    </row>
    <row r="1290" spans="1:15" ht="14.25" customHeight="1" x14ac:dyDescent="0.3">
      <c r="A1290" s="31">
        <v>44390</v>
      </c>
      <c r="B1290" t="s">
        <v>289</v>
      </c>
      <c r="C1290" t="s">
        <v>889</v>
      </c>
      <c r="D1290" t="s">
        <v>82</v>
      </c>
      <c r="E1290">
        <v>6.2</v>
      </c>
      <c r="F1290">
        <v>8</v>
      </c>
      <c r="G1290" t="s">
        <v>112</v>
      </c>
      <c r="H1290" t="s">
        <v>73</v>
      </c>
      <c r="I1290">
        <v>19</v>
      </c>
      <c r="J1290">
        <v>338</v>
      </c>
      <c r="K1290" t="str">
        <f>RIGHT(Table1[[#This Row],[Transmission]],1)</f>
        <v>8</v>
      </c>
      <c r="L1290" t="str">
        <f>SUBSTITUTE(Table1[[#This Row],[Transmission]],Table1[[#This Row],[Gears]],"")</f>
        <v>A</v>
      </c>
      <c r="M12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90">
        <f ca="1">_xlfn.DAYS(TODAY(),Table1[[#This Row],[Manufacture Date]])</f>
        <v>870</v>
      </c>
      <c r="O1290" t="str" cm="1">
        <f t="array" ref="O1290" xml:space="preserve"> _xlfn.IFS(E1290&lt;2,"0-2",E1290&lt;4,"2-4",E1290&lt;6,"4-6",E1290&lt;8,"6-8",E1290&lt;10,"8-10")</f>
        <v>6-8</v>
      </c>
    </row>
    <row r="1291" spans="1:15" ht="14.25" customHeight="1" x14ac:dyDescent="0.3">
      <c r="A1291" s="31">
        <v>44389</v>
      </c>
      <c r="B1291" t="s">
        <v>470</v>
      </c>
      <c r="C1291" t="s">
        <v>474</v>
      </c>
      <c r="D1291" t="s">
        <v>71</v>
      </c>
      <c r="E1291">
        <v>2</v>
      </c>
      <c r="F1291">
        <v>4</v>
      </c>
      <c r="G1291" t="s">
        <v>79</v>
      </c>
      <c r="H1291" t="s">
        <v>200</v>
      </c>
      <c r="I1291">
        <v>33</v>
      </c>
      <c r="J1291">
        <v>198</v>
      </c>
      <c r="K1291" t="str">
        <f>RIGHT(Table1[[#This Row],[Transmission]],1)</f>
        <v>6</v>
      </c>
      <c r="L1291" t="str">
        <f>SUBSTITUTE(Table1[[#This Row],[Transmission]],Table1[[#This Row],[Gears]],"")</f>
        <v>AS</v>
      </c>
      <c r="M12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91">
        <f ca="1">_xlfn.DAYS(TODAY(),Table1[[#This Row],[Manufacture Date]])</f>
        <v>871</v>
      </c>
      <c r="O1291" t="str" cm="1">
        <f t="array" ref="O1291" xml:space="preserve"> _xlfn.IFS(E1291&lt;2,"0-2",E1291&lt;4,"2-4",E1291&lt;6,"4-6",E1291&lt;8,"6-8",E1291&lt;10,"8-10")</f>
        <v>2-4</v>
      </c>
    </row>
    <row r="1292" spans="1:15" ht="14.25" customHeight="1" x14ac:dyDescent="0.3">
      <c r="A1292" s="31">
        <v>44389</v>
      </c>
      <c r="B1292" t="s">
        <v>147</v>
      </c>
      <c r="C1292" t="s">
        <v>2073</v>
      </c>
      <c r="D1292" t="s">
        <v>78</v>
      </c>
      <c r="E1292">
        <v>2</v>
      </c>
      <c r="F1292">
        <v>4</v>
      </c>
      <c r="G1292" t="s">
        <v>104</v>
      </c>
      <c r="H1292" t="s">
        <v>73</v>
      </c>
      <c r="I1292">
        <v>31</v>
      </c>
      <c r="J1292">
        <v>210</v>
      </c>
      <c r="K1292" t="str">
        <f>RIGHT(Table1[[#This Row],[Transmission]],1)</f>
        <v>8</v>
      </c>
      <c r="L1292" t="str">
        <f>SUBSTITUTE(Table1[[#This Row],[Transmission]],Table1[[#This Row],[Gears]],"")</f>
        <v>AS</v>
      </c>
      <c r="M12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92">
        <f ca="1">_xlfn.DAYS(TODAY(),Table1[[#This Row],[Manufacture Date]])</f>
        <v>871</v>
      </c>
      <c r="O1292" t="str" cm="1">
        <f t="array" ref="O1292" xml:space="preserve"> _xlfn.IFS(E1292&lt;2,"0-2",E1292&lt;4,"2-4",E1292&lt;6,"4-6",E1292&lt;8,"6-8",E1292&lt;10,"8-10")</f>
        <v>2-4</v>
      </c>
    </row>
    <row r="1293" spans="1:15" ht="14.25" customHeight="1" x14ac:dyDescent="0.3">
      <c r="A1293" s="31">
        <v>44389</v>
      </c>
      <c r="B1293" t="s">
        <v>432</v>
      </c>
      <c r="C1293" t="s">
        <v>439</v>
      </c>
      <c r="D1293" t="s">
        <v>82</v>
      </c>
      <c r="E1293">
        <v>5</v>
      </c>
      <c r="F1293">
        <v>8</v>
      </c>
      <c r="G1293" t="s">
        <v>104</v>
      </c>
      <c r="H1293" t="s">
        <v>73</v>
      </c>
      <c r="I1293">
        <v>21</v>
      </c>
      <c r="J1293">
        <v>304</v>
      </c>
      <c r="K1293" t="str">
        <f>RIGHT(Table1[[#This Row],[Transmission]],1)</f>
        <v>8</v>
      </c>
      <c r="L1293" t="str">
        <f>SUBSTITUTE(Table1[[#This Row],[Transmission]],Table1[[#This Row],[Gears]],"")</f>
        <v>AS</v>
      </c>
      <c r="M12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93">
        <f ca="1">_xlfn.DAYS(TODAY(),Table1[[#This Row],[Manufacture Date]])</f>
        <v>871</v>
      </c>
      <c r="O1293" t="str" cm="1">
        <f t="array" ref="O1293" xml:space="preserve"> _xlfn.IFS(E1293&lt;2,"0-2",E1293&lt;4,"2-4",E1293&lt;6,"4-6",E1293&lt;8,"6-8",E1293&lt;10,"8-10")</f>
        <v>4-6</v>
      </c>
    </row>
    <row r="1294" spans="1:15" ht="14.25" customHeight="1" x14ac:dyDescent="0.3">
      <c r="A1294" s="31">
        <v>44389</v>
      </c>
      <c r="B1294" t="s">
        <v>321</v>
      </c>
      <c r="C1294" t="s">
        <v>899</v>
      </c>
      <c r="D1294" t="s">
        <v>250</v>
      </c>
      <c r="E1294">
        <v>3.5</v>
      </c>
      <c r="F1294">
        <v>6</v>
      </c>
      <c r="G1294" t="s">
        <v>79</v>
      </c>
      <c r="H1294" t="s">
        <v>200</v>
      </c>
      <c r="I1294">
        <v>19</v>
      </c>
      <c r="J1294">
        <v>345</v>
      </c>
      <c r="K1294" t="str">
        <f>RIGHT(Table1[[#This Row],[Transmission]],1)</f>
        <v>6</v>
      </c>
      <c r="L1294" t="str">
        <f>SUBSTITUTE(Table1[[#This Row],[Transmission]],Table1[[#This Row],[Gears]],"")</f>
        <v>AS</v>
      </c>
      <c r="M12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94">
        <f ca="1">_xlfn.DAYS(TODAY(),Table1[[#This Row],[Manufacture Date]])</f>
        <v>871</v>
      </c>
      <c r="O1294" t="str" cm="1">
        <f t="array" ref="O1294" xml:space="preserve"> _xlfn.IFS(E1294&lt;2,"0-2",E1294&lt;4,"2-4",E1294&lt;6,"4-6",E1294&lt;8,"6-8",E1294&lt;10,"8-10")</f>
        <v>2-4</v>
      </c>
    </row>
    <row r="1295" spans="1:15" ht="14.25" customHeight="1" x14ac:dyDescent="0.3">
      <c r="A1295" s="31">
        <v>44389</v>
      </c>
      <c r="B1295" t="s">
        <v>750</v>
      </c>
      <c r="C1295" t="s">
        <v>772</v>
      </c>
      <c r="D1295" t="s">
        <v>122</v>
      </c>
      <c r="E1295">
        <v>5.7</v>
      </c>
      <c r="F1295">
        <v>8</v>
      </c>
      <c r="G1295" t="s">
        <v>79</v>
      </c>
      <c r="H1295" t="s">
        <v>200</v>
      </c>
      <c r="I1295">
        <v>17</v>
      </c>
      <c r="J1295">
        <v>382</v>
      </c>
      <c r="K1295" t="str">
        <f>RIGHT(Table1[[#This Row],[Transmission]],1)</f>
        <v>6</v>
      </c>
      <c r="L1295" t="str">
        <f>SUBSTITUTE(Table1[[#This Row],[Transmission]],Table1[[#This Row],[Gears]],"")</f>
        <v>AS</v>
      </c>
      <c r="M12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95">
        <f ca="1">_xlfn.DAYS(TODAY(),Table1[[#This Row],[Manufacture Date]])</f>
        <v>871</v>
      </c>
      <c r="O1295" t="str" cm="1">
        <f t="array" ref="O1295" xml:space="preserve"> _xlfn.IFS(E1295&lt;2,"0-2",E1295&lt;4,"2-4",E1295&lt;6,"4-6",E1295&lt;8,"6-8",E1295&lt;10,"8-10")</f>
        <v>4-6</v>
      </c>
    </row>
    <row r="1296" spans="1:15" ht="14.25" customHeight="1" x14ac:dyDescent="0.3">
      <c r="A1296" s="31">
        <v>44389</v>
      </c>
      <c r="B1296" t="s">
        <v>141</v>
      </c>
      <c r="C1296" t="s">
        <v>1516</v>
      </c>
      <c r="D1296" t="s">
        <v>122</v>
      </c>
      <c r="E1296">
        <v>6</v>
      </c>
      <c r="F1296">
        <v>12</v>
      </c>
      <c r="G1296" t="s">
        <v>104</v>
      </c>
      <c r="H1296" t="s">
        <v>73</v>
      </c>
      <c r="I1296">
        <v>16</v>
      </c>
      <c r="J1296">
        <v>401</v>
      </c>
      <c r="K1296" t="str">
        <f>RIGHT(Table1[[#This Row],[Transmission]],1)</f>
        <v>8</v>
      </c>
      <c r="L1296" t="str">
        <f>SUBSTITUTE(Table1[[#This Row],[Transmission]],Table1[[#This Row],[Gears]],"")</f>
        <v>AS</v>
      </c>
      <c r="M12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296">
        <f ca="1">_xlfn.DAYS(TODAY(),Table1[[#This Row],[Manufacture Date]])</f>
        <v>871</v>
      </c>
      <c r="O1296" t="str" cm="1">
        <f t="array" ref="O1296" xml:space="preserve"> _xlfn.IFS(E1296&lt;2,"0-2",E1296&lt;4,"2-4",E1296&lt;6,"4-6",E1296&lt;8,"6-8",E1296&lt;10,"8-10")</f>
        <v>6-8</v>
      </c>
    </row>
    <row r="1297" spans="1:15" ht="14.25" customHeight="1" x14ac:dyDescent="0.3">
      <c r="A1297" s="31">
        <v>44388</v>
      </c>
      <c r="B1297" t="s">
        <v>313</v>
      </c>
      <c r="C1297" t="s">
        <v>1088</v>
      </c>
      <c r="D1297" t="s">
        <v>78</v>
      </c>
      <c r="E1297">
        <v>2.4</v>
      </c>
      <c r="F1297">
        <v>4</v>
      </c>
      <c r="G1297" t="s">
        <v>454</v>
      </c>
      <c r="H1297" t="s">
        <v>200</v>
      </c>
      <c r="I1297">
        <v>30</v>
      </c>
      <c r="J1297">
        <v>217</v>
      </c>
      <c r="K1297" t="str">
        <f>RIGHT(Table1[[#This Row],[Transmission]],1)</f>
        <v>9</v>
      </c>
      <c r="L1297" t="str">
        <f>SUBSTITUTE(Table1[[#This Row],[Transmission]],Table1[[#This Row],[Gears]],"")</f>
        <v>A</v>
      </c>
      <c r="M12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97">
        <f ca="1">_xlfn.DAYS(TODAY(),Table1[[#This Row],[Manufacture Date]])</f>
        <v>872</v>
      </c>
      <c r="O1297" t="str" cm="1">
        <f t="array" ref="O1297" xml:space="preserve"> _xlfn.IFS(E1297&lt;2,"0-2",E1297&lt;4,"2-4",E1297&lt;6,"4-6",E1297&lt;8,"6-8",E1297&lt;10,"8-10")</f>
        <v>2-4</v>
      </c>
    </row>
    <row r="1298" spans="1:15" ht="14.25" customHeight="1" x14ac:dyDescent="0.3">
      <c r="A1298" s="31">
        <v>44388</v>
      </c>
      <c r="B1298" t="s">
        <v>86</v>
      </c>
      <c r="C1298" t="s">
        <v>1490</v>
      </c>
      <c r="D1298" t="s">
        <v>78</v>
      </c>
      <c r="E1298">
        <v>2</v>
      </c>
      <c r="F1298">
        <v>4</v>
      </c>
      <c r="G1298" t="s">
        <v>112</v>
      </c>
      <c r="H1298" t="s">
        <v>73</v>
      </c>
      <c r="I1298">
        <v>29</v>
      </c>
      <c r="J1298">
        <v>226</v>
      </c>
      <c r="K1298" t="str">
        <f>RIGHT(Table1[[#This Row],[Transmission]],1)</f>
        <v>8</v>
      </c>
      <c r="L1298" t="str">
        <f>SUBSTITUTE(Table1[[#This Row],[Transmission]],Table1[[#This Row],[Gears]],"")</f>
        <v>A</v>
      </c>
      <c r="M12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298">
        <f ca="1">_xlfn.DAYS(TODAY(),Table1[[#This Row],[Manufacture Date]])</f>
        <v>872</v>
      </c>
      <c r="O1298" t="str" cm="1">
        <f t="array" ref="O1298" xml:space="preserve"> _xlfn.IFS(E1298&lt;2,"0-2",E1298&lt;4,"2-4",E1298&lt;6,"4-6",E1298&lt;8,"6-8",E1298&lt;10,"8-10")</f>
        <v>2-4</v>
      </c>
    </row>
    <row r="1299" spans="1:15" ht="14.25" customHeight="1" x14ac:dyDescent="0.3">
      <c r="A1299" s="31">
        <v>44388</v>
      </c>
      <c r="B1299" t="s">
        <v>100</v>
      </c>
      <c r="C1299" t="s">
        <v>1505</v>
      </c>
      <c r="D1299" t="s">
        <v>82</v>
      </c>
      <c r="E1299">
        <v>3</v>
      </c>
      <c r="F1299">
        <v>6</v>
      </c>
      <c r="G1299" t="s">
        <v>97</v>
      </c>
      <c r="H1299" t="s">
        <v>73</v>
      </c>
      <c r="I1299">
        <v>29</v>
      </c>
      <c r="J1299">
        <v>226</v>
      </c>
      <c r="K1299" t="str">
        <f>RIGHT(Table1[[#This Row],[Transmission]],1)</f>
        <v>7</v>
      </c>
      <c r="L1299" t="str">
        <f>SUBSTITUTE(Table1[[#This Row],[Transmission]],Table1[[#This Row],[Gears]],"")</f>
        <v>AM</v>
      </c>
      <c r="M12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299">
        <f ca="1">_xlfn.DAYS(TODAY(),Table1[[#This Row],[Manufacture Date]])</f>
        <v>872</v>
      </c>
      <c r="O1299" t="str" cm="1">
        <f t="array" ref="O1299" xml:space="preserve"> _xlfn.IFS(E1299&lt;2,"0-2",E1299&lt;4,"2-4",E1299&lt;6,"4-6",E1299&lt;8,"6-8",E1299&lt;10,"8-10")</f>
        <v>2-4</v>
      </c>
    </row>
    <row r="1300" spans="1:15" ht="14.25" customHeight="1" x14ac:dyDescent="0.3">
      <c r="A1300" s="31">
        <v>44388</v>
      </c>
      <c r="B1300" t="s">
        <v>147</v>
      </c>
      <c r="C1300" t="s">
        <v>162</v>
      </c>
      <c r="D1300" t="s">
        <v>71</v>
      </c>
      <c r="E1300">
        <v>3</v>
      </c>
      <c r="F1300">
        <v>6</v>
      </c>
      <c r="G1300" t="s">
        <v>74</v>
      </c>
      <c r="H1300" t="s">
        <v>73</v>
      </c>
      <c r="I1300">
        <v>27</v>
      </c>
      <c r="J1300">
        <v>247</v>
      </c>
      <c r="K1300" t="str">
        <f>RIGHT(Table1[[#This Row],[Transmission]],1)</f>
        <v>6</v>
      </c>
      <c r="L1300" t="str">
        <f>SUBSTITUTE(Table1[[#This Row],[Transmission]],Table1[[#This Row],[Gears]],"")</f>
        <v>M</v>
      </c>
      <c r="M13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00">
        <f ca="1">_xlfn.DAYS(TODAY(),Table1[[#This Row],[Manufacture Date]])</f>
        <v>872</v>
      </c>
      <c r="O1300" t="str" cm="1">
        <f t="array" ref="O1300" xml:space="preserve"> _xlfn.IFS(E1300&lt;2,"0-2",E1300&lt;4,"2-4",E1300&lt;6,"4-6",E1300&lt;8,"6-8",E1300&lt;10,"8-10")</f>
        <v>2-4</v>
      </c>
    </row>
    <row r="1301" spans="1:15" ht="14.25" customHeight="1" x14ac:dyDescent="0.3">
      <c r="A1301" s="31">
        <v>44388</v>
      </c>
      <c r="B1301" t="s">
        <v>740</v>
      </c>
      <c r="C1301" t="s">
        <v>745</v>
      </c>
      <c r="D1301" t="s">
        <v>82</v>
      </c>
      <c r="E1301">
        <v>3.6</v>
      </c>
      <c r="F1301">
        <v>6</v>
      </c>
      <c r="G1301" t="s">
        <v>511</v>
      </c>
      <c r="H1301" t="s">
        <v>200</v>
      </c>
      <c r="I1301">
        <v>27</v>
      </c>
      <c r="J1301">
        <v>241</v>
      </c>
      <c r="K1301" t="str">
        <f>RIGHT(Table1[[#This Row],[Transmission]],1)</f>
        <v>6</v>
      </c>
      <c r="L1301" t="str">
        <f>SUBSTITUTE(Table1[[#This Row],[Transmission]],Table1[[#This Row],[Gears]],"")</f>
        <v>AV</v>
      </c>
      <c r="M13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1">
        <f ca="1">_xlfn.DAYS(TODAY(),Table1[[#This Row],[Manufacture Date]])</f>
        <v>872</v>
      </c>
      <c r="O1301" t="str" cm="1">
        <f t="array" ref="O1301" xml:space="preserve"> _xlfn.IFS(E1301&lt;2,"0-2",E1301&lt;4,"2-4",E1301&lt;6,"4-6",E1301&lt;8,"6-8",E1301&lt;10,"8-10")</f>
        <v>2-4</v>
      </c>
    </row>
    <row r="1302" spans="1:15" ht="14.25" customHeight="1" x14ac:dyDescent="0.3">
      <c r="A1302" s="31">
        <v>44388</v>
      </c>
      <c r="B1302" t="s">
        <v>432</v>
      </c>
      <c r="C1302" t="s">
        <v>1737</v>
      </c>
      <c r="D1302" t="s">
        <v>88</v>
      </c>
      <c r="E1302">
        <v>3</v>
      </c>
      <c r="F1302">
        <v>6</v>
      </c>
      <c r="G1302" t="s">
        <v>104</v>
      </c>
      <c r="H1302" t="s">
        <v>73</v>
      </c>
      <c r="I1302">
        <v>27</v>
      </c>
      <c r="J1302">
        <v>242</v>
      </c>
      <c r="K1302" t="str">
        <f>RIGHT(Table1[[#This Row],[Transmission]],1)</f>
        <v>8</v>
      </c>
      <c r="L1302" t="str">
        <f>SUBSTITUTE(Table1[[#This Row],[Transmission]],Table1[[#This Row],[Gears]],"")</f>
        <v>AS</v>
      </c>
      <c r="M13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2">
        <f ca="1">_xlfn.DAYS(TODAY(),Table1[[#This Row],[Manufacture Date]])</f>
        <v>872</v>
      </c>
      <c r="O1302" t="str" cm="1">
        <f t="array" ref="O1302" xml:space="preserve"> _xlfn.IFS(E1302&lt;2,"0-2",E1302&lt;4,"2-4",E1302&lt;6,"4-6",E1302&lt;8,"6-8",E1302&lt;10,"8-10")</f>
        <v>2-4</v>
      </c>
    </row>
    <row r="1303" spans="1:15" ht="14.25" customHeight="1" x14ac:dyDescent="0.3">
      <c r="A1303" s="31">
        <v>44388</v>
      </c>
      <c r="B1303" t="s">
        <v>548</v>
      </c>
      <c r="C1303" t="s">
        <v>551</v>
      </c>
      <c r="D1303" t="s">
        <v>78</v>
      </c>
      <c r="E1303">
        <v>3.7</v>
      </c>
      <c r="F1303">
        <v>6</v>
      </c>
      <c r="G1303" t="s">
        <v>79</v>
      </c>
      <c r="H1303" t="s">
        <v>200</v>
      </c>
      <c r="I1303">
        <v>23</v>
      </c>
      <c r="J1303">
        <v>283</v>
      </c>
      <c r="K1303" t="str">
        <f>RIGHT(Table1[[#This Row],[Transmission]],1)</f>
        <v>6</v>
      </c>
      <c r="L1303" t="str">
        <f>SUBSTITUTE(Table1[[#This Row],[Transmission]],Table1[[#This Row],[Gears]],"")</f>
        <v>AS</v>
      </c>
      <c r="M13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3">
        <f ca="1">_xlfn.DAYS(TODAY(),Table1[[#This Row],[Manufacture Date]])</f>
        <v>872</v>
      </c>
      <c r="O1303" t="str" cm="1">
        <f t="array" ref="O1303" xml:space="preserve"> _xlfn.IFS(E1303&lt;2,"0-2",E1303&lt;4,"2-4",E1303&lt;6,"4-6",E1303&lt;8,"6-8",E1303&lt;10,"8-10")</f>
        <v>2-4</v>
      </c>
    </row>
    <row r="1304" spans="1:15" ht="14.25" customHeight="1" x14ac:dyDescent="0.3">
      <c r="A1304" s="31">
        <v>44388</v>
      </c>
      <c r="B1304" t="s">
        <v>232</v>
      </c>
      <c r="C1304" t="s">
        <v>260</v>
      </c>
      <c r="D1304" t="s">
        <v>259</v>
      </c>
      <c r="E1304">
        <v>5.3</v>
      </c>
      <c r="F1304">
        <v>8</v>
      </c>
      <c r="G1304" t="s">
        <v>93</v>
      </c>
      <c r="H1304" t="s">
        <v>200</v>
      </c>
      <c r="I1304">
        <v>22</v>
      </c>
      <c r="J1304">
        <v>307</v>
      </c>
      <c r="K1304" t="str">
        <f>RIGHT(Table1[[#This Row],[Transmission]],1)</f>
        <v>6</v>
      </c>
      <c r="L1304" t="str">
        <f>SUBSTITUTE(Table1[[#This Row],[Transmission]],Table1[[#This Row],[Gears]],"")</f>
        <v>A</v>
      </c>
      <c r="M13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04">
        <f ca="1">_xlfn.DAYS(TODAY(),Table1[[#This Row],[Manufacture Date]])</f>
        <v>872</v>
      </c>
      <c r="O1304" t="str" cm="1">
        <f t="array" ref="O1304" xml:space="preserve"> _xlfn.IFS(E1304&lt;2,"0-2",E1304&lt;4,"2-4",E1304&lt;6,"4-6",E1304&lt;8,"6-8",E1304&lt;10,"8-10")</f>
        <v>4-6</v>
      </c>
    </row>
    <row r="1305" spans="1:15" ht="14.25" customHeight="1" x14ac:dyDescent="0.3">
      <c r="A1305" s="31">
        <v>44388</v>
      </c>
      <c r="B1305" t="s">
        <v>141</v>
      </c>
      <c r="C1305" t="s">
        <v>145</v>
      </c>
      <c r="D1305" t="s">
        <v>82</v>
      </c>
      <c r="E1305">
        <v>4</v>
      </c>
      <c r="F1305">
        <v>8</v>
      </c>
      <c r="G1305" t="s">
        <v>104</v>
      </c>
      <c r="H1305" t="s">
        <v>73</v>
      </c>
      <c r="I1305">
        <v>20</v>
      </c>
      <c r="J1305">
        <v>321</v>
      </c>
      <c r="K1305" t="str">
        <f>RIGHT(Table1[[#This Row],[Transmission]],1)</f>
        <v>8</v>
      </c>
      <c r="L1305" t="str">
        <f>SUBSTITUTE(Table1[[#This Row],[Transmission]],Table1[[#This Row],[Gears]],"")</f>
        <v>AS</v>
      </c>
      <c r="M13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5">
        <f ca="1">_xlfn.DAYS(TODAY(),Table1[[#This Row],[Manufacture Date]])</f>
        <v>872</v>
      </c>
      <c r="O1305" t="str" cm="1">
        <f t="array" ref="O1305" xml:space="preserve"> _xlfn.IFS(E1305&lt;2,"0-2",E1305&lt;4,"2-4",E1305&lt;6,"4-6",E1305&lt;8,"6-8",E1305&lt;10,"8-10")</f>
        <v>4-6</v>
      </c>
    </row>
    <row r="1306" spans="1:15" ht="14.25" customHeight="1" x14ac:dyDescent="0.3">
      <c r="A1306" s="31">
        <v>44388</v>
      </c>
      <c r="B1306" t="s">
        <v>321</v>
      </c>
      <c r="C1306" t="s">
        <v>1667</v>
      </c>
      <c r="D1306" t="s">
        <v>115</v>
      </c>
      <c r="E1306">
        <v>3.5</v>
      </c>
      <c r="F1306">
        <v>6</v>
      </c>
      <c r="G1306" t="s">
        <v>79</v>
      </c>
      <c r="H1306" t="s">
        <v>205</v>
      </c>
      <c r="I1306">
        <v>19</v>
      </c>
      <c r="J1306">
        <v>254</v>
      </c>
      <c r="K1306" t="str">
        <f>RIGHT(Table1[[#This Row],[Transmission]],1)</f>
        <v>6</v>
      </c>
      <c r="L1306" t="str">
        <f>SUBSTITUTE(Table1[[#This Row],[Transmission]],Table1[[#This Row],[Gears]],"")</f>
        <v>AS</v>
      </c>
      <c r="M13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6">
        <f ca="1">_xlfn.DAYS(TODAY(),Table1[[#This Row],[Manufacture Date]])</f>
        <v>872</v>
      </c>
      <c r="O1306" t="str" cm="1">
        <f t="array" ref="O1306" xml:space="preserve"> _xlfn.IFS(E1306&lt;2,"0-2",E1306&lt;4,"2-4",E1306&lt;6,"4-6",E1306&lt;8,"6-8",E1306&lt;10,"8-10")</f>
        <v>2-4</v>
      </c>
    </row>
    <row r="1307" spans="1:15" ht="14.25" customHeight="1" x14ac:dyDescent="0.3">
      <c r="A1307" s="31">
        <v>44387</v>
      </c>
      <c r="B1307" t="s">
        <v>640</v>
      </c>
      <c r="C1307" t="s">
        <v>646</v>
      </c>
      <c r="D1307" t="s">
        <v>71</v>
      </c>
      <c r="E1307">
        <v>1.2</v>
      </c>
      <c r="F1307">
        <v>3</v>
      </c>
      <c r="G1307" t="s">
        <v>183</v>
      </c>
      <c r="H1307" t="s">
        <v>200</v>
      </c>
      <c r="I1307">
        <v>44</v>
      </c>
      <c r="J1307">
        <v>147</v>
      </c>
      <c r="K1307" t="str">
        <f>RIGHT(Table1[[#This Row],[Transmission]],1)</f>
        <v>5</v>
      </c>
      <c r="L1307" t="str">
        <f>SUBSTITUTE(Table1[[#This Row],[Transmission]],Table1[[#This Row],[Gears]],"")</f>
        <v>M</v>
      </c>
      <c r="M13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07">
        <f ca="1">_xlfn.DAYS(TODAY(),Table1[[#This Row],[Manufacture Date]])</f>
        <v>873</v>
      </c>
      <c r="O1307" t="str" cm="1">
        <f t="array" ref="O1307" xml:space="preserve"> _xlfn.IFS(E1307&lt;2,"0-2",E1307&lt;4,"2-4",E1307&lt;6,"4-6",E1307&lt;8,"6-8",E1307&lt;10,"8-10")</f>
        <v>0-2</v>
      </c>
    </row>
    <row r="1308" spans="1:15" ht="14.25" customHeight="1" x14ac:dyDescent="0.3">
      <c r="A1308" s="31">
        <v>44387</v>
      </c>
      <c r="B1308" t="s">
        <v>548</v>
      </c>
      <c r="C1308" t="s">
        <v>557</v>
      </c>
      <c r="D1308" t="s">
        <v>82</v>
      </c>
      <c r="E1308">
        <v>2.5</v>
      </c>
      <c r="F1308">
        <v>4</v>
      </c>
      <c r="G1308" t="s">
        <v>79</v>
      </c>
      <c r="H1308" t="s">
        <v>200</v>
      </c>
      <c r="I1308">
        <v>36</v>
      </c>
      <c r="J1308">
        <v>183</v>
      </c>
      <c r="K1308" t="str">
        <f>RIGHT(Table1[[#This Row],[Transmission]],1)</f>
        <v>6</v>
      </c>
      <c r="L1308" t="str">
        <f>SUBSTITUTE(Table1[[#This Row],[Transmission]],Table1[[#This Row],[Gears]],"")</f>
        <v>AS</v>
      </c>
      <c r="M13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8">
        <f ca="1">_xlfn.DAYS(TODAY(),Table1[[#This Row],[Manufacture Date]])</f>
        <v>873</v>
      </c>
      <c r="O1308" t="str" cm="1">
        <f t="array" ref="O1308" xml:space="preserve"> _xlfn.IFS(E1308&lt;2,"0-2",E1308&lt;4,"2-4",E1308&lt;6,"4-6",E1308&lt;8,"6-8",E1308&lt;10,"8-10")</f>
        <v>2-4</v>
      </c>
    </row>
    <row r="1309" spans="1:15" ht="14.25" customHeight="1" x14ac:dyDescent="0.3">
      <c r="A1309" s="31">
        <v>44387</v>
      </c>
      <c r="B1309" t="s">
        <v>414</v>
      </c>
      <c r="C1309" t="s">
        <v>415</v>
      </c>
      <c r="D1309" t="s">
        <v>82</v>
      </c>
      <c r="E1309">
        <v>2</v>
      </c>
      <c r="F1309">
        <v>4</v>
      </c>
      <c r="G1309" t="s">
        <v>416</v>
      </c>
      <c r="H1309" t="s">
        <v>73</v>
      </c>
      <c r="I1309">
        <v>31</v>
      </c>
      <c r="J1309">
        <v>214</v>
      </c>
      <c r="K1309" t="str">
        <f>RIGHT(Table1[[#This Row],[Transmission]],1)</f>
        <v>7</v>
      </c>
      <c r="L1309" t="str">
        <f>SUBSTITUTE(Table1[[#This Row],[Transmission]],Table1[[#This Row],[Gears]],"")</f>
        <v>AS</v>
      </c>
      <c r="M13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09">
        <f ca="1">_xlfn.DAYS(TODAY(),Table1[[#This Row],[Manufacture Date]])</f>
        <v>873</v>
      </c>
      <c r="O1309" t="str" cm="1">
        <f t="array" ref="O1309" xml:space="preserve"> _xlfn.IFS(E1309&lt;2,"0-2",E1309&lt;4,"2-4",E1309&lt;6,"4-6",E1309&lt;8,"6-8",E1309&lt;10,"8-10")</f>
        <v>2-4</v>
      </c>
    </row>
    <row r="1310" spans="1:15" ht="14.25" customHeight="1" x14ac:dyDescent="0.3">
      <c r="A1310" s="31">
        <v>44387</v>
      </c>
      <c r="B1310" t="s">
        <v>740</v>
      </c>
      <c r="C1310" t="s">
        <v>744</v>
      </c>
      <c r="D1310" t="s">
        <v>118</v>
      </c>
      <c r="E1310">
        <v>2.5</v>
      </c>
      <c r="F1310">
        <v>4</v>
      </c>
      <c r="G1310" t="s">
        <v>183</v>
      </c>
      <c r="H1310" t="s">
        <v>73</v>
      </c>
      <c r="I1310">
        <v>25</v>
      </c>
      <c r="J1310">
        <v>258</v>
      </c>
      <c r="K1310" t="str">
        <f>RIGHT(Table1[[#This Row],[Transmission]],1)</f>
        <v>5</v>
      </c>
      <c r="L1310" t="str">
        <f>SUBSTITUTE(Table1[[#This Row],[Transmission]],Table1[[#This Row],[Gears]],"")</f>
        <v>M</v>
      </c>
      <c r="M13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10">
        <f ca="1">_xlfn.DAYS(TODAY(),Table1[[#This Row],[Manufacture Date]])</f>
        <v>873</v>
      </c>
      <c r="O1310" t="str" cm="1">
        <f t="array" ref="O1310" xml:space="preserve"> _xlfn.IFS(E1310&lt;2,"0-2",E1310&lt;4,"2-4",E1310&lt;6,"4-6",E1310&lt;8,"6-8",E1310&lt;10,"8-10")</f>
        <v>2-4</v>
      </c>
    </row>
    <row r="1311" spans="1:15" ht="14.25" customHeight="1" x14ac:dyDescent="0.3">
      <c r="A1311" s="31">
        <v>44387</v>
      </c>
      <c r="B1311" t="s">
        <v>198</v>
      </c>
      <c r="C1311" t="s">
        <v>199</v>
      </c>
      <c r="D1311" t="s">
        <v>122</v>
      </c>
      <c r="E1311">
        <v>3.6</v>
      </c>
      <c r="F1311">
        <v>6</v>
      </c>
      <c r="G1311" t="s">
        <v>496</v>
      </c>
      <c r="H1311" t="s">
        <v>200</v>
      </c>
      <c r="I1311">
        <v>25</v>
      </c>
      <c r="J1311">
        <v>263</v>
      </c>
      <c r="K1311" t="str">
        <f>RIGHT(Table1[[#This Row],[Transmission]],1)</f>
        <v>9</v>
      </c>
      <c r="L1311" t="str">
        <f>SUBSTITUTE(Table1[[#This Row],[Transmission]],Table1[[#This Row],[Gears]],"")</f>
        <v>AS</v>
      </c>
      <c r="M13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11">
        <f ca="1">_xlfn.DAYS(TODAY(),Table1[[#This Row],[Manufacture Date]])</f>
        <v>873</v>
      </c>
      <c r="O1311" t="str" cm="1">
        <f t="array" ref="O1311" xml:space="preserve"> _xlfn.IFS(E1311&lt;2,"0-2",E1311&lt;4,"2-4",E1311&lt;6,"4-6",E1311&lt;8,"6-8",E1311&lt;10,"8-10")</f>
        <v>2-4</v>
      </c>
    </row>
    <row r="1312" spans="1:15" ht="14.25" customHeight="1" x14ac:dyDescent="0.3">
      <c r="A1312" s="31">
        <v>44387</v>
      </c>
      <c r="B1312" t="s">
        <v>564</v>
      </c>
      <c r="C1312" t="s">
        <v>966</v>
      </c>
      <c r="D1312" t="s">
        <v>78</v>
      </c>
      <c r="E1312">
        <v>2</v>
      </c>
      <c r="F1312">
        <v>4</v>
      </c>
      <c r="G1312" t="s">
        <v>416</v>
      </c>
      <c r="H1312" t="s">
        <v>205</v>
      </c>
      <c r="I1312">
        <v>24</v>
      </c>
      <c r="J1312">
        <v>128</v>
      </c>
      <c r="K1312" t="str">
        <f>RIGHT(Table1[[#This Row],[Transmission]],1)</f>
        <v>7</v>
      </c>
      <c r="L1312" t="str">
        <f>SUBSTITUTE(Table1[[#This Row],[Transmission]],Table1[[#This Row],[Gears]],"")</f>
        <v>AS</v>
      </c>
      <c r="M13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12">
        <f ca="1">_xlfn.DAYS(TODAY(),Table1[[#This Row],[Manufacture Date]])</f>
        <v>873</v>
      </c>
      <c r="O1312" t="str" cm="1">
        <f t="array" ref="O1312" xml:space="preserve"> _xlfn.IFS(E1312&lt;2,"0-2",E1312&lt;4,"2-4",E1312&lt;6,"4-6",E1312&lt;8,"6-8",E1312&lt;10,"8-10")</f>
        <v>2-4</v>
      </c>
    </row>
    <row r="1313" spans="1:15" ht="14.25" customHeight="1" x14ac:dyDescent="0.3">
      <c r="A1313" s="31">
        <v>44387</v>
      </c>
      <c r="B1313" t="s">
        <v>321</v>
      </c>
      <c r="C1313" t="s">
        <v>335</v>
      </c>
      <c r="D1313" t="s">
        <v>122</v>
      </c>
      <c r="E1313">
        <v>3.5</v>
      </c>
      <c r="F1313">
        <v>6</v>
      </c>
      <c r="G1313" t="s">
        <v>79</v>
      </c>
      <c r="H1313" t="s">
        <v>200</v>
      </c>
      <c r="I1313">
        <v>23</v>
      </c>
      <c r="J1313">
        <v>288</v>
      </c>
      <c r="K1313" t="str">
        <f>RIGHT(Table1[[#This Row],[Transmission]],1)</f>
        <v>6</v>
      </c>
      <c r="L1313" t="str">
        <f>SUBSTITUTE(Table1[[#This Row],[Transmission]],Table1[[#This Row],[Gears]],"")</f>
        <v>AS</v>
      </c>
      <c r="M13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13">
        <f ca="1">_xlfn.DAYS(TODAY(),Table1[[#This Row],[Manufacture Date]])</f>
        <v>873</v>
      </c>
      <c r="O1313" t="str" cm="1">
        <f t="array" ref="O1313" xml:space="preserve"> _xlfn.IFS(E1313&lt;2,"0-2",E1313&lt;4,"2-4",E1313&lt;6,"4-6",E1313&lt;8,"6-8",E1313&lt;10,"8-10")</f>
        <v>2-4</v>
      </c>
    </row>
    <row r="1314" spans="1:15" ht="14.25" customHeight="1" x14ac:dyDescent="0.3">
      <c r="A1314" s="31">
        <v>44387</v>
      </c>
      <c r="B1314" t="s">
        <v>718</v>
      </c>
      <c r="C1314" t="s">
        <v>721</v>
      </c>
      <c r="D1314" t="s">
        <v>115</v>
      </c>
      <c r="E1314">
        <v>6.7</v>
      </c>
      <c r="F1314">
        <v>12</v>
      </c>
      <c r="G1314" t="s">
        <v>104</v>
      </c>
      <c r="H1314" t="s">
        <v>73</v>
      </c>
      <c r="I1314">
        <v>16</v>
      </c>
      <c r="J1314">
        <v>396</v>
      </c>
      <c r="K1314" t="str">
        <f>RIGHT(Table1[[#This Row],[Transmission]],1)</f>
        <v>8</v>
      </c>
      <c r="L1314" t="str">
        <f>SUBSTITUTE(Table1[[#This Row],[Transmission]],Table1[[#This Row],[Gears]],"")</f>
        <v>AS</v>
      </c>
      <c r="M13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14">
        <f ca="1">_xlfn.DAYS(TODAY(),Table1[[#This Row],[Manufacture Date]])</f>
        <v>873</v>
      </c>
      <c r="O1314" t="str" cm="1">
        <f t="array" ref="O1314" xml:space="preserve"> _xlfn.IFS(E1314&lt;2,"0-2",E1314&lt;4,"2-4",E1314&lt;6,"4-6",E1314&lt;8,"6-8",E1314&lt;10,"8-10")</f>
        <v>6-8</v>
      </c>
    </row>
    <row r="1315" spans="1:15" ht="14.25" customHeight="1" x14ac:dyDescent="0.3">
      <c r="A1315" s="31">
        <v>44386</v>
      </c>
      <c r="B1315" t="s">
        <v>313</v>
      </c>
      <c r="C1315" t="s">
        <v>893</v>
      </c>
      <c r="D1315" t="s">
        <v>118</v>
      </c>
      <c r="E1315">
        <v>1.4</v>
      </c>
      <c r="F1315">
        <v>4</v>
      </c>
      <c r="G1315" t="s">
        <v>74</v>
      </c>
      <c r="H1315" t="s">
        <v>200</v>
      </c>
      <c r="I1315">
        <v>34</v>
      </c>
      <c r="J1315">
        <v>194</v>
      </c>
      <c r="K1315" t="str">
        <f>RIGHT(Table1[[#This Row],[Transmission]],1)</f>
        <v>6</v>
      </c>
      <c r="L1315" t="str">
        <f>SUBSTITUTE(Table1[[#This Row],[Transmission]],Table1[[#This Row],[Gears]],"")</f>
        <v>M</v>
      </c>
      <c r="M13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15">
        <f ca="1">_xlfn.DAYS(TODAY(),Table1[[#This Row],[Manufacture Date]])</f>
        <v>874</v>
      </c>
      <c r="O1315" t="str" cm="1">
        <f t="array" ref="O1315" xml:space="preserve"> _xlfn.IFS(E1315&lt;2,"0-2",E1315&lt;4,"2-4",E1315&lt;6,"4-6",E1315&lt;8,"6-8",E1315&lt;10,"8-10")</f>
        <v>0-2</v>
      </c>
    </row>
    <row r="1316" spans="1:15" ht="14.25" customHeight="1" x14ac:dyDescent="0.3">
      <c r="A1316" s="31">
        <v>44386</v>
      </c>
      <c r="B1316" t="s">
        <v>86</v>
      </c>
      <c r="C1316" t="s">
        <v>1217</v>
      </c>
      <c r="D1316" t="s">
        <v>82</v>
      </c>
      <c r="E1316">
        <v>2</v>
      </c>
      <c r="F1316">
        <v>4</v>
      </c>
      <c r="G1316" t="s">
        <v>112</v>
      </c>
      <c r="H1316" t="s">
        <v>73</v>
      </c>
      <c r="I1316">
        <v>32</v>
      </c>
      <c r="J1316">
        <v>205</v>
      </c>
      <c r="K1316" t="str">
        <f>RIGHT(Table1[[#This Row],[Transmission]],1)</f>
        <v>8</v>
      </c>
      <c r="L1316" t="str">
        <f>SUBSTITUTE(Table1[[#This Row],[Transmission]],Table1[[#This Row],[Gears]],"")</f>
        <v>A</v>
      </c>
      <c r="M13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16">
        <f ca="1">_xlfn.DAYS(TODAY(),Table1[[#This Row],[Manufacture Date]])</f>
        <v>874</v>
      </c>
      <c r="O1316" t="str" cm="1">
        <f t="array" ref="O1316" xml:space="preserve"> _xlfn.IFS(E1316&lt;2,"0-2",E1316&lt;4,"2-4",E1316&lt;6,"4-6",E1316&lt;8,"6-8",E1316&lt;10,"8-10")</f>
        <v>2-4</v>
      </c>
    </row>
    <row r="1317" spans="1:15" ht="14.25" customHeight="1" x14ac:dyDescent="0.3">
      <c r="A1317" s="31">
        <v>44386</v>
      </c>
      <c r="B1317" t="s">
        <v>782</v>
      </c>
      <c r="C1317" t="s">
        <v>798</v>
      </c>
      <c r="D1317" t="s">
        <v>78</v>
      </c>
      <c r="E1317">
        <v>2</v>
      </c>
      <c r="F1317">
        <v>4</v>
      </c>
      <c r="G1317" t="s">
        <v>74</v>
      </c>
      <c r="H1317" t="s">
        <v>73</v>
      </c>
      <c r="I1317">
        <v>25</v>
      </c>
      <c r="J1317">
        <v>258</v>
      </c>
      <c r="K1317" t="str">
        <f>RIGHT(Table1[[#This Row],[Transmission]],1)</f>
        <v>6</v>
      </c>
      <c r="L1317" t="str">
        <f>SUBSTITUTE(Table1[[#This Row],[Transmission]],Table1[[#This Row],[Gears]],"")</f>
        <v>M</v>
      </c>
      <c r="M13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17">
        <f ca="1">_xlfn.DAYS(TODAY(),Table1[[#This Row],[Manufacture Date]])</f>
        <v>874</v>
      </c>
      <c r="O1317" t="str" cm="1">
        <f t="array" ref="O1317" xml:space="preserve"> _xlfn.IFS(E1317&lt;2,"0-2",E1317&lt;4,"2-4",E1317&lt;6,"4-6",E1317&lt;8,"6-8",E1317&lt;10,"8-10")</f>
        <v>2-4</v>
      </c>
    </row>
    <row r="1318" spans="1:15" ht="14.25" customHeight="1" x14ac:dyDescent="0.3">
      <c r="A1318" s="31">
        <v>44386</v>
      </c>
      <c r="B1318" t="s">
        <v>212</v>
      </c>
      <c r="C1318" t="s">
        <v>227</v>
      </c>
      <c r="D1318" t="s">
        <v>122</v>
      </c>
      <c r="E1318">
        <v>3.6</v>
      </c>
      <c r="F1318">
        <v>6</v>
      </c>
      <c r="G1318" t="s">
        <v>79</v>
      </c>
      <c r="H1318" t="s">
        <v>200</v>
      </c>
      <c r="I1318">
        <v>23</v>
      </c>
      <c r="J1318">
        <v>287</v>
      </c>
      <c r="K1318" t="str">
        <f>RIGHT(Table1[[#This Row],[Transmission]],1)</f>
        <v>6</v>
      </c>
      <c r="L1318" t="str">
        <f>SUBSTITUTE(Table1[[#This Row],[Transmission]],Table1[[#This Row],[Gears]],"")</f>
        <v>AS</v>
      </c>
      <c r="M13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18">
        <f ca="1">_xlfn.DAYS(TODAY(),Table1[[#This Row],[Manufacture Date]])</f>
        <v>874</v>
      </c>
      <c r="O1318" t="str" cm="1">
        <f t="array" ref="O1318" xml:space="preserve"> _xlfn.IFS(E1318&lt;2,"0-2",E1318&lt;4,"2-4",E1318&lt;6,"4-6",E1318&lt;8,"6-8",E1318&lt;10,"8-10")</f>
        <v>2-4</v>
      </c>
    </row>
    <row r="1319" spans="1:15" ht="14.25" customHeight="1" x14ac:dyDescent="0.3">
      <c r="A1319" s="31">
        <v>44386</v>
      </c>
      <c r="B1319" t="s">
        <v>564</v>
      </c>
      <c r="C1319" t="s">
        <v>1168</v>
      </c>
      <c r="D1319" t="s">
        <v>88</v>
      </c>
      <c r="E1319">
        <v>6</v>
      </c>
      <c r="F1319">
        <v>12</v>
      </c>
      <c r="G1319" t="s">
        <v>125</v>
      </c>
      <c r="H1319" t="s">
        <v>73</v>
      </c>
      <c r="I1319">
        <v>19</v>
      </c>
      <c r="J1319">
        <v>339</v>
      </c>
      <c r="K1319" t="str">
        <f>RIGHT(Table1[[#This Row],[Transmission]],1)</f>
        <v>7</v>
      </c>
      <c r="L1319" t="str">
        <f>SUBSTITUTE(Table1[[#This Row],[Transmission]],Table1[[#This Row],[Gears]],"")</f>
        <v>A</v>
      </c>
      <c r="M13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19">
        <f ca="1">_xlfn.DAYS(TODAY(),Table1[[#This Row],[Manufacture Date]])</f>
        <v>874</v>
      </c>
      <c r="O1319" t="str" cm="1">
        <f t="array" ref="O1319" xml:space="preserve"> _xlfn.IFS(E1319&lt;2,"0-2",E1319&lt;4,"2-4",E1319&lt;6,"4-6",E1319&lt;8,"6-8",E1319&lt;10,"8-10")</f>
        <v>6-8</v>
      </c>
    </row>
    <row r="1320" spans="1:15" ht="14.25" customHeight="1" x14ac:dyDescent="0.3">
      <c r="A1320" s="31">
        <v>44385</v>
      </c>
      <c r="B1320" t="s">
        <v>364</v>
      </c>
      <c r="C1320" t="s">
        <v>1687</v>
      </c>
      <c r="D1320" t="s">
        <v>78</v>
      </c>
      <c r="E1320">
        <v>1.6</v>
      </c>
      <c r="F1320">
        <v>4</v>
      </c>
      <c r="G1320" t="s">
        <v>93</v>
      </c>
      <c r="H1320" t="s">
        <v>109</v>
      </c>
      <c r="I1320">
        <v>38</v>
      </c>
      <c r="J1320">
        <v>199</v>
      </c>
      <c r="K1320" t="str">
        <f>RIGHT(Table1[[#This Row],[Transmission]],1)</f>
        <v>6</v>
      </c>
      <c r="L1320" t="str">
        <f>SUBSTITUTE(Table1[[#This Row],[Transmission]],Table1[[#This Row],[Gears]],"")</f>
        <v>A</v>
      </c>
      <c r="M13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20">
        <f ca="1">_xlfn.DAYS(TODAY(),Table1[[#This Row],[Manufacture Date]])</f>
        <v>875</v>
      </c>
      <c r="O1320" t="str" cm="1">
        <f t="array" ref="O1320" xml:space="preserve"> _xlfn.IFS(E1320&lt;2,"0-2",E1320&lt;4,"2-4",E1320&lt;6,"4-6",E1320&lt;8,"6-8",E1320&lt;10,"8-10")</f>
        <v>0-2</v>
      </c>
    </row>
    <row r="1321" spans="1:15" ht="14.25" customHeight="1" x14ac:dyDescent="0.3">
      <c r="A1321" s="31">
        <v>44385</v>
      </c>
      <c r="B1321" t="s">
        <v>548</v>
      </c>
      <c r="C1321" t="s">
        <v>562</v>
      </c>
      <c r="D1321" t="s">
        <v>82</v>
      </c>
      <c r="E1321">
        <v>2.5</v>
      </c>
      <c r="F1321">
        <v>4</v>
      </c>
      <c r="G1321" t="s">
        <v>79</v>
      </c>
      <c r="H1321" t="s">
        <v>200</v>
      </c>
      <c r="I1321">
        <v>36</v>
      </c>
      <c r="J1321">
        <v>186</v>
      </c>
      <c r="K1321" t="str">
        <f>RIGHT(Table1[[#This Row],[Transmission]],1)</f>
        <v>6</v>
      </c>
      <c r="L1321" t="str">
        <f>SUBSTITUTE(Table1[[#This Row],[Transmission]],Table1[[#This Row],[Gears]],"")</f>
        <v>AS</v>
      </c>
      <c r="M13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1">
        <f ca="1">_xlfn.DAYS(TODAY(),Table1[[#This Row],[Manufacture Date]])</f>
        <v>875</v>
      </c>
      <c r="O1321" t="str" cm="1">
        <f t="array" ref="O1321" xml:space="preserve"> _xlfn.IFS(E1321&lt;2,"0-2",E1321&lt;4,"2-4",E1321&lt;6,"4-6",E1321&lt;8,"6-8",E1321&lt;10,"8-10")</f>
        <v>2-4</v>
      </c>
    </row>
    <row r="1322" spans="1:15" ht="14.25" customHeight="1" x14ac:dyDescent="0.3">
      <c r="A1322" s="31">
        <v>44385</v>
      </c>
      <c r="B1322" t="s">
        <v>313</v>
      </c>
      <c r="C1322" t="s">
        <v>893</v>
      </c>
      <c r="D1322" t="s">
        <v>118</v>
      </c>
      <c r="E1322">
        <v>1.4</v>
      </c>
      <c r="F1322">
        <v>4</v>
      </c>
      <c r="G1322" t="s">
        <v>89</v>
      </c>
      <c r="H1322" t="s">
        <v>200</v>
      </c>
      <c r="I1322">
        <v>32</v>
      </c>
      <c r="J1322">
        <v>200</v>
      </c>
      <c r="K1322" t="str">
        <f>RIGHT(Table1[[#This Row],[Transmission]],1)</f>
        <v>6</v>
      </c>
      <c r="L1322" t="str">
        <f>SUBSTITUTE(Table1[[#This Row],[Transmission]],Table1[[#This Row],[Gears]],"")</f>
        <v>AM</v>
      </c>
      <c r="M13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22">
        <f ca="1">_xlfn.DAYS(TODAY(),Table1[[#This Row],[Manufacture Date]])</f>
        <v>875</v>
      </c>
      <c r="O1322" t="str" cm="1">
        <f t="array" ref="O1322" xml:space="preserve"> _xlfn.IFS(E1322&lt;2,"0-2",E1322&lt;4,"2-4",E1322&lt;6,"4-6",E1322&lt;8,"6-8",E1322&lt;10,"8-10")</f>
        <v>0-2</v>
      </c>
    </row>
    <row r="1323" spans="1:15" ht="14.25" customHeight="1" x14ac:dyDescent="0.3">
      <c r="A1323" s="31">
        <v>44385</v>
      </c>
      <c r="B1323" t="s">
        <v>432</v>
      </c>
      <c r="C1323" t="s">
        <v>2112</v>
      </c>
      <c r="D1323" t="s">
        <v>78</v>
      </c>
      <c r="E1323">
        <v>2</v>
      </c>
      <c r="F1323">
        <v>4</v>
      </c>
      <c r="G1323" t="s">
        <v>104</v>
      </c>
      <c r="H1323" t="s">
        <v>73</v>
      </c>
      <c r="I1323">
        <v>29</v>
      </c>
      <c r="J1323">
        <v>232</v>
      </c>
      <c r="K1323" t="str">
        <f>RIGHT(Table1[[#This Row],[Transmission]],1)</f>
        <v>8</v>
      </c>
      <c r="L1323" t="str">
        <f>SUBSTITUTE(Table1[[#This Row],[Transmission]],Table1[[#This Row],[Gears]],"")</f>
        <v>AS</v>
      </c>
      <c r="M13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3">
        <f ca="1">_xlfn.DAYS(TODAY(),Table1[[#This Row],[Manufacture Date]])</f>
        <v>875</v>
      </c>
      <c r="O1323" t="str" cm="1">
        <f t="array" ref="O1323" xml:space="preserve"> _xlfn.IFS(E1323&lt;2,"0-2",E1323&lt;4,"2-4",E1323&lt;6,"4-6",E1323&lt;8,"6-8",E1323&lt;10,"8-10")</f>
        <v>2-4</v>
      </c>
    </row>
    <row r="1324" spans="1:15" ht="14.25" customHeight="1" x14ac:dyDescent="0.3">
      <c r="A1324" s="31">
        <v>44385</v>
      </c>
      <c r="B1324" t="s">
        <v>564</v>
      </c>
      <c r="C1324" t="s">
        <v>1164</v>
      </c>
      <c r="D1324" t="s">
        <v>71</v>
      </c>
      <c r="E1324">
        <v>5.5</v>
      </c>
      <c r="F1324">
        <v>8</v>
      </c>
      <c r="G1324" t="s">
        <v>416</v>
      </c>
      <c r="H1324" t="s">
        <v>73</v>
      </c>
      <c r="I1324">
        <v>22</v>
      </c>
      <c r="J1324">
        <v>305</v>
      </c>
      <c r="K1324" t="str">
        <f>RIGHT(Table1[[#This Row],[Transmission]],1)</f>
        <v>7</v>
      </c>
      <c r="L1324" t="str">
        <f>SUBSTITUTE(Table1[[#This Row],[Transmission]],Table1[[#This Row],[Gears]],"")</f>
        <v>AS</v>
      </c>
      <c r="M13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4">
        <f ca="1">_xlfn.DAYS(TODAY(),Table1[[#This Row],[Manufacture Date]])</f>
        <v>875</v>
      </c>
      <c r="O1324" t="str" cm="1">
        <f t="array" ref="O1324" xml:space="preserve"> _xlfn.IFS(E1324&lt;2,"0-2",E1324&lt;4,"2-4",E1324&lt;6,"4-6",E1324&lt;8,"6-8",E1324&lt;10,"8-10")</f>
        <v>4-6</v>
      </c>
    </row>
    <row r="1325" spans="1:15" ht="14.25" customHeight="1" x14ac:dyDescent="0.3">
      <c r="A1325" s="31">
        <v>44385</v>
      </c>
      <c r="B1325" t="s">
        <v>90</v>
      </c>
      <c r="C1325" t="s">
        <v>816</v>
      </c>
      <c r="D1325" t="s">
        <v>95</v>
      </c>
      <c r="E1325">
        <v>6</v>
      </c>
      <c r="F1325">
        <v>12</v>
      </c>
      <c r="G1325" t="s">
        <v>112</v>
      </c>
      <c r="H1325" t="s">
        <v>73</v>
      </c>
      <c r="I1325">
        <v>20</v>
      </c>
      <c r="J1325">
        <v>327</v>
      </c>
      <c r="K1325" t="str">
        <f>RIGHT(Table1[[#This Row],[Transmission]],1)</f>
        <v>8</v>
      </c>
      <c r="L1325" t="str">
        <f>SUBSTITUTE(Table1[[#This Row],[Transmission]],Table1[[#This Row],[Gears]],"")</f>
        <v>A</v>
      </c>
      <c r="M13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25">
        <f ca="1">_xlfn.DAYS(TODAY(),Table1[[#This Row],[Manufacture Date]])</f>
        <v>875</v>
      </c>
      <c r="O1325" t="str" cm="1">
        <f t="array" ref="O1325" xml:space="preserve"> _xlfn.IFS(E1325&lt;2,"0-2",E1325&lt;4,"2-4",E1325&lt;6,"4-6",E1325&lt;8,"6-8",E1325&lt;10,"8-10")</f>
        <v>6-8</v>
      </c>
    </row>
    <row r="1326" spans="1:15" ht="14.25" customHeight="1" x14ac:dyDescent="0.3">
      <c r="A1326" s="31">
        <v>44385</v>
      </c>
      <c r="B1326" t="s">
        <v>212</v>
      </c>
      <c r="C1326" t="s">
        <v>1069</v>
      </c>
      <c r="D1326" t="s">
        <v>82</v>
      </c>
      <c r="E1326">
        <v>6.2</v>
      </c>
      <c r="F1326">
        <v>8</v>
      </c>
      <c r="G1326" t="s">
        <v>104</v>
      </c>
      <c r="H1326" t="s">
        <v>73</v>
      </c>
      <c r="I1326">
        <v>20</v>
      </c>
      <c r="J1326">
        <v>329</v>
      </c>
      <c r="K1326" t="str">
        <f>RIGHT(Table1[[#This Row],[Transmission]],1)</f>
        <v>8</v>
      </c>
      <c r="L1326" t="str">
        <f>SUBSTITUTE(Table1[[#This Row],[Transmission]],Table1[[#This Row],[Gears]],"")</f>
        <v>AS</v>
      </c>
      <c r="M13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6">
        <f ca="1">_xlfn.DAYS(TODAY(),Table1[[#This Row],[Manufacture Date]])</f>
        <v>875</v>
      </c>
      <c r="O1326" t="str" cm="1">
        <f t="array" ref="O1326" xml:space="preserve"> _xlfn.IFS(E1326&lt;2,"0-2",E1326&lt;4,"2-4",E1326&lt;6,"4-6",E1326&lt;8,"6-8",E1326&lt;10,"8-10")</f>
        <v>6-8</v>
      </c>
    </row>
    <row r="1327" spans="1:15" ht="14.25" customHeight="1" x14ac:dyDescent="0.3">
      <c r="A1327" s="31">
        <v>44384</v>
      </c>
      <c r="B1327" t="s">
        <v>147</v>
      </c>
      <c r="C1327" t="s">
        <v>1054</v>
      </c>
      <c r="D1327" t="s">
        <v>71</v>
      </c>
      <c r="E1327">
        <v>3</v>
      </c>
      <c r="F1327">
        <v>6</v>
      </c>
      <c r="G1327" t="s">
        <v>104</v>
      </c>
      <c r="H1327" t="s">
        <v>73</v>
      </c>
      <c r="I1327">
        <v>30</v>
      </c>
      <c r="J1327">
        <v>216</v>
      </c>
      <c r="K1327" t="str">
        <f>RIGHT(Table1[[#This Row],[Transmission]],1)</f>
        <v>8</v>
      </c>
      <c r="L1327" t="str">
        <f>SUBSTITUTE(Table1[[#This Row],[Transmission]],Table1[[#This Row],[Gears]],"")</f>
        <v>AS</v>
      </c>
      <c r="M13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7">
        <f ca="1">_xlfn.DAYS(TODAY(),Table1[[#This Row],[Manufacture Date]])</f>
        <v>876</v>
      </c>
      <c r="O1327" t="str" cm="1">
        <f t="array" ref="O1327" xml:space="preserve"> _xlfn.IFS(E1327&lt;2,"0-2",E1327&lt;4,"2-4",E1327&lt;6,"4-6",E1327&lt;8,"6-8",E1327&lt;10,"8-10")</f>
        <v>2-4</v>
      </c>
    </row>
    <row r="1328" spans="1:15" ht="14.25" customHeight="1" x14ac:dyDescent="0.3">
      <c r="A1328" s="31">
        <v>44384</v>
      </c>
      <c r="B1328" t="s">
        <v>802</v>
      </c>
      <c r="C1328" t="s">
        <v>1028</v>
      </c>
      <c r="D1328" t="s">
        <v>78</v>
      </c>
      <c r="E1328">
        <v>2</v>
      </c>
      <c r="F1328">
        <v>4</v>
      </c>
      <c r="G1328" t="s">
        <v>104</v>
      </c>
      <c r="H1328" t="s">
        <v>73</v>
      </c>
      <c r="I1328">
        <v>29</v>
      </c>
      <c r="J1328">
        <v>228</v>
      </c>
      <c r="K1328" t="str">
        <f>RIGHT(Table1[[#This Row],[Transmission]],1)</f>
        <v>8</v>
      </c>
      <c r="L1328" t="str">
        <f>SUBSTITUTE(Table1[[#This Row],[Transmission]],Table1[[#This Row],[Gears]],"")</f>
        <v>AS</v>
      </c>
      <c r="M13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8">
        <f ca="1">_xlfn.DAYS(TODAY(),Table1[[#This Row],[Manufacture Date]])</f>
        <v>876</v>
      </c>
      <c r="O1328" t="str" cm="1">
        <f t="array" ref="O1328" xml:space="preserve"> _xlfn.IFS(E1328&lt;2,"0-2",E1328&lt;4,"2-4",E1328&lt;6,"4-6",E1328&lt;8,"6-8",E1328&lt;10,"8-10")</f>
        <v>2-4</v>
      </c>
    </row>
    <row r="1329" spans="1:15" ht="14.25" customHeight="1" x14ac:dyDescent="0.3">
      <c r="A1329" s="31">
        <v>44384</v>
      </c>
      <c r="B1329" t="s">
        <v>640</v>
      </c>
      <c r="C1329" t="s">
        <v>648</v>
      </c>
      <c r="D1329" t="s">
        <v>78</v>
      </c>
      <c r="E1329">
        <v>3</v>
      </c>
      <c r="F1329">
        <v>6</v>
      </c>
      <c r="G1329" t="s">
        <v>79</v>
      </c>
      <c r="H1329" t="s">
        <v>73</v>
      </c>
      <c r="I1329">
        <v>28</v>
      </c>
      <c r="J1329">
        <v>235</v>
      </c>
      <c r="K1329" t="str">
        <f>RIGHT(Table1[[#This Row],[Transmission]],1)</f>
        <v>6</v>
      </c>
      <c r="L1329" t="str">
        <f>SUBSTITUTE(Table1[[#This Row],[Transmission]],Table1[[#This Row],[Gears]],"")</f>
        <v>AS</v>
      </c>
      <c r="M13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29">
        <f ca="1">_xlfn.DAYS(TODAY(),Table1[[#This Row],[Manufacture Date]])</f>
        <v>876</v>
      </c>
      <c r="O1329" t="str" cm="1">
        <f t="array" ref="O1329" xml:space="preserve"> _xlfn.IFS(E1329&lt;2,"0-2",E1329&lt;4,"2-4",E1329&lt;6,"4-6",E1329&lt;8,"6-8",E1329&lt;10,"8-10")</f>
        <v>2-4</v>
      </c>
    </row>
    <row r="1330" spans="1:15" ht="14.25" customHeight="1" x14ac:dyDescent="0.3">
      <c r="A1330" s="31">
        <v>44384</v>
      </c>
      <c r="B1330" t="s">
        <v>564</v>
      </c>
      <c r="C1330" t="s">
        <v>1325</v>
      </c>
      <c r="D1330" t="s">
        <v>78</v>
      </c>
      <c r="E1330">
        <v>2</v>
      </c>
      <c r="F1330">
        <v>4</v>
      </c>
      <c r="G1330" t="s">
        <v>454</v>
      </c>
      <c r="H1330" t="s">
        <v>73</v>
      </c>
      <c r="I1330">
        <v>28</v>
      </c>
      <c r="J1330">
        <v>234</v>
      </c>
      <c r="K1330" t="str">
        <f>RIGHT(Table1[[#This Row],[Transmission]],1)</f>
        <v>9</v>
      </c>
      <c r="L1330" t="str">
        <f>SUBSTITUTE(Table1[[#This Row],[Transmission]],Table1[[#This Row],[Gears]],"")</f>
        <v>A</v>
      </c>
      <c r="M13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30">
        <f ca="1">_xlfn.DAYS(TODAY(),Table1[[#This Row],[Manufacture Date]])</f>
        <v>876</v>
      </c>
      <c r="O1330" t="str" cm="1">
        <f t="array" ref="O1330" xml:space="preserve"> _xlfn.IFS(E1330&lt;2,"0-2",E1330&lt;4,"2-4",E1330&lt;6,"4-6",E1330&lt;8,"6-8",E1330&lt;10,"8-10")</f>
        <v>2-4</v>
      </c>
    </row>
    <row r="1331" spans="1:15" ht="14.25" customHeight="1" x14ac:dyDescent="0.3">
      <c r="A1331" s="31">
        <v>44384</v>
      </c>
      <c r="B1331" t="s">
        <v>364</v>
      </c>
      <c r="C1331" t="s">
        <v>904</v>
      </c>
      <c r="D1331" t="s">
        <v>657</v>
      </c>
      <c r="E1331">
        <v>2.5</v>
      </c>
      <c r="F1331">
        <v>4</v>
      </c>
      <c r="G1331" t="s">
        <v>93</v>
      </c>
      <c r="H1331" t="s">
        <v>200</v>
      </c>
      <c r="I1331">
        <v>25</v>
      </c>
      <c r="J1331">
        <v>260</v>
      </c>
      <c r="K1331" t="str">
        <f>RIGHT(Table1[[#This Row],[Transmission]],1)</f>
        <v>6</v>
      </c>
      <c r="L1331" t="str">
        <f>SUBSTITUTE(Table1[[#This Row],[Transmission]],Table1[[#This Row],[Gears]],"")</f>
        <v>A</v>
      </c>
      <c r="M13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31">
        <f ca="1">_xlfn.DAYS(TODAY(),Table1[[#This Row],[Manufacture Date]])</f>
        <v>876</v>
      </c>
      <c r="O1331" t="str" cm="1">
        <f t="array" ref="O1331" xml:space="preserve"> _xlfn.IFS(E1331&lt;2,"0-2",E1331&lt;4,"2-4",E1331&lt;6,"4-6",E1331&lt;8,"6-8",E1331&lt;10,"8-10")</f>
        <v>2-4</v>
      </c>
    </row>
    <row r="1332" spans="1:15" ht="14.25" customHeight="1" x14ac:dyDescent="0.3">
      <c r="A1332" s="31">
        <v>44384</v>
      </c>
      <c r="B1332" t="s">
        <v>414</v>
      </c>
      <c r="C1332" t="s">
        <v>1117</v>
      </c>
      <c r="D1332" t="s">
        <v>82</v>
      </c>
      <c r="E1332">
        <v>3</v>
      </c>
      <c r="F1332">
        <v>6</v>
      </c>
      <c r="G1332" t="s">
        <v>416</v>
      </c>
      <c r="H1332" t="s">
        <v>73</v>
      </c>
      <c r="I1332">
        <v>25</v>
      </c>
      <c r="J1332">
        <v>262</v>
      </c>
      <c r="K1332" t="str">
        <f>RIGHT(Table1[[#This Row],[Transmission]],1)</f>
        <v>7</v>
      </c>
      <c r="L1332" t="str">
        <f>SUBSTITUTE(Table1[[#This Row],[Transmission]],Table1[[#This Row],[Gears]],"")</f>
        <v>AS</v>
      </c>
      <c r="M13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32">
        <f ca="1">_xlfn.DAYS(TODAY(),Table1[[#This Row],[Manufacture Date]])</f>
        <v>876</v>
      </c>
      <c r="O1332" t="str" cm="1">
        <f t="array" ref="O1332" xml:space="preserve"> _xlfn.IFS(E1332&lt;2,"0-2",E1332&lt;4,"2-4",E1332&lt;6,"4-6",E1332&lt;8,"6-8",E1332&lt;10,"8-10")</f>
        <v>2-4</v>
      </c>
    </row>
    <row r="1333" spans="1:15" ht="14.25" customHeight="1" x14ac:dyDescent="0.3">
      <c r="A1333" s="31">
        <v>44384</v>
      </c>
      <c r="B1333" t="s">
        <v>147</v>
      </c>
      <c r="C1333" t="s">
        <v>1241</v>
      </c>
      <c r="D1333" t="s">
        <v>115</v>
      </c>
      <c r="E1333">
        <v>4.4000000000000004</v>
      </c>
      <c r="F1333">
        <v>8</v>
      </c>
      <c r="G1333" t="s">
        <v>104</v>
      </c>
      <c r="H1333" t="s">
        <v>73</v>
      </c>
      <c r="I1333">
        <v>23</v>
      </c>
      <c r="J1333">
        <v>292</v>
      </c>
      <c r="K1333" t="str">
        <f>RIGHT(Table1[[#This Row],[Transmission]],1)</f>
        <v>8</v>
      </c>
      <c r="L1333" t="str">
        <f>SUBSTITUTE(Table1[[#This Row],[Transmission]],Table1[[#This Row],[Gears]],"")</f>
        <v>AS</v>
      </c>
      <c r="M13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33">
        <f ca="1">_xlfn.DAYS(TODAY(),Table1[[#This Row],[Manufacture Date]])</f>
        <v>876</v>
      </c>
      <c r="O1333" t="str" cm="1">
        <f t="array" ref="O1333" xml:space="preserve"> _xlfn.IFS(E1333&lt;2,"0-2",E1333&lt;4,"2-4",E1333&lt;6,"4-6",E1333&lt;8,"6-8",E1333&lt;10,"8-10")</f>
        <v>4-6</v>
      </c>
    </row>
    <row r="1334" spans="1:15" ht="14.25" customHeight="1" x14ac:dyDescent="0.3">
      <c r="A1334" s="31">
        <v>44384</v>
      </c>
      <c r="B1334" t="s">
        <v>564</v>
      </c>
      <c r="C1334" t="s">
        <v>1308</v>
      </c>
      <c r="D1334" t="s">
        <v>95</v>
      </c>
      <c r="E1334">
        <v>4</v>
      </c>
      <c r="F1334">
        <v>8</v>
      </c>
      <c r="G1334" t="s">
        <v>416</v>
      </c>
      <c r="H1334" t="s">
        <v>73</v>
      </c>
      <c r="I1334">
        <v>23</v>
      </c>
      <c r="J1334">
        <v>285</v>
      </c>
      <c r="K1334" t="str">
        <f>RIGHT(Table1[[#This Row],[Transmission]],1)</f>
        <v>7</v>
      </c>
      <c r="L1334" t="str">
        <f>SUBSTITUTE(Table1[[#This Row],[Transmission]],Table1[[#This Row],[Gears]],"")</f>
        <v>AS</v>
      </c>
      <c r="M13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34">
        <f ca="1">_xlfn.DAYS(TODAY(),Table1[[#This Row],[Manufacture Date]])</f>
        <v>876</v>
      </c>
      <c r="O1334" t="str" cm="1">
        <f t="array" ref="O1334" xml:space="preserve"> _xlfn.IFS(E1334&lt;2,"0-2",E1334&lt;4,"2-4",E1334&lt;6,"4-6",E1334&lt;8,"6-8",E1334&lt;10,"8-10")</f>
        <v>4-6</v>
      </c>
    </row>
    <row r="1335" spans="1:15" ht="14.25" customHeight="1" x14ac:dyDescent="0.3">
      <c r="A1335" s="31">
        <v>44384</v>
      </c>
      <c r="B1335" t="s">
        <v>750</v>
      </c>
      <c r="C1335" t="s">
        <v>751</v>
      </c>
      <c r="D1335" t="s">
        <v>122</v>
      </c>
      <c r="E1335">
        <v>4</v>
      </c>
      <c r="F1335">
        <v>6</v>
      </c>
      <c r="G1335" t="s">
        <v>72</v>
      </c>
      <c r="H1335" t="s">
        <v>200</v>
      </c>
      <c r="I1335">
        <v>22</v>
      </c>
      <c r="J1335">
        <v>297</v>
      </c>
      <c r="K1335" t="str">
        <f>RIGHT(Table1[[#This Row],[Transmission]],1)</f>
        <v>5</v>
      </c>
      <c r="L1335" t="str">
        <f>SUBSTITUTE(Table1[[#This Row],[Transmission]],Table1[[#This Row],[Gears]],"")</f>
        <v>AS</v>
      </c>
      <c r="M13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35">
        <f ca="1">_xlfn.DAYS(TODAY(),Table1[[#This Row],[Manufacture Date]])</f>
        <v>876</v>
      </c>
      <c r="O1335" t="str" cm="1">
        <f t="array" ref="O1335" xml:space="preserve"> _xlfn.IFS(E1335&lt;2,"0-2",E1335&lt;4,"2-4",E1335&lt;6,"4-6",E1335&lt;8,"6-8",E1335&lt;10,"8-10")</f>
        <v>4-6</v>
      </c>
    </row>
    <row r="1336" spans="1:15" ht="14.25" customHeight="1" x14ac:dyDescent="0.3">
      <c r="A1336" s="31">
        <v>44384</v>
      </c>
      <c r="B1336" t="s">
        <v>564</v>
      </c>
      <c r="C1336" t="s">
        <v>1448</v>
      </c>
      <c r="D1336" t="s">
        <v>95</v>
      </c>
      <c r="E1336">
        <v>4</v>
      </c>
      <c r="F1336">
        <v>8</v>
      </c>
      <c r="G1336" t="s">
        <v>454</v>
      </c>
      <c r="H1336" t="s">
        <v>73</v>
      </c>
      <c r="I1336">
        <v>22</v>
      </c>
      <c r="J1336">
        <v>306</v>
      </c>
      <c r="K1336" t="str">
        <f>RIGHT(Table1[[#This Row],[Transmission]],1)</f>
        <v>9</v>
      </c>
      <c r="L1336" t="str">
        <f>SUBSTITUTE(Table1[[#This Row],[Transmission]],Table1[[#This Row],[Gears]],"")</f>
        <v>A</v>
      </c>
      <c r="M13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36">
        <f ca="1">_xlfn.DAYS(TODAY(),Table1[[#This Row],[Manufacture Date]])</f>
        <v>876</v>
      </c>
      <c r="O1336" t="str" cm="1">
        <f t="array" ref="O1336" xml:space="preserve"> _xlfn.IFS(E1336&lt;2,"0-2",E1336&lt;4,"2-4",E1336&lt;6,"4-6",E1336&lt;8,"6-8",E1336&lt;10,"8-10")</f>
        <v>4-6</v>
      </c>
    </row>
    <row r="1337" spans="1:15" ht="14.25" customHeight="1" x14ac:dyDescent="0.3">
      <c r="A1337" s="31">
        <v>44384</v>
      </c>
      <c r="B1337" t="s">
        <v>508</v>
      </c>
      <c r="C1337" t="s">
        <v>952</v>
      </c>
      <c r="D1337" t="s">
        <v>95</v>
      </c>
      <c r="E1337">
        <v>5</v>
      </c>
      <c r="F1337">
        <v>8</v>
      </c>
      <c r="G1337" t="s">
        <v>104</v>
      </c>
      <c r="H1337" t="s">
        <v>73</v>
      </c>
      <c r="I1337">
        <v>22</v>
      </c>
      <c r="J1337">
        <v>289</v>
      </c>
      <c r="K1337" t="str">
        <f>RIGHT(Table1[[#This Row],[Transmission]],1)</f>
        <v>8</v>
      </c>
      <c r="L1337" t="str">
        <f>SUBSTITUTE(Table1[[#This Row],[Transmission]],Table1[[#This Row],[Gears]],"")</f>
        <v>AS</v>
      </c>
      <c r="M13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37">
        <f ca="1">_xlfn.DAYS(TODAY(),Table1[[#This Row],[Manufacture Date]])</f>
        <v>876</v>
      </c>
      <c r="O1337" t="str" cm="1">
        <f t="array" ref="O1337" xml:space="preserve"> _xlfn.IFS(E1337&lt;2,"0-2",E1337&lt;4,"2-4",E1337&lt;6,"4-6",E1337&lt;8,"6-8",E1337&lt;10,"8-10")</f>
        <v>4-6</v>
      </c>
    </row>
    <row r="1338" spans="1:15" ht="14.25" customHeight="1" x14ac:dyDescent="0.3">
      <c r="A1338" s="31">
        <v>44383</v>
      </c>
      <c r="B1338" t="s">
        <v>651</v>
      </c>
      <c r="C1338" t="s">
        <v>984</v>
      </c>
      <c r="D1338" t="s">
        <v>71</v>
      </c>
      <c r="E1338">
        <v>1.6</v>
      </c>
      <c r="F1338">
        <v>4</v>
      </c>
      <c r="G1338" t="s">
        <v>101</v>
      </c>
      <c r="H1338" t="s">
        <v>200</v>
      </c>
      <c r="I1338">
        <v>36</v>
      </c>
      <c r="J1338">
        <v>184</v>
      </c>
      <c r="K1338" t="str">
        <f>RIGHT(Table1[[#This Row],[Transmission]],1)</f>
        <v>4</v>
      </c>
      <c r="L1338" t="str">
        <f>SUBSTITUTE(Table1[[#This Row],[Transmission]],Table1[[#This Row],[Gears]],"")</f>
        <v>A</v>
      </c>
      <c r="M13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38">
        <f ca="1">_xlfn.DAYS(TODAY(),Table1[[#This Row],[Manufacture Date]])</f>
        <v>877</v>
      </c>
      <c r="O1338" t="str" cm="1">
        <f t="array" ref="O1338" xml:space="preserve"> _xlfn.IFS(E1338&lt;2,"0-2",E1338&lt;4,"2-4",E1338&lt;6,"4-6",E1338&lt;8,"6-8",E1338&lt;10,"8-10")</f>
        <v>0-2</v>
      </c>
    </row>
    <row r="1339" spans="1:15" ht="14.25" customHeight="1" x14ac:dyDescent="0.3">
      <c r="A1339" s="31">
        <v>44383</v>
      </c>
      <c r="B1339" t="s">
        <v>86</v>
      </c>
      <c r="C1339" t="s">
        <v>1490</v>
      </c>
      <c r="D1339" t="s">
        <v>78</v>
      </c>
      <c r="E1339">
        <v>2</v>
      </c>
      <c r="F1339">
        <v>4</v>
      </c>
      <c r="G1339" t="s">
        <v>112</v>
      </c>
      <c r="H1339" t="s">
        <v>73</v>
      </c>
      <c r="I1339">
        <v>29</v>
      </c>
      <c r="J1339">
        <v>226</v>
      </c>
      <c r="K1339" t="str">
        <f>RIGHT(Table1[[#This Row],[Transmission]],1)</f>
        <v>8</v>
      </c>
      <c r="L1339" t="str">
        <f>SUBSTITUTE(Table1[[#This Row],[Transmission]],Table1[[#This Row],[Gears]],"")</f>
        <v>A</v>
      </c>
      <c r="M13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39">
        <f ca="1">_xlfn.DAYS(TODAY(),Table1[[#This Row],[Manufacture Date]])</f>
        <v>877</v>
      </c>
      <c r="O1339" t="str" cm="1">
        <f t="array" ref="O1339" xml:space="preserve"> _xlfn.IFS(E1339&lt;2,"0-2",E1339&lt;4,"2-4",E1339&lt;6,"4-6",E1339&lt;8,"6-8",E1339&lt;10,"8-10")</f>
        <v>2-4</v>
      </c>
    </row>
    <row r="1340" spans="1:15" ht="14.25" customHeight="1" x14ac:dyDescent="0.3">
      <c r="A1340" s="31">
        <v>44383</v>
      </c>
      <c r="B1340" t="s">
        <v>564</v>
      </c>
      <c r="C1340" t="s">
        <v>965</v>
      </c>
      <c r="D1340" t="s">
        <v>95</v>
      </c>
      <c r="E1340">
        <v>3.5</v>
      </c>
      <c r="F1340">
        <v>6</v>
      </c>
      <c r="G1340" t="s">
        <v>416</v>
      </c>
      <c r="H1340" t="s">
        <v>73</v>
      </c>
      <c r="I1340">
        <v>28</v>
      </c>
      <c r="J1340">
        <v>235</v>
      </c>
      <c r="K1340" t="str">
        <f>RIGHT(Table1[[#This Row],[Transmission]],1)</f>
        <v>7</v>
      </c>
      <c r="L1340" t="str">
        <f>SUBSTITUTE(Table1[[#This Row],[Transmission]],Table1[[#This Row],[Gears]],"")</f>
        <v>AS</v>
      </c>
      <c r="M13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40">
        <f ca="1">_xlfn.DAYS(TODAY(),Table1[[#This Row],[Manufacture Date]])</f>
        <v>877</v>
      </c>
      <c r="O1340" t="str" cm="1">
        <f t="array" ref="O1340" xml:space="preserve"> _xlfn.IFS(E1340&lt;2,"0-2",E1340&lt;4,"2-4",E1340&lt;6,"4-6",E1340&lt;8,"6-8",E1340&lt;10,"8-10")</f>
        <v>2-4</v>
      </c>
    </row>
    <row r="1341" spans="1:15" ht="14.25" customHeight="1" x14ac:dyDescent="0.3">
      <c r="A1341" s="31">
        <v>44383</v>
      </c>
      <c r="B1341" t="s">
        <v>275</v>
      </c>
      <c r="C1341" t="s">
        <v>287</v>
      </c>
      <c r="D1341" t="s">
        <v>288</v>
      </c>
      <c r="E1341">
        <v>3.6</v>
      </c>
      <c r="F1341">
        <v>6</v>
      </c>
      <c r="G1341" t="s">
        <v>93</v>
      </c>
      <c r="H1341" t="s">
        <v>200</v>
      </c>
      <c r="I1341">
        <v>24</v>
      </c>
      <c r="J1341">
        <v>276</v>
      </c>
      <c r="K1341" t="str">
        <f>RIGHT(Table1[[#This Row],[Transmission]],1)</f>
        <v>6</v>
      </c>
      <c r="L1341" t="str">
        <f>SUBSTITUTE(Table1[[#This Row],[Transmission]],Table1[[#This Row],[Gears]],"")</f>
        <v>A</v>
      </c>
      <c r="M13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41">
        <f ca="1">_xlfn.DAYS(TODAY(),Table1[[#This Row],[Manufacture Date]])</f>
        <v>877</v>
      </c>
      <c r="O1341" t="str" cm="1">
        <f t="array" ref="O1341" xml:space="preserve"> _xlfn.IFS(E1341&lt;2,"0-2",E1341&lt;4,"2-4",E1341&lt;6,"4-6",E1341&lt;8,"6-8",E1341&lt;10,"8-10")</f>
        <v>2-4</v>
      </c>
    </row>
    <row r="1342" spans="1:15" ht="14.25" customHeight="1" x14ac:dyDescent="0.3">
      <c r="A1342" s="31">
        <v>44383</v>
      </c>
      <c r="B1342" t="s">
        <v>676</v>
      </c>
      <c r="C1342" t="s">
        <v>694</v>
      </c>
      <c r="D1342" t="s">
        <v>122</v>
      </c>
      <c r="E1342">
        <v>3.6</v>
      </c>
      <c r="F1342">
        <v>6</v>
      </c>
      <c r="G1342" t="s">
        <v>112</v>
      </c>
      <c r="H1342" t="s">
        <v>73</v>
      </c>
      <c r="I1342">
        <v>22</v>
      </c>
      <c r="J1342">
        <v>296</v>
      </c>
      <c r="K1342" t="str">
        <f>RIGHT(Table1[[#This Row],[Transmission]],1)</f>
        <v>8</v>
      </c>
      <c r="L1342" t="str">
        <f>SUBSTITUTE(Table1[[#This Row],[Transmission]],Table1[[#This Row],[Gears]],"")</f>
        <v>A</v>
      </c>
      <c r="M13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42">
        <f ca="1">_xlfn.DAYS(TODAY(),Table1[[#This Row],[Manufacture Date]])</f>
        <v>877</v>
      </c>
      <c r="O1342" t="str" cm="1">
        <f t="array" ref="O1342" xml:space="preserve"> _xlfn.IFS(E1342&lt;2,"0-2",E1342&lt;4,"2-4",E1342&lt;6,"4-6",E1342&lt;8,"6-8",E1342&lt;10,"8-10")</f>
        <v>2-4</v>
      </c>
    </row>
    <row r="1343" spans="1:15" ht="14.25" customHeight="1" x14ac:dyDescent="0.3">
      <c r="A1343" s="31">
        <v>44383</v>
      </c>
      <c r="B1343" t="s">
        <v>147</v>
      </c>
      <c r="C1343" t="s">
        <v>1562</v>
      </c>
      <c r="D1343" t="s">
        <v>122</v>
      </c>
      <c r="E1343">
        <v>4.4000000000000004</v>
      </c>
      <c r="F1343">
        <v>8</v>
      </c>
      <c r="G1343" t="s">
        <v>104</v>
      </c>
      <c r="H1343" t="s">
        <v>73</v>
      </c>
      <c r="I1343">
        <v>22</v>
      </c>
      <c r="J1343">
        <v>302</v>
      </c>
      <c r="K1343" t="str">
        <f>RIGHT(Table1[[#This Row],[Transmission]],1)</f>
        <v>8</v>
      </c>
      <c r="L1343" t="str">
        <f>SUBSTITUTE(Table1[[#This Row],[Transmission]],Table1[[#This Row],[Gears]],"")</f>
        <v>AS</v>
      </c>
      <c r="M13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43">
        <f ca="1">_xlfn.DAYS(TODAY(),Table1[[#This Row],[Manufacture Date]])</f>
        <v>877</v>
      </c>
      <c r="O1343" t="str" cm="1">
        <f t="array" ref="O1343" xml:space="preserve"> _xlfn.IFS(E1343&lt;2,"0-2",E1343&lt;4,"2-4",E1343&lt;6,"4-6",E1343&lt;8,"6-8",E1343&lt;10,"8-10")</f>
        <v>4-6</v>
      </c>
    </row>
    <row r="1344" spans="1:15" ht="14.25" customHeight="1" x14ac:dyDescent="0.3">
      <c r="A1344" s="31">
        <v>44383</v>
      </c>
      <c r="B1344" t="s">
        <v>321</v>
      </c>
      <c r="C1344" t="s">
        <v>1093</v>
      </c>
      <c r="D1344" t="s">
        <v>259</v>
      </c>
      <c r="E1344">
        <v>3.5</v>
      </c>
      <c r="F1344">
        <v>6</v>
      </c>
      <c r="G1344" t="s">
        <v>79</v>
      </c>
      <c r="H1344" t="s">
        <v>200</v>
      </c>
      <c r="I1344">
        <v>20</v>
      </c>
      <c r="J1344">
        <v>324</v>
      </c>
      <c r="K1344" t="str">
        <f>RIGHT(Table1[[#This Row],[Transmission]],1)</f>
        <v>6</v>
      </c>
      <c r="L1344" t="str">
        <f>SUBSTITUTE(Table1[[#This Row],[Transmission]],Table1[[#This Row],[Gears]],"")</f>
        <v>AS</v>
      </c>
      <c r="M13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44">
        <f ca="1">_xlfn.DAYS(TODAY(),Table1[[#This Row],[Manufacture Date]])</f>
        <v>877</v>
      </c>
      <c r="O1344" t="str" cm="1">
        <f t="array" ref="O1344" xml:space="preserve"> _xlfn.IFS(E1344&lt;2,"0-2",E1344&lt;4,"2-4",E1344&lt;6,"4-6",E1344&lt;8,"6-8",E1344&lt;10,"8-10")</f>
        <v>2-4</v>
      </c>
    </row>
    <row r="1345" spans="1:15" ht="14.25" customHeight="1" x14ac:dyDescent="0.3">
      <c r="A1345" s="31">
        <v>44383</v>
      </c>
      <c r="B1345" t="s">
        <v>289</v>
      </c>
      <c r="C1345" t="s">
        <v>300</v>
      </c>
      <c r="D1345" t="s">
        <v>115</v>
      </c>
      <c r="E1345">
        <v>3.6</v>
      </c>
      <c r="F1345">
        <v>6</v>
      </c>
      <c r="G1345" t="s">
        <v>112</v>
      </c>
      <c r="H1345" t="s">
        <v>205</v>
      </c>
      <c r="I1345">
        <v>19</v>
      </c>
      <c r="J1345">
        <v>237</v>
      </c>
      <c r="K1345" t="str">
        <f>RIGHT(Table1[[#This Row],[Transmission]],1)</f>
        <v>8</v>
      </c>
      <c r="L1345" t="str">
        <f>SUBSTITUTE(Table1[[#This Row],[Transmission]],Table1[[#This Row],[Gears]],"")</f>
        <v>A</v>
      </c>
      <c r="M13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45">
        <f ca="1">_xlfn.DAYS(TODAY(),Table1[[#This Row],[Manufacture Date]])</f>
        <v>877</v>
      </c>
      <c r="O1345" t="str" cm="1">
        <f t="array" ref="O1345" xml:space="preserve"> _xlfn.IFS(E1345&lt;2,"0-2",E1345&lt;4,"2-4",E1345&lt;6,"4-6",E1345&lt;8,"6-8",E1345&lt;10,"8-10")</f>
        <v>2-4</v>
      </c>
    </row>
    <row r="1346" spans="1:15" ht="14.25" customHeight="1" x14ac:dyDescent="0.3">
      <c r="A1346" s="31">
        <v>44383</v>
      </c>
      <c r="B1346" t="s">
        <v>709</v>
      </c>
      <c r="C1346" t="s">
        <v>1001</v>
      </c>
      <c r="D1346" t="s">
        <v>259</v>
      </c>
      <c r="E1346">
        <v>5.7</v>
      </c>
      <c r="F1346">
        <v>8</v>
      </c>
      <c r="G1346" t="s">
        <v>93</v>
      </c>
      <c r="H1346" t="s">
        <v>200</v>
      </c>
      <c r="I1346">
        <v>18</v>
      </c>
      <c r="J1346">
        <v>361</v>
      </c>
      <c r="K1346" t="str">
        <f>RIGHT(Table1[[#This Row],[Transmission]],1)</f>
        <v>6</v>
      </c>
      <c r="L1346" t="str">
        <f>SUBSTITUTE(Table1[[#This Row],[Transmission]],Table1[[#This Row],[Gears]],"")</f>
        <v>A</v>
      </c>
      <c r="M13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46">
        <f ca="1">_xlfn.DAYS(TODAY(),Table1[[#This Row],[Manufacture Date]])</f>
        <v>877</v>
      </c>
      <c r="O1346" t="str" cm="1">
        <f t="array" ref="O1346" xml:space="preserve"> _xlfn.IFS(E1346&lt;2,"0-2",E1346&lt;4,"2-4",E1346&lt;6,"4-6",E1346&lt;8,"6-8",E1346&lt;10,"8-10")</f>
        <v>4-6</v>
      </c>
    </row>
    <row r="1347" spans="1:15" ht="14.25" customHeight="1" x14ac:dyDescent="0.3">
      <c r="A1347" s="31">
        <v>44382</v>
      </c>
      <c r="B1347" t="s">
        <v>452</v>
      </c>
      <c r="C1347" t="s">
        <v>1747</v>
      </c>
      <c r="D1347" t="s">
        <v>78</v>
      </c>
      <c r="E1347">
        <v>3.2</v>
      </c>
      <c r="F1347">
        <v>6</v>
      </c>
      <c r="G1347" t="s">
        <v>454</v>
      </c>
      <c r="H1347" t="s">
        <v>200</v>
      </c>
      <c r="I1347">
        <v>28</v>
      </c>
      <c r="J1347">
        <v>240</v>
      </c>
      <c r="K1347" t="str">
        <f>RIGHT(Table1[[#This Row],[Transmission]],1)</f>
        <v>9</v>
      </c>
      <c r="L1347" t="str">
        <f>SUBSTITUTE(Table1[[#This Row],[Transmission]],Table1[[#This Row],[Gears]],"")</f>
        <v>A</v>
      </c>
      <c r="M13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47">
        <f ca="1">_xlfn.DAYS(TODAY(),Table1[[#This Row],[Manufacture Date]])</f>
        <v>878</v>
      </c>
      <c r="O1347" t="str" cm="1">
        <f t="array" ref="O1347" xml:space="preserve"> _xlfn.IFS(E1347&lt;2,"0-2",E1347&lt;4,"2-4",E1347&lt;6,"4-6",E1347&lt;8,"6-8",E1347&lt;10,"8-10")</f>
        <v>2-4</v>
      </c>
    </row>
    <row r="1348" spans="1:15" ht="14.25" customHeight="1" x14ac:dyDescent="0.3">
      <c r="A1348" s="31">
        <v>44382</v>
      </c>
      <c r="B1348" t="s">
        <v>676</v>
      </c>
      <c r="C1348" t="s">
        <v>703</v>
      </c>
      <c r="D1348" t="s">
        <v>115</v>
      </c>
      <c r="E1348">
        <v>3</v>
      </c>
      <c r="F1348">
        <v>6</v>
      </c>
      <c r="G1348" t="s">
        <v>97</v>
      </c>
      <c r="H1348" t="s">
        <v>73</v>
      </c>
      <c r="I1348">
        <v>25</v>
      </c>
      <c r="J1348">
        <v>267</v>
      </c>
      <c r="K1348" t="str">
        <f>RIGHT(Table1[[#This Row],[Transmission]],1)</f>
        <v>7</v>
      </c>
      <c r="L1348" t="str">
        <f>SUBSTITUTE(Table1[[#This Row],[Transmission]],Table1[[#This Row],[Gears]],"")</f>
        <v>AM</v>
      </c>
      <c r="M13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48">
        <f ca="1">_xlfn.DAYS(TODAY(),Table1[[#This Row],[Manufacture Date]])</f>
        <v>878</v>
      </c>
      <c r="O1348" t="str" cm="1">
        <f t="array" ref="O1348" xml:space="preserve"> _xlfn.IFS(E1348&lt;2,"0-2",E1348&lt;4,"2-4",E1348&lt;6,"4-6",E1348&lt;8,"6-8",E1348&lt;10,"8-10")</f>
        <v>2-4</v>
      </c>
    </row>
    <row r="1349" spans="1:15" ht="14.25" customHeight="1" x14ac:dyDescent="0.3">
      <c r="A1349" s="31">
        <v>44382</v>
      </c>
      <c r="B1349" t="s">
        <v>321</v>
      </c>
      <c r="C1349" t="s">
        <v>358</v>
      </c>
      <c r="D1349" t="s">
        <v>115</v>
      </c>
      <c r="E1349">
        <v>3.5</v>
      </c>
      <c r="F1349">
        <v>6</v>
      </c>
      <c r="G1349" t="s">
        <v>79</v>
      </c>
      <c r="H1349" t="s">
        <v>205</v>
      </c>
      <c r="I1349">
        <v>19</v>
      </c>
      <c r="J1349">
        <v>249</v>
      </c>
      <c r="K1349" t="str">
        <f>RIGHT(Table1[[#This Row],[Transmission]],1)</f>
        <v>6</v>
      </c>
      <c r="L1349" t="str">
        <f>SUBSTITUTE(Table1[[#This Row],[Transmission]],Table1[[#This Row],[Gears]],"")</f>
        <v>AS</v>
      </c>
      <c r="M13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49">
        <f ca="1">_xlfn.DAYS(TODAY(),Table1[[#This Row],[Manufacture Date]])</f>
        <v>878</v>
      </c>
      <c r="O1349" t="str" cm="1">
        <f t="array" ref="O1349" xml:space="preserve"> _xlfn.IFS(E1349&lt;2,"0-2",E1349&lt;4,"2-4",E1349&lt;6,"4-6",E1349&lt;8,"6-8",E1349&lt;10,"8-10")</f>
        <v>2-4</v>
      </c>
    </row>
    <row r="1350" spans="1:15" ht="14.25" customHeight="1" x14ac:dyDescent="0.3">
      <c r="A1350" s="31">
        <v>44381</v>
      </c>
      <c r="B1350" t="s">
        <v>508</v>
      </c>
      <c r="C1350" t="s">
        <v>510</v>
      </c>
      <c r="D1350" t="s">
        <v>82</v>
      </c>
      <c r="E1350">
        <v>2.5</v>
      </c>
      <c r="F1350">
        <v>4</v>
      </c>
      <c r="G1350" t="s">
        <v>511</v>
      </c>
      <c r="H1350" t="s">
        <v>200</v>
      </c>
      <c r="I1350">
        <v>48</v>
      </c>
      <c r="J1350">
        <v>136</v>
      </c>
      <c r="K1350" t="str">
        <f>RIGHT(Table1[[#This Row],[Transmission]],1)</f>
        <v>6</v>
      </c>
      <c r="L1350" t="str">
        <f>SUBSTITUTE(Table1[[#This Row],[Transmission]],Table1[[#This Row],[Gears]],"")</f>
        <v>AV</v>
      </c>
      <c r="M13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50">
        <f ca="1">_xlfn.DAYS(TODAY(),Table1[[#This Row],[Manufacture Date]])</f>
        <v>879</v>
      </c>
      <c r="O1350" t="str" cm="1">
        <f t="array" ref="O1350" xml:space="preserve"> _xlfn.IFS(E1350&lt;2,"0-2",E1350&lt;4,"2-4",E1350&lt;6,"4-6",E1350&lt;8,"6-8",E1350&lt;10,"8-10")</f>
        <v>2-4</v>
      </c>
    </row>
    <row r="1351" spans="1:15" ht="14.25" customHeight="1" x14ac:dyDescent="0.3">
      <c r="A1351" s="31">
        <v>44381</v>
      </c>
      <c r="B1351" t="s">
        <v>432</v>
      </c>
      <c r="C1351" t="s">
        <v>434</v>
      </c>
      <c r="D1351" t="s">
        <v>88</v>
      </c>
      <c r="E1351">
        <v>3</v>
      </c>
      <c r="F1351">
        <v>6</v>
      </c>
      <c r="G1351" t="s">
        <v>104</v>
      </c>
      <c r="H1351" t="s">
        <v>73</v>
      </c>
      <c r="I1351">
        <v>27</v>
      </c>
      <c r="J1351">
        <v>244</v>
      </c>
      <c r="K1351" t="str">
        <f>RIGHT(Table1[[#This Row],[Transmission]],1)</f>
        <v>8</v>
      </c>
      <c r="L1351" t="str">
        <f>SUBSTITUTE(Table1[[#This Row],[Transmission]],Table1[[#This Row],[Gears]],"")</f>
        <v>AS</v>
      </c>
      <c r="M13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51">
        <f ca="1">_xlfn.DAYS(TODAY(),Table1[[#This Row],[Manufacture Date]])</f>
        <v>879</v>
      </c>
      <c r="O1351" t="str" cm="1">
        <f t="array" ref="O1351" xml:space="preserve"> _xlfn.IFS(E1351&lt;2,"0-2",E1351&lt;4,"2-4",E1351&lt;6,"4-6",E1351&lt;8,"6-8",E1351&lt;10,"8-10")</f>
        <v>2-4</v>
      </c>
    </row>
    <row r="1352" spans="1:15" ht="14.25" customHeight="1" x14ac:dyDescent="0.3">
      <c r="A1352" s="31">
        <v>44381</v>
      </c>
      <c r="B1352" t="s">
        <v>364</v>
      </c>
      <c r="C1352" t="s">
        <v>903</v>
      </c>
      <c r="D1352" t="s">
        <v>657</v>
      </c>
      <c r="E1352">
        <v>3.6</v>
      </c>
      <c r="F1352">
        <v>6</v>
      </c>
      <c r="G1352" t="s">
        <v>112</v>
      </c>
      <c r="H1352" t="s">
        <v>200</v>
      </c>
      <c r="I1352">
        <v>24</v>
      </c>
      <c r="J1352">
        <v>274</v>
      </c>
      <c r="K1352" t="str">
        <f>RIGHT(Table1[[#This Row],[Transmission]],1)</f>
        <v>8</v>
      </c>
      <c r="L1352" t="str">
        <f>SUBSTITUTE(Table1[[#This Row],[Transmission]],Table1[[#This Row],[Gears]],"")</f>
        <v>A</v>
      </c>
      <c r="M13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52">
        <f ca="1">_xlfn.DAYS(TODAY(),Table1[[#This Row],[Manufacture Date]])</f>
        <v>879</v>
      </c>
      <c r="O1352" t="str" cm="1">
        <f t="array" ref="O1352" xml:space="preserve"> _xlfn.IFS(E1352&lt;2,"0-2",E1352&lt;4,"2-4",E1352&lt;6,"4-6",E1352&lt;8,"6-8",E1352&lt;10,"8-10")</f>
        <v>2-4</v>
      </c>
    </row>
    <row r="1353" spans="1:15" ht="14.25" customHeight="1" x14ac:dyDescent="0.3">
      <c r="A1353" s="31">
        <v>44381</v>
      </c>
      <c r="B1353" t="s">
        <v>289</v>
      </c>
      <c r="C1353" t="s">
        <v>312</v>
      </c>
      <c r="D1353" t="s">
        <v>78</v>
      </c>
      <c r="E1353">
        <v>3.6</v>
      </c>
      <c r="F1353">
        <v>6</v>
      </c>
      <c r="G1353" t="s">
        <v>93</v>
      </c>
      <c r="H1353" t="s">
        <v>205</v>
      </c>
      <c r="I1353">
        <v>17</v>
      </c>
      <c r="J1353">
        <v>259</v>
      </c>
      <c r="K1353" t="str">
        <f>RIGHT(Table1[[#This Row],[Transmission]],1)</f>
        <v>6</v>
      </c>
      <c r="L1353" t="str">
        <f>SUBSTITUTE(Table1[[#This Row],[Transmission]],Table1[[#This Row],[Gears]],"")</f>
        <v>A</v>
      </c>
      <c r="M13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53">
        <f ca="1">_xlfn.DAYS(TODAY(),Table1[[#This Row],[Manufacture Date]])</f>
        <v>879</v>
      </c>
      <c r="O1353" t="str" cm="1">
        <f t="array" ref="O1353" xml:space="preserve"> _xlfn.IFS(E1353&lt;2,"0-2",E1353&lt;4,"2-4",E1353&lt;6,"4-6",E1353&lt;8,"6-8",E1353&lt;10,"8-10")</f>
        <v>2-4</v>
      </c>
    </row>
    <row r="1354" spans="1:15" ht="14.25" customHeight="1" x14ac:dyDescent="0.3">
      <c r="A1354" s="31">
        <v>44380</v>
      </c>
      <c r="B1354" t="s">
        <v>385</v>
      </c>
      <c r="C1354" t="s">
        <v>1699</v>
      </c>
      <c r="D1354" t="s">
        <v>71</v>
      </c>
      <c r="E1354">
        <v>2</v>
      </c>
      <c r="F1354">
        <v>4</v>
      </c>
      <c r="G1354" t="s">
        <v>76</v>
      </c>
      <c r="H1354" t="s">
        <v>200</v>
      </c>
      <c r="I1354">
        <v>38</v>
      </c>
      <c r="J1354">
        <v>176</v>
      </c>
      <c r="K1354" t="str">
        <f>RIGHT(Table1[[#This Row],[Transmission]],1)</f>
        <v>7</v>
      </c>
      <c r="L1354" t="str">
        <f>SUBSTITUTE(Table1[[#This Row],[Transmission]],Table1[[#This Row],[Gears]],"")</f>
        <v>AV</v>
      </c>
      <c r="M13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54">
        <f ca="1">_xlfn.DAYS(TODAY(),Table1[[#This Row],[Manufacture Date]])</f>
        <v>880</v>
      </c>
      <c r="O1354" t="str" cm="1">
        <f t="array" ref="O1354" xml:space="preserve"> _xlfn.IFS(E1354&lt;2,"0-2",E1354&lt;4,"2-4",E1354&lt;6,"4-6",E1354&lt;8,"6-8",E1354&lt;10,"8-10")</f>
        <v>2-4</v>
      </c>
    </row>
    <row r="1355" spans="1:15" ht="14.25" customHeight="1" x14ac:dyDescent="0.3">
      <c r="A1355" s="31">
        <v>44380</v>
      </c>
      <c r="B1355" t="s">
        <v>398</v>
      </c>
      <c r="C1355" t="s">
        <v>412</v>
      </c>
      <c r="D1355" t="s">
        <v>71</v>
      </c>
      <c r="E1355">
        <v>1.6</v>
      </c>
      <c r="F1355">
        <v>4</v>
      </c>
      <c r="G1355" t="s">
        <v>74</v>
      </c>
      <c r="H1355" t="s">
        <v>200</v>
      </c>
      <c r="I1355">
        <v>36</v>
      </c>
      <c r="J1355">
        <v>186</v>
      </c>
      <c r="K1355" t="str">
        <f>RIGHT(Table1[[#This Row],[Transmission]],1)</f>
        <v>6</v>
      </c>
      <c r="L1355" t="str">
        <f>SUBSTITUTE(Table1[[#This Row],[Transmission]],Table1[[#This Row],[Gears]],"")</f>
        <v>M</v>
      </c>
      <c r="M13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55">
        <f ca="1">_xlfn.DAYS(TODAY(),Table1[[#This Row],[Manufacture Date]])</f>
        <v>880</v>
      </c>
      <c r="O1355" t="str" cm="1">
        <f t="array" ref="O1355" xml:space="preserve"> _xlfn.IFS(E1355&lt;2,"0-2",E1355&lt;4,"2-4",E1355&lt;6,"4-6",E1355&lt;8,"6-8",E1355&lt;10,"8-10")</f>
        <v>0-2</v>
      </c>
    </row>
    <row r="1356" spans="1:15" ht="14.25" customHeight="1" x14ac:dyDescent="0.3">
      <c r="A1356" s="31">
        <v>44380</v>
      </c>
      <c r="B1356" t="s">
        <v>69</v>
      </c>
      <c r="C1356" t="s">
        <v>1213</v>
      </c>
      <c r="D1356" t="s">
        <v>78</v>
      </c>
      <c r="E1356">
        <v>3</v>
      </c>
      <c r="F1356">
        <v>6</v>
      </c>
      <c r="G1356" t="s">
        <v>97</v>
      </c>
      <c r="H1356" t="s">
        <v>73</v>
      </c>
      <c r="I1356">
        <v>31</v>
      </c>
      <c r="J1356">
        <v>210</v>
      </c>
      <c r="K1356" t="str">
        <f>RIGHT(Table1[[#This Row],[Transmission]],1)</f>
        <v>7</v>
      </c>
      <c r="L1356" t="str">
        <f>SUBSTITUTE(Table1[[#This Row],[Transmission]],Table1[[#This Row],[Gears]],"")</f>
        <v>AM</v>
      </c>
      <c r="M13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56">
        <f ca="1">_xlfn.DAYS(TODAY(),Table1[[#This Row],[Manufacture Date]])</f>
        <v>880</v>
      </c>
      <c r="O1356" t="str" cm="1">
        <f t="array" ref="O1356" xml:space="preserve"> _xlfn.IFS(E1356&lt;2,"0-2",E1356&lt;4,"2-4",E1356&lt;6,"4-6",E1356&lt;8,"6-8",E1356&lt;10,"8-10")</f>
        <v>2-4</v>
      </c>
    </row>
    <row r="1357" spans="1:15" ht="14.25" customHeight="1" x14ac:dyDescent="0.3">
      <c r="A1357" s="31">
        <v>44380</v>
      </c>
      <c r="B1357" t="s">
        <v>676</v>
      </c>
      <c r="C1357" t="s">
        <v>679</v>
      </c>
      <c r="D1357" t="s">
        <v>92</v>
      </c>
      <c r="E1357">
        <v>3</v>
      </c>
      <c r="F1357">
        <v>6</v>
      </c>
      <c r="G1357" t="s">
        <v>97</v>
      </c>
      <c r="H1357" t="s">
        <v>73</v>
      </c>
      <c r="I1357">
        <v>29</v>
      </c>
      <c r="J1357">
        <v>230</v>
      </c>
      <c r="K1357" t="str">
        <f>RIGHT(Table1[[#This Row],[Transmission]],1)</f>
        <v>7</v>
      </c>
      <c r="L1357" t="str">
        <f>SUBSTITUTE(Table1[[#This Row],[Transmission]],Table1[[#This Row],[Gears]],"")</f>
        <v>AM</v>
      </c>
      <c r="M13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57">
        <f ca="1">_xlfn.DAYS(TODAY(),Table1[[#This Row],[Manufacture Date]])</f>
        <v>880</v>
      </c>
      <c r="O1357" t="str" cm="1">
        <f t="array" ref="O1357" xml:space="preserve"> _xlfn.IFS(E1357&lt;2,"0-2",E1357&lt;4,"2-4",E1357&lt;6,"4-6",E1357&lt;8,"6-8",E1357&lt;10,"8-10")</f>
        <v>2-4</v>
      </c>
    </row>
    <row r="1358" spans="1:15" ht="14.25" customHeight="1" x14ac:dyDescent="0.3">
      <c r="A1358" s="31">
        <v>44380</v>
      </c>
      <c r="B1358" t="s">
        <v>414</v>
      </c>
      <c r="C1358" t="s">
        <v>428</v>
      </c>
      <c r="D1358" t="s">
        <v>78</v>
      </c>
      <c r="E1358">
        <v>3.5</v>
      </c>
      <c r="F1358">
        <v>6</v>
      </c>
      <c r="G1358" t="s">
        <v>76</v>
      </c>
      <c r="H1358" t="s">
        <v>73</v>
      </c>
      <c r="I1358">
        <v>26</v>
      </c>
      <c r="J1358">
        <v>257</v>
      </c>
      <c r="K1358" t="str">
        <f>RIGHT(Table1[[#This Row],[Transmission]],1)</f>
        <v>7</v>
      </c>
      <c r="L1358" t="str">
        <f>SUBSTITUTE(Table1[[#This Row],[Transmission]],Table1[[#This Row],[Gears]],"")</f>
        <v>AV</v>
      </c>
      <c r="M13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58">
        <f ca="1">_xlfn.DAYS(TODAY(),Table1[[#This Row],[Manufacture Date]])</f>
        <v>880</v>
      </c>
      <c r="O1358" t="str" cm="1">
        <f t="array" ref="O1358" xml:space="preserve"> _xlfn.IFS(E1358&lt;2,"0-2",E1358&lt;4,"2-4",E1358&lt;6,"4-6",E1358&lt;8,"6-8",E1358&lt;10,"8-10")</f>
        <v>2-4</v>
      </c>
    </row>
    <row r="1359" spans="1:15" ht="14.25" customHeight="1" x14ac:dyDescent="0.3">
      <c r="A1359" s="31">
        <v>44380</v>
      </c>
      <c r="B1359" t="s">
        <v>100</v>
      </c>
      <c r="C1359" t="s">
        <v>121</v>
      </c>
      <c r="D1359" t="s">
        <v>122</v>
      </c>
      <c r="E1359">
        <v>3</v>
      </c>
      <c r="F1359">
        <v>6</v>
      </c>
      <c r="G1359" t="s">
        <v>104</v>
      </c>
      <c r="H1359" t="s">
        <v>73</v>
      </c>
      <c r="I1359">
        <v>22</v>
      </c>
      <c r="J1359">
        <v>296</v>
      </c>
      <c r="K1359" t="str">
        <f>RIGHT(Table1[[#This Row],[Transmission]],1)</f>
        <v>8</v>
      </c>
      <c r="L1359" t="str">
        <f>SUBSTITUTE(Table1[[#This Row],[Transmission]],Table1[[#This Row],[Gears]],"")</f>
        <v>AS</v>
      </c>
      <c r="M13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59">
        <f ca="1">_xlfn.DAYS(TODAY(),Table1[[#This Row],[Manufacture Date]])</f>
        <v>880</v>
      </c>
      <c r="O1359" t="str" cm="1">
        <f t="array" ref="O1359" xml:space="preserve"> _xlfn.IFS(E1359&lt;2,"0-2",E1359&lt;4,"2-4",E1359&lt;6,"4-6",E1359&lt;8,"6-8",E1359&lt;10,"8-10")</f>
        <v>2-4</v>
      </c>
    </row>
    <row r="1360" spans="1:15" ht="14.25" customHeight="1" x14ac:dyDescent="0.3">
      <c r="A1360" s="31">
        <v>44379</v>
      </c>
      <c r="B1360" t="s">
        <v>470</v>
      </c>
      <c r="C1360" t="s">
        <v>478</v>
      </c>
      <c r="D1360" t="s">
        <v>71</v>
      </c>
      <c r="E1360">
        <v>1.6</v>
      </c>
      <c r="F1360">
        <v>4</v>
      </c>
      <c r="G1360" t="s">
        <v>79</v>
      </c>
      <c r="H1360" t="s">
        <v>200</v>
      </c>
      <c r="I1360">
        <v>37</v>
      </c>
      <c r="J1360">
        <v>178</v>
      </c>
      <c r="K1360" t="str">
        <f>RIGHT(Table1[[#This Row],[Transmission]],1)</f>
        <v>6</v>
      </c>
      <c r="L1360" t="str">
        <f>SUBSTITUTE(Table1[[#This Row],[Transmission]],Table1[[#This Row],[Gears]],"")</f>
        <v>AS</v>
      </c>
      <c r="M13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60">
        <f ca="1">_xlfn.DAYS(TODAY(),Table1[[#This Row],[Manufacture Date]])</f>
        <v>881</v>
      </c>
      <c r="O1360" t="str" cm="1">
        <f t="array" ref="O1360" xml:space="preserve"> _xlfn.IFS(E1360&lt;2,"0-2",E1360&lt;4,"2-4",E1360&lt;6,"4-6",E1360&lt;8,"6-8",E1360&lt;10,"8-10")</f>
        <v>0-2</v>
      </c>
    </row>
    <row r="1361" spans="1:15" ht="14.25" customHeight="1" x14ac:dyDescent="0.3">
      <c r="A1361" s="31">
        <v>44379</v>
      </c>
      <c r="B1361" t="s">
        <v>198</v>
      </c>
      <c r="C1361" t="s">
        <v>210</v>
      </c>
      <c r="D1361" t="s">
        <v>82</v>
      </c>
      <c r="E1361">
        <v>2.4</v>
      </c>
      <c r="F1361">
        <v>4</v>
      </c>
      <c r="G1361" t="s">
        <v>79</v>
      </c>
      <c r="H1361" t="s">
        <v>200</v>
      </c>
      <c r="I1361">
        <v>34</v>
      </c>
      <c r="J1361">
        <v>189</v>
      </c>
      <c r="K1361" t="str">
        <f>RIGHT(Table1[[#This Row],[Transmission]],1)</f>
        <v>6</v>
      </c>
      <c r="L1361" t="str">
        <f>SUBSTITUTE(Table1[[#This Row],[Transmission]],Table1[[#This Row],[Gears]],"")</f>
        <v>AS</v>
      </c>
      <c r="M13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61">
        <f ca="1">_xlfn.DAYS(TODAY(),Table1[[#This Row],[Manufacture Date]])</f>
        <v>881</v>
      </c>
      <c r="O1361" t="str" cm="1">
        <f t="array" ref="O1361" xml:space="preserve"> _xlfn.IFS(E1361&lt;2,"0-2",E1361&lt;4,"2-4",E1361&lt;6,"4-6",E1361&lt;8,"6-8",E1361&lt;10,"8-10")</f>
        <v>2-4</v>
      </c>
    </row>
    <row r="1362" spans="1:15" ht="14.25" customHeight="1" x14ac:dyDescent="0.3">
      <c r="A1362" s="31">
        <v>44379</v>
      </c>
      <c r="B1362" t="s">
        <v>621</v>
      </c>
      <c r="C1362" t="s">
        <v>630</v>
      </c>
      <c r="D1362" t="s">
        <v>71</v>
      </c>
      <c r="E1362">
        <v>1.6</v>
      </c>
      <c r="F1362">
        <v>4</v>
      </c>
      <c r="G1362" t="s">
        <v>93</v>
      </c>
      <c r="H1362" t="s">
        <v>73</v>
      </c>
      <c r="I1362">
        <v>31</v>
      </c>
      <c r="J1362">
        <v>207</v>
      </c>
      <c r="K1362" t="str">
        <f>RIGHT(Table1[[#This Row],[Transmission]],1)</f>
        <v>6</v>
      </c>
      <c r="L1362" t="str">
        <f>SUBSTITUTE(Table1[[#This Row],[Transmission]],Table1[[#This Row],[Gears]],"")</f>
        <v>A</v>
      </c>
      <c r="M13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62">
        <f ca="1">_xlfn.DAYS(TODAY(),Table1[[#This Row],[Manufacture Date]])</f>
        <v>881</v>
      </c>
      <c r="O1362" t="str" cm="1">
        <f t="array" ref="O1362" xml:space="preserve"> _xlfn.IFS(E1362&lt;2,"0-2",E1362&lt;4,"2-4",E1362&lt;6,"4-6",E1362&lt;8,"6-8",E1362&lt;10,"8-10")</f>
        <v>0-2</v>
      </c>
    </row>
    <row r="1363" spans="1:15" ht="14.25" customHeight="1" x14ac:dyDescent="0.3">
      <c r="A1363" s="31">
        <v>44379</v>
      </c>
      <c r="B1363" t="s">
        <v>100</v>
      </c>
      <c r="C1363" t="s">
        <v>138</v>
      </c>
      <c r="D1363" t="s">
        <v>88</v>
      </c>
      <c r="E1363">
        <v>2</v>
      </c>
      <c r="F1363">
        <v>4</v>
      </c>
      <c r="G1363" t="s">
        <v>89</v>
      </c>
      <c r="H1363" t="s">
        <v>200</v>
      </c>
      <c r="I1363">
        <v>31</v>
      </c>
      <c r="J1363">
        <v>209</v>
      </c>
      <c r="K1363" t="str">
        <f>RIGHT(Table1[[#This Row],[Transmission]],1)</f>
        <v>6</v>
      </c>
      <c r="L1363" t="str">
        <f>SUBSTITUTE(Table1[[#This Row],[Transmission]],Table1[[#This Row],[Gears]],"")</f>
        <v>AM</v>
      </c>
      <c r="M13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63">
        <f ca="1">_xlfn.DAYS(TODAY(),Table1[[#This Row],[Manufacture Date]])</f>
        <v>881</v>
      </c>
      <c r="O1363" t="str" cm="1">
        <f t="array" ref="O1363" xml:space="preserve"> _xlfn.IFS(E1363&lt;2,"0-2",E1363&lt;4,"2-4",E1363&lt;6,"4-6",E1363&lt;8,"6-8",E1363&lt;10,"8-10")</f>
        <v>2-4</v>
      </c>
    </row>
    <row r="1364" spans="1:15" ht="14.25" customHeight="1" x14ac:dyDescent="0.3">
      <c r="A1364" s="31">
        <v>44379</v>
      </c>
      <c r="B1364" t="s">
        <v>232</v>
      </c>
      <c r="C1364" t="s">
        <v>1584</v>
      </c>
      <c r="D1364" t="s">
        <v>95</v>
      </c>
      <c r="E1364">
        <v>2</v>
      </c>
      <c r="F1364">
        <v>4</v>
      </c>
      <c r="G1364" t="s">
        <v>74</v>
      </c>
      <c r="H1364" t="s">
        <v>73</v>
      </c>
      <c r="I1364">
        <v>28</v>
      </c>
      <c r="J1364">
        <v>235</v>
      </c>
      <c r="K1364" t="str">
        <f>RIGHT(Table1[[#This Row],[Transmission]],1)</f>
        <v>6</v>
      </c>
      <c r="L1364" t="str">
        <f>SUBSTITUTE(Table1[[#This Row],[Transmission]],Table1[[#This Row],[Gears]],"")</f>
        <v>M</v>
      </c>
      <c r="M13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64">
        <f ca="1">_xlfn.DAYS(TODAY(),Table1[[#This Row],[Manufacture Date]])</f>
        <v>881</v>
      </c>
      <c r="O1364" t="str" cm="1">
        <f t="array" ref="O1364" xml:space="preserve"> _xlfn.IFS(E1364&lt;2,"0-2",E1364&lt;4,"2-4",E1364&lt;6,"4-6",E1364&lt;8,"6-8",E1364&lt;10,"8-10")</f>
        <v>2-4</v>
      </c>
    </row>
    <row r="1365" spans="1:15" ht="14.25" customHeight="1" x14ac:dyDescent="0.3">
      <c r="A1365" s="31">
        <v>44379</v>
      </c>
      <c r="B1365" t="s">
        <v>676</v>
      </c>
      <c r="C1365" t="s">
        <v>993</v>
      </c>
      <c r="D1365" t="s">
        <v>88</v>
      </c>
      <c r="E1365">
        <v>3.4</v>
      </c>
      <c r="F1365">
        <v>6</v>
      </c>
      <c r="G1365" t="s">
        <v>74</v>
      </c>
      <c r="H1365" t="s">
        <v>73</v>
      </c>
      <c r="I1365">
        <v>26</v>
      </c>
      <c r="J1365">
        <v>250</v>
      </c>
      <c r="K1365" t="str">
        <f>RIGHT(Table1[[#This Row],[Transmission]],1)</f>
        <v>6</v>
      </c>
      <c r="L1365" t="str">
        <f>SUBSTITUTE(Table1[[#This Row],[Transmission]],Table1[[#This Row],[Gears]],"")</f>
        <v>M</v>
      </c>
      <c r="M13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65">
        <f ca="1">_xlfn.DAYS(TODAY(),Table1[[#This Row],[Manufacture Date]])</f>
        <v>881</v>
      </c>
      <c r="O1365" t="str" cm="1">
        <f t="array" ref="O1365" xml:space="preserve"> _xlfn.IFS(E1365&lt;2,"0-2",E1365&lt;4,"2-4",E1365&lt;6,"4-6",E1365&lt;8,"6-8",E1365&lt;10,"8-10")</f>
        <v>2-4</v>
      </c>
    </row>
    <row r="1366" spans="1:15" ht="14.25" customHeight="1" x14ac:dyDescent="0.3">
      <c r="A1366" s="31">
        <v>44379</v>
      </c>
      <c r="B1366" t="s">
        <v>740</v>
      </c>
      <c r="C1366" t="s">
        <v>746</v>
      </c>
      <c r="D1366" t="s">
        <v>78</v>
      </c>
      <c r="E1366">
        <v>3.6</v>
      </c>
      <c r="F1366">
        <v>6</v>
      </c>
      <c r="G1366" t="s">
        <v>72</v>
      </c>
      <c r="H1366" t="s">
        <v>200</v>
      </c>
      <c r="I1366">
        <v>24</v>
      </c>
      <c r="J1366">
        <v>269</v>
      </c>
      <c r="K1366" t="str">
        <f>RIGHT(Table1[[#This Row],[Transmission]],1)</f>
        <v>5</v>
      </c>
      <c r="L1366" t="str">
        <f>SUBSTITUTE(Table1[[#This Row],[Transmission]],Table1[[#This Row],[Gears]],"")</f>
        <v>AS</v>
      </c>
      <c r="M13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66">
        <f ca="1">_xlfn.DAYS(TODAY(),Table1[[#This Row],[Manufacture Date]])</f>
        <v>881</v>
      </c>
      <c r="O1366" t="str" cm="1">
        <f t="array" ref="O1366" xml:space="preserve"> _xlfn.IFS(E1366&lt;2,"0-2",E1366&lt;4,"2-4",E1366&lt;6,"4-6",E1366&lt;8,"6-8",E1366&lt;10,"8-10")</f>
        <v>2-4</v>
      </c>
    </row>
    <row r="1367" spans="1:15" ht="14.25" customHeight="1" x14ac:dyDescent="0.3">
      <c r="A1367" s="31">
        <v>44379</v>
      </c>
      <c r="B1367" t="s">
        <v>750</v>
      </c>
      <c r="C1367" t="s">
        <v>776</v>
      </c>
      <c r="D1367" t="s">
        <v>657</v>
      </c>
      <c r="E1367">
        <v>3.5</v>
      </c>
      <c r="F1367">
        <v>6</v>
      </c>
      <c r="G1367" t="s">
        <v>79</v>
      </c>
      <c r="H1367" t="s">
        <v>200</v>
      </c>
      <c r="I1367">
        <v>24</v>
      </c>
      <c r="J1367">
        <v>283</v>
      </c>
      <c r="K1367" t="str">
        <f>RIGHT(Table1[[#This Row],[Transmission]],1)</f>
        <v>6</v>
      </c>
      <c r="L1367" t="str">
        <f>SUBSTITUTE(Table1[[#This Row],[Transmission]],Table1[[#This Row],[Gears]],"")</f>
        <v>AS</v>
      </c>
      <c r="M13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67">
        <f ca="1">_xlfn.DAYS(TODAY(),Table1[[#This Row],[Manufacture Date]])</f>
        <v>881</v>
      </c>
      <c r="O1367" t="str" cm="1">
        <f t="array" ref="O1367" xml:space="preserve"> _xlfn.IFS(E1367&lt;2,"0-2",E1367&lt;4,"2-4",E1367&lt;6,"4-6",E1367&lt;8,"6-8",E1367&lt;10,"8-10")</f>
        <v>2-4</v>
      </c>
    </row>
    <row r="1368" spans="1:15" ht="14.25" customHeight="1" x14ac:dyDescent="0.3">
      <c r="A1368" s="31">
        <v>44379</v>
      </c>
      <c r="B1368" t="s">
        <v>232</v>
      </c>
      <c r="C1368" t="s">
        <v>1078</v>
      </c>
      <c r="D1368" t="s">
        <v>259</v>
      </c>
      <c r="E1368">
        <v>4.3</v>
      </c>
      <c r="F1368">
        <v>6</v>
      </c>
      <c r="G1368" t="s">
        <v>93</v>
      </c>
      <c r="H1368" t="s">
        <v>200</v>
      </c>
      <c r="I1368">
        <v>24</v>
      </c>
      <c r="J1368">
        <v>278</v>
      </c>
      <c r="K1368" t="str">
        <f>RIGHT(Table1[[#This Row],[Transmission]],1)</f>
        <v>6</v>
      </c>
      <c r="L1368" t="str">
        <f>SUBSTITUTE(Table1[[#This Row],[Transmission]],Table1[[#This Row],[Gears]],"")</f>
        <v>A</v>
      </c>
      <c r="M13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68">
        <f ca="1">_xlfn.DAYS(TODAY(),Table1[[#This Row],[Manufacture Date]])</f>
        <v>881</v>
      </c>
      <c r="O1368" t="str" cm="1">
        <f t="array" ref="O1368" xml:space="preserve"> _xlfn.IFS(E1368&lt;2,"0-2",E1368&lt;4,"2-4",E1368&lt;6,"4-6",E1368&lt;8,"6-8",E1368&lt;10,"8-10")</f>
        <v>4-6</v>
      </c>
    </row>
    <row r="1369" spans="1:15" ht="14.25" customHeight="1" x14ac:dyDescent="0.3">
      <c r="A1369" s="31">
        <v>44379</v>
      </c>
      <c r="B1369" t="s">
        <v>141</v>
      </c>
      <c r="C1369" t="s">
        <v>146</v>
      </c>
      <c r="D1369" t="s">
        <v>82</v>
      </c>
      <c r="E1369">
        <v>6.8</v>
      </c>
      <c r="F1369">
        <v>8</v>
      </c>
      <c r="G1369" t="s">
        <v>104</v>
      </c>
      <c r="H1369" t="s">
        <v>73</v>
      </c>
      <c r="I1369">
        <v>16</v>
      </c>
      <c r="J1369">
        <v>405</v>
      </c>
      <c r="K1369" t="str">
        <f>RIGHT(Table1[[#This Row],[Transmission]],1)</f>
        <v>8</v>
      </c>
      <c r="L1369" t="str">
        <f>SUBSTITUTE(Table1[[#This Row],[Transmission]],Table1[[#This Row],[Gears]],"")</f>
        <v>AS</v>
      </c>
      <c r="M13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69">
        <f ca="1">_xlfn.DAYS(TODAY(),Table1[[#This Row],[Manufacture Date]])</f>
        <v>881</v>
      </c>
      <c r="O1369" t="str" cm="1">
        <f t="array" ref="O1369" xml:space="preserve"> _xlfn.IFS(E1369&lt;2,"0-2",E1369&lt;4,"2-4",E1369&lt;6,"4-6",E1369&lt;8,"6-8",E1369&lt;10,"8-10")</f>
        <v>6-8</v>
      </c>
    </row>
    <row r="1370" spans="1:15" ht="14.25" customHeight="1" x14ac:dyDescent="0.3">
      <c r="A1370" s="31">
        <v>44378</v>
      </c>
      <c r="B1370" t="s">
        <v>508</v>
      </c>
      <c r="C1370" t="s">
        <v>510</v>
      </c>
      <c r="D1370" t="s">
        <v>82</v>
      </c>
      <c r="E1370">
        <v>2.5</v>
      </c>
      <c r="F1370">
        <v>4</v>
      </c>
      <c r="G1370" t="s">
        <v>511</v>
      </c>
      <c r="H1370" t="s">
        <v>200</v>
      </c>
      <c r="I1370">
        <v>53</v>
      </c>
      <c r="J1370">
        <v>124</v>
      </c>
      <c r="K1370" t="str">
        <f>RIGHT(Table1[[#This Row],[Transmission]],1)</f>
        <v>6</v>
      </c>
      <c r="L1370" t="str">
        <f>SUBSTITUTE(Table1[[#This Row],[Transmission]],Table1[[#This Row],[Gears]],"")</f>
        <v>AV</v>
      </c>
      <c r="M13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70">
        <f ca="1">_xlfn.DAYS(TODAY(),Table1[[#This Row],[Manufacture Date]])</f>
        <v>882</v>
      </c>
      <c r="O1370" t="str" cm="1">
        <f t="array" ref="O1370" xml:space="preserve"> _xlfn.IFS(E1370&lt;2,"0-2",E1370&lt;4,"2-4",E1370&lt;6,"4-6",E1370&lt;8,"6-8",E1370&lt;10,"8-10")</f>
        <v>2-4</v>
      </c>
    </row>
    <row r="1371" spans="1:15" ht="14.25" customHeight="1" x14ac:dyDescent="0.3">
      <c r="A1371" s="31">
        <v>44378</v>
      </c>
      <c r="B1371" t="s">
        <v>640</v>
      </c>
      <c r="C1371" t="s">
        <v>647</v>
      </c>
      <c r="D1371" t="s">
        <v>78</v>
      </c>
      <c r="E1371">
        <v>2.4</v>
      </c>
      <c r="F1371">
        <v>4</v>
      </c>
      <c r="G1371" t="s">
        <v>511</v>
      </c>
      <c r="H1371" t="s">
        <v>200</v>
      </c>
      <c r="I1371">
        <v>34</v>
      </c>
      <c r="J1371">
        <v>193</v>
      </c>
      <c r="K1371" t="str">
        <f>RIGHT(Table1[[#This Row],[Transmission]],1)</f>
        <v>6</v>
      </c>
      <c r="L1371" t="str">
        <f>SUBSTITUTE(Table1[[#This Row],[Transmission]],Table1[[#This Row],[Gears]],"")</f>
        <v>AV</v>
      </c>
      <c r="M13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71">
        <f ca="1">_xlfn.DAYS(TODAY(),Table1[[#This Row],[Manufacture Date]])</f>
        <v>882</v>
      </c>
      <c r="O1371" t="str" cm="1">
        <f t="array" ref="O1371" xml:space="preserve"> _xlfn.IFS(E1371&lt;2,"0-2",E1371&lt;4,"2-4",E1371&lt;6,"4-6",E1371&lt;8,"6-8",E1371&lt;10,"8-10")</f>
        <v>2-4</v>
      </c>
    </row>
    <row r="1372" spans="1:15" ht="14.25" customHeight="1" x14ac:dyDescent="0.3">
      <c r="A1372" s="31">
        <v>44378</v>
      </c>
      <c r="B1372" t="s">
        <v>100</v>
      </c>
      <c r="C1372" t="s">
        <v>1502</v>
      </c>
      <c r="D1372" t="s">
        <v>95</v>
      </c>
      <c r="E1372">
        <v>2</v>
      </c>
      <c r="F1372">
        <v>4</v>
      </c>
      <c r="G1372" t="s">
        <v>97</v>
      </c>
      <c r="H1372" t="s">
        <v>73</v>
      </c>
      <c r="I1372">
        <v>32</v>
      </c>
      <c r="J1372">
        <v>206</v>
      </c>
      <c r="K1372" t="str">
        <f>RIGHT(Table1[[#This Row],[Transmission]],1)</f>
        <v>7</v>
      </c>
      <c r="L1372" t="str">
        <f>SUBSTITUTE(Table1[[#This Row],[Transmission]],Table1[[#This Row],[Gears]],"")</f>
        <v>AM</v>
      </c>
      <c r="M13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72">
        <f ca="1">_xlfn.DAYS(TODAY(),Table1[[#This Row],[Manufacture Date]])</f>
        <v>882</v>
      </c>
      <c r="O1372" t="str" cm="1">
        <f t="array" ref="O1372" xml:space="preserve"> _xlfn.IFS(E1372&lt;2,"0-2",E1372&lt;4,"2-4",E1372&lt;6,"4-6",E1372&lt;8,"6-8",E1372&lt;10,"8-10")</f>
        <v>2-4</v>
      </c>
    </row>
    <row r="1373" spans="1:15" ht="14.25" customHeight="1" x14ac:dyDescent="0.3">
      <c r="A1373" s="31">
        <v>44378</v>
      </c>
      <c r="B1373" t="s">
        <v>385</v>
      </c>
      <c r="C1373" t="s">
        <v>1110</v>
      </c>
      <c r="D1373" t="s">
        <v>82</v>
      </c>
      <c r="E1373">
        <v>3.5</v>
      </c>
      <c r="F1373">
        <v>6</v>
      </c>
      <c r="G1373" t="s">
        <v>74</v>
      </c>
      <c r="H1373" t="s">
        <v>200</v>
      </c>
      <c r="I1373">
        <v>26</v>
      </c>
      <c r="J1373">
        <v>254</v>
      </c>
      <c r="K1373" t="str">
        <f>RIGHT(Table1[[#This Row],[Transmission]],1)</f>
        <v>6</v>
      </c>
      <c r="L1373" t="str">
        <f>SUBSTITUTE(Table1[[#This Row],[Transmission]],Table1[[#This Row],[Gears]],"")</f>
        <v>M</v>
      </c>
      <c r="M13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73">
        <f ca="1">_xlfn.DAYS(TODAY(),Table1[[#This Row],[Manufacture Date]])</f>
        <v>882</v>
      </c>
      <c r="O1373" t="str" cm="1">
        <f t="array" ref="O1373" xml:space="preserve"> _xlfn.IFS(E1373&lt;2,"0-2",E1373&lt;4,"2-4",E1373&lt;6,"4-6",E1373&lt;8,"6-8",E1373&lt;10,"8-10")</f>
        <v>2-4</v>
      </c>
    </row>
    <row r="1374" spans="1:15" ht="14.25" customHeight="1" x14ac:dyDescent="0.3">
      <c r="A1374" s="31">
        <v>44378</v>
      </c>
      <c r="B1374" t="s">
        <v>100</v>
      </c>
      <c r="C1374" t="s">
        <v>114</v>
      </c>
      <c r="D1374" t="s">
        <v>115</v>
      </c>
      <c r="E1374">
        <v>3</v>
      </c>
      <c r="F1374">
        <v>6</v>
      </c>
      <c r="G1374" t="s">
        <v>104</v>
      </c>
      <c r="H1374" t="s">
        <v>73</v>
      </c>
      <c r="I1374">
        <v>25</v>
      </c>
      <c r="J1374">
        <v>258</v>
      </c>
      <c r="K1374" t="str">
        <f>RIGHT(Table1[[#This Row],[Transmission]],1)</f>
        <v>8</v>
      </c>
      <c r="L1374" t="str">
        <f>SUBSTITUTE(Table1[[#This Row],[Transmission]],Table1[[#This Row],[Gears]],"")</f>
        <v>AS</v>
      </c>
      <c r="M13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74">
        <f ca="1">_xlfn.DAYS(TODAY(),Table1[[#This Row],[Manufacture Date]])</f>
        <v>882</v>
      </c>
      <c r="O1374" t="str" cm="1">
        <f t="array" ref="O1374" xml:space="preserve"> _xlfn.IFS(E1374&lt;2,"0-2",E1374&lt;4,"2-4",E1374&lt;6,"4-6",E1374&lt;8,"6-8",E1374&lt;10,"8-10")</f>
        <v>2-4</v>
      </c>
    </row>
    <row r="1375" spans="1:15" ht="14.25" customHeight="1" x14ac:dyDescent="0.3">
      <c r="A1375" s="31">
        <v>44378</v>
      </c>
      <c r="B1375" t="s">
        <v>321</v>
      </c>
      <c r="C1375" t="s">
        <v>338</v>
      </c>
      <c r="D1375" t="s">
        <v>259</v>
      </c>
      <c r="E1375">
        <v>3.7</v>
      </c>
      <c r="F1375">
        <v>6</v>
      </c>
      <c r="G1375" t="s">
        <v>93</v>
      </c>
      <c r="H1375" t="s">
        <v>200</v>
      </c>
      <c r="I1375">
        <v>23</v>
      </c>
      <c r="J1375">
        <v>283</v>
      </c>
      <c r="K1375" t="str">
        <f>RIGHT(Table1[[#This Row],[Transmission]],1)</f>
        <v>6</v>
      </c>
      <c r="L1375" t="str">
        <f>SUBSTITUTE(Table1[[#This Row],[Transmission]],Table1[[#This Row],[Gears]],"")</f>
        <v>A</v>
      </c>
      <c r="M13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75">
        <f ca="1">_xlfn.DAYS(TODAY(),Table1[[#This Row],[Manufacture Date]])</f>
        <v>882</v>
      </c>
      <c r="O1375" t="str" cm="1">
        <f t="array" ref="O1375" xml:space="preserve"> _xlfn.IFS(E1375&lt;2,"0-2",E1375&lt;4,"2-4",E1375&lt;6,"4-6",E1375&lt;8,"6-8",E1375&lt;10,"8-10")</f>
        <v>2-4</v>
      </c>
    </row>
    <row r="1376" spans="1:15" ht="14.25" customHeight="1" x14ac:dyDescent="0.3">
      <c r="A1376" s="31">
        <v>44378</v>
      </c>
      <c r="B1376" t="s">
        <v>432</v>
      </c>
      <c r="C1376" t="s">
        <v>441</v>
      </c>
      <c r="D1376" t="s">
        <v>115</v>
      </c>
      <c r="E1376">
        <v>5</v>
      </c>
      <c r="F1376">
        <v>8</v>
      </c>
      <c r="G1376" t="s">
        <v>104</v>
      </c>
      <c r="H1376" t="s">
        <v>73</v>
      </c>
      <c r="I1376">
        <v>21</v>
      </c>
      <c r="J1376">
        <v>306</v>
      </c>
      <c r="K1376" t="str">
        <f>RIGHT(Table1[[#This Row],[Transmission]],1)</f>
        <v>8</v>
      </c>
      <c r="L1376" t="str">
        <f>SUBSTITUTE(Table1[[#This Row],[Transmission]],Table1[[#This Row],[Gears]],"")</f>
        <v>AS</v>
      </c>
      <c r="M13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76">
        <f ca="1">_xlfn.DAYS(TODAY(),Table1[[#This Row],[Manufacture Date]])</f>
        <v>882</v>
      </c>
      <c r="O1376" t="str" cm="1">
        <f t="array" ref="O1376" xml:space="preserve"> _xlfn.IFS(E1376&lt;2,"0-2",E1376&lt;4,"2-4",E1376&lt;6,"4-6",E1376&lt;8,"6-8",E1376&lt;10,"8-10")</f>
        <v>4-6</v>
      </c>
    </row>
    <row r="1377" spans="1:15" ht="14.25" customHeight="1" x14ac:dyDescent="0.3">
      <c r="A1377" s="31">
        <v>44378</v>
      </c>
      <c r="B1377" t="s">
        <v>564</v>
      </c>
      <c r="C1377" t="s">
        <v>1157</v>
      </c>
      <c r="D1377" t="s">
        <v>122</v>
      </c>
      <c r="E1377">
        <v>6</v>
      </c>
      <c r="F1377">
        <v>12</v>
      </c>
      <c r="G1377" t="s">
        <v>416</v>
      </c>
      <c r="H1377" t="s">
        <v>73</v>
      </c>
      <c r="I1377">
        <v>14</v>
      </c>
      <c r="J1377">
        <v>467</v>
      </c>
      <c r="K1377" t="str">
        <f>RIGHT(Table1[[#This Row],[Transmission]],1)</f>
        <v>7</v>
      </c>
      <c r="L1377" t="str">
        <f>SUBSTITUTE(Table1[[#This Row],[Transmission]],Table1[[#This Row],[Gears]],"")</f>
        <v>AS</v>
      </c>
      <c r="M13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77">
        <f ca="1">_xlfn.DAYS(TODAY(),Table1[[#This Row],[Manufacture Date]])</f>
        <v>882</v>
      </c>
      <c r="O1377" t="str" cm="1">
        <f t="array" ref="O1377" xml:space="preserve"> _xlfn.IFS(E1377&lt;2,"0-2",E1377&lt;4,"2-4",E1377&lt;6,"4-6",E1377&lt;8,"6-8",E1377&lt;10,"8-10")</f>
        <v>6-8</v>
      </c>
    </row>
    <row r="1378" spans="1:15" ht="14.25" customHeight="1" x14ac:dyDescent="0.3">
      <c r="A1378" s="31">
        <v>44377</v>
      </c>
      <c r="B1378" t="s">
        <v>470</v>
      </c>
      <c r="C1378" t="s">
        <v>475</v>
      </c>
      <c r="D1378" t="s">
        <v>115</v>
      </c>
      <c r="E1378">
        <v>1.6</v>
      </c>
      <c r="F1378">
        <v>4</v>
      </c>
      <c r="G1378" t="s">
        <v>97</v>
      </c>
      <c r="H1378" t="s">
        <v>200</v>
      </c>
      <c r="I1378">
        <v>38</v>
      </c>
      <c r="J1378">
        <v>175</v>
      </c>
      <c r="K1378" t="str">
        <f>RIGHT(Table1[[#This Row],[Transmission]],1)</f>
        <v>7</v>
      </c>
      <c r="L1378" t="str">
        <f>SUBSTITUTE(Table1[[#This Row],[Transmission]],Table1[[#This Row],[Gears]],"")</f>
        <v>AM</v>
      </c>
      <c r="M13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78">
        <f ca="1">_xlfn.DAYS(TODAY(),Table1[[#This Row],[Manufacture Date]])</f>
        <v>883</v>
      </c>
      <c r="O1378" t="str" cm="1">
        <f t="array" ref="O1378" xml:space="preserve"> _xlfn.IFS(E1378&lt;2,"0-2",E1378&lt;4,"2-4",E1378&lt;6,"4-6",E1378&lt;8,"6-8",E1378&lt;10,"8-10")</f>
        <v>0-2</v>
      </c>
    </row>
    <row r="1379" spans="1:15" ht="14.25" customHeight="1" x14ac:dyDescent="0.3">
      <c r="A1379" s="31">
        <v>44377</v>
      </c>
      <c r="B1379" t="s">
        <v>232</v>
      </c>
      <c r="C1379" t="s">
        <v>239</v>
      </c>
      <c r="D1379" t="s">
        <v>82</v>
      </c>
      <c r="E1379">
        <v>1.8</v>
      </c>
      <c r="F1379">
        <v>4</v>
      </c>
      <c r="G1379" t="s">
        <v>74</v>
      </c>
      <c r="H1379" t="s">
        <v>200</v>
      </c>
      <c r="I1379">
        <v>35</v>
      </c>
      <c r="J1379">
        <v>186</v>
      </c>
      <c r="K1379" t="str">
        <f>RIGHT(Table1[[#This Row],[Transmission]],1)</f>
        <v>6</v>
      </c>
      <c r="L1379" t="str">
        <f>SUBSTITUTE(Table1[[#This Row],[Transmission]],Table1[[#This Row],[Gears]],"")</f>
        <v>M</v>
      </c>
      <c r="M13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79">
        <f ca="1">_xlfn.DAYS(TODAY(),Table1[[#This Row],[Manufacture Date]])</f>
        <v>883</v>
      </c>
      <c r="O1379" t="str" cm="1">
        <f t="array" ref="O1379" xml:space="preserve"> _xlfn.IFS(E1379&lt;2,"0-2",E1379&lt;4,"2-4",E1379&lt;6,"4-6",E1379&lt;8,"6-8",E1379&lt;10,"8-10")</f>
        <v>0-2</v>
      </c>
    </row>
    <row r="1380" spans="1:15" ht="14.25" customHeight="1" x14ac:dyDescent="0.3">
      <c r="A1380" s="31">
        <v>44377</v>
      </c>
      <c r="B1380" t="s">
        <v>100</v>
      </c>
      <c r="C1380" t="s">
        <v>131</v>
      </c>
      <c r="D1380" t="s">
        <v>95</v>
      </c>
      <c r="E1380">
        <v>3</v>
      </c>
      <c r="F1380">
        <v>6</v>
      </c>
      <c r="G1380" t="s">
        <v>125</v>
      </c>
      <c r="H1380" t="s">
        <v>73</v>
      </c>
      <c r="I1380">
        <v>25</v>
      </c>
      <c r="J1380">
        <v>262</v>
      </c>
      <c r="K1380" t="str">
        <f>RIGHT(Table1[[#This Row],[Transmission]],1)</f>
        <v>7</v>
      </c>
      <c r="L1380" t="str">
        <f>SUBSTITUTE(Table1[[#This Row],[Transmission]],Table1[[#This Row],[Gears]],"")</f>
        <v>A</v>
      </c>
      <c r="M13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80">
        <f ca="1">_xlfn.DAYS(TODAY(),Table1[[#This Row],[Manufacture Date]])</f>
        <v>883</v>
      </c>
      <c r="O1380" t="str" cm="1">
        <f t="array" ref="O1380" xml:space="preserve"> _xlfn.IFS(E1380&lt;2,"0-2",E1380&lt;4,"2-4",E1380&lt;6,"4-6",E1380&lt;8,"6-8",E1380&lt;10,"8-10")</f>
        <v>2-4</v>
      </c>
    </row>
    <row r="1381" spans="1:15" ht="14.25" customHeight="1" x14ac:dyDescent="0.3">
      <c r="A1381" s="31">
        <v>44377</v>
      </c>
      <c r="B1381" t="s">
        <v>147</v>
      </c>
      <c r="C1381" t="s">
        <v>1059</v>
      </c>
      <c r="D1381" t="s">
        <v>71</v>
      </c>
      <c r="E1381">
        <v>3</v>
      </c>
      <c r="F1381">
        <v>6</v>
      </c>
      <c r="G1381" t="s">
        <v>97</v>
      </c>
      <c r="H1381" t="s">
        <v>73</v>
      </c>
      <c r="I1381">
        <v>24</v>
      </c>
      <c r="J1381">
        <v>280</v>
      </c>
      <c r="K1381" t="str">
        <f>RIGHT(Table1[[#This Row],[Transmission]],1)</f>
        <v>7</v>
      </c>
      <c r="L1381" t="str">
        <f>SUBSTITUTE(Table1[[#This Row],[Transmission]],Table1[[#This Row],[Gears]],"")</f>
        <v>AM</v>
      </c>
      <c r="M13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381">
        <f ca="1">_xlfn.DAYS(TODAY(),Table1[[#This Row],[Manufacture Date]])</f>
        <v>883</v>
      </c>
      <c r="O1381" t="str" cm="1">
        <f t="array" ref="O1381" xml:space="preserve"> _xlfn.IFS(E1381&lt;2,"0-2",E1381&lt;4,"2-4",E1381&lt;6,"4-6",E1381&lt;8,"6-8",E1381&lt;10,"8-10")</f>
        <v>2-4</v>
      </c>
    </row>
    <row r="1382" spans="1:15" ht="14.25" customHeight="1" x14ac:dyDescent="0.3">
      <c r="A1382" s="31">
        <v>44377</v>
      </c>
      <c r="B1382" t="s">
        <v>321</v>
      </c>
      <c r="C1382" t="s">
        <v>352</v>
      </c>
      <c r="D1382" t="s">
        <v>82</v>
      </c>
      <c r="E1382">
        <v>2.7</v>
      </c>
      <c r="F1382">
        <v>6</v>
      </c>
      <c r="G1382" t="s">
        <v>79</v>
      </c>
      <c r="H1382" t="s">
        <v>200</v>
      </c>
      <c r="I1382">
        <v>24</v>
      </c>
      <c r="J1382">
        <v>277</v>
      </c>
      <c r="K1382" t="str">
        <f>RIGHT(Table1[[#This Row],[Transmission]],1)</f>
        <v>6</v>
      </c>
      <c r="L1382" t="str">
        <f>SUBSTITUTE(Table1[[#This Row],[Transmission]],Table1[[#This Row],[Gears]],"")</f>
        <v>AS</v>
      </c>
      <c r="M13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82">
        <f ca="1">_xlfn.DAYS(TODAY(),Table1[[#This Row],[Manufacture Date]])</f>
        <v>883</v>
      </c>
      <c r="O1382" t="str" cm="1">
        <f t="array" ref="O1382" xml:space="preserve"> _xlfn.IFS(E1382&lt;2,"0-2",E1382&lt;4,"2-4",E1382&lt;6,"4-6",E1382&lt;8,"6-8",E1382&lt;10,"8-10")</f>
        <v>2-4</v>
      </c>
    </row>
    <row r="1383" spans="1:15" ht="14.25" customHeight="1" x14ac:dyDescent="0.3">
      <c r="A1383" s="31">
        <v>44377</v>
      </c>
      <c r="B1383" t="s">
        <v>402</v>
      </c>
      <c r="C1383" t="s">
        <v>1268</v>
      </c>
      <c r="D1383" t="s">
        <v>115</v>
      </c>
      <c r="E1383">
        <v>3.8</v>
      </c>
      <c r="F1383">
        <v>6</v>
      </c>
      <c r="G1383" t="s">
        <v>104</v>
      </c>
      <c r="H1383" t="s">
        <v>200</v>
      </c>
      <c r="I1383">
        <v>24</v>
      </c>
      <c r="J1383">
        <v>276</v>
      </c>
      <c r="K1383" t="str">
        <f>RIGHT(Table1[[#This Row],[Transmission]],1)</f>
        <v>8</v>
      </c>
      <c r="L1383" t="str">
        <f>SUBSTITUTE(Table1[[#This Row],[Transmission]],Table1[[#This Row],[Gears]],"")</f>
        <v>AS</v>
      </c>
      <c r="M13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83">
        <f ca="1">_xlfn.DAYS(TODAY(),Table1[[#This Row],[Manufacture Date]])</f>
        <v>883</v>
      </c>
      <c r="O1383" t="str" cm="1">
        <f t="array" ref="O1383" xml:space="preserve"> _xlfn.IFS(E1383&lt;2,"0-2",E1383&lt;4,"2-4",E1383&lt;6,"4-6",E1383&lt;8,"6-8",E1383&lt;10,"8-10")</f>
        <v>2-4</v>
      </c>
    </row>
    <row r="1384" spans="1:15" ht="14.25" customHeight="1" x14ac:dyDescent="0.3">
      <c r="A1384" s="31">
        <v>44377</v>
      </c>
      <c r="B1384" t="s">
        <v>651</v>
      </c>
      <c r="C1384" t="s">
        <v>658</v>
      </c>
      <c r="D1384" t="s">
        <v>657</v>
      </c>
      <c r="E1384">
        <v>4</v>
      </c>
      <c r="F1384">
        <v>6</v>
      </c>
      <c r="G1384" t="s">
        <v>74</v>
      </c>
      <c r="H1384" t="s">
        <v>200</v>
      </c>
      <c r="I1384">
        <v>21</v>
      </c>
      <c r="J1384">
        <v>317</v>
      </c>
      <c r="K1384" t="str">
        <f>RIGHT(Table1[[#This Row],[Transmission]],1)</f>
        <v>6</v>
      </c>
      <c r="L1384" t="str">
        <f>SUBSTITUTE(Table1[[#This Row],[Transmission]],Table1[[#This Row],[Gears]],"")</f>
        <v>M</v>
      </c>
      <c r="M13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84">
        <f ca="1">_xlfn.DAYS(TODAY(),Table1[[#This Row],[Manufacture Date]])</f>
        <v>883</v>
      </c>
      <c r="O1384" t="str" cm="1">
        <f t="array" ref="O1384" xml:space="preserve"> _xlfn.IFS(E1384&lt;2,"0-2",E1384&lt;4,"2-4",E1384&lt;6,"4-6",E1384&lt;8,"6-8",E1384&lt;10,"8-10")</f>
        <v>4-6</v>
      </c>
    </row>
    <row r="1385" spans="1:15" ht="14.25" customHeight="1" x14ac:dyDescent="0.3">
      <c r="A1385" s="31">
        <v>44377</v>
      </c>
      <c r="B1385" t="s">
        <v>321</v>
      </c>
      <c r="C1385" t="s">
        <v>1099</v>
      </c>
      <c r="D1385" t="s">
        <v>361</v>
      </c>
      <c r="E1385">
        <v>2.5</v>
      </c>
      <c r="F1385">
        <v>4</v>
      </c>
      <c r="G1385" t="s">
        <v>79</v>
      </c>
      <c r="H1385" t="s">
        <v>205</v>
      </c>
      <c r="I1385">
        <v>20</v>
      </c>
      <c r="J1385">
        <v>233</v>
      </c>
      <c r="K1385" t="str">
        <f>RIGHT(Table1[[#This Row],[Transmission]],1)</f>
        <v>6</v>
      </c>
      <c r="L1385" t="str">
        <f>SUBSTITUTE(Table1[[#This Row],[Transmission]],Table1[[#This Row],[Gears]],"")</f>
        <v>AS</v>
      </c>
      <c r="M13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85">
        <f ca="1">_xlfn.DAYS(TODAY(),Table1[[#This Row],[Manufacture Date]])</f>
        <v>883</v>
      </c>
      <c r="O1385" t="str" cm="1">
        <f t="array" ref="O1385" xml:space="preserve"> _xlfn.IFS(E1385&lt;2,"0-2",E1385&lt;4,"2-4",E1385&lt;6,"4-6",E1385&lt;8,"6-8",E1385&lt;10,"8-10")</f>
        <v>2-4</v>
      </c>
    </row>
    <row r="1386" spans="1:15" ht="14.25" customHeight="1" x14ac:dyDescent="0.3">
      <c r="A1386" s="31">
        <v>44376</v>
      </c>
      <c r="B1386" t="s">
        <v>147</v>
      </c>
      <c r="C1386" t="s">
        <v>849</v>
      </c>
      <c r="D1386" t="s">
        <v>82</v>
      </c>
      <c r="E1386">
        <v>3</v>
      </c>
      <c r="F1386">
        <v>6</v>
      </c>
      <c r="G1386" t="s">
        <v>104</v>
      </c>
      <c r="H1386" t="s">
        <v>109</v>
      </c>
      <c r="I1386">
        <v>36</v>
      </c>
      <c r="J1386">
        <v>213</v>
      </c>
      <c r="K1386" t="str">
        <f>RIGHT(Table1[[#This Row],[Transmission]],1)</f>
        <v>8</v>
      </c>
      <c r="L1386" t="str">
        <f>SUBSTITUTE(Table1[[#This Row],[Transmission]],Table1[[#This Row],[Gears]],"")</f>
        <v>AS</v>
      </c>
      <c r="M13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86">
        <f ca="1">_xlfn.DAYS(TODAY(),Table1[[#This Row],[Manufacture Date]])</f>
        <v>884</v>
      </c>
      <c r="O1386" t="str" cm="1">
        <f t="array" ref="O1386" xml:space="preserve"> _xlfn.IFS(E1386&lt;2,"0-2",E1386&lt;4,"2-4",E1386&lt;6,"4-6",E1386&lt;8,"6-8",E1386&lt;10,"8-10")</f>
        <v>2-4</v>
      </c>
    </row>
    <row r="1387" spans="1:15" ht="14.25" customHeight="1" x14ac:dyDescent="0.3">
      <c r="A1387" s="31">
        <v>44376</v>
      </c>
      <c r="B1387" t="s">
        <v>313</v>
      </c>
      <c r="C1387" t="s">
        <v>319</v>
      </c>
      <c r="D1387" t="s">
        <v>92</v>
      </c>
      <c r="E1387">
        <v>1.4</v>
      </c>
      <c r="F1387">
        <v>4</v>
      </c>
      <c r="G1387" t="s">
        <v>183</v>
      </c>
      <c r="H1387" t="s">
        <v>200</v>
      </c>
      <c r="I1387">
        <v>36</v>
      </c>
      <c r="J1387">
        <v>183</v>
      </c>
      <c r="K1387" t="str">
        <f>RIGHT(Table1[[#This Row],[Transmission]],1)</f>
        <v>5</v>
      </c>
      <c r="L1387" t="str">
        <f>SUBSTITUTE(Table1[[#This Row],[Transmission]],Table1[[#This Row],[Gears]],"")</f>
        <v>M</v>
      </c>
      <c r="M13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87">
        <f ca="1">_xlfn.DAYS(TODAY(),Table1[[#This Row],[Manufacture Date]])</f>
        <v>884</v>
      </c>
      <c r="O1387" t="str" cm="1">
        <f t="array" ref="O1387" xml:space="preserve"> _xlfn.IFS(E1387&lt;2,"0-2",E1387&lt;4,"2-4",E1387&lt;6,"4-6",E1387&lt;8,"6-8",E1387&lt;10,"8-10")</f>
        <v>0-2</v>
      </c>
    </row>
    <row r="1388" spans="1:15" ht="14.25" customHeight="1" x14ac:dyDescent="0.3">
      <c r="A1388" s="31">
        <v>44376</v>
      </c>
      <c r="B1388" t="s">
        <v>740</v>
      </c>
      <c r="C1388" t="s">
        <v>745</v>
      </c>
      <c r="D1388" t="s">
        <v>82</v>
      </c>
      <c r="E1388">
        <v>2.5</v>
      </c>
      <c r="F1388">
        <v>4</v>
      </c>
      <c r="G1388" t="s">
        <v>74</v>
      </c>
      <c r="H1388" t="s">
        <v>200</v>
      </c>
      <c r="I1388">
        <v>29</v>
      </c>
      <c r="J1388">
        <v>228</v>
      </c>
      <c r="K1388" t="str">
        <f>RIGHT(Table1[[#This Row],[Transmission]],1)</f>
        <v>6</v>
      </c>
      <c r="L1388" t="str">
        <f>SUBSTITUTE(Table1[[#This Row],[Transmission]],Table1[[#This Row],[Gears]],"")</f>
        <v>M</v>
      </c>
      <c r="M13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88">
        <f ca="1">_xlfn.DAYS(TODAY(),Table1[[#This Row],[Manufacture Date]])</f>
        <v>884</v>
      </c>
      <c r="O1388" t="str" cm="1">
        <f t="array" ref="O1388" xml:space="preserve"> _xlfn.IFS(E1388&lt;2,"0-2",E1388&lt;4,"2-4",E1388&lt;6,"4-6",E1388&lt;8,"6-8",E1388&lt;10,"8-10")</f>
        <v>2-4</v>
      </c>
    </row>
    <row r="1389" spans="1:15" ht="14.25" customHeight="1" x14ac:dyDescent="0.3">
      <c r="A1389" s="31">
        <v>44376</v>
      </c>
      <c r="B1389" t="s">
        <v>676</v>
      </c>
      <c r="C1389" t="s">
        <v>1929</v>
      </c>
      <c r="D1389" t="s">
        <v>92</v>
      </c>
      <c r="E1389">
        <v>3</v>
      </c>
      <c r="F1389">
        <v>6</v>
      </c>
      <c r="G1389" t="s">
        <v>238</v>
      </c>
      <c r="H1389" t="s">
        <v>73</v>
      </c>
      <c r="I1389">
        <v>27</v>
      </c>
      <c r="J1389">
        <v>243</v>
      </c>
      <c r="K1389" t="str">
        <f>RIGHT(Table1[[#This Row],[Transmission]],1)</f>
        <v>7</v>
      </c>
      <c r="L1389" t="str">
        <f>SUBSTITUTE(Table1[[#This Row],[Transmission]],Table1[[#This Row],[Gears]],"")</f>
        <v>M</v>
      </c>
      <c r="M13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89">
        <f ca="1">_xlfn.DAYS(TODAY(),Table1[[#This Row],[Manufacture Date]])</f>
        <v>884</v>
      </c>
      <c r="O1389" t="str" cm="1">
        <f t="array" ref="O1389" xml:space="preserve"> _xlfn.IFS(E1389&lt;2,"0-2",E1389&lt;4,"2-4",E1389&lt;6,"4-6",E1389&lt;8,"6-8",E1389&lt;10,"8-10")</f>
        <v>2-4</v>
      </c>
    </row>
    <row r="1390" spans="1:15" ht="14.25" customHeight="1" x14ac:dyDescent="0.3">
      <c r="A1390" s="31">
        <v>44376</v>
      </c>
      <c r="B1390" t="s">
        <v>147</v>
      </c>
      <c r="C1390" t="s">
        <v>167</v>
      </c>
      <c r="D1390" t="s">
        <v>115</v>
      </c>
      <c r="E1390">
        <v>3</v>
      </c>
      <c r="F1390">
        <v>6</v>
      </c>
      <c r="G1390" t="s">
        <v>104</v>
      </c>
      <c r="H1390" t="s">
        <v>73</v>
      </c>
      <c r="I1390">
        <v>26</v>
      </c>
      <c r="J1390">
        <v>253</v>
      </c>
      <c r="K1390" t="str">
        <f>RIGHT(Table1[[#This Row],[Transmission]],1)</f>
        <v>8</v>
      </c>
      <c r="L1390" t="str">
        <f>SUBSTITUTE(Table1[[#This Row],[Transmission]],Table1[[#This Row],[Gears]],"")</f>
        <v>AS</v>
      </c>
      <c r="M13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90">
        <f ca="1">_xlfn.DAYS(TODAY(),Table1[[#This Row],[Manufacture Date]])</f>
        <v>884</v>
      </c>
      <c r="O1390" t="str" cm="1">
        <f t="array" ref="O1390" xml:space="preserve"> _xlfn.IFS(E1390&lt;2,"0-2",E1390&lt;4,"2-4",E1390&lt;6,"4-6",E1390&lt;8,"6-8",E1390&lt;10,"8-10")</f>
        <v>2-4</v>
      </c>
    </row>
    <row r="1391" spans="1:15" ht="14.25" customHeight="1" x14ac:dyDescent="0.3">
      <c r="A1391" s="31">
        <v>44376</v>
      </c>
      <c r="B1391" t="s">
        <v>275</v>
      </c>
      <c r="C1391" t="s">
        <v>282</v>
      </c>
      <c r="D1391" t="s">
        <v>115</v>
      </c>
      <c r="E1391">
        <v>3.6</v>
      </c>
      <c r="F1391">
        <v>6</v>
      </c>
      <c r="G1391" t="s">
        <v>112</v>
      </c>
      <c r="H1391" t="s">
        <v>200</v>
      </c>
      <c r="I1391">
        <v>26</v>
      </c>
      <c r="J1391">
        <v>258</v>
      </c>
      <c r="K1391" t="str">
        <f>RIGHT(Table1[[#This Row],[Transmission]],1)</f>
        <v>8</v>
      </c>
      <c r="L1391" t="str">
        <f>SUBSTITUTE(Table1[[#This Row],[Transmission]],Table1[[#This Row],[Gears]],"")</f>
        <v>A</v>
      </c>
      <c r="M13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91">
        <f ca="1">_xlfn.DAYS(TODAY(),Table1[[#This Row],[Manufacture Date]])</f>
        <v>884</v>
      </c>
      <c r="O1391" t="str" cm="1">
        <f t="array" ref="O1391" xml:space="preserve"> _xlfn.IFS(E1391&lt;2,"0-2",E1391&lt;4,"2-4",E1391&lt;6,"4-6",E1391&lt;8,"6-8",E1391&lt;10,"8-10")</f>
        <v>2-4</v>
      </c>
    </row>
    <row r="1392" spans="1:15" ht="14.25" customHeight="1" x14ac:dyDescent="0.3">
      <c r="A1392" s="31">
        <v>44376</v>
      </c>
      <c r="B1392" t="s">
        <v>709</v>
      </c>
      <c r="C1392" t="s">
        <v>717</v>
      </c>
      <c r="D1392" t="s">
        <v>288</v>
      </c>
      <c r="E1392">
        <v>3.6</v>
      </c>
      <c r="F1392">
        <v>6</v>
      </c>
      <c r="G1392" t="s">
        <v>93</v>
      </c>
      <c r="H1392" t="s">
        <v>200</v>
      </c>
      <c r="I1392">
        <v>25</v>
      </c>
      <c r="J1392">
        <v>262</v>
      </c>
      <c r="K1392" t="str">
        <f>RIGHT(Table1[[#This Row],[Transmission]],1)</f>
        <v>6</v>
      </c>
      <c r="L1392" t="str">
        <f>SUBSTITUTE(Table1[[#This Row],[Transmission]],Table1[[#This Row],[Gears]],"")</f>
        <v>A</v>
      </c>
      <c r="M13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92">
        <f ca="1">_xlfn.DAYS(TODAY(),Table1[[#This Row],[Manufacture Date]])</f>
        <v>884</v>
      </c>
      <c r="O1392" t="str" cm="1">
        <f t="array" ref="O1392" xml:space="preserve"> _xlfn.IFS(E1392&lt;2,"0-2",E1392&lt;4,"2-4",E1392&lt;6,"4-6",E1392&lt;8,"6-8",E1392&lt;10,"8-10")</f>
        <v>2-4</v>
      </c>
    </row>
    <row r="1393" spans="1:15" ht="14.25" customHeight="1" x14ac:dyDescent="0.3">
      <c r="A1393" s="31">
        <v>44376</v>
      </c>
      <c r="B1393" t="s">
        <v>564</v>
      </c>
      <c r="C1393" t="s">
        <v>1839</v>
      </c>
      <c r="D1393" t="s">
        <v>95</v>
      </c>
      <c r="E1393">
        <v>4</v>
      </c>
      <c r="F1393">
        <v>8</v>
      </c>
      <c r="G1393" t="s">
        <v>454</v>
      </c>
      <c r="H1393" t="s">
        <v>73</v>
      </c>
      <c r="I1393">
        <v>24</v>
      </c>
      <c r="J1393">
        <v>277</v>
      </c>
      <c r="K1393" t="str">
        <f>RIGHT(Table1[[#This Row],[Transmission]],1)</f>
        <v>9</v>
      </c>
      <c r="L1393" t="str">
        <f>SUBSTITUTE(Table1[[#This Row],[Transmission]],Table1[[#This Row],[Gears]],"")</f>
        <v>A</v>
      </c>
      <c r="M13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93">
        <f ca="1">_xlfn.DAYS(TODAY(),Table1[[#This Row],[Manufacture Date]])</f>
        <v>884</v>
      </c>
      <c r="O1393" t="str" cm="1">
        <f t="array" ref="O1393" xml:space="preserve"> _xlfn.IFS(E1393&lt;2,"0-2",E1393&lt;4,"2-4",E1393&lt;6,"4-6",E1393&lt;8,"6-8",E1393&lt;10,"8-10")</f>
        <v>4-6</v>
      </c>
    </row>
    <row r="1394" spans="1:15" ht="14.25" customHeight="1" x14ac:dyDescent="0.3">
      <c r="A1394" s="31">
        <v>44376</v>
      </c>
      <c r="B1394" t="s">
        <v>364</v>
      </c>
      <c r="C1394" t="s">
        <v>1104</v>
      </c>
      <c r="D1394" t="s">
        <v>259</v>
      </c>
      <c r="E1394">
        <v>5.3</v>
      </c>
      <c r="F1394">
        <v>8</v>
      </c>
      <c r="G1394" t="s">
        <v>93</v>
      </c>
      <c r="H1394" t="s">
        <v>200</v>
      </c>
      <c r="I1394">
        <v>22</v>
      </c>
      <c r="J1394">
        <v>306</v>
      </c>
      <c r="K1394" t="str">
        <f>RIGHT(Table1[[#This Row],[Transmission]],1)</f>
        <v>6</v>
      </c>
      <c r="L1394" t="str">
        <f>SUBSTITUTE(Table1[[#This Row],[Transmission]],Table1[[#This Row],[Gears]],"")</f>
        <v>A</v>
      </c>
      <c r="M13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94">
        <f ca="1">_xlfn.DAYS(TODAY(),Table1[[#This Row],[Manufacture Date]])</f>
        <v>884</v>
      </c>
      <c r="O1394" t="str" cm="1">
        <f t="array" ref="O1394" xml:space="preserve"> _xlfn.IFS(E1394&lt;2,"0-2",E1394&lt;4,"2-4",E1394&lt;6,"4-6",E1394&lt;8,"6-8",E1394&lt;10,"8-10")</f>
        <v>4-6</v>
      </c>
    </row>
    <row r="1395" spans="1:15" ht="14.25" customHeight="1" x14ac:dyDescent="0.3">
      <c r="A1395" s="31">
        <v>44376</v>
      </c>
      <c r="B1395" t="s">
        <v>364</v>
      </c>
      <c r="C1395" t="s">
        <v>1108</v>
      </c>
      <c r="D1395" t="s">
        <v>122</v>
      </c>
      <c r="E1395">
        <v>5.3</v>
      </c>
      <c r="F1395">
        <v>8</v>
      </c>
      <c r="G1395" t="s">
        <v>93</v>
      </c>
      <c r="H1395" t="s">
        <v>200</v>
      </c>
      <c r="I1395">
        <v>22</v>
      </c>
      <c r="J1395">
        <v>304</v>
      </c>
      <c r="K1395" t="str">
        <f>RIGHT(Table1[[#This Row],[Transmission]],1)</f>
        <v>6</v>
      </c>
      <c r="L1395" t="str">
        <f>SUBSTITUTE(Table1[[#This Row],[Transmission]],Table1[[#This Row],[Gears]],"")</f>
        <v>A</v>
      </c>
      <c r="M13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95">
        <f ca="1">_xlfn.DAYS(TODAY(),Table1[[#This Row],[Manufacture Date]])</f>
        <v>884</v>
      </c>
      <c r="O1395" t="str" cm="1">
        <f t="array" ref="O1395" xml:space="preserve"> _xlfn.IFS(E1395&lt;2,"0-2",E1395&lt;4,"2-4",E1395&lt;6,"4-6",E1395&lt;8,"6-8",E1395&lt;10,"8-10")</f>
        <v>4-6</v>
      </c>
    </row>
    <row r="1396" spans="1:15" ht="14.25" customHeight="1" x14ac:dyDescent="0.3">
      <c r="A1396" s="31">
        <v>44376</v>
      </c>
      <c r="B1396" t="s">
        <v>740</v>
      </c>
      <c r="C1396" t="s">
        <v>1470</v>
      </c>
      <c r="D1396" t="s">
        <v>71</v>
      </c>
      <c r="E1396">
        <v>2.5</v>
      </c>
      <c r="F1396">
        <v>4</v>
      </c>
      <c r="G1396" t="s">
        <v>74</v>
      </c>
      <c r="H1396" t="s">
        <v>73</v>
      </c>
      <c r="I1396">
        <v>22</v>
      </c>
      <c r="J1396">
        <v>297</v>
      </c>
      <c r="K1396" t="str">
        <f>RIGHT(Table1[[#This Row],[Transmission]],1)</f>
        <v>6</v>
      </c>
      <c r="L1396" t="str">
        <f>SUBSTITUTE(Table1[[#This Row],[Transmission]],Table1[[#This Row],[Gears]],"")</f>
        <v>M</v>
      </c>
      <c r="M13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96">
        <f ca="1">_xlfn.DAYS(TODAY(),Table1[[#This Row],[Manufacture Date]])</f>
        <v>884</v>
      </c>
      <c r="O1396" t="str" cm="1">
        <f t="array" ref="O1396" xml:space="preserve"> _xlfn.IFS(E1396&lt;2,"0-2",E1396&lt;4,"2-4",E1396&lt;6,"4-6",E1396&lt;8,"6-8",E1396&lt;10,"8-10")</f>
        <v>2-4</v>
      </c>
    </row>
    <row r="1397" spans="1:15" ht="14.25" customHeight="1" x14ac:dyDescent="0.3">
      <c r="A1397" s="31">
        <v>44376</v>
      </c>
      <c r="B1397" t="s">
        <v>289</v>
      </c>
      <c r="C1397" t="s">
        <v>1635</v>
      </c>
      <c r="D1397" t="s">
        <v>115</v>
      </c>
      <c r="E1397">
        <v>3.6</v>
      </c>
      <c r="F1397">
        <v>6</v>
      </c>
      <c r="G1397" t="s">
        <v>112</v>
      </c>
      <c r="H1397" t="s">
        <v>205</v>
      </c>
      <c r="I1397">
        <v>19</v>
      </c>
      <c r="J1397">
        <v>248</v>
      </c>
      <c r="K1397" t="str">
        <f>RIGHT(Table1[[#This Row],[Transmission]],1)</f>
        <v>8</v>
      </c>
      <c r="L1397" t="str">
        <f>SUBSTITUTE(Table1[[#This Row],[Transmission]],Table1[[#This Row],[Gears]],"")</f>
        <v>A</v>
      </c>
      <c r="M13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397">
        <f ca="1">_xlfn.DAYS(TODAY(),Table1[[#This Row],[Manufacture Date]])</f>
        <v>884</v>
      </c>
      <c r="O1397" t="str" cm="1">
        <f t="array" ref="O1397" xml:space="preserve"> _xlfn.IFS(E1397&lt;2,"0-2",E1397&lt;4,"2-4",E1397&lt;6,"4-6",E1397&lt;8,"6-8",E1397&lt;10,"8-10")</f>
        <v>2-4</v>
      </c>
    </row>
    <row r="1398" spans="1:15" ht="14.25" customHeight="1" x14ac:dyDescent="0.3">
      <c r="A1398" s="31">
        <v>44375</v>
      </c>
      <c r="B1398" t="s">
        <v>398</v>
      </c>
      <c r="C1398" t="s">
        <v>1715</v>
      </c>
      <c r="D1398" t="s">
        <v>82</v>
      </c>
      <c r="E1398">
        <v>2</v>
      </c>
      <c r="F1398">
        <v>4</v>
      </c>
      <c r="G1398" t="s">
        <v>79</v>
      </c>
      <c r="H1398" t="s">
        <v>200</v>
      </c>
      <c r="I1398">
        <v>38</v>
      </c>
      <c r="J1398">
        <v>174</v>
      </c>
      <c r="K1398" t="str">
        <f>RIGHT(Table1[[#This Row],[Transmission]],1)</f>
        <v>6</v>
      </c>
      <c r="L1398" t="str">
        <f>SUBSTITUTE(Table1[[#This Row],[Transmission]],Table1[[#This Row],[Gears]],"")</f>
        <v>AS</v>
      </c>
      <c r="M13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398">
        <f ca="1">_xlfn.DAYS(TODAY(),Table1[[#This Row],[Manufacture Date]])</f>
        <v>885</v>
      </c>
      <c r="O1398" t="str" cm="1">
        <f t="array" ref="O1398" xml:space="preserve"> _xlfn.IFS(E1398&lt;2,"0-2",E1398&lt;4,"2-4",E1398&lt;6,"4-6",E1398&lt;8,"6-8",E1398&lt;10,"8-10")</f>
        <v>2-4</v>
      </c>
    </row>
    <row r="1399" spans="1:15" ht="14.25" customHeight="1" x14ac:dyDescent="0.3">
      <c r="A1399" s="31">
        <v>44375</v>
      </c>
      <c r="B1399" t="s">
        <v>232</v>
      </c>
      <c r="C1399" t="s">
        <v>263</v>
      </c>
      <c r="D1399" t="s">
        <v>118</v>
      </c>
      <c r="E1399">
        <v>1.8</v>
      </c>
      <c r="F1399">
        <v>4</v>
      </c>
      <c r="G1399" t="s">
        <v>183</v>
      </c>
      <c r="H1399" t="s">
        <v>200</v>
      </c>
      <c r="I1399">
        <v>35</v>
      </c>
      <c r="J1399">
        <v>187</v>
      </c>
      <c r="K1399" t="str">
        <f>RIGHT(Table1[[#This Row],[Transmission]],1)</f>
        <v>5</v>
      </c>
      <c r="L1399" t="str">
        <f>SUBSTITUTE(Table1[[#This Row],[Transmission]],Table1[[#This Row],[Gears]],"")</f>
        <v>M</v>
      </c>
      <c r="M13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399">
        <f ca="1">_xlfn.DAYS(TODAY(),Table1[[#This Row],[Manufacture Date]])</f>
        <v>885</v>
      </c>
      <c r="O1399" t="str" cm="1">
        <f t="array" ref="O1399" xml:space="preserve"> _xlfn.IFS(E1399&lt;2,"0-2",E1399&lt;4,"2-4",E1399&lt;6,"4-6",E1399&lt;8,"6-8",E1399&lt;10,"8-10")</f>
        <v>0-2</v>
      </c>
    </row>
    <row r="1400" spans="1:15" ht="14.25" customHeight="1" x14ac:dyDescent="0.3">
      <c r="A1400" s="31">
        <v>44375</v>
      </c>
      <c r="B1400" t="s">
        <v>385</v>
      </c>
      <c r="C1400" t="s">
        <v>1116</v>
      </c>
      <c r="D1400" t="s">
        <v>118</v>
      </c>
      <c r="E1400">
        <v>1.8</v>
      </c>
      <c r="F1400">
        <v>4</v>
      </c>
      <c r="G1400" t="s">
        <v>266</v>
      </c>
      <c r="H1400" t="s">
        <v>200</v>
      </c>
      <c r="I1400">
        <v>34</v>
      </c>
      <c r="J1400">
        <v>194</v>
      </c>
      <c r="K1400" t="str">
        <f>RIGHT(Table1[[#This Row],[Transmission]],1)</f>
        <v>V</v>
      </c>
      <c r="L1400" t="str">
        <f>SUBSTITUTE(Table1[[#This Row],[Transmission]],Table1[[#This Row],[Gears]],"")</f>
        <v>A</v>
      </c>
      <c r="M14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00">
        <f ca="1">_xlfn.DAYS(TODAY(),Table1[[#This Row],[Manufacture Date]])</f>
        <v>885</v>
      </c>
      <c r="O1400" t="str" cm="1">
        <f t="array" ref="O1400" xml:space="preserve"> _xlfn.IFS(E1400&lt;2,"0-2",E1400&lt;4,"2-4",E1400&lt;6,"4-6",E1400&lt;8,"6-8",E1400&lt;10,"8-10")</f>
        <v>0-2</v>
      </c>
    </row>
    <row r="1401" spans="1:15" ht="14.25" customHeight="1" x14ac:dyDescent="0.3">
      <c r="A1401" s="31">
        <v>44375</v>
      </c>
      <c r="B1401" t="s">
        <v>492</v>
      </c>
      <c r="C1401" t="s">
        <v>497</v>
      </c>
      <c r="D1401" t="s">
        <v>78</v>
      </c>
      <c r="E1401">
        <v>2</v>
      </c>
      <c r="F1401">
        <v>4</v>
      </c>
      <c r="G1401" t="s">
        <v>496</v>
      </c>
      <c r="H1401" t="s">
        <v>73</v>
      </c>
      <c r="I1401">
        <v>29</v>
      </c>
      <c r="J1401">
        <v>225</v>
      </c>
      <c r="K1401" t="str">
        <f>RIGHT(Table1[[#This Row],[Transmission]],1)</f>
        <v>9</v>
      </c>
      <c r="L1401" t="str">
        <f>SUBSTITUTE(Table1[[#This Row],[Transmission]],Table1[[#This Row],[Gears]],"")</f>
        <v>AS</v>
      </c>
      <c r="M14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01">
        <f ca="1">_xlfn.DAYS(TODAY(),Table1[[#This Row],[Manufacture Date]])</f>
        <v>885</v>
      </c>
      <c r="O1401" t="str" cm="1">
        <f t="array" ref="O1401" xml:space="preserve"> _xlfn.IFS(E1401&lt;2,"0-2",E1401&lt;4,"2-4",E1401&lt;6,"4-6",E1401&lt;8,"6-8",E1401&lt;10,"8-10")</f>
        <v>2-4</v>
      </c>
    </row>
    <row r="1402" spans="1:15" ht="14.25" customHeight="1" x14ac:dyDescent="0.3">
      <c r="A1402" s="31">
        <v>44375</v>
      </c>
      <c r="B1402" t="s">
        <v>508</v>
      </c>
      <c r="C1402" t="s">
        <v>527</v>
      </c>
      <c r="D1402" t="s">
        <v>82</v>
      </c>
      <c r="E1402">
        <v>5</v>
      </c>
      <c r="F1402">
        <v>8</v>
      </c>
      <c r="G1402" t="s">
        <v>102</v>
      </c>
      <c r="H1402" t="s">
        <v>73</v>
      </c>
      <c r="I1402">
        <v>25</v>
      </c>
      <c r="J1402">
        <v>262</v>
      </c>
      <c r="K1402" t="str">
        <f>RIGHT(Table1[[#This Row],[Transmission]],1)</f>
        <v>8</v>
      </c>
      <c r="L1402" t="str">
        <f>SUBSTITUTE(Table1[[#This Row],[Transmission]],Table1[[#This Row],[Gears]],"")</f>
        <v>AV</v>
      </c>
      <c r="M14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02">
        <f ca="1">_xlfn.DAYS(TODAY(),Table1[[#This Row],[Manufacture Date]])</f>
        <v>885</v>
      </c>
      <c r="O1402" t="str" cm="1">
        <f t="array" ref="O1402" xml:space="preserve"> _xlfn.IFS(E1402&lt;2,"0-2",E1402&lt;4,"2-4",E1402&lt;6,"4-6",E1402&lt;8,"6-8",E1402&lt;10,"8-10")</f>
        <v>4-6</v>
      </c>
    </row>
    <row r="1403" spans="1:15" ht="14.25" customHeight="1" x14ac:dyDescent="0.3">
      <c r="A1403" s="31">
        <v>44375</v>
      </c>
      <c r="B1403" t="s">
        <v>90</v>
      </c>
      <c r="C1403" t="s">
        <v>98</v>
      </c>
      <c r="D1403" t="s">
        <v>88</v>
      </c>
      <c r="E1403">
        <v>4.7</v>
      </c>
      <c r="F1403">
        <v>8</v>
      </c>
      <c r="G1403" t="s">
        <v>97</v>
      </c>
      <c r="H1403" t="s">
        <v>73</v>
      </c>
      <c r="I1403">
        <v>19</v>
      </c>
      <c r="J1403">
        <v>338</v>
      </c>
      <c r="K1403" t="str">
        <f>RIGHT(Table1[[#This Row],[Transmission]],1)</f>
        <v>7</v>
      </c>
      <c r="L1403" t="str">
        <f>SUBSTITUTE(Table1[[#This Row],[Transmission]],Table1[[#This Row],[Gears]],"")</f>
        <v>AM</v>
      </c>
      <c r="M14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03">
        <f ca="1">_xlfn.DAYS(TODAY(),Table1[[#This Row],[Manufacture Date]])</f>
        <v>885</v>
      </c>
      <c r="O1403" t="str" cm="1">
        <f t="array" ref="O1403" xml:space="preserve"> _xlfn.IFS(E1403&lt;2,"0-2",E1403&lt;4,"2-4",E1403&lt;6,"4-6",E1403&lt;8,"6-8",E1403&lt;10,"8-10")</f>
        <v>4-6</v>
      </c>
    </row>
    <row r="1404" spans="1:15" ht="14.25" customHeight="1" x14ac:dyDescent="0.3">
      <c r="A1404" s="31">
        <v>44374</v>
      </c>
      <c r="B1404" t="s">
        <v>321</v>
      </c>
      <c r="C1404" t="s">
        <v>341</v>
      </c>
      <c r="D1404" t="s">
        <v>95</v>
      </c>
      <c r="E1404">
        <v>1.6</v>
      </c>
      <c r="F1404">
        <v>4</v>
      </c>
      <c r="G1404" t="s">
        <v>183</v>
      </c>
      <c r="H1404" t="s">
        <v>200</v>
      </c>
      <c r="I1404">
        <v>36</v>
      </c>
      <c r="J1404">
        <v>182</v>
      </c>
      <c r="K1404" t="str">
        <f>RIGHT(Table1[[#This Row],[Transmission]],1)</f>
        <v>5</v>
      </c>
      <c r="L1404" t="str">
        <f>SUBSTITUTE(Table1[[#This Row],[Transmission]],Table1[[#This Row],[Gears]],"")</f>
        <v>M</v>
      </c>
      <c r="M14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04">
        <f ca="1">_xlfn.DAYS(TODAY(),Table1[[#This Row],[Manufacture Date]])</f>
        <v>886</v>
      </c>
      <c r="O1404" t="str" cm="1">
        <f t="array" ref="O1404" xml:space="preserve"> _xlfn.IFS(E1404&lt;2,"0-2",E1404&lt;4,"2-4",E1404&lt;6,"4-6",E1404&lt;8,"6-8",E1404&lt;10,"8-10")</f>
        <v>0-2</v>
      </c>
    </row>
    <row r="1405" spans="1:15" ht="14.25" customHeight="1" x14ac:dyDescent="0.3">
      <c r="A1405" s="31">
        <v>44374</v>
      </c>
      <c r="B1405" t="s">
        <v>232</v>
      </c>
      <c r="C1405" t="s">
        <v>263</v>
      </c>
      <c r="D1405" t="s">
        <v>82</v>
      </c>
      <c r="E1405">
        <v>1.8</v>
      </c>
      <c r="F1405">
        <v>4</v>
      </c>
      <c r="G1405" t="s">
        <v>79</v>
      </c>
      <c r="H1405" t="s">
        <v>200</v>
      </c>
      <c r="I1405">
        <v>34</v>
      </c>
      <c r="J1405">
        <v>191</v>
      </c>
      <c r="K1405" t="str">
        <f>RIGHT(Table1[[#This Row],[Transmission]],1)</f>
        <v>6</v>
      </c>
      <c r="L1405" t="str">
        <f>SUBSTITUTE(Table1[[#This Row],[Transmission]],Table1[[#This Row],[Gears]],"")</f>
        <v>AS</v>
      </c>
      <c r="M14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05">
        <f ca="1">_xlfn.DAYS(TODAY(),Table1[[#This Row],[Manufacture Date]])</f>
        <v>886</v>
      </c>
      <c r="O1405" t="str" cm="1">
        <f t="array" ref="O1405" xml:space="preserve"> _xlfn.IFS(E1405&lt;2,"0-2",E1405&lt;4,"2-4",E1405&lt;6,"4-6",E1405&lt;8,"6-8",E1405&lt;10,"8-10")</f>
        <v>0-2</v>
      </c>
    </row>
    <row r="1406" spans="1:15" ht="14.25" customHeight="1" x14ac:dyDescent="0.3">
      <c r="A1406" s="31">
        <v>44374</v>
      </c>
      <c r="B1406" t="s">
        <v>740</v>
      </c>
      <c r="C1406" t="s">
        <v>746</v>
      </c>
      <c r="D1406" t="s">
        <v>78</v>
      </c>
      <c r="E1406">
        <v>3.6</v>
      </c>
      <c r="F1406">
        <v>6</v>
      </c>
      <c r="G1406" t="s">
        <v>511</v>
      </c>
      <c r="H1406" t="s">
        <v>200</v>
      </c>
      <c r="I1406">
        <v>27</v>
      </c>
      <c r="J1406">
        <v>246</v>
      </c>
      <c r="K1406" t="str">
        <f>RIGHT(Table1[[#This Row],[Transmission]],1)</f>
        <v>6</v>
      </c>
      <c r="L1406" t="str">
        <f>SUBSTITUTE(Table1[[#This Row],[Transmission]],Table1[[#This Row],[Gears]],"")</f>
        <v>AV</v>
      </c>
      <c r="M14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06">
        <f ca="1">_xlfn.DAYS(TODAY(),Table1[[#This Row],[Manufacture Date]])</f>
        <v>886</v>
      </c>
      <c r="O1406" t="str" cm="1">
        <f t="array" ref="O1406" xml:space="preserve"> _xlfn.IFS(E1406&lt;2,"0-2",E1406&lt;4,"2-4",E1406&lt;6,"4-6",E1406&lt;8,"6-8",E1406&lt;10,"8-10")</f>
        <v>2-4</v>
      </c>
    </row>
    <row r="1407" spans="1:15" ht="14.25" customHeight="1" x14ac:dyDescent="0.3">
      <c r="A1407" s="31">
        <v>44374</v>
      </c>
      <c r="B1407" t="s">
        <v>676</v>
      </c>
      <c r="C1407" t="s">
        <v>694</v>
      </c>
      <c r="D1407" t="s">
        <v>122</v>
      </c>
      <c r="E1407">
        <v>4.8</v>
      </c>
      <c r="F1407">
        <v>8</v>
      </c>
      <c r="G1407" t="s">
        <v>112</v>
      </c>
      <c r="H1407" t="s">
        <v>73</v>
      </c>
      <c r="I1407">
        <v>20</v>
      </c>
      <c r="J1407">
        <v>338</v>
      </c>
      <c r="K1407" t="str">
        <f>RIGHT(Table1[[#This Row],[Transmission]],1)</f>
        <v>8</v>
      </c>
      <c r="L1407" t="str">
        <f>SUBSTITUTE(Table1[[#This Row],[Transmission]],Table1[[#This Row],[Gears]],"")</f>
        <v>A</v>
      </c>
      <c r="M14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07">
        <f ca="1">_xlfn.DAYS(TODAY(),Table1[[#This Row],[Manufacture Date]])</f>
        <v>886</v>
      </c>
      <c r="O1407" t="str" cm="1">
        <f t="array" ref="O1407" xml:space="preserve"> _xlfn.IFS(E1407&lt;2,"0-2",E1407&lt;4,"2-4",E1407&lt;6,"4-6",E1407&lt;8,"6-8",E1407&lt;10,"8-10")</f>
        <v>4-6</v>
      </c>
    </row>
    <row r="1408" spans="1:15" ht="14.25" customHeight="1" x14ac:dyDescent="0.3">
      <c r="A1408" s="31">
        <v>44374</v>
      </c>
      <c r="B1408" t="s">
        <v>489</v>
      </c>
      <c r="C1408" t="s">
        <v>939</v>
      </c>
      <c r="D1408" t="s">
        <v>88</v>
      </c>
      <c r="E1408">
        <v>6.5</v>
      </c>
      <c r="F1408">
        <v>12</v>
      </c>
      <c r="G1408" t="s">
        <v>97</v>
      </c>
      <c r="H1408" t="s">
        <v>73</v>
      </c>
      <c r="I1408">
        <v>14</v>
      </c>
      <c r="J1408">
        <v>464</v>
      </c>
      <c r="K1408" t="str">
        <f>RIGHT(Table1[[#This Row],[Transmission]],1)</f>
        <v>7</v>
      </c>
      <c r="L1408" t="str">
        <f>SUBSTITUTE(Table1[[#This Row],[Transmission]],Table1[[#This Row],[Gears]],"")</f>
        <v>AM</v>
      </c>
      <c r="M14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08">
        <f ca="1">_xlfn.DAYS(TODAY(),Table1[[#This Row],[Manufacture Date]])</f>
        <v>886</v>
      </c>
      <c r="O1408" t="str" cm="1">
        <f t="array" ref="O1408" xml:space="preserve"> _xlfn.IFS(E1408&lt;2,"0-2",E1408&lt;4,"2-4",E1408&lt;6,"4-6",E1408&lt;8,"6-8",E1408&lt;10,"8-10")</f>
        <v>6-8</v>
      </c>
    </row>
    <row r="1409" spans="1:15" ht="14.25" customHeight="1" x14ac:dyDescent="0.3">
      <c r="A1409" s="31">
        <v>44373</v>
      </c>
      <c r="B1409" t="s">
        <v>782</v>
      </c>
      <c r="C1409" t="s">
        <v>1009</v>
      </c>
      <c r="D1409" t="s">
        <v>71</v>
      </c>
      <c r="E1409">
        <v>2</v>
      </c>
      <c r="F1409">
        <v>4</v>
      </c>
      <c r="G1409" t="s">
        <v>89</v>
      </c>
      <c r="H1409" t="s">
        <v>73</v>
      </c>
      <c r="I1409">
        <v>33</v>
      </c>
      <c r="J1409">
        <v>196</v>
      </c>
      <c r="K1409" t="str">
        <f>RIGHT(Table1[[#This Row],[Transmission]],1)</f>
        <v>6</v>
      </c>
      <c r="L1409" t="str">
        <f>SUBSTITUTE(Table1[[#This Row],[Transmission]],Table1[[#This Row],[Gears]],"")</f>
        <v>AM</v>
      </c>
      <c r="M14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09">
        <f ca="1">_xlfn.DAYS(TODAY(),Table1[[#This Row],[Manufacture Date]])</f>
        <v>887</v>
      </c>
      <c r="O1409" t="str" cm="1">
        <f t="array" ref="O1409" xml:space="preserve"> _xlfn.IFS(E1409&lt;2,"0-2",E1409&lt;4,"2-4",E1409&lt;6,"4-6",E1409&lt;8,"6-8",E1409&lt;10,"8-10")</f>
        <v>2-4</v>
      </c>
    </row>
    <row r="1410" spans="1:15" ht="14.25" customHeight="1" x14ac:dyDescent="0.3">
      <c r="A1410" s="31">
        <v>44373</v>
      </c>
      <c r="B1410" t="s">
        <v>740</v>
      </c>
      <c r="C1410" t="s">
        <v>742</v>
      </c>
      <c r="D1410" t="s">
        <v>78</v>
      </c>
      <c r="E1410">
        <v>2.5</v>
      </c>
      <c r="F1410">
        <v>4</v>
      </c>
      <c r="G1410" t="s">
        <v>74</v>
      </c>
      <c r="H1410" t="s">
        <v>200</v>
      </c>
      <c r="I1410">
        <v>29</v>
      </c>
      <c r="J1410">
        <v>223</v>
      </c>
      <c r="K1410" t="str">
        <f>RIGHT(Table1[[#This Row],[Transmission]],1)</f>
        <v>6</v>
      </c>
      <c r="L1410" t="str">
        <f>SUBSTITUTE(Table1[[#This Row],[Transmission]],Table1[[#This Row],[Gears]],"")</f>
        <v>M</v>
      </c>
      <c r="M14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10">
        <f ca="1">_xlfn.DAYS(TODAY(),Table1[[#This Row],[Manufacture Date]])</f>
        <v>887</v>
      </c>
      <c r="O1410" t="str" cm="1">
        <f t="array" ref="O1410" xml:space="preserve"> _xlfn.IFS(E1410&lt;2,"0-2",E1410&lt;4,"2-4",E1410&lt;6,"4-6",E1410&lt;8,"6-8",E1410&lt;10,"8-10")</f>
        <v>2-4</v>
      </c>
    </row>
    <row r="1411" spans="1:15" ht="14.25" customHeight="1" x14ac:dyDescent="0.3">
      <c r="A1411" s="31">
        <v>44373</v>
      </c>
      <c r="B1411" t="s">
        <v>802</v>
      </c>
      <c r="C1411" t="s">
        <v>1206</v>
      </c>
      <c r="D1411" t="s">
        <v>118</v>
      </c>
      <c r="E1411">
        <v>3</v>
      </c>
      <c r="F1411">
        <v>6</v>
      </c>
      <c r="G1411" t="s">
        <v>79</v>
      </c>
      <c r="H1411" t="s">
        <v>200</v>
      </c>
      <c r="I1411">
        <v>25</v>
      </c>
      <c r="J1411">
        <v>259</v>
      </c>
      <c r="K1411" t="str">
        <f>RIGHT(Table1[[#This Row],[Transmission]],1)</f>
        <v>6</v>
      </c>
      <c r="L1411" t="str">
        <f>SUBSTITUTE(Table1[[#This Row],[Transmission]],Table1[[#This Row],[Gears]],"")</f>
        <v>AS</v>
      </c>
      <c r="M14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11">
        <f ca="1">_xlfn.DAYS(TODAY(),Table1[[#This Row],[Manufacture Date]])</f>
        <v>887</v>
      </c>
      <c r="O1411" t="str" cm="1">
        <f t="array" ref="O1411" xml:space="preserve"> _xlfn.IFS(E1411&lt;2,"0-2",E1411&lt;4,"2-4",E1411&lt;6,"4-6",E1411&lt;8,"6-8",E1411&lt;10,"8-10")</f>
        <v>2-4</v>
      </c>
    </row>
    <row r="1412" spans="1:15" ht="14.25" customHeight="1" x14ac:dyDescent="0.3">
      <c r="A1412" s="31">
        <v>44373</v>
      </c>
      <c r="B1412" t="s">
        <v>321</v>
      </c>
      <c r="C1412" t="s">
        <v>335</v>
      </c>
      <c r="D1412" t="s">
        <v>122</v>
      </c>
      <c r="E1412">
        <v>3.5</v>
      </c>
      <c r="F1412">
        <v>6</v>
      </c>
      <c r="G1412" t="s">
        <v>79</v>
      </c>
      <c r="H1412" t="s">
        <v>200</v>
      </c>
      <c r="I1412">
        <v>22</v>
      </c>
      <c r="J1412">
        <v>295</v>
      </c>
      <c r="K1412" t="str">
        <f>RIGHT(Table1[[#This Row],[Transmission]],1)</f>
        <v>6</v>
      </c>
      <c r="L1412" t="str">
        <f>SUBSTITUTE(Table1[[#This Row],[Transmission]],Table1[[#This Row],[Gears]],"")</f>
        <v>AS</v>
      </c>
      <c r="M14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12">
        <f ca="1">_xlfn.DAYS(TODAY(),Table1[[#This Row],[Manufacture Date]])</f>
        <v>887</v>
      </c>
      <c r="O1412" t="str" cm="1">
        <f t="array" ref="O1412" xml:space="preserve"> _xlfn.IFS(E1412&lt;2,"0-2",E1412&lt;4,"2-4",E1412&lt;6,"4-6",E1412&lt;8,"6-8",E1412&lt;10,"8-10")</f>
        <v>2-4</v>
      </c>
    </row>
    <row r="1413" spans="1:15" ht="14.25" customHeight="1" x14ac:dyDescent="0.3">
      <c r="A1413" s="31">
        <v>44373</v>
      </c>
      <c r="B1413" t="s">
        <v>232</v>
      </c>
      <c r="C1413" t="s">
        <v>260</v>
      </c>
      <c r="D1413" t="s">
        <v>259</v>
      </c>
      <c r="E1413">
        <v>5.3</v>
      </c>
      <c r="F1413">
        <v>8</v>
      </c>
      <c r="G1413" t="s">
        <v>93</v>
      </c>
      <c r="H1413" t="s">
        <v>200</v>
      </c>
      <c r="I1413">
        <v>22</v>
      </c>
      <c r="J1413">
        <v>307</v>
      </c>
      <c r="K1413" t="str">
        <f>RIGHT(Table1[[#This Row],[Transmission]],1)</f>
        <v>6</v>
      </c>
      <c r="L1413" t="str">
        <f>SUBSTITUTE(Table1[[#This Row],[Transmission]],Table1[[#This Row],[Gears]],"")</f>
        <v>A</v>
      </c>
      <c r="M14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13">
        <f ca="1">_xlfn.DAYS(TODAY(),Table1[[#This Row],[Manufacture Date]])</f>
        <v>887</v>
      </c>
      <c r="O1413" t="str" cm="1">
        <f t="array" ref="O1413" xml:space="preserve"> _xlfn.IFS(E1413&lt;2,"0-2",E1413&lt;4,"2-4",E1413&lt;6,"4-6",E1413&lt;8,"6-8",E1413&lt;10,"8-10")</f>
        <v>4-6</v>
      </c>
    </row>
    <row r="1414" spans="1:15" ht="14.25" customHeight="1" x14ac:dyDescent="0.3">
      <c r="A1414" s="31">
        <v>44372</v>
      </c>
      <c r="B1414" t="s">
        <v>321</v>
      </c>
      <c r="C1414" t="s">
        <v>2101</v>
      </c>
      <c r="D1414" t="s">
        <v>78</v>
      </c>
      <c r="E1414">
        <v>2.5</v>
      </c>
      <c r="F1414">
        <v>4</v>
      </c>
      <c r="G1414" t="s">
        <v>266</v>
      </c>
      <c r="H1414" t="s">
        <v>200</v>
      </c>
      <c r="I1414">
        <v>48</v>
      </c>
      <c r="J1414">
        <v>139</v>
      </c>
      <c r="K1414" t="str">
        <f>RIGHT(Table1[[#This Row],[Transmission]],1)</f>
        <v>V</v>
      </c>
      <c r="L1414" t="str">
        <f>SUBSTITUTE(Table1[[#This Row],[Transmission]],Table1[[#This Row],[Gears]],"")</f>
        <v>A</v>
      </c>
      <c r="M14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14">
        <f ca="1">_xlfn.DAYS(TODAY(),Table1[[#This Row],[Manufacture Date]])</f>
        <v>888</v>
      </c>
      <c r="O1414" t="str" cm="1">
        <f t="array" ref="O1414" xml:space="preserve"> _xlfn.IFS(E1414&lt;2,"0-2",E1414&lt;4,"2-4",E1414&lt;6,"4-6",E1414&lt;8,"6-8",E1414&lt;10,"8-10")</f>
        <v>2-4</v>
      </c>
    </row>
    <row r="1415" spans="1:15" ht="14.25" customHeight="1" x14ac:dyDescent="0.3">
      <c r="A1415" s="31">
        <v>44372</v>
      </c>
      <c r="B1415" t="s">
        <v>385</v>
      </c>
      <c r="C1415" t="s">
        <v>1114</v>
      </c>
      <c r="D1415" t="s">
        <v>82</v>
      </c>
      <c r="E1415">
        <v>2</v>
      </c>
      <c r="F1415">
        <v>4</v>
      </c>
      <c r="G1415" t="s">
        <v>74</v>
      </c>
      <c r="H1415" t="s">
        <v>200</v>
      </c>
      <c r="I1415">
        <v>38</v>
      </c>
      <c r="J1415">
        <v>172</v>
      </c>
      <c r="K1415" t="str">
        <f>RIGHT(Table1[[#This Row],[Transmission]],1)</f>
        <v>6</v>
      </c>
      <c r="L1415" t="str">
        <f>SUBSTITUTE(Table1[[#This Row],[Transmission]],Table1[[#This Row],[Gears]],"")</f>
        <v>M</v>
      </c>
      <c r="M14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15">
        <f ca="1">_xlfn.DAYS(TODAY(),Table1[[#This Row],[Manufacture Date]])</f>
        <v>888</v>
      </c>
      <c r="O1415" t="str" cm="1">
        <f t="array" ref="O1415" xml:space="preserve"> _xlfn.IFS(E1415&lt;2,"0-2",E1415&lt;4,"2-4",E1415&lt;6,"4-6",E1415&lt;8,"6-8",E1415&lt;10,"8-10")</f>
        <v>2-4</v>
      </c>
    </row>
    <row r="1416" spans="1:15" ht="14.25" customHeight="1" x14ac:dyDescent="0.3">
      <c r="A1416" s="31">
        <v>44372</v>
      </c>
      <c r="B1416" t="s">
        <v>621</v>
      </c>
      <c r="C1416" t="s">
        <v>639</v>
      </c>
      <c r="D1416" t="s">
        <v>88</v>
      </c>
      <c r="E1416">
        <v>1.6</v>
      </c>
      <c r="F1416">
        <v>4</v>
      </c>
      <c r="G1416" t="s">
        <v>93</v>
      </c>
      <c r="H1416" t="s">
        <v>73</v>
      </c>
      <c r="I1416">
        <v>34</v>
      </c>
      <c r="J1416">
        <v>191</v>
      </c>
      <c r="K1416" t="str">
        <f>RIGHT(Table1[[#This Row],[Transmission]],1)</f>
        <v>6</v>
      </c>
      <c r="L1416" t="str">
        <f>SUBSTITUTE(Table1[[#This Row],[Transmission]],Table1[[#This Row],[Gears]],"")</f>
        <v>A</v>
      </c>
      <c r="M14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16">
        <f ca="1">_xlfn.DAYS(TODAY(),Table1[[#This Row],[Manufacture Date]])</f>
        <v>888</v>
      </c>
      <c r="O1416" t="str" cm="1">
        <f t="array" ref="O1416" xml:space="preserve"> _xlfn.IFS(E1416&lt;2,"0-2",E1416&lt;4,"2-4",E1416&lt;6,"4-6",E1416&lt;8,"6-8",E1416&lt;10,"8-10")</f>
        <v>0-2</v>
      </c>
    </row>
    <row r="1417" spans="1:15" ht="14.25" customHeight="1" x14ac:dyDescent="0.3">
      <c r="A1417" s="31">
        <v>44372</v>
      </c>
      <c r="B1417" t="s">
        <v>740</v>
      </c>
      <c r="C1417" t="s">
        <v>1991</v>
      </c>
      <c r="D1417" t="s">
        <v>78</v>
      </c>
      <c r="E1417">
        <v>2.5</v>
      </c>
      <c r="F1417">
        <v>4</v>
      </c>
      <c r="G1417" t="s">
        <v>76</v>
      </c>
      <c r="H1417" t="s">
        <v>200</v>
      </c>
      <c r="I1417">
        <v>34</v>
      </c>
      <c r="J1417">
        <v>192</v>
      </c>
      <c r="K1417" t="str">
        <f>RIGHT(Table1[[#This Row],[Transmission]],1)</f>
        <v>7</v>
      </c>
      <c r="L1417" t="str">
        <f>SUBSTITUTE(Table1[[#This Row],[Transmission]],Table1[[#This Row],[Gears]],"")</f>
        <v>AV</v>
      </c>
      <c r="M14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17">
        <f ca="1">_xlfn.DAYS(TODAY(),Table1[[#This Row],[Manufacture Date]])</f>
        <v>888</v>
      </c>
      <c r="O1417" t="str" cm="1">
        <f t="array" ref="O1417" xml:space="preserve"> _xlfn.IFS(E1417&lt;2,"0-2",E1417&lt;4,"2-4",E1417&lt;6,"4-6",E1417&lt;8,"6-8",E1417&lt;10,"8-10")</f>
        <v>2-4</v>
      </c>
    </row>
    <row r="1418" spans="1:15" ht="14.25" customHeight="1" x14ac:dyDescent="0.3">
      <c r="A1418" s="31">
        <v>44372</v>
      </c>
      <c r="B1418" t="s">
        <v>289</v>
      </c>
      <c r="C1418" t="s">
        <v>304</v>
      </c>
      <c r="D1418" t="s">
        <v>82</v>
      </c>
      <c r="E1418">
        <v>2</v>
      </c>
      <c r="F1418">
        <v>4</v>
      </c>
      <c r="G1418" t="s">
        <v>93</v>
      </c>
      <c r="H1418" t="s">
        <v>200</v>
      </c>
      <c r="I1418">
        <v>33</v>
      </c>
      <c r="J1418">
        <v>201</v>
      </c>
      <c r="K1418" t="str">
        <f>RIGHT(Table1[[#This Row],[Transmission]],1)</f>
        <v>6</v>
      </c>
      <c r="L1418" t="str">
        <f>SUBSTITUTE(Table1[[#This Row],[Transmission]],Table1[[#This Row],[Gears]],"")</f>
        <v>A</v>
      </c>
      <c r="M14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18">
        <f ca="1">_xlfn.DAYS(TODAY(),Table1[[#This Row],[Manufacture Date]])</f>
        <v>888</v>
      </c>
      <c r="O1418" t="str" cm="1">
        <f t="array" ref="O1418" xml:space="preserve"> _xlfn.IFS(E1418&lt;2,"0-2",E1418&lt;4,"2-4",E1418&lt;6,"4-6",E1418&lt;8,"6-8",E1418&lt;10,"8-10")</f>
        <v>2-4</v>
      </c>
    </row>
    <row r="1419" spans="1:15" ht="14.25" customHeight="1" x14ac:dyDescent="0.3">
      <c r="A1419" s="31">
        <v>44372</v>
      </c>
      <c r="B1419" t="s">
        <v>470</v>
      </c>
      <c r="C1419" t="s">
        <v>480</v>
      </c>
      <c r="D1419" t="s">
        <v>481</v>
      </c>
      <c r="E1419">
        <v>2</v>
      </c>
      <c r="F1419">
        <v>4</v>
      </c>
      <c r="G1419" t="s">
        <v>79</v>
      </c>
      <c r="H1419" t="s">
        <v>200</v>
      </c>
      <c r="I1419">
        <v>30</v>
      </c>
      <c r="J1419">
        <v>214</v>
      </c>
      <c r="K1419" t="str">
        <f>RIGHT(Table1[[#This Row],[Transmission]],1)</f>
        <v>6</v>
      </c>
      <c r="L1419" t="str">
        <f>SUBSTITUTE(Table1[[#This Row],[Transmission]],Table1[[#This Row],[Gears]],"")</f>
        <v>AS</v>
      </c>
      <c r="M14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19">
        <f ca="1">_xlfn.DAYS(TODAY(),Table1[[#This Row],[Manufacture Date]])</f>
        <v>888</v>
      </c>
      <c r="O1419" t="str" cm="1">
        <f t="array" ref="O1419" xml:space="preserve"> _xlfn.IFS(E1419&lt;2,"0-2",E1419&lt;4,"2-4",E1419&lt;6,"4-6",E1419&lt;8,"6-8",E1419&lt;10,"8-10")</f>
        <v>2-4</v>
      </c>
    </row>
    <row r="1420" spans="1:15" ht="14.25" customHeight="1" x14ac:dyDescent="0.3">
      <c r="A1420" s="31">
        <v>44372</v>
      </c>
      <c r="B1420" t="s">
        <v>100</v>
      </c>
      <c r="C1420" t="s">
        <v>130</v>
      </c>
      <c r="D1420" t="s">
        <v>71</v>
      </c>
      <c r="E1420">
        <v>3</v>
      </c>
      <c r="F1420">
        <v>6</v>
      </c>
      <c r="G1420" t="s">
        <v>814</v>
      </c>
      <c r="H1420" t="s">
        <v>73</v>
      </c>
      <c r="I1420">
        <v>29</v>
      </c>
      <c r="J1420">
        <v>232</v>
      </c>
      <c r="K1420" t="str">
        <f>RIGHT(Table1[[#This Row],[Transmission]],1)</f>
        <v>8</v>
      </c>
      <c r="L1420" t="str">
        <f>SUBSTITUTE(Table1[[#This Row],[Transmission]],Table1[[#This Row],[Gears]],"")</f>
        <v>AM</v>
      </c>
      <c r="M14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20">
        <f ca="1">_xlfn.DAYS(TODAY(),Table1[[#This Row],[Manufacture Date]])</f>
        <v>888</v>
      </c>
      <c r="O1420" t="str" cm="1">
        <f t="array" ref="O1420" xml:space="preserve"> _xlfn.IFS(E1420&lt;2,"0-2",E1420&lt;4,"2-4",E1420&lt;6,"4-6",E1420&lt;8,"6-8",E1420&lt;10,"8-10")</f>
        <v>2-4</v>
      </c>
    </row>
    <row r="1421" spans="1:15" ht="14.25" customHeight="1" x14ac:dyDescent="0.3">
      <c r="A1421" s="31">
        <v>44372</v>
      </c>
      <c r="B1421" t="s">
        <v>470</v>
      </c>
      <c r="C1421" t="s">
        <v>1776</v>
      </c>
      <c r="D1421" t="s">
        <v>82</v>
      </c>
      <c r="E1421">
        <v>2</v>
      </c>
      <c r="F1421">
        <v>4</v>
      </c>
      <c r="G1421" t="s">
        <v>104</v>
      </c>
      <c r="H1421" t="s">
        <v>73</v>
      </c>
      <c r="I1421">
        <v>29</v>
      </c>
      <c r="J1421">
        <v>229</v>
      </c>
      <c r="K1421" t="str">
        <f>RIGHT(Table1[[#This Row],[Transmission]],1)</f>
        <v>8</v>
      </c>
      <c r="L1421" t="str">
        <f>SUBSTITUTE(Table1[[#This Row],[Transmission]],Table1[[#This Row],[Gears]],"")</f>
        <v>AS</v>
      </c>
      <c r="M14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21">
        <f ca="1">_xlfn.DAYS(TODAY(),Table1[[#This Row],[Manufacture Date]])</f>
        <v>888</v>
      </c>
      <c r="O1421" t="str" cm="1">
        <f t="array" ref="O1421" xml:space="preserve"> _xlfn.IFS(E1421&lt;2,"0-2",E1421&lt;4,"2-4",E1421&lt;6,"4-6",E1421&lt;8,"6-8",E1421&lt;10,"8-10")</f>
        <v>2-4</v>
      </c>
    </row>
    <row r="1422" spans="1:15" ht="14.25" customHeight="1" x14ac:dyDescent="0.3">
      <c r="A1422" s="31">
        <v>44372</v>
      </c>
      <c r="B1422" t="s">
        <v>452</v>
      </c>
      <c r="C1422" t="s">
        <v>1748</v>
      </c>
      <c r="D1422" t="s">
        <v>78</v>
      </c>
      <c r="E1422">
        <v>2</v>
      </c>
      <c r="F1422">
        <v>4</v>
      </c>
      <c r="G1422" t="s">
        <v>454</v>
      </c>
      <c r="H1422" t="s">
        <v>200</v>
      </c>
      <c r="I1422">
        <v>29</v>
      </c>
      <c r="J1422">
        <v>229</v>
      </c>
      <c r="K1422" t="str">
        <f>RIGHT(Table1[[#This Row],[Transmission]],1)</f>
        <v>9</v>
      </c>
      <c r="L1422" t="str">
        <f>SUBSTITUTE(Table1[[#This Row],[Transmission]],Table1[[#This Row],[Gears]],"")</f>
        <v>A</v>
      </c>
      <c r="M14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22">
        <f ca="1">_xlfn.DAYS(TODAY(),Table1[[#This Row],[Manufacture Date]])</f>
        <v>888</v>
      </c>
      <c r="O1422" t="str" cm="1">
        <f t="array" ref="O1422" xml:space="preserve"> _xlfn.IFS(E1422&lt;2,"0-2",E1422&lt;4,"2-4",E1422&lt;6,"4-6",E1422&lt;8,"6-8",E1422&lt;10,"8-10")</f>
        <v>2-4</v>
      </c>
    </row>
    <row r="1423" spans="1:15" ht="14.25" customHeight="1" x14ac:dyDescent="0.3">
      <c r="A1423" s="31">
        <v>44372</v>
      </c>
      <c r="B1423" t="s">
        <v>289</v>
      </c>
      <c r="C1423" t="s">
        <v>1643</v>
      </c>
      <c r="D1423" t="s">
        <v>78</v>
      </c>
      <c r="E1423">
        <v>3.6</v>
      </c>
      <c r="F1423">
        <v>6</v>
      </c>
      <c r="G1423" t="s">
        <v>93</v>
      </c>
      <c r="H1423" t="s">
        <v>200</v>
      </c>
      <c r="I1423">
        <v>23</v>
      </c>
      <c r="J1423">
        <v>292</v>
      </c>
      <c r="K1423" t="str">
        <f>RIGHT(Table1[[#This Row],[Transmission]],1)</f>
        <v>6</v>
      </c>
      <c r="L1423" t="str">
        <f>SUBSTITUTE(Table1[[#This Row],[Transmission]],Table1[[#This Row],[Gears]],"")</f>
        <v>A</v>
      </c>
      <c r="M14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23">
        <f ca="1">_xlfn.DAYS(TODAY(),Table1[[#This Row],[Manufacture Date]])</f>
        <v>888</v>
      </c>
      <c r="O1423" t="str" cm="1">
        <f t="array" ref="O1423" xml:space="preserve"> _xlfn.IFS(E1423&lt;2,"0-2",E1423&lt;4,"2-4",E1423&lt;6,"4-6",E1423&lt;8,"6-8",E1423&lt;10,"8-10")</f>
        <v>2-4</v>
      </c>
    </row>
    <row r="1424" spans="1:15" ht="14.25" customHeight="1" x14ac:dyDescent="0.3">
      <c r="A1424" s="31">
        <v>44371</v>
      </c>
      <c r="B1424" t="s">
        <v>232</v>
      </c>
      <c r="C1424" t="s">
        <v>1611</v>
      </c>
      <c r="D1424" t="s">
        <v>95</v>
      </c>
      <c r="E1424">
        <v>1.4</v>
      </c>
      <c r="F1424">
        <v>4</v>
      </c>
      <c r="G1424" t="s">
        <v>183</v>
      </c>
      <c r="H1424" t="s">
        <v>200</v>
      </c>
      <c r="I1424">
        <v>39</v>
      </c>
      <c r="J1424">
        <v>170</v>
      </c>
      <c r="K1424" t="str">
        <f>RIGHT(Table1[[#This Row],[Transmission]],1)</f>
        <v>5</v>
      </c>
      <c r="L1424" t="str">
        <f>SUBSTITUTE(Table1[[#This Row],[Transmission]],Table1[[#This Row],[Gears]],"")</f>
        <v>M</v>
      </c>
      <c r="M14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24">
        <f ca="1">_xlfn.DAYS(TODAY(),Table1[[#This Row],[Manufacture Date]])</f>
        <v>889</v>
      </c>
      <c r="O1424" t="str" cm="1">
        <f t="array" ref="O1424" xml:space="preserve"> _xlfn.IFS(E1424&lt;2,"0-2",E1424&lt;4,"2-4",E1424&lt;6,"4-6",E1424&lt;8,"6-8",E1424&lt;10,"8-10")</f>
        <v>0-2</v>
      </c>
    </row>
    <row r="1425" spans="1:15" ht="14.25" customHeight="1" x14ac:dyDescent="0.3">
      <c r="A1425" s="31">
        <v>44371</v>
      </c>
      <c r="B1425" t="s">
        <v>740</v>
      </c>
      <c r="C1425" t="s">
        <v>746</v>
      </c>
      <c r="D1425" t="s">
        <v>78</v>
      </c>
      <c r="E1425">
        <v>2.5</v>
      </c>
      <c r="F1425">
        <v>4</v>
      </c>
      <c r="G1425" t="s">
        <v>511</v>
      </c>
      <c r="H1425" t="s">
        <v>200</v>
      </c>
      <c r="I1425">
        <v>34</v>
      </c>
      <c r="J1425">
        <v>196</v>
      </c>
      <c r="K1425" t="str">
        <f>RIGHT(Table1[[#This Row],[Transmission]],1)</f>
        <v>6</v>
      </c>
      <c r="L1425" t="str">
        <f>SUBSTITUTE(Table1[[#This Row],[Transmission]],Table1[[#This Row],[Gears]],"")</f>
        <v>AV</v>
      </c>
      <c r="M14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25">
        <f ca="1">_xlfn.DAYS(TODAY(),Table1[[#This Row],[Manufacture Date]])</f>
        <v>889</v>
      </c>
      <c r="O1425" t="str" cm="1">
        <f t="array" ref="O1425" xml:space="preserve"> _xlfn.IFS(E1425&lt;2,"0-2",E1425&lt;4,"2-4",E1425&lt;6,"4-6",E1425&lt;8,"6-8",E1425&lt;10,"8-10")</f>
        <v>2-4</v>
      </c>
    </row>
    <row r="1426" spans="1:15" ht="14.25" customHeight="1" x14ac:dyDescent="0.3">
      <c r="A1426" s="31">
        <v>44371</v>
      </c>
      <c r="B1426" t="s">
        <v>398</v>
      </c>
      <c r="C1426" t="s">
        <v>1402</v>
      </c>
      <c r="D1426" t="s">
        <v>78</v>
      </c>
      <c r="E1426">
        <v>2</v>
      </c>
      <c r="F1426">
        <v>4</v>
      </c>
      <c r="G1426" t="s">
        <v>79</v>
      </c>
      <c r="H1426" t="s">
        <v>200</v>
      </c>
      <c r="I1426">
        <v>33</v>
      </c>
      <c r="J1426">
        <v>202</v>
      </c>
      <c r="K1426" t="str">
        <f>RIGHT(Table1[[#This Row],[Transmission]],1)</f>
        <v>6</v>
      </c>
      <c r="L1426" t="str">
        <f>SUBSTITUTE(Table1[[#This Row],[Transmission]],Table1[[#This Row],[Gears]],"")</f>
        <v>AS</v>
      </c>
      <c r="M14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26">
        <f ca="1">_xlfn.DAYS(TODAY(),Table1[[#This Row],[Manufacture Date]])</f>
        <v>889</v>
      </c>
      <c r="O1426" t="str" cm="1">
        <f t="array" ref="O1426" xml:space="preserve"> _xlfn.IFS(E1426&lt;2,"0-2",E1426&lt;4,"2-4",E1426&lt;6,"4-6",E1426&lt;8,"6-8",E1426&lt;10,"8-10")</f>
        <v>2-4</v>
      </c>
    </row>
    <row r="1427" spans="1:15" ht="14.25" customHeight="1" x14ac:dyDescent="0.3">
      <c r="A1427" s="31">
        <v>44371</v>
      </c>
      <c r="B1427" t="s">
        <v>147</v>
      </c>
      <c r="C1427" t="s">
        <v>1524</v>
      </c>
      <c r="D1427" t="s">
        <v>71</v>
      </c>
      <c r="E1427">
        <v>2</v>
      </c>
      <c r="F1427">
        <v>4</v>
      </c>
      <c r="G1427" t="s">
        <v>104</v>
      </c>
      <c r="H1427" t="s">
        <v>73</v>
      </c>
      <c r="I1427">
        <v>32</v>
      </c>
      <c r="J1427">
        <v>207</v>
      </c>
      <c r="K1427" t="str">
        <f>RIGHT(Table1[[#This Row],[Transmission]],1)</f>
        <v>8</v>
      </c>
      <c r="L1427" t="str">
        <f>SUBSTITUTE(Table1[[#This Row],[Transmission]],Table1[[#This Row],[Gears]],"")</f>
        <v>AS</v>
      </c>
      <c r="M14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27">
        <f ca="1">_xlfn.DAYS(TODAY(),Table1[[#This Row],[Manufacture Date]])</f>
        <v>889</v>
      </c>
      <c r="O1427" t="str" cm="1">
        <f t="array" ref="O1427" xml:space="preserve"> _xlfn.IFS(E1427&lt;2,"0-2",E1427&lt;4,"2-4",E1427&lt;6,"4-6",E1427&lt;8,"6-8",E1427&lt;10,"8-10")</f>
        <v>2-4</v>
      </c>
    </row>
    <row r="1428" spans="1:15" ht="14.25" customHeight="1" x14ac:dyDescent="0.3">
      <c r="A1428" s="31">
        <v>44371</v>
      </c>
      <c r="B1428" t="s">
        <v>321</v>
      </c>
      <c r="C1428" t="s">
        <v>1659</v>
      </c>
      <c r="D1428" t="s">
        <v>82</v>
      </c>
      <c r="E1428">
        <v>1.5</v>
      </c>
      <c r="F1428">
        <v>4</v>
      </c>
      <c r="G1428" t="s">
        <v>79</v>
      </c>
      <c r="H1428" t="s">
        <v>200</v>
      </c>
      <c r="I1428">
        <v>32</v>
      </c>
      <c r="J1428">
        <v>204</v>
      </c>
      <c r="K1428" t="str">
        <f>RIGHT(Table1[[#This Row],[Transmission]],1)</f>
        <v>6</v>
      </c>
      <c r="L1428" t="str">
        <f>SUBSTITUTE(Table1[[#This Row],[Transmission]],Table1[[#This Row],[Gears]],"")</f>
        <v>AS</v>
      </c>
      <c r="M14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28">
        <f ca="1">_xlfn.DAYS(TODAY(),Table1[[#This Row],[Manufacture Date]])</f>
        <v>889</v>
      </c>
      <c r="O1428" t="str" cm="1">
        <f t="array" ref="O1428" xml:space="preserve"> _xlfn.IFS(E1428&lt;2,"0-2",E1428&lt;4,"2-4",E1428&lt;6,"4-6",E1428&lt;8,"6-8",E1428&lt;10,"8-10")</f>
        <v>0-2</v>
      </c>
    </row>
    <row r="1429" spans="1:15" ht="14.25" customHeight="1" x14ac:dyDescent="0.3">
      <c r="A1429" s="31">
        <v>44371</v>
      </c>
      <c r="B1429" t="s">
        <v>432</v>
      </c>
      <c r="C1429" t="s">
        <v>1127</v>
      </c>
      <c r="D1429" t="s">
        <v>115</v>
      </c>
      <c r="E1429">
        <v>3</v>
      </c>
      <c r="F1429">
        <v>6</v>
      </c>
      <c r="G1429" t="s">
        <v>104</v>
      </c>
      <c r="H1429" t="s">
        <v>73</v>
      </c>
      <c r="I1429">
        <v>24</v>
      </c>
      <c r="J1429">
        <v>279</v>
      </c>
      <c r="K1429" t="str">
        <f>RIGHT(Table1[[#This Row],[Transmission]],1)</f>
        <v>8</v>
      </c>
      <c r="L1429" t="str">
        <f>SUBSTITUTE(Table1[[#This Row],[Transmission]],Table1[[#This Row],[Gears]],"")</f>
        <v>AS</v>
      </c>
      <c r="M14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29">
        <f ca="1">_xlfn.DAYS(TODAY(),Table1[[#This Row],[Manufacture Date]])</f>
        <v>889</v>
      </c>
      <c r="O1429" t="str" cm="1">
        <f t="array" ref="O1429" xml:space="preserve"> _xlfn.IFS(E1429&lt;2,"0-2",E1429&lt;4,"2-4",E1429&lt;6,"4-6",E1429&lt;8,"6-8",E1429&lt;10,"8-10")</f>
        <v>2-4</v>
      </c>
    </row>
    <row r="1430" spans="1:15" ht="14.25" customHeight="1" x14ac:dyDescent="0.3">
      <c r="A1430" s="31">
        <v>44371</v>
      </c>
      <c r="B1430" t="s">
        <v>709</v>
      </c>
      <c r="C1430" t="s">
        <v>715</v>
      </c>
      <c r="D1430" t="s">
        <v>259</v>
      </c>
      <c r="E1430">
        <v>3.6</v>
      </c>
      <c r="F1430">
        <v>6</v>
      </c>
      <c r="G1430" t="s">
        <v>112</v>
      </c>
      <c r="H1430" t="s">
        <v>205</v>
      </c>
      <c r="I1430">
        <v>17</v>
      </c>
      <c r="J1430">
        <v>283</v>
      </c>
      <c r="K1430" t="str">
        <f>RIGHT(Table1[[#This Row],[Transmission]],1)</f>
        <v>8</v>
      </c>
      <c r="L1430" t="str">
        <f>SUBSTITUTE(Table1[[#This Row],[Transmission]],Table1[[#This Row],[Gears]],"")</f>
        <v>A</v>
      </c>
      <c r="M14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30">
        <f ca="1">_xlfn.DAYS(TODAY(),Table1[[#This Row],[Manufacture Date]])</f>
        <v>889</v>
      </c>
      <c r="O1430" t="str" cm="1">
        <f t="array" ref="O1430" xml:space="preserve"> _xlfn.IFS(E1430&lt;2,"0-2",E1430&lt;4,"2-4",E1430&lt;6,"4-6",E1430&lt;8,"6-8",E1430&lt;10,"8-10")</f>
        <v>2-4</v>
      </c>
    </row>
    <row r="1431" spans="1:15" ht="14.25" customHeight="1" x14ac:dyDescent="0.3">
      <c r="A1431" s="31">
        <v>44370</v>
      </c>
      <c r="B1431" t="s">
        <v>548</v>
      </c>
      <c r="C1431" t="s">
        <v>1822</v>
      </c>
      <c r="D1431" t="s">
        <v>71</v>
      </c>
      <c r="E1431">
        <v>2</v>
      </c>
      <c r="F1431">
        <v>4</v>
      </c>
      <c r="G1431" t="s">
        <v>79</v>
      </c>
      <c r="H1431" t="s">
        <v>200</v>
      </c>
      <c r="I1431">
        <v>37</v>
      </c>
      <c r="J1431">
        <v>178</v>
      </c>
      <c r="K1431" t="str">
        <f>RIGHT(Table1[[#This Row],[Transmission]],1)</f>
        <v>6</v>
      </c>
      <c r="L1431" t="str">
        <f>SUBSTITUTE(Table1[[#This Row],[Transmission]],Table1[[#This Row],[Gears]],"")</f>
        <v>AS</v>
      </c>
      <c r="M14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31">
        <f ca="1">_xlfn.DAYS(TODAY(),Table1[[#This Row],[Manufacture Date]])</f>
        <v>890</v>
      </c>
      <c r="O1431" t="str" cm="1">
        <f t="array" ref="O1431" xml:space="preserve"> _xlfn.IFS(E1431&lt;2,"0-2",E1431&lt;4,"2-4",E1431&lt;6,"4-6",E1431&lt;8,"6-8",E1431&lt;10,"8-10")</f>
        <v>2-4</v>
      </c>
    </row>
    <row r="1432" spans="1:15" ht="14.25" customHeight="1" x14ac:dyDescent="0.3">
      <c r="A1432" s="31">
        <v>44370</v>
      </c>
      <c r="B1432" t="s">
        <v>385</v>
      </c>
      <c r="C1432" t="s">
        <v>386</v>
      </c>
      <c r="D1432" t="s">
        <v>82</v>
      </c>
      <c r="E1432">
        <v>2.4</v>
      </c>
      <c r="F1432">
        <v>4</v>
      </c>
      <c r="G1432" t="s">
        <v>266</v>
      </c>
      <c r="H1432" t="s">
        <v>200</v>
      </c>
      <c r="I1432">
        <v>36</v>
      </c>
      <c r="J1432">
        <v>182</v>
      </c>
      <c r="K1432" t="str">
        <f>RIGHT(Table1[[#This Row],[Transmission]],1)</f>
        <v>V</v>
      </c>
      <c r="L1432" t="str">
        <f>SUBSTITUTE(Table1[[#This Row],[Transmission]],Table1[[#This Row],[Gears]],"")</f>
        <v>A</v>
      </c>
      <c r="M14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32">
        <f ca="1">_xlfn.DAYS(TODAY(),Table1[[#This Row],[Manufacture Date]])</f>
        <v>890</v>
      </c>
      <c r="O1432" t="str" cm="1">
        <f t="array" ref="O1432" xml:space="preserve"> _xlfn.IFS(E1432&lt;2,"0-2",E1432&lt;4,"2-4",E1432&lt;6,"4-6",E1432&lt;8,"6-8",E1432&lt;10,"8-10")</f>
        <v>2-4</v>
      </c>
    </row>
    <row r="1433" spans="1:15" ht="14.25" customHeight="1" x14ac:dyDescent="0.3">
      <c r="A1433" s="31">
        <v>44370</v>
      </c>
      <c r="B1433" t="s">
        <v>398</v>
      </c>
      <c r="C1433" t="s">
        <v>412</v>
      </c>
      <c r="D1433" t="s">
        <v>71</v>
      </c>
      <c r="E1433">
        <v>1.6</v>
      </c>
      <c r="F1433">
        <v>4</v>
      </c>
      <c r="G1433" t="s">
        <v>74</v>
      </c>
      <c r="H1433" t="s">
        <v>200</v>
      </c>
      <c r="I1433">
        <v>35</v>
      </c>
      <c r="J1433">
        <v>188</v>
      </c>
      <c r="K1433" t="str">
        <f>RIGHT(Table1[[#This Row],[Transmission]],1)</f>
        <v>6</v>
      </c>
      <c r="L1433" t="str">
        <f>SUBSTITUTE(Table1[[#This Row],[Transmission]],Table1[[#This Row],[Gears]],"")</f>
        <v>M</v>
      </c>
      <c r="M14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33">
        <f ca="1">_xlfn.DAYS(TODAY(),Table1[[#This Row],[Manufacture Date]])</f>
        <v>890</v>
      </c>
      <c r="O1433" t="str" cm="1">
        <f t="array" ref="O1433" xml:space="preserve"> _xlfn.IFS(E1433&lt;2,"0-2",E1433&lt;4,"2-4",E1433&lt;6,"4-6",E1433&lt;8,"6-8",E1433&lt;10,"8-10")</f>
        <v>0-2</v>
      </c>
    </row>
    <row r="1434" spans="1:15" ht="14.25" customHeight="1" x14ac:dyDescent="0.3">
      <c r="A1434" s="31">
        <v>44370</v>
      </c>
      <c r="B1434" t="s">
        <v>364</v>
      </c>
      <c r="C1434" t="s">
        <v>366</v>
      </c>
      <c r="D1434" t="s">
        <v>122</v>
      </c>
      <c r="E1434">
        <v>2.5</v>
      </c>
      <c r="F1434">
        <v>4</v>
      </c>
      <c r="G1434" t="s">
        <v>93</v>
      </c>
      <c r="H1434" t="s">
        <v>200</v>
      </c>
      <c r="I1434">
        <v>27</v>
      </c>
      <c r="J1434">
        <v>243</v>
      </c>
      <c r="K1434" t="str">
        <f>RIGHT(Table1[[#This Row],[Transmission]],1)</f>
        <v>6</v>
      </c>
      <c r="L1434" t="str">
        <f>SUBSTITUTE(Table1[[#This Row],[Transmission]],Table1[[#This Row],[Gears]],"")</f>
        <v>A</v>
      </c>
      <c r="M14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34">
        <f ca="1">_xlfn.DAYS(TODAY(),Table1[[#This Row],[Manufacture Date]])</f>
        <v>890</v>
      </c>
      <c r="O1434" t="str" cm="1">
        <f t="array" ref="O1434" xml:space="preserve"> _xlfn.IFS(E1434&lt;2,"0-2",E1434&lt;4,"2-4",E1434&lt;6,"4-6",E1434&lt;8,"6-8",E1434&lt;10,"8-10")</f>
        <v>2-4</v>
      </c>
    </row>
    <row r="1435" spans="1:15" ht="14.25" customHeight="1" x14ac:dyDescent="0.3">
      <c r="A1435" s="31">
        <v>44370</v>
      </c>
      <c r="B1435" t="s">
        <v>364</v>
      </c>
      <c r="C1435" t="s">
        <v>384</v>
      </c>
      <c r="D1435" t="s">
        <v>122</v>
      </c>
      <c r="E1435">
        <v>6.2</v>
      </c>
      <c r="F1435">
        <v>8</v>
      </c>
      <c r="G1435" t="s">
        <v>112</v>
      </c>
      <c r="H1435" t="s">
        <v>73</v>
      </c>
      <c r="I1435">
        <v>20</v>
      </c>
      <c r="J1435">
        <v>334</v>
      </c>
      <c r="K1435" t="str">
        <f>RIGHT(Table1[[#This Row],[Transmission]],1)</f>
        <v>8</v>
      </c>
      <c r="L1435" t="str">
        <f>SUBSTITUTE(Table1[[#This Row],[Transmission]],Table1[[#This Row],[Gears]],"")</f>
        <v>A</v>
      </c>
      <c r="M14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35">
        <f ca="1">_xlfn.DAYS(TODAY(),Table1[[#This Row],[Manufacture Date]])</f>
        <v>890</v>
      </c>
      <c r="O1435" t="str" cm="1">
        <f t="array" ref="O1435" xml:space="preserve"> _xlfn.IFS(E1435&lt;2,"0-2",E1435&lt;4,"2-4",E1435&lt;6,"4-6",E1435&lt;8,"6-8",E1435&lt;10,"8-10")</f>
        <v>6-8</v>
      </c>
    </row>
    <row r="1436" spans="1:15" ht="14.25" customHeight="1" x14ac:dyDescent="0.3">
      <c r="A1436" s="31">
        <v>44370</v>
      </c>
      <c r="B1436" t="s">
        <v>364</v>
      </c>
      <c r="C1436" t="s">
        <v>1690</v>
      </c>
      <c r="D1436" t="s">
        <v>122</v>
      </c>
      <c r="E1436">
        <v>5.3</v>
      </c>
      <c r="F1436">
        <v>8</v>
      </c>
      <c r="G1436" t="s">
        <v>93</v>
      </c>
      <c r="H1436" t="s">
        <v>205</v>
      </c>
      <c r="I1436">
        <v>16</v>
      </c>
      <c r="J1436">
        <v>298</v>
      </c>
      <c r="K1436" t="str">
        <f>RIGHT(Table1[[#This Row],[Transmission]],1)</f>
        <v>6</v>
      </c>
      <c r="L1436" t="str">
        <f>SUBSTITUTE(Table1[[#This Row],[Transmission]],Table1[[#This Row],[Gears]],"")</f>
        <v>A</v>
      </c>
      <c r="M14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36">
        <f ca="1">_xlfn.DAYS(TODAY(),Table1[[#This Row],[Manufacture Date]])</f>
        <v>890</v>
      </c>
      <c r="O1436" t="str" cm="1">
        <f t="array" ref="O1436" xml:space="preserve"> _xlfn.IFS(E1436&lt;2,"0-2",E1436&lt;4,"2-4",E1436&lt;6,"4-6",E1436&lt;8,"6-8",E1436&lt;10,"8-10")</f>
        <v>4-6</v>
      </c>
    </row>
    <row r="1437" spans="1:15" ht="14.25" customHeight="1" x14ac:dyDescent="0.3">
      <c r="A1437" s="31">
        <v>44369</v>
      </c>
      <c r="B1437" t="s">
        <v>232</v>
      </c>
      <c r="C1437" t="s">
        <v>1071</v>
      </c>
      <c r="D1437" t="s">
        <v>82</v>
      </c>
      <c r="E1437">
        <v>1.8</v>
      </c>
      <c r="F1437">
        <v>4</v>
      </c>
      <c r="G1437" t="s">
        <v>79</v>
      </c>
      <c r="H1437" t="s">
        <v>200</v>
      </c>
      <c r="I1437">
        <v>32</v>
      </c>
      <c r="J1437">
        <v>207</v>
      </c>
      <c r="K1437" t="str">
        <f>RIGHT(Table1[[#This Row],[Transmission]],1)</f>
        <v>6</v>
      </c>
      <c r="L1437" t="str">
        <f>SUBSTITUTE(Table1[[#This Row],[Transmission]],Table1[[#This Row],[Gears]],"")</f>
        <v>AS</v>
      </c>
      <c r="M14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37">
        <f ca="1">_xlfn.DAYS(TODAY(),Table1[[#This Row],[Manufacture Date]])</f>
        <v>891</v>
      </c>
      <c r="O1437" t="str" cm="1">
        <f t="array" ref="O1437" xml:space="preserve"> _xlfn.IFS(E1437&lt;2,"0-2",E1437&lt;4,"2-4",E1437&lt;6,"4-6",E1437&lt;8,"6-8",E1437&lt;10,"8-10")</f>
        <v>0-2</v>
      </c>
    </row>
    <row r="1438" spans="1:15" ht="14.25" customHeight="1" x14ac:dyDescent="0.3">
      <c r="A1438" s="31">
        <v>44369</v>
      </c>
      <c r="B1438" t="s">
        <v>750</v>
      </c>
      <c r="C1438" t="s">
        <v>2009</v>
      </c>
      <c r="D1438" t="s">
        <v>78</v>
      </c>
      <c r="E1438">
        <v>3.5</v>
      </c>
      <c r="F1438">
        <v>6</v>
      </c>
      <c r="G1438" t="s">
        <v>104</v>
      </c>
      <c r="H1438" t="s">
        <v>200</v>
      </c>
      <c r="I1438">
        <v>27</v>
      </c>
      <c r="J1438">
        <v>240</v>
      </c>
      <c r="K1438" t="str">
        <f>RIGHT(Table1[[#This Row],[Transmission]],1)</f>
        <v>8</v>
      </c>
      <c r="L1438" t="str">
        <f>SUBSTITUTE(Table1[[#This Row],[Transmission]],Table1[[#This Row],[Gears]],"")</f>
        <v>AS</v>
      </c>
      <c r="M14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38">
        <f ca="1">_xlfn.DAYS(TODAY(),Table1[[#This Row],[Manufacture Date]])</f>
        <v>891</v>
      </c>
      <c r="O1438" t="str" cm="1">
        <f t="array" ref="O1438" xml:space="preserve"> _xlfn.IFS(E1438&lt;2,"0-2",E1438&lt;4,"2-4",E1438&lt;6,"4-6",E1438&lt;8,"6-8",E1438&lt;10,"8-10")</f>
        <v>2-4</v>
      </c>
    </row>
    <row r="1439" spans="1:15" ht="14.25" customHeight="1" x14ac:dyDescent="0.3">
      <c r="A1439" s="31">
        <v>44369</v>
      </c>
      <c r="B1439" t="s">
        <v>100</v>
      </c>
      <c r="C1439" t="s">
        <v>107</v>
      </c>
      <c r="D1439" t="s">
        <v>82</v>
      </c>
      <c r="E1439">
        <v>3</v>
      </c>
      <c r="F1439">
        <v>6</v>
      </c>
      <c r="G1439" t="s">
        <v>104</v>
      </c>
      <c r="H1439" t="s">
        <v>73</v>
      </c>
      <c r="I1439">
        <v>26</v>
      </c>
      <c r="J1439">
        <v>251</v>
      </c>
      <c r="K1439" t="str">
        <f>RIGHT(Table1[[#This Row],[Transmission]],1)</f>
        <v>8</v>
      </c>
      <c r="L1439" t="str">
        <f>SUBSTITUTE(Table1[[#This Row],[Transmission]],Table1[[#This Row],[Gears]],"")</f>
        <v>AS</v>
      </c>
      <c r="M14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39">
        <f ca="1">_xlfn.DAYS(TODAY(),Table1[[#This Row],[Manufacture Date]])</f>
        <v>891</v>
      </c>
      <c r="O1439" t="str" cm="1">
        <f t="array" ref="O1439" xml:space="preserve"> _xlfn.IFS(E1439&lt;2,"0-2",E1439&lt;4,"2-4",E1439&lt;6,"4-6",E1439&lt;8,"6-8",E1439&lt;10,"8-10")</f>
        <v>2-4</v>
      </c>
    </row>
    <row r="1440" spans="1:15" ht="14.25" customHeight="1" x14ac:dyDescent="0.3">
      <c r="A1440" s="31">
        <v>44369</v>
      </c>
      <c r="B1440" t="s">
        <v>414</v>
      </c>
      <c r="C1440" t="s">
        <v>417</v>
      </c>
      <c r="D1440" t="s">
        <v>82</v>
      </c>
      <c r="E1440">
        <v>3</v>
      </c>
      <c r="F1440">
        <v>6</v>
      </c>
      <c r="G1440" t="s">
        <v>416</v>
      </c>
      <c r="H1440" t="s">
        <v>73</v>
      </c>
      <c r="I1440">
        <v>26</v>
      </c>
      <c r="J1440">
        <v>256</v>
      </c>
      <c r="K1440" t="str">
        <f>RIGHT(Table1[[#This Row],[Transmission]],1)</f>
        <v>7</v>
      </c>
      <c r="L1440" t="str">
        <f>SUBSTITUTE(Table1[[#This Row],[Transmission]],Table1[[#This Row],[Gears]],"")</f>
        <v>AS</v>
      </c>
      <c r="M14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40">
        <f ca="1">_xlfn.DAYS(TODAY(),Table1[[#This Row],[Manufacture Date]])</f>
        <v>891</v>
      </c>
      <c r="O1440" t="str" cm="1">
        <f t="array" ref="O1440" xml:space="preserve"> _xlfn.IFS(E1440&lt;2,"0-2",E1440&lt;4,"2-4",E1440&lt;6,"4-6",E1440&lt;8,"6-8",E1440&lt;10,"8-10")</f>
        <v>2-4</v>
      </c>
    </row>
    <row r="1441" spans="1:15" ht="14.25" customHeight="1" x14ac:dyDescent="0.3">
      <c r="A1441" s="31">
        <v>44369</v>
      </c>
      <c r="B1441" t="s">
        <v>212</v>
      </c>
      <c r="C1441" t="s">
        <v>1068</v>
      </c>
      <c r="D1441" t="s">
        <v>115</v>
      </c>
      <c r="E1441">
        <v>3</v>
      </c>
      <c r="F1441">
        <v>6</v>
      </c>
      <c r="G1441" t="s">
        <v>104</v>
      </c>
      <c r="H1441" t="s">
        <v>73</v>
      </c>
      <c r="I1441">
        <v>25</v>
      </c>
      <c r="J1441">
        <v>263</v>
      </c>
      <c r="K1441" t="str">
        <f>RIGHT(Table1[[#This Row],[Transmission]],1)</f>
        <v>8</v>
      </c>
      <c r="L1441" t="str">
        <f>SUBSTITUTE(Table1[[#This Row],[Transmission]],Table1[[#This Row],[Gears]],"")</f>
        <v>AS</v>
      </c>
      <c r="M14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41">
        <f ca="1">_xlfn.DAYS(TODAY(),Table1[[#This Row],[Manufacture Date]])</f>
        <v>891</v>
      </c>
      <c r="O1441" t="str" cm="1">
        <f t="array" ref="O1441" xml:space="preserve"> _xlfn.IFS(E1441&lt;2,"0-2",E1441&lt;4,"2-4",E1441&lt;6,"4-6",E1441&lt;8,"6-8",E1441&lt;10,"8-10")</f>
        <v>2-4</v>
      </c>
    </row>
    <row r="1442" spans="1:15" ht="14.25" customHeight="1" x14ac:dyDescent="0.3">
      <c r="A1442" s="31">
        <v>44369</v>
      </c>
      <c r="B1442" t="s">
        <v>541</v>
      </c>
      <c r="C1442" t="s">
        <v>1819</v>
      </c>
      <c r="D1442" t="s">
        <v>115</v>
      </c>
      <c r="E1442">
        <v>3.8</v>
      </c>
      <c r="F1442">
        <v>8</v>
      </c>
      <c r="G1442" t="s">
        <v>104</v>
      </c>
      <c r="H1442" t="s">
        <v>73</v>
      </c>
      <c r="I1442">
        <v>21</v>
      </c>
      <c r="J1442">
        <v>321</v>
      </c>
      <c r="K1442" t="str">
        <f>RIGHT(Table1[[#This Row],[Transmission]],1)</f>
        <v>8</v>
      </c>
      <c r="L1442" t="str">
        <f>SUBSTITUTE(Table1[[#This Row],[Transmission]],Table1[[#This Row],[Gears]],"")</f>
        <v>AS</v>
      </c>
      <c r="M14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42">
        <f ca="1">_xlfn.DAYS(TODAY(),Table1[[#This Row],[Manufacture Date]])</f>
        <v>891</v>
      </c>
      <c r="O1442" t="str" cm="1">
        <f t="array" ref="O1442" xml:space="preserve"> _xlfn.IFS(E1442&lt;2,"0-2",E1442&lt;4,"2-4",E1442&lt;6,"4-6",E1442&lt;8,"6-8",E1442&lt;10,"8-10")</f>
        <v>2-4</v>
      </c>
    </row>
    <row r="1443" spans="1:15" ht="14.25" customHeight="1" x14ac:dyDescent="0.3">
      <c r="A1443" s="31">
        <v>44369</v>
      </c>
      <c r="B1443" t="s">
        <v>492</v>
      </c>
      <c r="C1443" t="s">
        <v>507</v>
      </c>
      <c r="D1443" t="s">
        <v>122</v>
      </c>
      <c r="E1443">
        <v>5</v>
      </c>
      <c r="F1443">
        <v>8</v>
      </c>
      <c r="G1443" t="s">
        <v>104</v>
      </c>
      <c r="H1443" t="s">
        <v>73</v>
      </c>
      <c r="I1443">
        <v>19</v>
      </c>
      <c r="J1443">
        <v>347</v>
      </c>
      <c r="K1443" t="str">
        <f>RIGHT(Table1[[#This Row],[Transmission]],1)</f>
        <v>8</v>
      </c>
      <c r="L1443" t="str">
        <f>SUBSTITUTE(Table1[[#This Row],[Transmission]],Table1[[#This Row],[Gears]],"")</f>
        <v>AS</v>
      </c>
      <c r="M14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43">
        <f ca="1">_xlfn.DAYS(TODAY(),Table1[[#This Row],[Manufacture Date]])</f>
        <v>891</v>
      </c>
      <c r="O1443" t="str" cm="1">
        <f t="array" ref="O1443" xml:space="preserve"> _xlfn.IFS(E1443&lt;2,"0-2",E1443&lt;4,"2-4",E1443&lt;6,"4-6",E1443&lt;8,"6-8",E1443&lt;10,"8-10")</f>
        <v>4-6</v>
      </c>
    </row>
    <row r="1444" spans="1:15" ht="14.25" customHeight="1" x14ac:dyDescent="0.3">
      <c r="A1444" s="31">
        <v>44368</v>
      </c>
      <c r="B1444" t="s">
        <v>621</v>
      </c>
      <c r="C1444" t="s">
        <v>631</v>
      </c>
      <c r="D1444" t="s">
        <v>88</v>
      </c>
      <c r="E1444">
        <v>1.6</v>
      </c>
      <c r="F1444">
        <v>4</v>
      </c>
      <c r="G1444" t="s">
        <v>93</v>
      </c>
      <c r="H1444" t="s">
        <v>73</v>
      </c>
      <c r="I1444">
        <v>34</v>
      </c>
      <c r="J1444">
        <v>191</v>
      </c>
      <c r="K1444" t="str">
        <f>RIGHT(Table1[[#This Row],[Transmission]],1)</f>
        <v>6</v>
      </c>
      <c r="L1444" t="str">
        <f>SUBSTITUTE(Table1[[#This Row],[Transmission]],Table1[[#This Row],[Gears]],"")</f>
        <v>A</v>
      </c>
      <c r="M14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44">
        <f ca="1">_xlfn.DAYS(TODAY(),Table1[[#This Row],[Manufacture Date]])</f>
        <v>892</v>
      </c>
      <c r="O1444" t="str" cm="1">
        <f t="array" ref="O1444" xml:space="preserve"> _xlfn.IFS(E1444&lt;2,"0-2",E1444&lt;4,"2-4",E1444&lt;6,"4-6",E1444&lt;8,"6-8",E1444&lt;10,"8-10")</f>
        <v>0-2</v>
      </c>
    </row>
    <row r="1445" spans="1:15" ht="14.25" customHeight="1" x14ac:dyDescent="0.3">
      <c r="A1445" s="31">
        <v>44368</v>
      </c>
      <c r="B1445" t="s">
        <v>750</v>
      </c>
      <c r="C1445" t="s">
        <v>1006</v>
      </c>
      <c r="D1445" t="s">
        <v>78</v>
      </c>
      <c r="E1445">
        <v>2.5</v>
      </c>
      <c r="F1445">
        <v>4</v>
      </c>
      <c r="G1445" t="s">
        <v>79</v>
      </c>
      <c r="H1445" t="s">
        <v>200</v>
      </c>
      <c r="I1445">
        <v>32</v>
      </c>
      <c r="J1445">
        <v>205</v>
      </c>
      <c r="K1445" t="str">
        <f>RIGHT(Table1[[#This Row],[Transmission]],1)</f>
        <v>6</v>
      </c>
      <c r="L1445" t="str">
        <f>SUBSTITUTE(Table1[[#This Row],[Transmission]],Table1[[#This Row],[Gears]],"")</f>
        <v>AS</v>
      </c>
      <c r="M14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45">
        <f ca="1">_xlfn.DAYS(TODAY(),Table1[[#This Row],[Manufacture Date]])</f>
        <v>892</v>
      </c>
      <c r="O1445" t="str" cm="1">
        <f t="array" ref="O1445" xml:space="preserve"> _xlfn.IFS(E1445&lt;2,"0-2",E1445&lt;4,"2-4",E1445&lt;6,"4-6",E1445&lt;8,"6-8",E1445&lt;10,"8-10")</f>
        <v>2-4</v>
      </c>
    </row>
    <row r="1446" spans="1:15" ht="14.25" customHeight="1" x14ac:dyDescent="0.3">
      <c r="A1446" s="31">
        <v>44368</v>
      </c>
      <c r="B1446" t="s">
        <v>452</v>
      </c>
      <c r="C1446" t="s">
        <v>465</v>
      </c>
      <c r="D1446" t="s">
        <v>78</v>
      </c>
      <c r="E1446">
        <v>2</v>
      </c>
      <c r="F1446">
        <v>4</v>
      </c>
      <c r="G1446" t="s">
        <v>183</v>
      </c>
      <c r="H1446" t="s">
        <v>200</v>
      </c>
      <c r="I1446">
        <v>31</v>
      </c>
      <c r="J1446">
        <v>214</v>
      </c>
      <c r="K1446" t="str">
        <f>RIGHT(Table1[[#This Row],[Transmission]],1)</f>
        <v>5</v>
      </c>
      <c r="L1446" t="str">
        <f>SUBSTITUTE(Table1[[#This Row],[Transmission]],Table1[[#This Row],[Gears]],"")</f>
        <v>M</v>
      </c>
      <c r="M14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46">
        <f ca="1">_xlfn.DAYS(TODAY(),Table1[[#This Row],[Manufacture Date]])</f>
        <v>892</v>
      </c>
      <c r="O1446" t="str" cm="1">
        <f t="array" ref="O1446" xml:space="preserve"> _xlfn.IFS(E1446&lt;2,"0-2",E1446&lt;4,"2-4",E1446&lt;6,"4-6",E1446&lt;8,"6-8",E1446&lt;10,"8-10")</f>
        <v>2-4</v>
      </c>
    </row>
    <row r="1447" spans="1:15" ht="14.25" customHeight="1" x14ac:dyDescent="0.3">
      <c r="A1447" s="31">
        <v>44368</v>
      </c>
      <c r="B1447" t="s">
        <v>676</v>
      </c>
      <c r="C1447" t="s">
        <v>684</v>
      </c>
      <c r="D1447" t="s">
        <v>92</v>
      </c>
      <c r="E1447">
        <v>3</v>
      </c>
      <c r="F1447">
        <v>6</v>
      </c>
      <c r="G1447" t="s">
        <v>238</v>
      </c>
      <c r="H1447" t="s">
        <v>73</v>
      </c>
      <c r="I1447">
        <v>27</v>
      </c>
      <c r="J1447">
        <v>243</v>
      </c>
      <c r="K1447" t="str">
        <f>RIGHT(Table1[[#This Row],[Transmission]],1)</f>
        <v>7</v>
      </c>
      <c r="L1447" t="str">
        <f>SUBSTITUTE(Table1[[#This Row],[Transmission]],Table1[[#This Row],[Gears]],"")</f>
        <v>M</v>
      </c>
      <c r="M14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47">
        <f ca="1">_xlfn.DAYS(TODAY(),Table1[[#This Row],[Manufacture Date]])</f>
        <v>892</v>
      </c>
      <c r="O1447" t="str" cm="1">
        <f t="array" ref="O1447" xml:space="preserve"> _xlfn.IFS(E1447&lt;2,"0-2",E1447&lt;4,"2-4",E1447&lt;6,"4-6",E1447&lt;8,"6-8",E1447&lt;10,"8-10")</f>
        <v>2-4</v>
      </c>
    </row>
    <row r="1448" spans="1:15" ht="14.25" customHeight="1" x14ac:dyDescent="0.3">
      <c r="A1448" s="31">
        <v>44368</v>
      </c>
      <c r="B1448" t="s">
        <v>321</v>
      </c>
      <c r="C1448" t="s">
        <v>344</v>
      </c>
      <c r="D1448" t="s">
        <v>122</v>
      </c>
      <c r="E1448">
        <v>3.5</v>
      </c>
      <c r="F1448">
        <v>6</v>
      </c>
      <c r="G1448" t="s">
        <v>79</v>
      </c>
      <c r="H1448" t="s">
        <v>200</v>
      </c>
      <c r="I1448">
        <v>22</v>
      </c>
      <c r="J1448">
        <v>298</v>
      </c>
      <c r="K1448" t="str">
        <f>RIGHT(Table1[[#This Row],[Transmission]],1)</f>
        <v>6</v>
      </c>
      <c r="L1448" t="str">
        <f>SUBSTITUTE(Table1[[#This Row],[Transmission]],Table1[[#This Row],[Gears]],"")</f>
        <v>AS</v>
      </c>
      <c r="M14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48">
        <f ca="1">_xlfn.DAYS(TODAY(),Table1[[#This Row],[Manufacture Date]])</f>
        <v>892</v>
      </c>
      <c r="O1448" t="str" cm="1">
        <f t="array" ref="O1448" xml:space="preserve"> _xlfn.IFS(E1448&lt;2,"0-2",E1448&lt;4,"2-4",E1448&lt;6,"4-6",E1448&lt;8,"6-8",E1448&lt;10,"8-10")</f>
        <v>2-4</v>
      </c>
    </row>
    <row r="1449" spans="1:15" ht="14.25" customHeight="1" x14ac:dyDescent="0.3">
      <c r="A1449" s="31">
        <v>44368</v>
      </c>
      <c r="B1449" t="s">
        <v>364</v>
      </c>
      <c r="C1449" t="s">
        <v>1104</v>
      </c>
      <c r="D1449" t="s">
        <v>259</v>
      </c>
      <c r="E1449">
        <v>5.3</v>
      </c>
      <c r="F1449">
        <v>8</v>
      </c>
      <c r="G1449" t="s">
        <v>93</v>
      </c>
      <c r="H1449" t="s">
        <v>200</v>
      </c>
      <c r="I1449">
        <v>22</v>
      </c>
      <c r="J1449">
        <v>307</v>
      </c>
      <c r="K1449" t="str">
        <f>RIGHT(Table1[[#This Row],[Transmission]],1)</f>
        <v>6</v>
      </c>
      <c r="L1449" t="str">
        <f>SUBSTITUTE(Table1[[#This Row],[Transmission]],Table1[[#This Row],[Gears]],"")</f>
        <v>A</v>
      </c>
      <c r="M14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49">
        <f ca="1">_xlfn.DAYS(TODAY(),Table1[[#This Row],[Manufacture Date]])</f>
        <v>892</v>
      </c>
      <c r="O1449" t="str" cm="1">
        <f t="array" ref="O1449" xml:space="preserve"> _xlfn.IFS(E1449&lt;2,"0-2",E1449&lt;4,"2-4",E1449&lt;6,"4-6",E1449&lt;8,"6-8",E1449&lt;10,"8-10")</f>
        <v>4-6</v>
      </c>
    </row>
    <row r="1450" spans="1:15" ht="14.25" customHeight="1" x14ac:dyDescent="0.3">
      <c r="A1450" s="31">
        <v>44368</v>
      </c>
      <c r="B1450" t="s">
        <v>364</v>
      </c>
      <c r="C1450" t="s">
        <v>379</v>
      </c>
      <c r="D1450" t="s">
        <v>122</v>
      </c>
      <c r="E1450">
        <v>5.3</v>
      </c>
      <c r="F1450">
        <v>8</v>
      </c>
      <c r="G1450" t="s">
        <v>93</v>
      </c>
      <c r="H1450" t="s">
        <v>200</v>
      </c>
      <c r="I1450">
        <v>22</v>
      </c>
      <c r="J1450">
        <v>305</v>
      </c>
      <c r="K1450" t="str">
        <f>RIGHT(Table1[[#This Row],[Transmission]],1)</f>
        <v>6</v>
      </c>
      <c r="L1450" t="str">
        <f>SUBSTITUTE(Table1[[#This Row],[Transmission]],Table1[[#This Row],[Gears]],"")</f>
        <v>A</v>
      </c>
      <c r="M14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50">
        <f ca="1">_xlfn.DAYS(TODAY(),Table1[[#This Row],[Manufacture Date]])</f>
        <v>892</v>
      </c>
      <c r="O1450" t="str" cm="1">
        <f t="array" ref="O1450" xml:space="preserve"> _xlfn.IFS(E1450&lt;2,"0-2",E1450&lt;4,"2-4",E1450&lt;6,"4-6",E1450&lt;8,"6-8",E1450&lt;10,"8-10")</f>
        <v>4-6</v>
      </c>
    </row>
    <row r="1451" spans="1:15" ht="14.25" customHeight="1" x14ac:dyDescent="0.3">
      <c r="A1451" s="31">
        <v>44368</v>
      </c>
      <c r="B1451" t="s">
        <v>432</v>
      </c>
      <c r="C1451" t="s">
        <v>1743</v>
      </c>
      <c r="D1451" t="s">
        <v>88</v>
      </c>
      <c r="E1451">
        <v>5</v>
      </c>
      <c r="F1451">
        <v>8</v>
      </c>
      <c r="G1451" t="s">
        <v>104</v>
      </c>
      <c r="H1451" t="s">
        <v>73</v>
      </c>
      <c r="I1451">
        <v>21</v>
      </c>
      <c r="J1451">
        <v>311</v>
      </c>
      <c r="K1451" t="str">
        <f>RIGHT(Table1[[#This Row],[Transmission]],1)</f>
        <v>8</v>
      </c>
      <c r="L1451" t="str">
        <f>SUBSTITUTE(Table1[[#This Row],[Transmission]],Table1[[#This Row],[Gears]],"")</f>
        <v>AS</v>
      </c>
      <c r="M14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51">
        <f ca="1">_xlfn.DAYS(TODAY(),Table1[[#This Row],[Manufacture Date]])</f>
        <v>892</v>
      </c>
      <c r="O1451" t="str" cm="1">
        <f t="array" ref="O1451" xml:space="preserve"> _xlfn.IFS(E1451&lt;2,"0-2",E1451&lt;4,"2-4",E1451&lt;6,"4-6",E1451&lt;8,"6-8",E1451&lt;10,"8-10")</f>
        <v>4-6</v>
      </c>
    </row>
    <row r="1452" spans="1:15" ht="14.25" customHeight="1" x14ac:dyDescent="0.3">
      <c r="A1452" s="31">
        <v>44368</v>
      </c>
      <c r="B1452" t="s">
        <v>275</v>
      </c>
      <c r="C1452" t="s">
        <v>888</v>
      </c>
      <c r="D1452" t="s">
        <v>82</v>
      </c>
      <c r="E1452">
        <v>3.6</v>
      </c>
      <c r="F1452">
        <v>6</v>
      </c>
      <c r="G1452" t="s">
        <v>454</v>
      </c>
      <c r="H1452" t="s">
        <v>205</v>
      </c>
      <c r="I1452">
        <v>20</v>
      </c>
      <c r="J1452">
        <v>226</v>
      </c>
      <c r="K1452" t="str">
        <f>RIGHT(Table1[[#This Row],[Transmission]],1)</f>
        <v>9</v>
      </c>
      <c r="L1452" t="str">
        <f>SUBSTITUTE(Table1[[#This Row],[Transmission]],Table1[[#This Row],[Gears]],"")</f>
        <v>A</v>
      </c>
      <c r="M14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52">
        <f ca="1">_xlfn.DAYS(TODAY(),Table1[[#This Row],[Manufacture Date]])</f>
        <v>892</v>
      </c>
      <c r="O1452" t="str" cm="1">
        <f t="array" ref="O1452" xml:space="preserve"> _xlfn.IFS(E1452&lt;2,"0-2",E1452&lt;4,"2-4",E1452&lt;6,"4-6",E1452&lt;8,"6-8",E1452&lt;10,"8-10")</f>
        <v>2-4</v>
      </c>
    </row>
    <row r="1453" spans="1:15" ht="14.25" customHeight="1" x14ac:dyDescent="0.3">
      <c r="A1453" s="31">
        <v>44368</v>
      </c>
      <c r="B1453" t="s">
        <v>289</v>
      </c>
      <c r="C1453" t="s">
        <v>301</v>
      </c>
      <c r="D1453" t="s">
        <v>115</v>
      </c>
      <c r="E1453">
        <v>3.6</v>
      </c>
      <c r="F1453">
        <v>6</v>
      </c>
      <c r="G1453" t="s">
        <v>281</v>
      </c>
      <c r="H1453" t="s">
        <v>205</v>
      </c>
      <c r="I1453">
        <v>18</v>
      </c>
      <c r="J1453">
        <v>264</v>
      </c>
      <c r="K1453" t="str">
        <f>RIGHT(Table1[[#This Row],[Transmission]],1)</f>
        <v>5</v>
      </c>
      <c r="L1453" t="str">
        <f>SUBSTITUTE(Table1[[#This Row],[Transmission]],Table1[[#This Row],[Gears]],"")</f>
        <v>A</v>
      </c>
      <c r="M14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53">
        <f ca="1">_xlfn.DAYS(TODAY(),Table1[[#This Row],[Manufacture Date]])</f>
        <v>892</v>
      </c>
      <c r="O1453" t="str" cm="1">
        <f t="array" ref="O1453" xml:space="preserve"> _xlfn.IFS(E1453&lt;2,"0-2",E1453&lt;4,"2-4",E1453&lt;6,"4-6",E1453&lt;8,"6-8",E1453&lt;10,"8-10")</f>
        <v>2-4</v>
      </c>
    </row>
    <row r="1454" spans="1:15" ht="14.25" customHeight="1" x14ac:dyDescent="0.3">
      <c r="A1454" s="31">
        <v>44367</v>
      </c>
      <c r="B1454" t="s">
        <v>750</v>
      </c>
      <c r="C1454" t="s">
        <v>1190</v>
      </c>
      <c r="D1454" t="s">
        <v>78</v>
      </c>
      <c r="E1454">
        <v>2.5</v>
      </c>
      <c r="F1454">
        <v>4</v>
      </c>
      <c r="G1454" t="s">
        <v>511</v>
      </c>
      <c r="H1454" t="s">
        <v>200</v>
      </c>
      <c r="I1454">
        <v>39</v>
      </c>
      <c r="J1454">
        <v>171</v>
      </c>
      <c r="K1454" t="str">
        <f>RIGHT(Table1[[#This Row],[Transmission]],1)</f>
        <v>6</v>
      </c>
      <c r="L1454" t="str">
        <f>SUBSTITUTE(Table1[[#This Row],[Transmission]],Table1[[#This Row],[Gears]],"")</f>
        <v>AV</v>
      </c>
      <c r="M14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54">
        <f ca="1">_xlfn.DAYS(TODAY(),Table1[[#This Row],[Manufacture Date]])</f>
        <v>893</v>
      </c>
      <c r="O1454" t="str" cm="1">
        <f t="array" ref="O1454" xml:space="preserve"> _xlfn.IFS(E1454&lt;2,"0-2",E1454&lt;4,"2-4",E1454&lt;6,"4-6",E1454&lt;8,"6-8",E1454&lt;10,"8-10")</f>
        <v>2-4</v>
      </c>
    </row>
    <row r="1455" spans="1:15" ht="14.25" customHeight="1" x14ac:dyDescent="0.3">
      <c r="A1455" s="31">
        <v>44367</v>
      </c>
      <c r="B1455" t="s">
        <v>782</v>
      </c>
      <c r="C1455" t="s">
        <v>783</v>
      </c>
      <c r="D1455" t="s">
        <v>71</v>
      </c>
      <c r="E1455">
        <v>1.8</v>
      </c>
      <c r="F1455">
        <v>4</v>
      </c>
      <c r="G1455" t="s">
        <v>79</v>
      </c>
      <c r="H1455" t="s">
        <v>200</v>
      </c>
      <c r="I1455">
        <v>33</v>
      </c>
      <c r="J1455">
        <v>196</v>
      </c>
      <c r="K1455" t="str">
        <f>RIGHT(Table1[[#This Row],[Transmission]],1)</f>
        <v>6</v>
      </c>
      <c r="L1455" t="str">
        <f>SUBSTITUTE(Table1[[#This Row],[Transmission]],Table1[[#This Row],[Gears]],"")</f>
        <v>AS</v>
      </c>
      <c r="M14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55">
        <f ca="1">_xlfn.DAYS(TODAY(),Table1[[#This Row],[Manufacture Date]])</f>
        <v>893</v>
      </c>
      <c r="O1455" t="str" cm="1">
        <f t="array" ref="O1455" xml:space="preserve"> _xlfn.IFS(E1455&lt;2,"0-2",E1455&lt;4,"2-4",E1455&lt;6,"4-6",E1455&lt;8,"6-8",E1455&lt;10,"8-10")</f>
        <v>0-2</v>
      </c>
    </row>
    <row r="1456" spans="1:15" ht="14.25" customHeight="1" x14ac:dyDescent="0.3">
      <c r="A1456" s="31">
        <v>44367</v>
      </c>
      <c r="B1456" t="s">
        <v>640</v>
      </c>
      <c r="C1456" t="s">
        <v>649</v>
      </c>
      <c r="D1456" t="s">
        <v>78</v>
      </c>
      <c r="E1456">
        <v>2</v>
      </c>
      <c r="F1456">
        <v>4</v>
      </c>
      <c r="G1456" t="s">
        <v>511</v>
      </c>
      <c r="H1456" t="s">
        <v>200</v>
      </c>
      <c r="I1456">
        <v>32</v>
      </c>
      <c r="J1456">
        <v>204</v>
      </c>
      <c r="K1456" t="str">
        <f>RIGHT(Table1[[#This Row],[Transmission]],1)</f>
        <v>6</v>
      </c>
      <c r="L1456" t="str">
        <f>SUBSTITUTE(Table1[[#This Row],[Transmission]],Table1[[#This Row],[Gears]],"")</f>
        <v>AV</v>
      </c>
      <c r="M14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56">
        <f ca="1">_xlfn.DAYS(TODAY(),Table1[[#This Row],[Manufacture Date]])</f>
        <v>893</v>
      </c>
      <c r="O1456" t="str" cm="1">
        <f t="array" ref="O1456" xml:space="preserve"> _xlfn.IFS(E1456&lt;2,"0-2",E1456&lt;4,"2-4",E1456&lt;6,"4-6",E1456&lt;8,"6-8",E1456&lt;10,"8-10")</f>
        <v>2-4</v>
      </c>
    </row>
    <row r="1457" spans="1:15" ht="14.25" customHeight="1" x14ac:dyDescent="0.3">
      <c r="A1457" s="31">
        <v>44367</v>
      </c>
      <c r="B1457" t="s">
        <v>452</v>
      </c>
      <c r="C1457" t="s">
        <v>459</v>
      </c>
      <c r="D1457" t="s">
        <v>78</v>
      </c>
      <c r="E1457">
        <v>2.4</v>
      </c>
      <c r="F1457">
        <v>4</v>
      </c>
      <c r="G1457" t="s">
        <v>183</v>
      </c>
      <c r="H1457" t="s">
        <v>200</v>
      </c>
      <c r="I1457">
        <v>30</v>
      </c>
      <c r="J1457">
        <v>216</v>
      </c>
      <c r="K1457" t="str">
        <f>RIGHT(Table1[[#This Row],[Transmission]],1)</f>
        <v>5</v>
      </c>
      <c r="L1457" t="str">
        <f>SUBSTITUTE(Table1[[#This Row],[Transmission]],Table1[[#This Row],[Gears]],"")</f>
        <v>M</v>
      </c>
      <c r="M14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57">
        <f ca="1">_xlfn.DAYS(TODAY(),Table1[[#This Row],[Manufacture Date]])</f>
        <v>893</v>
      </c>
      <c r="O1457" t="str" cm="1">
        <f t="array" ref="O1457" xml:space="preserve"> _xlfn.IFS(E1457&lt;2,"0-2",E1457&lt;4,"2-4",E1457&lt;6,"4-6",E1457&lt;8,"6-8",E1457&lt;10,"8-10")</f>
        <v>2-4</v>
      </c>
    </row>
    <row r="1458" spans="1:15" ht="14.25" customHeight="1" x14ac:dyDescent="0.3">
      <c r="A1458" s="31">
        <v>44367</v>
      </c>
      <c r="B1458" t="s">
        <v>100</v>
      </c>
      <c r="C1458" t="s">
        <v>18</v>
      </c>
      <c r="D1458" t="s">
        <v>78</v>
      </c>
      <c r="E1458">
        <v>2</v>
      </c>
      <c r="F1458">
        <v>4</v>
      </c>
      <c r="G1458" t="s">
        <v>97</v>
      </c>
      <c r="H1458" t="s">
        <v>73</v>
      </c>
      <c r="I1458">
        <v>29</v>
      </c>
      <c r="J1458">
        <v>230</v>
      </c>
      <c r="K1458" t="str">
        <f>RIGHT(Table1[[#This Row],[Transmission]],1)</f>
        <v>7</v>
      </c>
      <c r="L1458" t="str">
        <f>SUBSTITUTE(Table1[[#This Row],[Transmission]],Table1[[#This Row],[Gears]],"")</f>
        <v>AM</v>
      </c>
      <c r="M14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58">
        <f ca="1">_xlfn.DAYS(TODAY(),Table1[[#This Row],[Manufacture Date]])</f>
        <v>893</v>
      </c>
      <c r="O1458" t="str" cm="1">
        <f t="array" ref="O1458" xml:space="preserve"> _xlfn.IFS(E1458&lt;2,"0-2",E1458&lt;4,"2-4",E1458&lt;6,"4-6",E1458&lt;8,"6-8",E1458&lt;10,"8-10")</f>
        <v>2-4</v>
      </c>
    </row>
    <row r="1459" spans="1:15" ht="14.25" customHeight="1" x14ac:dyDescent="0.3">
      <c r="A1459" s="31">
        <v>44367</v>
      </c>
      <c r="B1459" t="s">
        <v>232</v>
      </c>
      <c r="C1459" t="s">
        <v>1584</v>
      </c>
      <c r="D1459" t="s">
        <v>95</v>
      </c>
      <c r="E1459">
        <v>2</v>
      </c>
      <c r="F1459">
        <v>4</v>
      </c>
      <c r="G1459" t="s">
        <v>74</v>
      </c>
      <c r="H1459" t="s">
        <v>73</v>
      </c>
      <c r="I1459">
        <v>28</v>
      </c>
      <c r="J1459">
        <v>235</v>
      </c>
      <c r="K1459" t="str">
        <f>RIGHT(Table1[[#This Row],[Transmission]],1)</f>
        <v>6</v>
      </c>
      <c r="L1459" t="str">
        <f>SUBSTITUTE(Table1[[#This Row],[Transmission]],Table1[[#This Row],[Gears]],"")</f>
        <v>M</v>
      </c>
      <c r="M14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59">
        <f ca="1">_xlfn.DAYS(TODAY(),Table1[[#This Row],[Manufacture Date]])</f>
        <v>893</v>
      </c>
      <c r="O1459" t="str" cm="1">
        <f t="array" ref="O1459" xml:space="preserve"> _xlfn.IFS(E1459&lt;2,"0-2",E1459&lt;4,"2-4",E1459&lt;6,"4-6",E1459&lt;8,"6-8",E1459&lt;10,"8-10")</f>
        <v>2-4</v>
      </c>
    </row>
    <row r="1460" spans="1:15" ht="14.25" customHeight="1" x14ac:dyDescent="0.3">
      <c r="A1460" s="31">
        <v>44367</v>
      </c>
      <c r="B1460" t="s">
        <v>676</v>
      </c>
      <c r="C1460" t="s">
        <v>990</v>
      </c>
      <c r="D1460" t="s">
        <v>92</v>
      </c>
      <c r="E1460">
        <v>3.8</v>
      </c>
      <c r="F1460">
        <v>6</v>
      </c>
      <c r="G1460" t="s">
        <v>97</v>
      </c>
      <c r="H1460" t="s">
        <v>73</v>
      </c>
      <c r="I1460">
        <v>25</v>
      </c>
      <c r="J1460">
        <v>260</v>
      </c>
      <c r="K1460" t="str">
        <f>RIGHT(Table1[[#This Row],[Transmission]],1)</f>
        <v>7</v>
      </c>
      <c r="L1460" t="str">
        <f>SUBSTITUTE(Table1[[#This Row],[Transmission]],Table1[[#This Row],[Gears]],"")</f>
        <v>AM</v>
      </c>
      <c r="M14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60">
        <f ca="1">_xlfn.DAYS(TODAY(),Table1[[#This Row],[Manufacture Date]])</f>
        <v>893</v>
      </c>
      <c r="O1460" t="str" cm="1">
        <f t="array" ref="O1460" xml:space="preserve"> _xlfn.IFS(E1460&lt;2,"0-2",E1460&lt;4,"2-4",E1460&lt;6,"4-6",E1460&lt;8,"6-8",E1460&lt;10,"8-10")</f>
        <v>2-4</v>
      </c>
    </row>
    <row r="1461" spans="1:15" ht="14.25" customHeight="1" x14ac:dyDescent="0.3">
      <c r="A1461" s="31">
        <v>44367</v>
      </c>
      <c r="B1461" t="s">
        <v>321</v>
      </c>
      <c r="C1461" t="s">
        <v>359</v>
      </c>
      <c r="D1461" t="s">
        <v>115</v>
      </c>
      <c r="E1461">
        <v>3.5</v>
      </c>
      <c r="F1461">
        <v>6</v>
      </c>
      <c r="G1461" t="s">
        <v>79</v>
      </c>
      <c r="H1461" t="s">
        <v>205</v>
      </c>
      <c r="I1461">
        <v>17</v>
      </c>
      <c r="J1461">
        <v>271</v>
      </c>
      <c r="K1461" t="str">
        <f>RIGHT(Table1[[#This Row],[Transmission]],1)</f>
        <v>6</v>
      </c>
      <c r="L1461" t="str">
        <f>SUBSTITUTE(Table1[[#This Row],[Transmission]],Table1[[#This Row],[Gears]],"")</f>
        <v>AS</v>
      </c>
      <c r="M14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61">
        <f ca="1">_xlfn.DAYS(TODAY(),Table1[[#This Row],[Manufacture Date]])</f>
        <v>893</v>
      </c>
      <c r="O1461" t="str" cm="1">
        <f t="array" ref="O1461" xml:space="preserve"> _xlfn.IFS(E1461&lt;2,"0-2",E1461&lt;4,"2-4",E1461&lt;6,"4-6",E1461&lt;8,"6-8",E1461&lt;10,"8-10")</f>
        <v>2-4</v>
      </c>
    </row>
    <row r="1462" spans="1:15" ht="14.25" customHeight="1" x14ac:dyDescent="0.3">
      <c r="A1462" s="31">
        <v>44366</v>
      </c>
      <c r="B1462" t="s">
        <v>470</v>
      </c>
      <c r="C1462" t="s">
        <v>475</v>
      </c>
      <c r="D1462" t="s">
        <v>82</v>
      </c>
      <c r="E1462">
        <v>2.4</v>
      </c>
      <c r="F1462">
        <v>4</v>
      </c>
      <c r="G1462" t="s">
        <v>93</v>
      </c>
      <c r="H1462" t="s">
        <v>200</v>
      </c>
      <c r="I1462">
        <v>32</v>
      </c>
      <c r="J1462">
        <v>200</v>
      </c>
      <c r="K1462" t="str">
        <f>RIGHT(Table1[[#This Row],[Transmission]],1)</f>
        <v>6</v>
      </c>
      <c r="L1462" t="str">
        <f>SUBSTITUTE(Table1[[#This Row],[Transmission]],Table1[[#This Row],[Gears]],"")</f>
        <v>A</v>
      </c>
      <c r="M14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62">
        <f ca="1">_xlfn.DAYS(TODAY(),Table1[[#This Row],[Manufacture Date]])</f>
        <v>894</v>
      </c>
      <c r="O1462" t="str" cm="1">
        <f t="array" ref="O1462" xml:space="preserve"> _xlfn.IFS(E1462&lt;2,"0-2",E1462&lt;4,"2-4",E1462&lt;6,"4-6",E1462&lt;8,"6-8",E1462&lt;10,"8-10")</f>
        <v>2-4</v>
      </c>
    </row>
    <row r="1463" spans="1:15" ht="14.25" customHeight="1" x14ac:dyDescent="0.3">
      <c r="A1463" s="31">
        <v>44366</v>
      </c>
      <c r="B1463" t="s">
        <v>782</v>
      </c>
      <c r="C1463" t="s">
        <v>2040</v>
      </c>
      <c r="D1463" t="s">
        <v>118</v>
      </c>
      <c r="E1463">
        <v>1.8</v>
      </c>
      <c r="F1463">
        <v>4</v>
      </c>
      <c r="G1463" t="s">
        <v>89</v>
      </c>
      <c r="H1463" t="s">
        <v>200</v>
      </c>
      <c r="I1463">
        <v>29</v>
      </c>
      <c r="J1463">
        <v>224</v>
      </c>
      <c r="K1463" t="str">
        <f>RIGHT(Table1[[#This Row],[Transmission]],1)</f>
        <v>6</v>
      </c>
      <c r="L1463" t="str">
        <f>SUBSTITUTE(Table1[[#This Row],[Transmission]],Table1[[#This Row],[Gears]],"")</f>
        <v>AM</v>
      </c>
      <c r="M14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63">
        <f ca="1">_xlfn.DAYS(TODAY(),Table1[[#This Row],[Manufacture Date]])</f>
        <v>894</v>
      </c>
      <c r="O1463" t="str" cm="1">
        <f t="array" ref="O1463" xml:space="preserve"> _xlfn.IFS(E1463&lt;2,"0-2",E1463&lt;4,"2-4",E1463&lt;6,"4-6",E1463&lt;8,"6-8",E1463&lt;10,"8-10")</f>
        <v>0-2</v>
      </c>
    </row>
    <row r="1464" spans="1:15" ht="14.25" customHeight="1" x14ac:dyDescent="0.3">
      <c r="A1464" s="31">
        <v>44366</v>
      </c>
      <c r="B1464" t="s">
        <v>100</v>
      </c>
      <c r="C1464" t="s">
        <v>824</v>
      </c>
      <c r="D1464" t="s">
        <v>71</v>
      </c>
      <c r="E1464">
        <v>2</v>
      </c>
      <c r="F1464">
        <v>4</v>
      </c>
      <c r="G1464" t="s">
        <v>79</v>
      </c>
      <c r="H1464" t="s">
        <v>73</v>
      </c>
      <c r="I1464">
        <v>27</v>
      </c>
      <c r="J1464">
        <v>240</v>
      </c>
      <c r="K1464" t="str">
        <f>RIGHT(Table1[[#This Row],[Transmission]],1)</f>
        <v>6</v>
      </c>
      <c r="L1464" t="str">
        <f>SUBSTITUTE(Table1[[#This Row],[Transmission]],Table1[[#This Row],[Gears]],"")</f>
        <v>AS</v>
      </c>
      <c r="M14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64">
        <f ca="1">_xlfn.DAYS(TODAY(),Table1[[#This Row],[Manufacture Date]])</f>
        <v>894</v>
      </c>
      <c r="O1464" t="str" cm="1">
        <f t="array" ref="O1464" xml:space="preserve"> _xlfn.IFS(E1464&lt;2,"0-2",E1464&lt;4,"2-4",E1464&lt;6,"4-6",E1464&lt;8,"6-8",E1464&lt;10,"8-10")</f>
        <v>2-4</v>
      </c>
    </row>
    <row r="1465" spans="1:15" ht="14.25" customHeight="1" x14ac:dyDescent="0.3">
      <c r="A1465" s="31">
        <v>44366</v>
      </c>
      <c r="B1465" t="s">
        <v>398</v>
      </c>
      <c r="C1465" t="s">
        <v>918</v>
      </c>
      <c r="D1465" t="s">
        <v>78</v>
      </c>
      <c r="E1465">
        <v>2</v>
      </c>
      <c r="F1465">
        <v>4</v>
      </c>
      <c r="G1465" t="s">
        <v>79</v>
      </c>
      <c r="H1465" t="s">
        <v>200</v>
      </c>
      <c r="I1465">
        <v>25</v>
      </c>
      <c r="J1465">
        <v>264</v>
      </c>
      <c r="K1465" t="str">
        <f>RIGHT(Table1[[#This Row],[Transmission]],1)</f>
        <v>6</v>
      </c>
      <c r="L1465" t="str">
        <f>SUBSTITUTE(Table1[[#This Row],[Transmission]],Table1[[#This Row],[Gears]],"")</f>
        <v>AS</v>
      </c>
      <c r="M14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65">
        <f ca="1">_xlfn.DAYS(TODAY(),Table1[[#This Row],[Manufacture Date]])</f>
        <v>894</v>
      </c>
      <c r="O1465" t="str" cm="1">
        <f t="array" ref="O1465" xml:space="preserve"> _xlfn.IFS(E1465&lt;2,"0-2",E1465&lt;4,"2-4",E1465&lt;6,"4-6",E1465&lt;8,"6-8",E1465&lt;10,"8-10")</f>
        <v>2-4</v>
      </c>
    </row>
    <row r="1466" spans="1:15" ht="14.25" customHeight="1" x14ac:dyDescent="0.3">
      <c r="A1466" s="31">
        <v>44366</v>
      </c>
      <c r="B1466" t="s">
        <v>90</v>
      </c>
      <c r="C1466" t="s">
        <v>1495</v>
      </c>
      <c r="D1466" t="s">
        <v>92</v>
      </c>
      <c r="E1466">
        <v>6</v>
      </c>
      <c r="F1466">
        <v>12</v>
      </c>
      <c r="G1466" t="s">
        <v>112</v>
      </c>
      <c r="H1466" t="s">
        <v>73</v>
      </c>
      <c r="I1466">
        <v>19</v>
      </c>
      <c r="J1466">
        <v>346</v>
      </c>
      <c r="K1466" t="str">
        <f>RIGHT(Table1[[#This Row],[Transmission]],1)</f>
        <v>8</v>
      </c>
      <c r="L1466" t="str">
        <f>SUBSTITUTE(Table1[[#This Row],[Transmission]],Table1[[#This Row],[Gears]],"")</f>
        <v>A</v>
      </c>
      <c r="M14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66">
        <f ca="1">_xlfn.DAYS(TODAY(),Table1[[#This Row],[Manufacture Date]])</f>
        <v>894</v>
      </c>
      <c r="O1466" t="str" cm="1">
        <f t="array" ref="O1466" xml:space="preserve"> _xlfn.IFS(E1466&lt;2,"0-2",E1466&lt;4,"2-4",E1466&lt;6,"4-6",E1466&lt;8,"6-8",E1466&lt;10,"8-10")</f>
        <v>6-8</v>
      </c>
    </row>
    <row r="1467" spans="1:15" ht="14.25" customHeight="1" x14ac:dyDescent="0.3">
      <c r="A1467" s="31">
        <v>44366</v>
      </c>
      <c r="B1467" t="s">
        <v>232</v>
      </c>
      <c r="C1467" t="s">
        <v>1083</v>
      </c>
      <c r="D1467" t="s">
        <v>122</v>
      </c>
      <c r="E1467">
        <v>5.3</v>
      </c>
      <c r="F1467">
        <v>8</v>
      </c>
      <c r="G1467" t="s">
        <v>93</v>
      </c>
      <c r="H1467" t="s">
        <v>205</v>
      </c>
      <c r="I1467">
        <v>17</v>
      </c>
      <c r="J1467">
        <v>284</v>
      </c>
      <c r="K1467" t="str">
        <f>RIGHT(Table1[[#This Row],[Transmission]],1)</f>
        <v>6</v>
      </c>
      <c r="L1467" t="str">
        <f>SUBSTITUTE(Table1[[#This Row],[Transmission]],Table1[[#This Row],[Gears]],"")</f>
        <v>A</v>
      </c>
      <c r="M14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67">
        <f ca="1">_xlfn.DAYS(TODAY(),Table1[[#This Row],[Manufacture Date]])</f>
        <v>894</v>
      </c>
      <c r="O1467" t="str" cm="1">
        <f t="array" ref="O1467" xml:space="preserve"> _xlfn.IFS(E1467&lt;2,"0-2",E1467&lt;4,"2-4",E1467&lt;6,"4-6",E1467&lt;8,"6-8",E1467&lt;10,"8-10")</f>
        <v>4-6</v>
      </c>
    </row>
    <row r="1468" spans="1:15" ht="14.25" customHeight="1" x14ac:dyDescent="0.3">
      <c r="A1468" s="31">
        <v>44366</v>
      </c>
      <c r="B1468" t="s">
        <v>364</v>
      </c>
      <c r="C1468" t="s">
        <v>1103</v>
      </c>
      <c r="D1468" t="s">
        <v>259</v>
      </c>
      <c r="E1468">
        <v>5.3</v>
      </c>
      <c r="F1468">
        <v>8</v>
      </c>
      <c r="G1468" t="s">
        <v>93</v>
      </c>
      <c r="H1468" t="s">
        <v>205</v>
      </c>
      <c r="I1468">
        <v>16</v>
      </c>
      <c r="J1468">
        <v>286</v>
      </c>
      <c r="K1468" t="str">
        <f>RIGHT(Table1[[#This Row],[Transmission]],1)</f>
        <v>6</v>
      </c>
      <c r="L1468" t="str">
        <f>SUBSTITUTE(Table1[[#This Row],[Transmission]],Table1[[#This Row],[Gears]],"")</f>
        <v>A</v>
      </c>
      <c r="M14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68">
        <f ca="1">_xlfn.DAYS(TODAY(),Table1[[#This Row],[Manufacture Date]])</f>
        <v>894</v>
      </c>
      <c r="O1468" t="str" cm="1">
        <f t="array" ref="O1468" xml:space="preserve"> _xlfn.IFS(E1468&lt;2,"0-2",E1468&lt;4,"2-4",E1468&lt;6,"4-6",E1468&lt;8,"6-8",E1468&lt;10,"8-10")</f>
        <v>4-6</v>
      </c>
    </row>
    <row r="1469" spans="1:15" ht="14.25" customHeight="1" x14ac:dyDescent="0.3">
      <c r="A1469" s="31">
        <v>44365</v>
      </c>
      <c r="B1469" t="s">
        <v>750</v>
      </c>
      <c r="C1469" t="s">
        <v>1193</v>
      </c>
      <c r="D1469" t="s">
        <v>71</v>
      </c>
      <c r="E1469">
        <v>1.5</v>
      </c>
      <c r="F1469">
        <v>4</v>
      </c>
      <c r="G1469" t="s">
        <v>74</v>
      </c>
      <c r="H1469" t="s">
        <v>200</v>
      </c>
      <c r="I1469">
        <v>42</v>
      </c>
      <c r="J1469">
        <v>164</v>
      </c>
      <c r="K1469" t="str">
        <f>RIGHT(Table1[[#This Row],[Transmission]],1)</f>
        <v>6</v>
      </c>
      <c r="L1469" t="str">
        <f>SUBSTITUTE(Table1[[#This Row],[Transmission]],Table1[[#This Row],[Gears]],"")</f>
        <v>M</v>
      </c>
      <c r="M14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69">
        <f ca="1">_xlfn.DAYS(TODAY(),Table1[[#This Row],[Manufacture Date]])</f>
        <v>895</v>
      </c>
      <c r="O1469" t="str" cm="1">
        <f t="array" ref="O1469" xml:space="preserve"> _xlfn.IFS(E1469&lt;2,"0-2",E1469&lt;4,"2-4",E1469&lt;6,"4-6",E1469&lt;8,"6-8",E1469&lt;10,"8-10")</f>
        <v>0-2</v>
      </c>
    </row>
    <row r="1470" spans="1:15" ht="14.25" customHeight="1" x14ac:dyDescent="0.3">
      <c r="A1470" s="31">
        <v>44365</v>
      </c>
      <c r="B1470" t="s">
        <v>548</v>
      </c>
      <c r="C1470" t="s">
        <v>559</v>
      </c>
      <c r="D1470" t="s">
        <v>82</v>
      </c>
      <c r="E1470">
        <v>2</v>
      </c>
      <c r="F1470">
        <v>4</v>
      </c>
      <c r="G1470" t="s">
        <v>74</v>
      </c>
      <c r="H1470" t="s">
        <v>200</v>
      </c>
      <c r="I1470">
        <v>39</v>
      </c>
      <c r="J1470">
        <v>166</v>
      </c>
      <c r="K1470" t="str">
        <f>RIGHT(Table1[[#This Row],[Transmission]],1)</f>
        <v>6</v>
      </c>
      <c r="L1470" t="str">
        <f>SUBSTITUTE(Table1[[#This Row],[Transmission]],Table1[[#This Row],[Gears]],"")</f>
        <v>M</v>
      </c>
      <c r="M14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70">
        <f ca="1">_xlfn.DAYS(TODAY(),Table1[[#This Row],[Manufacture Date]])</f>
        <v>895</v>
      </c>
      <c r="O1470" t="str" cm="1">
        <f t="array" ref="O1470" xml:space="preserve"> _xlfn.IFS(E1470&lt;2,"0-2",E1470&lt;4,"2-4",E1470&lt;6,"4-6",E1470&lt;8,"6-8",E1470&lt;10,"8-10")</f>
        <v>2-4</v>
      </c>
    </row>
    <row r="1471" spans="1:15" ht="14.25" customHeight="1" x14ac:dyDescent="0.3">
      <c r="A1471" s="31">
        <v>44365</v>
      </c>
      <c r="B1471" t="s">
        <v>398</v>
      </c>
      <c r="C1471" t="s">
        <v>399</v>
      </c>
      <c r="D1471" t="s">
        <v>71</v>
      </c>
      <c r="E1471">
        <v>1.6</v>
      </c>
      <c r="F1471">
        <v>4</v>
      </c>
      <c r="G1471" t="s">
        <v>74</v>
      </c>
      <c r="H1471" t="s">
        <v>200</v>
      </c>
      <c r="I1471">
        <v>37</v>
      </c>
      <c r="J1471">
        <v>175</v>
      </c>
      <c r="K1471" t="str">
        <f>RIGHT(Table1[[#This Row],[Transmission]],1)</f>
        <v>6</v>
      </c>
      <c r="L1471" t="str">
        <f>SUBSTITUTE(Table1[[#This Row],[Transmission]],Table1[[#This Row],[Gears]],"")</f>
        <v>M</v>
      </c>
      <c r="M14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71">
        <f ca="1">_xlfn.DAYS(TODAY(),Table1[[#This Row],[Manufacture Date]])</f>
        <v>895</v>
      </c>
      <c r="O1471" t="str" cm="1">
        <f t="array" ref="O1471" xml:space="preserve"> _xlfn.IFS(E1471&lt;2,"0-2",E1471&lt;4,"2-4",E1471&lt;6,"4-6",E1471&lt;8,"6-8",E1471&lt;10,"8-10")</f>
        <v>0-2</v>
      </c>
    </row>
    <row r="1472" spans="1:15" ht="14.25" customHeight="1" x14ac:dyDescent="0.3">
      <c r="A1472" s="31">
        <v>44365</v>
      </c>
      <c r="B1472" t="s">
        <v>564</v>
      </c>
      <c r="C1472" t="s">
        <v>1179</v>
      </c>
      <c r="D1472" t="s">
        <v>361</v>
      </c>
      <c r="E1472">
        <v>2</v>
      </c>
      <c r="F1472">
        <v>4</v>
      </c>
      <c r="G1472" t="s">
        <v>416</v>
      </c>
      <c r="H1472" t="s">
        <v>73</v>
      </c>
      <c r="I1472">
        <v>28</v>
      </c>
      <c r="J1472">
        <v>233</v>
      </c>
      <c r="K1472" t="str">
        <f>RIGHT(Table1[[#This Row],[Transmission]],1)</f>
        <v>7</v>
      </c>
      <c r="L1472" t="str">
        <f>SUBSTITUTE(Table1[[#This Row],[Transmission]],Table1[[#This Row],[Gears]],"")</f>
        <v>AS</v>
      </c>
      <c r="M14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72">
        <f ca="1">_xlfn.DAYS(TODAY(),Table1[[#This Row],[Manufacture Date]])</f>
        <v>895</v>
      </c>
      <c r="O1472" t="str" cm="1">
        <f t="array" ref="O1472" xml:space="preserve"> _xlfn.IFS(E1472&lt;2,"0-2",E1472&lt;4,"2-4",E1472&lt;6,"4-6",E1472&lt;8,"6-8",E1472&lt;10,"8-10")</f>
        <v>2-4</v>
      </c>
    </row>
    <row r="1473" spans="1:15" ht="14.25" customHeight="1" x14ac:dyDescent="0.3">
      <c r="A1473" s="31">
        <v>44365</v>
      </c>
      <c r="B1473" t="s">
        <v>385</v>
      </c>
      <c r="C1473" t="s">
        <v>1713</v>
      </c>
      <c r="D1473" t="s">
        <v>259</v>
      </c>
      <c r="E1473">
        <v>3.5</v>
      </c>
      <c r="F1473">
        <v>6</v>
      </c>
      <c r="G1473" t="s">
        <v>496</v>
      </c>
      <c r="H1473" t="s">
        <v>200</v>
      </c>
      <c r="I1473">
        <v>25</v>
      </c>
      <c r="J1473">
        <v>269</v>
      </c>
      <c r="K1473" t="str">
        <f>RIGHT(Table1[[#This Row],[Transmission]],1)</f>
        <v>9</v>
      </c>
      <c r="L1473" t="str">
        <f>SUBSTITUTE(Table1[[#This Row],[Transmission]],Table1[[#This Row],[Gears]],"")</f>
        <v>AS</v>
      </c>
      <c r="M14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73">
        <f ca="1">_xlfn.DAYS(TODAY(),Table1[[#This Row],[Manufacture Date]])</f>
        <v>895</v>
      </c>
      <c r="O1473" t="str" cm="1">
        <f t="array" ref="O1473" xml:space="preserve"> _xlfn.IFS(E1473&lt;2,"0-2",E1473&lt;4,"2-4",E1473&lt;6,"4-6",E1473&lt;8,"6-8",E1473&lt;10,"8-10")</f>
        <v>2-4</v>
      </c>
    </row>
    <row r="1474" spans="1:15" ht="14.25" customHeight="1" x14ac:dyDescent="0.3">
      <c r="A1474" s="31">
        <v>44365</v>
      </c>
      <c r="B1474" t="s">
        <v>100</v>
      </c>
      <c r="C1474" t="s">
        <v>135</v>
      </c>
      <c r="D1474" t="s">
        <v>115</v>
      </c>
      <c r="E1474">
        <v>4</v>
      </c>
      <c r="F1474">
        <v>8</v>
      </c>
      <c r="G1474" t="s">
        <v>104</v>
      </c>
      <c r="H1474" t="s">
        <v>73</v>
      </c>
      <c r="I1474">
        <v>19</v>
      </c>
      <c r="J1474">
        <v>339</v>
      </c>
      <c r="K1474" t="str">
        <f>RIGHT(Table1[[#This Row],[Transmission]],1)</f>
        <v>8</v>
      </c>
      <c r="L1474" t="str">
        <f>SUBSTITUTE(Table1[[#This Row],[Transmission]],Table1[[#This Row],[Gears]],"")</f>
        <v>AS</v>
      </c>
      <c r="M14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74">
        <f ca="1">_xlfn.DAYS(TODAY(),Table1[[#This Row],[Manufacture Date]])</f>
        <v>895</v>
      </c>
      <c r="O1474" t="str" cm="1">
        <f t="array" ref="O1474" xml:space="preserve"> _xlfn.IFS(E1474&lt;2,"0-2",E1474&lt;4,"2-4",E1474&lt;6,"4-6",E1474&lt;8,"6-8",E1474&lt;10,"8-10")</f>
        <v>4-6</v>
      </c>
    </row>
    <row r="1475" spans="1:15" ht="14.25" customHeight="1" x14ac:dyDescent="0.3">
      <c r="A1475" s="31">
        <v>44365</v>
      </c>
      <c r="B1475" t="s">
        <v>212</v>
      </c>
      <c r="C1475" t="s">
        <v>223</v>
      </c>
      <c r="D1475" t="s">
        <v>82</v>
      </c>
      <c r="E1475">
        <v>6.2</v>
      </c>
      <c r="F1475">
        <v>8</v>
      </c>
      <c r="G1475" t="s">
        <v>79</v>
      </c>
      <c r="H1475" t="s">
        <v>73</v>
      </c>
      <c r="I1475">
        <v>17</v>
      </c>
      <c r="J1475">
        <v>382</v>
      </c>
      <c r="K1475" t="str">
        <f>RIGHT(Table1[[#This Row],[Transmission]],1)</f>
        <v>6</v>
      </c>
      <c r="L1475" t="str">
        <f>SUBSTITUTE(Table1[[#This Row],[Transmission]],Table1[[#This Row],[Gears]],"")</f>
        <v>AS</v>
      </c>
      <c r="M14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75">
        <f ca="1">_xlfn.DAYS(TODAY(),Table1[[#This Row],[Manufacture Date]])</f>
        <v>895</v>
      </c>
      <c r="O1475" t="str" cm="1">
        <f t="array" ref="O1475" xml:space="preserve"> _xlfn.IFS(E1475&lt;2,"0-2",E1475&lt;4,"2-4",E1475&lt;6,"4-6",E1475&lt;8,"6-8",E1475&lt;10,"8-10")</f>
        <v>6-8</v>
      </c>
    </row>
    <row r="1476" spans="1:15" ht="14.25" customHeight="1" x14ac:dyDescent="0.3">
      <c r="A1476" s="31">
        <v>44365</v>
      </c>
      <c r="B1476" t="s">
        <v>321</v>
      </c>
      <c r="C1476" t="s">
        <v>359</v>
      </c>
      <c r="D1476" t="s">
        <v>115</v>
      </c>
      <c r="E1476">
        <v>3.5</v>
      </c>
      <c r="F1476">
        <v>6</v>
      </c>
      <c r="G1476" t="s">
        <v>79</v>
      </c>
      <c r="H1476" t="s">
        <v>205</v>
      </c>
      <c r="I1476">
        <v>17</v>
      </c>
      <c r="J1476">
        <v>271</v>
      </c>
      <c r="K1476" t="str">
        <f>RIGHT(Table1[[#This Row],[Transmission]],1)</f>
        <v>6</v>
      </c>
      <c r="L1476" t="str">
        <f>SUBSTITUTE(Table1[[#This Row],[Transmission]],Table1[[#This Row],[Gears]],"")</f>
        <v>AS</v>
      </c>
      <c r="M14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76">
        <f ca="1">_xlfn.DAYS(TODAY(),Table1[[#This Row],[Manufacture Date]])</f>
        <v>895</v>
      </c>
      <c r="O1476" t="str" cm="1">
        <f t="array" ref="O1476" xml:space="preserve"> _xlfn.IFS(E1476&lt;2,"0-2",E1476&lt;4,"2-4",E1476&lt;6,"4-6",E1476&lt;8,"6-8",E1476&lt;10,"8-10")</f>
        <v>2-4</v>
      </c>
    </row>
    <row r="1477" spans="1:15" ht="14.25" customHeight="1" x14ac:dyDescent="0.3">
      <c r="A1477" s="31">
        <v>44365</v>
      </c>
      <c r="B1477" t="s">
        <v>718</v>
      </c>
      <c r="C1477" t="s">
        <v>1985</v>
      </c>
      <c r="D1477" t="s">
        <v>115</v>
      </c>
      <c r="E1477">
        <v>6.6</v>
      </c>
      <c r="F1477">
        <v>12</v>
      </c>
      <c r="G1477" t="s">
        <v>104</v>
      </c>
      <c r="H1477" t="s">
        <v>73</v>
      </c>
      <c r="I1477">
        <v>17</v>
      </c>
      <c r="J1477">
        <v>397</v>
      </c>
      <c r="K1477" t="str">
        <f>RIGHT(Table1[[#This Row],[Transmission]],1)</f>
        <v>8</v>
      </c>
      <c r="L1477" t="str">
        <f>SUBSTITUTE(Table1[[#This Row],[Transmission]],Table1[[#This Row],[Gears]],"")</f>
        <v>AS</v>
      </c>
      <c r="M14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77">
        <f ca="1">_xlfn.DAYS(TODAY(),Table1[[#This Row],[Manufacture Date]])</f>
        <v>895</v>
      </c>
      <c r="O1477" t="str" cm="1">
        <f t="array" ref="O1477" xml:space="preserve"> _xlfn.IFS(E1477&lt;2,"0-2",E1477&lt;4,"2-4",E1477&lt;6,"4-6",E1477&lt;8,"6-8",E1477&lt;10,"8-10")</f>
        <v>6-8</v>
      </c>
    </row>
    <row r="1478" spans="1:15" ht="14.25" customHeight="1" x14ac:dyDescent="0.3">
      <c r="A1478" s="31">
        <v>44365</v>
      </c>
      <c r="B1478" t="s">
        <v>489</v>
      </c>
      <c r="C1478" t="s">
        <v>491</v>
      </c>
      <c r="D1478" t="s">
        <v>88</v>
      </c>
      <c r="E1478">
        <v>5.2</v>
      </c>
      <c r="F1478">
        <v>10</v>
      </c>
      <c r="G1478" t="s">
        <v>74</v>
      </c>
      <c r="H1478" t="s">
        <v>73</v>
      </c>
      <c r="I1478">
        <v>16</v>
      </c>
      <c r="J1478">
        <v>400</v>
      </c>
      <c r="K1478" t="str">
        <f>RIGHT(Table1[[#This Row],[Transmission]],1)</f>
        <v>6</v>
      </c>
      <c r="L1478" t="str">
        <f>SUBSTITUTE(Table1[[#This Row],[Transmission]],Table1[[#This Row],[Gears]],"")</f>
        <v>M</v>
      </c>
      <c r="M14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78">
        <f ca="1">_xlfn.DAYS(TODAY(),Table1[[#This Row],[Manufacture Date]])</f>
        <v>895</v>
      </c>
      <c r="O1478" t="str" cm="1">
        <f t="array" ref="O1478" xml:space="preserve"> _xlfn.IFS(E1478&lt;2,"0-2",E1478&lt;4,"2-4",E1478&lt;6,"4-6",E1478&lt;8,"6-8",E1478&lt;10,"8-10")</f>
        <v>4-6</v>
      </c>
    </row>
    <row r="1479" spans="1:15" ht="14.25" customHeight="1" x14ac:dyDescent="0.3">
      <c r="A1479" s="31">
        <v>44365</v>
      </c>
      <c r="B1479" t="s">
        <v>489</v>
      </c>
      <c r="C1479" t="s">
        <v>939</v>
      </c>
      <c r="D1479" t="s">
        <v>88</v>
      </c>
      <c r="E1479">
        <v>6.5</v>
      </c>
      <c r="F1479">
        <v>12</v>
      </c>
      <c r="G1479" t="s">
        <v>97</v>
      </c>
      <c r="H1479" t="s">
        <v>73</v>
      </c>
      <c r="I1479">
        <v>15</v>
      </c>
      <c r="J1479">
        <v>438</v>
      </c>
      <c r="K1479" t="str">
        <f>RIGHT(Table1[[#This Row],[Transmission]],1)</f>
        <v>7</v>
      </c>
      <c r="L1479" t="str">
        <f>SUBSTITUTE(Table1[[#This Row],[Transmission]],Table1[[#This Row],[Gears]],"")</f>
        <v>AM</v>
      </c>
      <c r="M14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79">
        <f ca="1">_xlfn.DAYS(TODAY(),Table1[[#This Row],[Manufacture Date]])</f>
        <v>895</v>
      </c>
      <c r="O1479" t="str" cm="1">
        <f t="array" ref="O1479" xml:space="preserve"> _xlfn.IFS(E1479&lt;2,"0-2",E1479&lt;4,"2-4",E1479&lt;6,"4-6",E1479&lt;8,"6-8",E1479&lt;10,"8-10")</f>
        <v>6-8</v>
      </c>
    </row>
    <row r="1480" spans="1:15" ht="14.25" customHeight="1" x14ac:dyDescent="0.3">
      <c r="A1480" s="31">
        <v>44365</v>
      </c>
      <c r="B1480" t="s">
        <v>492</v>
      </c>
      <c r="C1480" t="s">
        <v>507</v>
      </c>
      <c r="D1480" t="s">
        <v>122</v>
      </c>
      <c r="E1480">
        <v>5</v>
      </c>
      <c r="F1480">
        <v>8</v>
      </c>
      <c r="G1480" t="s">
        <v>104</v>
      </c>
      <c r="H1480" t="s">
        <v>205</v>
      </c>
      <c r="I1480">
        <v>13</v>
      </c>
      <c r="J1480">
        <v>342</v>
      </c>
      <c r="K1480" t="str">
        <f>RIGHT(Table1[[#This Row],[Transmission]],1)</f>
        <v>8</v>
      </c>
      <c r="L1480" t="str">
        <f>SUBSTITUTE(Table1[[#This Row],[Transmission]],Table1[[#This Row],[Gears]],"")</f>
        <v>AS</v>
      </c>
      <c r="M14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80">
        <f ca="1">_xlfn.DAYS(TODAY(),Table1[[#This Row],[Manufacture Date]])</f>
        <v>895</v>
      </c>
      <c r="O1480" t="str" cm="1">
        <f t="array" ref="O1480" xml:space="preserve"> _xlfn.IFS(E1480&lt;2,"0-2",E1480&lt;4,"2-4",E1480&lt;6,"4-6",E1480&lt;8,"6-8",E1480&lt;10,"8-10")</f>
        <v>4-6</v>
      </c>
    </row>
    <row r="1481" spans="1:15" ht="14.25" customHeight="1" x14ac:dyDescent="0.3">
      <c r="A1481" s="31">
        <v>44364</v>
      </c>
      <c r="B1481" t="s">
        <v>432</v>
      </c>
      <c r="C1481" t="s">
        <v>924</v>
      </c>
      <c r="D1481" t="s">
        <v>88</v>
      </c>
      <c r="E1481">
        <v>3</v>
      </c>
      <c r="F1481">
        <v>6</v>
      </c>
      <c r="G1481" t="s">
        <v>104</v>
      </c>
      <c r="H1481" t="s">
        <v>73</v>
      </c>
      <c r="I1481">
        <v>27</v>
      </c>
      <c r="J1481">
        <v>246</v>
      </c>
      <c r="K1481" t="str">
        <f>RIGHT(Table1[[#This Row],[Transmission]],1)</f>
        <v>8</v>
      </c>
      <c r="L1481" t="str">
        <f>SUBSTITUTE(Table1[[#This Row],[Transmission]],Table1[[#This Row],[Gears]],"")</f>
        <v>AS</v>
      </c>
      <c r="M14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81">
        <f ca="1">_xlfn.DAYS(TODAY(),Table1[[#This Row],[Manufacture Date]])</f>
        <v>896</v>
      </c>
      <c r="O1481" t="str" cm="1">
        <f t="array" ref="O1481" xml:space="preserve"> _xlfn.IFS(E1481&lt;2,"0-2",E1481&lt;4,"2-4",E1481&lt;6,"4-6",E1481&lt;8,"6-8",E1481&lt;10,"8-10")</f>
        <v>2-4</v>
      </c>
    </row>
    <row r="1482" spans="1:15" ht="14.25" customHeight="1" x14ac:dyDescent="0.3">
      <c r="A1482" s="31">
        <v>44364</v>
      </c>
      <c r="B1482" t="s">
        <v>676</v>
      </c>
      <c r="C1482" t="s">
        <v>677</v>
      </c>
      <c r="D1482" t="s">
        <v>92</v>
      </c>
      <c r="E1482">
        <v>3.4</v>
      </c>
      <c r="F1482">
        <v>6</v>
      </c>
      <c r="G1482" t="s">
        <v>238</v>
      </c>
      <c r="H1482" t="s">
        <v>73</v>
      </c>
      <c r="I1482">
        <v>27</v>
      </c>
      <c r="J1482">
        <v>249</v>
      </c>
      <c r="K1482" t="str">
        <f>RIGHT(Table1[[#This Row],[Transmission]],1)</f>
        <v>7</v>
      </c>
      <c r="L1482" t="str">
        <f>SUBSTITUTE(Table1[[#This Row],[Transmission]],Table1[[#This Row],[Gears]],"")</f>
        <v>M</v>
      </c>
      <c r="M14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82">
        <f ca="1">_xlfn.DAYS(TODAY(),Table1[[#This Row],[Manufacture Date]])</f>
        <v>896</v>
      </c>
      <c r="O1482" t="str" cm="1">
        <f t="array" ref="O1482" xml:space="preserve"> _xlfn.IFS(E1482&lt;2,"0-2",E1482&lt;4,"2-4",E1482&lt;6,"4-6",E1482&lt;8,"6-8",E1482&lt;10,"8-10")</f>
        <v>2-4</v>
      </c>
    </row>
    <row r="1483" spans="1:15" ht="14.25" customHeight="1" x14ac:dyDescent="0.3">
      <c r="A1483" s="31">
        <v>44364</v>
      </c>
      <c r="B1483" t="s">
        <v>782</v>
      </c>
      <c r="C1483" t="s">
        <v>795</v>
      </c>
      <c r="D1483" t="s">
        <v>82</v>
      </c>
      <c r="E1483">
        <v>3.6</v>
      </c>
      <c r="F1483">
        <v>6</v>
      </c>
      <c r="G1483" t="s">
        <v>89</v>
      </c>
      <c r="H1483" t="s">
        <v>200</v>
      </c>
      <c r="I1483">
        <v>27</v>
      </c>
      <c r="J1483">
        <v>242</v>
      </c>
      <c r="K1483" t="str">
        <f>RIGHT(Table1[[#This Row],[Transmission]],1)</f>
        <v>6</v>
      </c>
      <c r="L1483" t="str">
        <f>SUBSTITUTE(Table1[[#This Row],[Transmission]],Table1[[#This Row],[Gears]],"")</f>
        <v>AM</v>
      </c>
      <c r="M14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83">
        <f ca="1">_xlfn.DAYS(TODAY(),Table1[[#This Row],[Manufacture Date]])</f>
        <v>896</v>
      </c>
      <c r="O1483" t="str" cm="1">
        <f t="array" ref="O1483" xml:space="preserve"> _xlfn.IFS(E1483&lt;2,"0-2",E1483&lt;4,"2-4",E1483&lt;6,"4-6",E1483&lt;8,"6-8",E1483&lt;10,"8-10")</f>
        <v>2-4</v>
      </c>
    </row>
    <row r="1484" spans="1:15" ht="14.25" customHeight="1" x14ac:dyDescent="0.3">
      <c r="A1484" s="31">
        <v>44364</v>
      </c>
      <c r="B1484" t="s">
        <v>212</v>
      </c>
      <c r="C1484" t="s">
        <v>872</v>
      </c>
      <c r="D1484" t="s">
        <v>82</v>
      </c>
      <c r="E1484">
        <v>3.6</v>
      </c>
      <c r="F1484">
        <v>6</v>
      </c>
      <c r="G1484" t="s">
        <v>104</v>
      </c>
      <c r="H1484" t="s">
        <v>200</v>
      </c>
      <c r="I1484">
        <v>26</v>
      </c>
      <c r="J1484">
        <v>246</v>
      </c>
      <c r="K1484" t="str">
        <f>RIGHT(Table1[[#This Row],[Transmission]],1)</f>
        <v>8</v>
      </c>
      <c r="L1484" t="str">
        <f>SUBSTITUTE(Table1[[#This Row],[Transmission]],Table1[[#This Row],[Gears]],"")</f>
        <v>AS</v>
      </c>
      <c r="M14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84">
        <f ca="1">_xlfn.DAYS(TODAY(),Table1[[#This Row],[Manufacture Date]])</f>
        <v>896</v>
      </c>
      <c r="O1484" t="str" cm="1">
        <f t="array" ref="O1484" xml:space="preserve"> _xlfn.IFS(E1484&lt;2,"0-2",E1484&lt;4,"2-4",E1484&lt;6,"4-6",E1484&lt;8,"6-8",E1484&lt;10,"8-10")</f>
        <v>2-4</v>
      </c>
    </row>
    <row r="1485" spans="1:15" ht="14.25" customHeight="1" x14ac:dyDescent="0.3">
      <c r="A1485" s="31">
        <v>44364</v>
      </c>
      <c r="B1485" t="s">
        <v>676</v>
      </c>
      <c r="C1485" t="s">
        <v>680</v>
      </c>
      <c r="D1485" t="s">
        <v>92</v>
      </c>
      <c r="E1485">
        <v>3.8</v>
      </c>
      <c r="F1485">
        <v>6</v>
      </c>
      <c r="G1485" t="s">
        <v>97</v>
      </c>
      <c r="H1485" t="s">
        <v>73</v>
      </c>
      <c r="I1485">
        <v>26</v>
      </c>
      <c r="J1485">
        <v>251</v>
      </c>
      <c r="K1485" t="str">
        <f>RIGHT(Table1[[#This Row],[Transmission]],1)</f>
        <v>7</v>
      </c>
      <c r="L1485" t="str">
        <f>SUBSTITUTE(Table1[[#This Row],[Transmission]],Table1[[#This Row],[Gears]],"")</f>
        <v>AM</v>
      </c>
      <c r="M14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85">
        <f ca="1">_xlfn.DAYS(TODAY(),Table1[[#This Row],[Manufacture Date]])</f>
        <v>896</v>
      </c>
      <c r="O1485" t="str" cm="1">
        <f t="array" ref="O1485" xml:space="preserve"> _xlfn.IFS(E1485&lt;2,"0-2",E1485&lt;4,"2-4",E1485&lt;6,"4-6",E1485&lt;8,"6-8",E1485&lt;10,"8-10")</f>
        <v>2-4</v>
      </c>
    </row>
    <row r="1486" spans="1:15" ht="14.25" customHeight="1" x14ac:dyDescent="0.3">
      <c r="A1486" s="31">
        <v>44364</v>
      </c>
      <c r="B1486" t="s">
        <v>564</v>
      </c>
      <c r="C1486" t="s">
        <v>605</v>
      </c>
      <c r="D1486" t="s">
        <v>122</v>
      </c>
      <c r="E1486">
        <v>3.5</v>
      </c>
      <c r="F1486">
        <v>6</v>
      </c>
      <c r="G1486" t="s">
        <v>416</v>
      </c>
      <c r="H1486" t="s">
        <v>205</v>
      </c>
      <c r="I1486">
        <v>18</v>
      </c>
      <c r="J1486">
        <v>256</v>
      </c>
      <c r="K1486" t="str">
        <f>RIGHT(Table1[[#This Row],[Transmission]],1)</f>
        <v>7</v>
      </c>
      <c r="L1486" t="str">
        <f>SUBSTITUTE(Table1[[#This Row],[Transmission]],Table1[[#This Row],[Gears]],"")</f>
        <v>AS</v>
      </c>
      <c r="M14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86">
        <f ca="1">_xlfn.DAYS(TODAY(),Table1[[#This Row],[Manufacture Date]])</f>
        <v>896</v>
      </c>
      <c r="O1486" t="str" cm="1">
        <f t="array" ref="O1486" xml:space="preserve"> _xlfn.IFS(E1486&lt;2,"0-2",E1486&lt;4,"2-4",E1486&lt;6,"4-6",E1486&lt;8,"6-8",E1486&lt;10,"8-10")</f>
        <v>2-4</v>
      </c>
    </row>
    <row r="1487" spans="1:15" ht="14.25" customHeight="1" x14ac:dyDescent="0.3">
      <c r="A1487" s="31">
        <v>44364</v>
      </c>
      <c r="B1487" t="s">
        <v>489</v>
      </c>
      <c r="C1487" t="s">
        <v>1782</v>
      </c>
      <c r="D1487" t="s">
        <v>88</v>
      </c>
      <c r="E1487">
        <v>5.2</v>
      </c>
      <c r="F1487">
        <v>10</v>
      </c>
      <c r="G1487" t="s">
        <v>97</v>
      </c>
      <c r="H1487" t="s">
        <v>73</v>
      </c>
      <c r="I1487">
        <v>18</v>
      </c>
      <c r="J1487">
        <v>370</v>
      </c>
      <c r="K1487" t="str">
        <f>RIGHT(Table1[[#This Row],[Transmission]],1)</f>
        <v>7</v>
      </c>
      <c r="L1487" t="str">
        <f>SUBSTITUTE(Table1[[#This Row],[Transmission]],Table1[[#This Row],[Gears]],"")</f>
        <v>AM</v>
      </c>
      <c r="M14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87">
        <f ca="1">_xlfn.DAYS(TODAY(),Table1[[#This Row],[Manufacture Date]])</f>
        <v>896</v>
      </c>
      <c r="O1487" t="str" cm="1">
        <f t="array" ref="O1487" xml:space="preserve"> _xlfn.IFS(E1487&lt;2,"0-2",E1487&lt;4,"2-4",E1487&lt;6,"4-6",E1487&lt;8,"6-8",E1487&lt;10,"8-10")</f>
        <v>4-6</v>
      </c>
    </row>
    <row r="1488" spans="1:15" ht="14.25" customHeight="1" x14ac:dyDescent="0.3">
      <c r="A1488" s="31">
        <v>44364</v>
      </c>
      <c r="B1488" t="s">
        <v>489</v>
      </c>
      <c r="C1488" t="s">
        <v>1785</v>
      </c>
      <c r="D1488" t="s">
        <v>122</v>
      </c>
      <c r="E1488">
        <v>4</v>
      </c>
      <c r="F1488">
        <v>8</v>
      </c>
      <c r="G1488" t="s">
        <v>104</v>
      </c>
      <c r="H1488" t="s">
        <v>73</v>
      </c>
      <c r="I1488">
        <v>17</v>
      </c>
      <c r="J1488">
        <v>384</v>
      </c>
      <c r="K1488" t="str">
        <f>RIGHT(Table1[[#This Row],[Transmission]],1)</f>
        <v>8</v>
      </c>
      <c r="L1488" t="str">
        <f>SUBSTITUTE(Table1[[#This Row],[Transmission]],Table1[[#This Row],[Gears]],"")</f>
        <v>AS</v>
      </c>
      <c r="M14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88">
        <f ca="1">_xlfn.DAYS(TODAY(),Table1[[#This Row],[Manufacture Date]])</f>
        <v>896</v>
      </c>
      <c r="O1488" t="str" cm="1">
        <f t="array" ref="O1488" xml:space="preserve"> _xlfn.IFS(E1488&lt;2,"0-2",E1488&lt;4,"2-4",E1488&lt;6,"4-6",E1488&lt;8,"6-8",E1488&lt;10,"8-10")</f>
        <v>4-6</v>
      </c>
    </row>
    <row r="1489" spans="1:15" ht="14.25" customHeight="1" x14ac:dyDescent="0.3">
      <c r="A1489" s="31">
        <v>44363</v>
      </c>
      <c r="B1489" t="s">
        <v>750</v>
      </c>
      <c r="C1489" t="s">
        <v>2007</v>
      </c>
      <c r="D1489" t="s">
        <v>71</v>
      </c>
      <c r="E1489">
        <v>2</v>
      </c>
      <c r="F1489">
        <v>4</v>
      </c>
      <c r="G1489" t="s">
        <v>74</v>
      </c>
      <c r="H1489" t="s">
        <v>200</v>
      </c>
      <c r="I1489">
        <v>38</v>
      </c>
      <c r="J1489">
        <v>174</v>
      </c>
      <c r="K1489" t="str">
        <f>RIGHT(Table1[[#This Row],[Transmission]],1)</f>
        <v>6</v>
      </c>
      <c r="L1489" t="str">
        <f>SUBSTITUTE(Table1[[#This Row],[Transmission]],Table1[[#This Row],[Gears]],"")</f>
        <v>M</v>
      </c>
      <c r="M14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489">
        <f ca="1">_xlfn.DAYS(TODAY(),Table1[[#This Row],[Manufacture Date]])</f>
        <v>897</v>
      </c>
      <c r="O1489" t="str" cm="1">
        <f t="array" ref="O1489" xml:space="preserve"> _xlfn.IFS(E1489&lt;2,"0-2",E1489&lt;4,"2-4",E1489&lt;6,"4-6",E1489&lt;8,"6-8",E1489&lt;10,"8-10")</f>
        <v>2-4</v>
      </c>
    </row>
    <row r="1490" spans="1:15" ht="14.25" customHeight="1" x14ac:dyDescent="0.3">
      <c r="A1490" s="31">
        <v>44363</v>
      </c>
      <c r="B1490" t="s">
        <v>198</v>
      </c>
      <c r="C1490" t="s">
        <v>1385</v>
      </c>
      <c r="D1490" t="s">
        <v>78</v>
      </c>
      <c r="E1490">
        <v>1.4</v>
      </c>
      <c r="F1490">
        <v>4</v>
      </c>
      <c r="G1490" t="s">
        <v>79</v>
      </c>
      <c r="H1490" t="s">
        <v>200</v>
      </c>
      <c r="I1490">
        <v>34</v>
      </c>
      <c r="J1490">
        <v>196</v>
      </c>
      <c r="K1490" t="str">
        <f>RIGHT(Table1[[#This Row],[Transmission]],1)</f>
        <v>6</v>
      </c>
      <c r="L1490" t="str">
        <f>SUBSTITUTE(Table1[[#This Row],[Transmission]],Table1[[#This Row],[Gears]],"")</f>
        <v>AS</v>
      </c>
      <c r="M14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90">
        <f ca="1">_xlfn.DAYS(TODAY(),Table1[[#This Row],[Manufacture Date]])</f>
        <v>897</v>
      </c>
      <c r="O1490" t="str" cm="1">
        <f t="array" ref="O1490" xml:space="preserve"> _xlfn.IFS(E1490&lt;2,"0-2",E1490&lt;4,"2-4",E1490&lt;6,"4-6",E1490&lt;8,"6-8",E1490&lt;10,"8-10")</f>
        <v>0-2</v>
      </c>
    </row>
    <row r="1491" spans="1:15" ht="14.25" customHeight="1" x14ac:dyDescent="0.3">
      <c r="A1491" s="31">
        <v>44363</v>
      </c>
      <c r="B1491" t="s">
        <v>740</v>
      </c>
      <c r="C1491" t="s">
        <v>748</v>
      </c>
      <c r="D1491" t="s">
        <v>78</v>
      </c>
      <c r="E1491">
        <v>2</v>
      </c>
      <c r="F1491">
        <v>4</v>
      </c>
      <c r="G1491" t="s">
        <v>266</v>
      </c>
      <c r="H1491" t="s">
        <v>200</v>
      </c>
      <c r="I1491">
        <v>33</v>
      </c>
      <c r="J1491">
        <v>196</v>
      </c>
      <c r="K1491" t="str">
        <f>RIGHT(Table1[[#This Row],[Transmission]],1)</f>
        <v>V</v>
      </c>
      <c r="L1491" t="str">
        <f>SUBSTITUTE(Table1[[#This Row],[Transmission]],Table1[[#This Row],[Gears]],"")</f>
        <v>A</v>
      </c>
      <c r="M14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91">
        <f ca="1">_xlfn.DAYS(TODAY(),Table1[[#This Row],[Manufacture Date]])</f>
        <v>897</v>
      </c>
      <c r="O1491" t="str" cm="1">
        <f t="array" ref="O1491" xml:space="preserve"> _xlfn.IFS(E1491&lt;2,"0-2",E1491&lt;4,"2-4",E1491&lt;6,"4-6",E1491&lt;8,"6-8",E1491&lt;10,"8-10")</f>
        <v>2-4</v>
      </c>
    </row>
    <row r="1492" spans="1:15" ht="14.25" customHeight="1" x14ac:dyDescent="0.3">
      <c r="A1492" s="31">
        <v>44363</v>
      </c>
      <c r="B1492" t="s">
        <v>750</v>
      </c>
      <c r="C1492" t="s">
        <v>775</v>
      </c>
      <c r="D1492" t="s">
        <v>657</v>
      </c>
      <c r="E1492">
        <v>3.5</v>
      </c>
      <c r="F1492">
        <v>6</v>
      </c>
      <c r="G1492" t="s">
        <v>79</v>
      </c>
      <c r="H1492" t="s">
        <v>200</v>
      </c>
      <c r="I1492">
        <v>25</v>
      </c>
      <c r="J1492">
        <v>267</v>
      </c>
      <c r="K1492" t="str">
        <f>RIGHT(Table1[[#This Row],[Transmission]],1)</f>
        <v>6</v>
      </c>
      <c r="L1492" t="str">
        <f>SUBSTITUTE(Table1[[#This Row],[Transmission]],Table1[[#This Row],[Gears]],"")</f>
        <v>AS</v>
      </c>
      <c r="M14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92">
        <f ca="1">_xlfn.DAYS(TODAY(),Table1[[#This Row],[Manufacture Date]])</f>
        <v>897</v>
      </c>
      <c r="O1492" t="str" cm="1">
        <f t="array" ref="O1492" xml:space="preserve"> _xlfn.IFS(E1492&lt;2,"0-2",E1492&lt;4,"2-4",E1492&lt;6,"4-6",E1492&lt;8,"6-8",E1492&lt;10,"8-10")</f>
        <v>2-4</v>
      </c>
    </row>
    <row r="1493" spans="1:15" ht="14.25" customHeight="1" x14ac:dyDescent="0.3">
      <c r="A1493" s="31">
        <v>44362</v>
      </c>
      <c r="B1493" t="s">
        <v>782</v>
      </c>
      <c r="C1493" t="s">
        <v>796</v>
      </c>
      <c r="D1493" t="s">
        <v>82</v>
      </c>
      <c r="E1493">
        <v>2</v>
      </c>
      <c r="F1493">
        <v>4</v>
      </c>
      <c r="G1493" t="s">
        <v>89</v>
      </c>
      <c r="H1493" t="s">
        <v>109</v>
      </c>
      <c r="I1493">
        <v>41</v>
      </c>
      <c r="J1493">
        <v>185</v>
      </c>
      <c r="K1493" t="str">
        <f>RIGHT(Table1[[#This Row],[Transmission]],1)</f>
        <v>6</v>
      </c>
      <c r="L1493" t="str">
        <f>SUBSTITUTE(Table1[[#This Row],[Transmission]],Table1[[#This Row],[Gears]],"")</f>
        <v>AM</v>
      </c>
      <c r="M14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93">
        <f ca="1">_xlfn.DAYS(TODAY(),Table1[[#This Row],[Manufacture Date]])</f>
        <v>898</v>
      </c>
      <c r="O1493" t="str" cm="1">
        <f t="array" ref="O1493" xml:space="preserve"> _xlfn.IFS(E1493&lt;2,"0-2",E1493&lt;4,"2-4",E1493&lt;6,"4-6",E1493&lt;8,"6-8",E1493&lt;10,"8-10")</f>
        <v>2-4</v>
      </c>
    </row>
    <row r="1494" spans="1:15" ht="14.25" customHeight="1" x14ac:dyDescent="0.3">
      <c r="A1494" s="31">
        <v>44362</v>
      </c>
      <c r="B1494" t="s">
        <v>621</v>
      </c>
      <c r="C1494" t="s">
        <v>633</v>
      </c>
      <c r="D1494" t="s">
        <v>88</v>
      </c>
      <c r="E1494">
        <v>1.6</v>
      </c>
      <c r="F1494">
        <v>4</v>
      </c>
      <c r="G1494" t="s">
        <v>93</v>
      </c>
      <c r="H1494" t="s">
        <v>73</v>
      </c>
      <c r="I1494">
        <v>34</v>
      </c>
      <c r="J1494">
        <v>191</v>
      </c>
      <c r="K1494" t="str">
        <f>RIGHT(Table1[[#This Row],[Transmission]],1)</f>
        <v>6</v>
      </c>
      <c r="L1494" t="str">
        <f>SUBSTITUTE(Table1[[#This Row],[Transmission]],Table1[[#This Row],[Gears]],"")</f>
        <v>A</v>
      </c>
      <c r="M14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94">
        <f ca="1">_xlfn.DAYS(TODAY(),Table1[[#This Row],[Manufacture Date]])</f>
        <v>898</v>
      </c>
      <c r="O1494" t="str" cm="1">
        <f t="array" ref="O1494" xml:space="preserve"> _xlfn.IFS(E1494&lt;2,"0-2",E1494&lt;4,"2-4",E1494&lt;6,"4-6",E1494&lt;8,"6-8",E1494&lt;10,"8-10")</f>
        <v>0-2</v>
      </c>
    </row>
    <row r="1495" spans="1:15" ht="14.25" customHeight="1" x14ac:dyDescent="0.3">
      <c r="A1495" s="31">
        <v>44362</v>
      </c>
      <c r="B1495" t="s">
        <v>321</v>
      </c>
      <c r="C1495" t="s">
        <v>347</v>
      </c>
      <c r="D1495" t="s">
        <v>71</v>
      </c>
      <c r="E1495">
        <v>2</v>
      </c>
      <c r="F1495">
        <v>4</v>
      </c>
      <c r="G1495" t="s">
        <v>79</v>
      </c>
      <c r="H1495" t="s">
        <v>200</v>
      </c>
      <c r="I1495">
        <v>33</v>
      </c>
      <c r="J1495">
        <v>200</v>
      </c>
      <c r="K1495" t="str">
        <f>RIGHT(Table1[[#This Row],[Transmission]],1)</f>
        <v>6</v>
      </c>
      <c r="L1495" t="str">
        <f>SUBSTITUTE(Table1[[#This Row],[Transmission]],Table1[[#This Row],[Gears]],"")</f>
        <v>AS</v>
      </c>
      <c r="M14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95">
        <f ca="1">_xlfn.DAYS(TODAY(),Table1[[#This Row],[Manufacture Date]])</f>
        <v>898</v>
      </c>
      <c r="O1495" t="str" cm="1">
        <f t="array" ref="O1495" xml:space="preserve"> _xlfn.IFS(E1495&lt;2,"0-2",E1495&lt;4,"2-4",E1495&lt;6,"4-6",E1495&lt;8,"6-8",E1495&lt;10,"8-10")</f>
        <v>2-4</v>
      </c>
    </row>
    <row r="1496" spans="1:15" ht="14.25" customHeight="1" x14ac:dyDescent="0.3">
      <c r="A1496" s="31">
        <v>44362</v>
      </c>
      <c r="B1496" t="s">
        <v>651</v>
      </c>
      <c r="C1496" t="s">
        <v>1909</v>
      </c>
      <c r="D1496" t="s">
        <v>361</v>
      </c>
      <c r="E1496">
        <v>2</v>
      </c>
      <c r="F1496">
        <v>4</v>
      </c>
      <c r="G1496" t="s">
        <v>266</v>
      </c>
      <c r="H1496" t="s">
        <v>200</v>
      </c>
      <c r="I1496">
        <v>30</v>
      </c>
      <c r="J1496">
        <v>218</v>
      </c>
      <c r="K1496" t="str">
        <f>RIGHT(Table1[[#This Row],[Transmission]],1)</f>
        <v>V</v>
      </c>
      <c r="L1496" t="str">
        <f>SUBSTITUTE(Table1[[#This Row],[Transmission]],Table1[[#This Row],[Gears]],"")</f>
        <v>A</v>
      </c>
      <c r="M14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96">
        <f ca="1">_xlfn.DAYS(TODAY(),Table1[[#This Row],[Manufacture Date]])</f>
        <v>898</v>
      </c>
      <c r="O1496" t="str" cm="1">
        <f t="array" ref="O1496" xml:space="preserve"> _xlfn.IFS(E1496&lt;2,"0-2",E1496&lt;4,"2-4",E1496&lt;6,"4-6",E1496&lt;8,"6-8",E1496&lt;10,"8-10")</f>
        <v>2-4</v>
      </c>
    </row>
    <row r="1497" spans="1:15" ht="14.25" customHeight="1" x14ac:dyDescent="0.3">
      <c r="A1497" s="31">
        <v>44362</v>
      </c>
      <c r="B1497" t="s">
        <v>147</v>
      </c>
      <c r="C1497" t="s">
        <v>1540</v>
      </c>
      <c r="D1497" t="s">
        <v>95</v>
      </c>
      <c r="E1497">
        <v>3</v>
      </c>
      <c r="F1497">
        <v>6</v>
      </c>
      <c r="G1497" t="s">
        <v>104</v>
      </c>
      <c r="H1497" t="s">
        <v>73</v>
      </c>
      <c r="I1497">
        <v>29</v>
      </c>
      <c r="J1497">
        <v>227</v>
      </c>
      <c r="K1497" t="str">
        <f>RIGHT(Table1[[#This Row],[Transmission]],1)</f>
        <v>8</v>
      </c>
      <c r="L1497" t="str">
        <f>SUBSTITUTE(Table1[[#This Row],[Transmission]],Table1[[#This Row],[Gears]],"")</f>
        <v>AS</v>
      </c>
      <c r="M14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497">
        <f ca="1">_xlfn.DAYS(TODAY(),Table1[[#This Row],[Manufacture Date]])</f>
        <v>898</v>
      </c>
      <c r="O1497" t="str" cm="1">
        <f t="array" ref="O1497" xml:space="preserve"> _xlfn.IFS(E1497&lt;2,"0-2",E1497&lt;4,"2-4",E1497&lt;6,"4-6",E1497&lt;8,"6-8",E1497&lt;10,"8-10")</f>
        <v>2-4</v>
      </c>
    </row>
    <row r="1498" spans="1:15" ht="14.25" customHeight="1" x14ac:dyDescent="0.3">
      <c r="A1498" s="31">
        <v>44362</v>
      </c>
      <c r="B1498" t="s">
        <v>489</v>
      </c>
      <c r="C1498" t="s">
        <v>491</v>
      </c>
      <c r="D1498" t="s">
        <v>88</v>
      </c>
      <c r="E1498">
        <v>5.2</v>
      </c>
      <c r="F1498">
        <v>10</v>
      </c>
      <c r="G1498" t="s">
        <v>93</v>
      </c>
      <c r="H1498" t="s">
        <v>73</v>
      </c>
      <c r="I1498">
        <v>18</v>
      </c>
      <c r="J1498">
        <v>361</v>
      </c>
      <c r="K1498" t="str">
        <f>RIGHT(Table1[[#This Row],[Transmission]],1)</f>
        <v>6</v>
      </c>
      <c r="L1498" t="str">
        <f>SUBSTITUTE(Table1[[#This Row],[Transmission]],Table1[[#This Row],[Gears]],"")</f>
        <v>A</v>
      </c>
      <c r="M14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498">
        <f ca="1">_xlfn.DAYS(TODAY(),Table1[[#This Row],[Manufacture Date]])</f>
        <v>898</v>
      </c>
      <c r="O1498" t="str" cm="1">
        <f t="array" ref="O1498" xml:space="preserve"> _xlfn.IFS(E1498&lt;2,"0-2",E1498&lt;4,"2-4",E1498&lt;6,"4-6",E1498&lt;8,"6-8",E1498&lt;10,"8-10")</f>
        <v>4-6</v>
      </c>
    </row>
    <row r="1499" spans="1:15" ht="14.25" customHeight="1" x14ac:dyDescent="0.3">
      <c r="A1499" s="31">
        <v>44361</v>
      </c>
      <c r="B1499" t="s">
        <v>100</v>
      </c>
      <c r="C1499" t="s">
        <v>822</v>
      </c>
      <c r="D1499" t="s">
        <v>95</v>
      </c>
      <c r="E1499">
        <v>2</v>
      </c>
      <c r="F1499">
        <v>4</v>
      </c>
      <c r="G1499" t="s">
        <v>89</v>
      </c>
      <c r="H1499" t="s">
        <v>200</v>
      </c>
      <c r="I1499">
        <v>32</v>
      </c>
      <c r="J1499">
        <v>208</v>
      </c>
      <c r="K1499" t="str">
        <f>RIGHT(Table1[[#This Row],[Transmission]],1)</f>
        <v>6</v>
      </c>
      <c r="L1499" t="str">
        <f>SUBSTITUTE(Table1[[#This Row],[Transmission]],Table1[[#This Row],[Gears]],"")</f>
        <v>AM</v>
      </c>
      <c r="M14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499">
        <f ca="1">_xlfn.DAYS(TODAY(),Table1[[#This Row],[Manufacture Date]])</f>
        <v>899</v>
      </c>
      <c r="O1499" t="str" cm="1">
        <f t="array" ref="O1499" xml:space="preserve"> _xlfn.IFS(E1499&lt;2,"0-2",E1499&lt;4,"2-4",E1499&lt;6,"4-6",E1499&lt;8,"6-8",E1499&lt;10,"8-10")</f>
        <v>2-4</v>
      </c>
    </row>
    <row r="1500" spans="1:15" ht="14.25" customHeight="1" x14ac:dyDescent="0.3">
      <c r="A1500" s="31">
        <v>44361</v>
      </c>
      <c r="B1500" t="s">
        <v>640</v>
      </c>
      <c r="C1500" t="s">
        <v>645</v>
      </c>
      <c r="D1500" t="s">
        <v>118</v>
      </c>
      <c r="E1500">
        <v>2</v>
      </c>
      <c r="F1500">
        <v>4</v>
      </c>
      <c r="G1500" t="s">
        <v>183</v>
      </c>
      <c r="H1500" t="s">
        <v>200</v>
      </c>
      <c r="I1500">
        <v>32</v>
      </c>
      <c r="J1500">
        <v>205</v>
      </c>
      <c r="K1500" t="str">
        <f>RIGHT(Table1[[#This Row],[Transmission]],1)</f>
        <v>5</v>
      </c>
      <c r="L1500" t="str">
        <f>SUBSTITUTE(Table1[[#This Row],[Transmission]],Table1[[#This Row],[Gears]],"")</f>
        <v>M</v>
      </c>
      <c r="M15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00">
        <f ca="1">_xlfn.DAYS(TODAY(),Table1[[#This Row],[Manufacture Date]])</f>
        <v>899</v>
      </c>
      <c r="O1500" t="str" cm="1">
        <f t="array" ref="O1500" xml:space="preserve"> _xlfn.IFS(E1500&lt;2,"0-2",E1500&lt;4,"2-4",E1500&lt;6,"4-6",E1500&lt;8,"6-8",E1500&lt;10,"8-10")</f>
        <v>2-4</v>
      </c>
    </row>
    <row r="1501" spans="1:15" ht="14.25" customHeight="1" x14ac:dyDescent="0.3">
      <c r="A1501" s="31">
        <v>44361</v>
      </c>
      <c r="B1501" t="s">
        <v>709</v>
      </c>
      <c r="C1501" t="s">
        <v>1000</v>
      </c>
      <c r="D1501" t="s">
        <v>259</v>
      </c>
      <c r="E1501">
        <v>3</v>
      </c>
      <c r="F1501">
        <v>6</v>
      </c>
      <c r="G1501" t="s">
        <v>112</v>
      </c>
      <c r="H1501" t="s">
        <v>109</v>
      </c>
      <c r="I1501">
        <v>29</v>
      </c>
      <c r="J1501">
        <v>265</v>
      </c>
      <c r="K1501" t="str">
        <f>RIGHT(Table1[[#This Row],[Transmission]],1)</f>
        <v>8</v>
      </c>
      <c r="L1501" t="str">
        <f>SUBSTITUTE(Table1[[#This Row],[Transmission]],Table1[[#This Row],[Gears]],"")</f>
        <v>A</v>
      </c>
      <c r="M15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01">
        <f ca="1">_xlfn.DAYS(TODAY(),Table1[[#This Row],[Manufacture Date]])</f>
        <v>899</v>
      </c>
      <c r="O1501" t="str" cm="1">
        <f t="array" ref="O1501" xml:space="preserve"> _xlfn.IFS(E1501&lt;2,"0-2",E1501&lt;4,"2-4",E1501&lt;6,"4-6",E1501&lt;8,"6-8",E1501&lt;10,"8-10")</f>
        <v>2-4</v>
      </c>
    </row>
    <row r="1502" spans="1:15" ht="14.25" customHeight="1" x14ac:dyDescent="0.3">
      <c r="A1502" s="31">
        <v>44361</v>
      </c>
      <c r="B1502" t="s">
        <v>676</v>
      </c>
      <c r="C1502" t="s">
        <v>706</v>
      </c>
      <c r="D1502" t="s">
        <v>115</v>
      </c>
      <c r="E1502">
        <v>3</v>
      </c>
      <c r="F1502">
        <v>6</v>
      </c>
      <c r="G1502" t="s">
        <v>97</v>
      </c>
      <c r="H1502" t="s">
        <v>73</v>
      </c>
      <c r="I1502">
        <v>25</v>
      </c>
      <c r="J1502">
        <v>267</v>
      </c>
      <c r="K1502" t="str">
        <f>RIGHT(Table1[[#This Row],[Transmission]],1)</f>
        <v>7</v>
      </c>
      <c r="L1502" t="str">
        <f>SUBSTITUTE(Table1[[#This Row],[Transmission]],Table1[[#This Row],[Gears]],"")</f>
        <v>AM</v>
      </c>
      <c r="M15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502">
        <f ca="1">_xlfn.DAYS(TODAY(),Table1[[#This Row],[Manufacture Date]])</f>
        <v>899</v>
      </c>
      <c r="O1502" t="str" cm="1">
        <f t="array" ref="O1502" xml:space="preserve"> _xlfn.IFS(E1502&lt;2,"0-2",E1502&lt;4,"2-4",E1502&lt;6,"4-6",E1502&lt;8,"6-8",E1502&lt;10,"8-10")</f>
        <v>2-4</v>
      </c>
    </row>
    <row r="1503" spans="1:15" ht="14.25" customHeight="1" x14ac:dyDescent="0.3">
      <c r="A1503" s="31">
        <v>44361</v>
      </c>
      <c r="B1503" t="s">
        <v>100</v>
      </c>
      <c r="C1503" t="s">
        <v>132</v>
      </c>
      <c r="D1503" t="s">
        <v>95</v>
      </c>
      <c r="E1503">
        <v>3</v>
      </c>
      <c r="F1503">
        <v>6</v>
      </c>
      <c r="G1503" t="s">
        <v>125</v>
      </c>
      <c r="H1503" t="s">
        <v>73</v>
      </c>
      <c r="I1503">
        <v>24</v>
      </c>
      <c r="J1503">
        <v>267</v>
      </c>
      <c r="K1503" t="str">
        <f>RIGHT(Table1[[#This Row],[Transmission]],1)</f>
        <v>7</v>
      </c>
      <c r="L1503" t="str">
        <f>SUBSTITUTE(Table1[[#This Row],[Transmission]],Table1[[#This Row],[Gears]],"")</f>
        <v>A</v>
      </c>
      <c r="M15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03">
        <f ca="1">_xlfn.DAYS(TODAY(),Table1[[#This Row],[Manufacture Date]])</f>
        <v>899</v>
      </c>
      <c r="O1503" t="str" cm="1">
        <f t="array" ref="O1503" xml:space="preserve"> _xlfn.IFS(E1503&lt;2,"0-2",E1503&lt;4,"2-4",E1503&lt;6,"4-6",E1503&lt;8,"6-8",E1503&lt;10,"8-10")</f>
        <v>2-4</v>
      </c>
    </row>
    <row r="1504" spans="1:15" ht="14.25" customHeight="1" x14ac:dyDescent="0.3">
      <c r="A1504" s="31">
        <v>44361</v>
      </c>
      <c r="B1504" t="s">
        <v>676</v>
      </c>
      <c r="C1504" t="s">
        <v>995</v>
      </c>
      <c r="D1504" t="s">
        <v>78</v>
      </c>
      <c r="E1504">
        <v>3</v>
      </c>
      <c r="F1504">
        <v>6</v>
      </c>
      <c r="G1504" t="s">
        <v>125</v>
      </c>
      <c r="H1504" t="s">
        <v>73</v>
      </c>
      <c r="I1504">
        <v>23</v>
      </c>
      <c r="J1504">
        <v>285</v>
      </c>
      <c r="K1504" t="str">
        <f>RIGHT(Table1[[#This Row],[Transmission]],1)</f>
        <v>7</v>
      </c>
      <c r="L1504" t="str">
        <f>SUBSTITUTE(Table1[[#This Row],[Transmission]],Table1[[#This Row],[Gears]],"")</f>
        <v>A</v>
      </c>
      <c r="M15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04">
        <f ca="1">_xlfn.DAYS(TODAY(),Table1[[#This Row],[Manufacture Date]])</f>
        <v>899</v>
      </c>
      <c r="O1504" t="str" cm="1">
        <f t="array" ref="O1504" xml:space="preserve"> _xlfn.IFS(E1504&lt;2,"0-2",E1504&lt;4,"2-4",E1504&lt;6,"4-6",E1504&lt;8,"6-8",E1504&lt;10,"8-10")</f>
        <v>2-4</v>
      </c>
    </row>
    <row r="1505" spans="1:15" ht="14.25" customHeight="1" x14ac:dyDescent="0.3">
      <c r="A1505" s="31">
        <v>44361</v>
      </c>
      <c r="B1505" t="s">
        <v>100</v>
      </c>
      <c r="C1505" t="s">
        <v>1507</v>
      </c>
      <c r="D1505" t="s">
        <v>122</v>
      </c>
      <c r="E1505">
        <v>3</v>
      </c>
      <c r="F1505">
        <v>6</v>
      </c>
      <c r="G1505" t="s">
        <v>104</v>
      </c>
      <c r="H1505" t="s">
        <v>73</v>
      </c>
      <c r="I1505">
        <v>23</v>
      </c>
      <c r="J1505">
        <v>294</v>
      </c>
      <c r="K1505" t="str">
        <f>RIGHT(Table1[[#This Row],[Transmission]],1)</f>
        <v>8</v>
      </c>
      <c r="L1505" t="str">
        <f>SUBSTITUTE(Table1[[#This Row],[Transmission]],Table1[[#This Row],[Gears]],"")</f>
        <v>AS</v>
      </c>
      <c r="M15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05">
        <f ca="1">_xlfn.DAYS(TODAY(),Table1[[#This Row],[Manufacture Date]])</f>
        <v>899</v>
      </c>
      <c r="O1505" t="str" cm="1">
        <f t="array" ref="O1505" xml:space="preserve"> _xlfn.IFS(E1505&lt;2,"0-2",E1505&lt;4,"2-4",E1505&lt;6,"4-6",E1505&lt;8,"6-8",E1505&lt;10,"8-10")</f>
        <v>2-4</v>
      </c>
    </row>
    <row r="1506" spans="1:15" ht="14.25" customHeight="1" x14ac:dyDescent="0.3">
      <c r="A1506" s="31">
        <v>44361</v>
      </c>
      <c r="B1506" t="s">
        <v>564</v>
      </c>
      <c r="C1506" t="s">
        <v>1316</v>
      </c>
      <c r="D1506" t="s">
        <v>122</v>
      </c>
      <c r="E1506">
        <v>5.5</v>
      </c>
      <c r="F1506">
        <v>8</v>
      </c>
      <c r="G1506" t="s">
        <v>416</v>
      </c>
      <c r="H1506" t="s">
        <v>73</v>
      </c>
      <c r="I1506">
        <v>17</v>
      </c>
      <c r="J1506">
        <v>369</v>
      </c>
      <c r="K1506" t="str">
        <f>RIGHT(Table1[[#This Row],[Transmission]],1)</f>
        <v>7</v>
      </c>
      <c r="L1506" t="str">
        <f>SUBSTITUTE(Table1[[#This Row],[Transmission]],Table1[[#This Row],[Gears]],"")</f>
        <v>AS</v>
      </c>
      <c r="M15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06">
        <f ca="1">_xlfn.DAYS(TODAY(),Table1[[#This Row],[Manufacture Date]])</f>
        <v>899</v>
      </c>
      <c r="O1506" t="str" cm="1">
        <f t="array" ref="O1506" xml:space="preserve"> _xlfn.IFS(E1506&lt;2,"0-2",E1506&lt;4,"2-4",E1506&lt;6,"4-6",E1506&lt;8,"6-8",E1506&lt;10,"8-10")</f>
        <v>4-6</v>
      </c>
    </row>
    <row r="1507" spans="1:15" ht="14.25" customHeight="1" x14ac:dyDescent="0.3">
      <c r="A1507" s="31">
        <v>44360</v>
      </c>
      <c r="B1507" t="s">
        <v>147</v>
      </c>
      <c r="C1507" t="s">
        <v>1239</v>
      </c>
      <c r="D1507" t="s">
        <v>82</v>
      </c>
      <c r="E1507">
        <v>2</v>
      </c>
      <c r="F1507">
        <v>4</v>
      </c>
      <c r="G1507" t="s">
        <v>104</v>
      </c>
      <c r="H1507" t="s">
        <v>73</v>
      </c>
      <c r="I1507">
        <v>32</v>
      </c>
      <c r="J1507">
        <v>208</v>
      </c>
      <c r="K1507" t="str">
        <f>RIGHT(Table1[[#This Row],[Transmission]],1)</f>
        <v>8</v>
      </c>
      <c r="L1507" t="str">
        <f>SUBSTITUTE(Table1[[#This Row],[Transmission]],Table1[[#This Row],[Gears]],"")</f>
        <v>AS</v>
      </c>
      <c r="M15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07">
        <f ca="1">_xlfn.DAYS(TODAY(),Table1[[#This Row],[Manufacture Date]])</f>
        <v>900</v>
      </c>
      <c r="O1507" t="str" cm="1">
        <f t="array" ref="O1507" xml:space="preserve"> _xlfn.IFS(E1507&lt;2,"0-2",E1507&lt;4,"2-4",E1507&lt;6,"4-6",E1507&lt;8,"6-8",E1507&lt;10,"8-10")</f>
        <v>2-4</v>
      </c>
    </row>
    <row r="1508" spans="1:15" ht="14.25" customHeight="1" x14ac:dyDescent="0.3">
      <c r="A1508" s="31">
        <v>44360</v>
      </c>
      <c r="B1508" t="s">
        <v>621</v>
      </c>
      <c r="C1508" t="s">
        <v>636</v>
      </c>
      <c r="D1508" t="s">
        <v>82</v>
      </c>
      <c r="E1508">
        <v>2</v>
      </c>
      <c r="F1508">
        <v>4</v>
      </c>
      <c r="G1508" t="s">
        <v>74</v>
      </c>
      <c r="H1508" t="s">
        <v>73</v>
      </c>
      <c r="I1508">
        <v>29</v>
      </c>
      <c r="J1508">
        <v>232</v>
      </c>
      <c r="K1508" t="str">
        <f>RIGHT(Table1[[#This Row],[Transmission]],1)</f>
        <v>6</v>
      </c>
      <c r="L1508" t="str">
        <f>SUBSTITUTE(Table1[[#This Row],[Transmission]],Table1[[#This Row],[Gears]],"")</f>
        <v>M</v>
      </c>
      <c r="M15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08">
        <f ca="1">_xlfn.DAYS(TODAY(),Table1[[#This Row],[Manufacture Date]])</f>
        <v>900</v>
      </c>
      <c r="O1508" t="str" cm="1">
        <f t="array" ref="O1508" xml:space="preserve"> _xlfn.IFS(E1508&lt;2,"0-2",E1508&lt;4,"2-4",E1508&lt;6,"4-6",E1508&lt;8,"6-8",E1508&lt;10,"8-10")</f>
        <v>2-4</v>
      </c>
    </row>
    <row r="1509" spans="1:15" ht="14.25" customHeight="1" x14ac:dyDescent="0.3">
      <c r="A1509" s="31">
        <v>44360</v>
      </c>
      <c r="B1509" t="s">
        <v>508</v>
      </c>
      <c r="C1509" t="s">
        <v>1139</v>
      </c>
      <c r="D1509" t="s">
        <v>71</v>
      </c>
      <c r="E1509">
        <v>3.5</v>
      </c>
      <c r="F1509">
        <v>6</v>
      </c>
      <c r="G1509" t="s">
        <v>79</v>
      </c>
      <c r="H1509" t="s">
        <v>73</v>
      </c>
      <c r="I1509">
        <v>26</v>
      </c>
      <c r="J1509">
        <v>254</v>
      </c>
      <c r="K1509" t="str">
        <f>RIGHT(Table1[[#This Row],[Transmission]],1)</f>
        <v>6</v>
      </c>
      <c r="L1509" t="str">
        <f>SUBSTITUTE(Table1[[#This Row],[Transmission]],Table1[[#This Row],[Gears]],"")</f>
        <v>AS</v>
      </c>
      <c r="M15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09">
        <f ca="1">_xlfn.DAYS(TODAY(),Table1[[#This Row],[Manufacture Date]])</f>
        <v>900</v>
      </c>
      <c r="O1509" t="str" cm="1">
        <f t="array" ref="O1509" xml:space="preserve"> _xlfn.IFS(E1509&lt;2,"0-2",E1509&lt;4,"2-4",E1509&lt;6,"4-6",E1509&lt;8,"6-8",E1509&lt;10,"8-10")</f>
        <v>2-4</v>
      </c>
    </row>
    <row r="1510" spans="1:15" ht="14.25" customHeight="1" x14ac:dyDescent="0.3">
      <c r="A1510" s="31">
        <v>44360</v>
      </c>
      <c r="B1510" t="s">
        <v>676</v>
      </c>
      <c r="C1510" t="s">
        <v>1965</v>
      </c>
      <c r="D1510" t="s">
        <v>115</v>
      </c>
      <c r="E1510">
        <v>2.9</v>
      </c>
      <c r="F1510">
        <v>6</v>
      </c>
      <c r="G1510" t="s">
        <v>814</v>
      </c>
      <c r="H1510" t="s">
        <v>73</v>
      </c>
      <c r="I1510">
        <v>25</v>
      </c>
      <c r="J1510">
        <v>261</v>
      </c>
      <c r="K1510" t="str">
        <f>RIGHT(Table1[[#This Row],[Transmission]],1)</f>
        <v>8</v>
      </c>
      <c r="L1510" t="str">
        <f>SUBSTITUTE(Table1[[#This Row],[Transmission]],Table1[[#This Row],[Gears]],"")</f>
        <v>AM</v>
      </c>
      <c r="M15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510">
        <f ca="1">_xlfn.DAYS(TODAY(),Table1[[#This Row],[Manufacture Date]])</f>
        <v>900</v>
      </c>
      <c r="O1510" t="str" cm="1">
        <f t="array" ref="O1510" xml:space="preserve"> _xlfn.IFS(E1510&lt;2,"0-2",E1510&lt;4,"2-4",E1510&lt;6,"4-6",E1510&lt;8,"6-8",E1510&lt;10,"8-10")</f>
        <v>2-4</v>
      </c>
    </row>
    <row r="1511" spans="1:15" ht="14.25" customHeight="1" x14ac:dyDescent="0.3">
      <c r="A1511" s="31">
        <v>44360</v>
      </c>
      <c r="B1511" t="s">
        <v>321</v>
      </c>
      <c r="C1511" t="s">
        <v>338</v>
      </c>
      <c r="D1511" t="s">
        <v>259</v>
      </c>
      <c r="E1511">
        <v>5</v>
      </c>
      <c r="F1511">
        <v>8</v>
      </c>
      <c r="G1511" t="s">
        <v>79</v>
      </c>
      <c r="H1511" t="s">
        <v>200</v>
      </c>
      <c r="I1511">
        <v>19</v>
      </c>
      <c r="J1511">
        <v>336</v>
      </c>
      <c r="K1511" t="str">
        <f>RIGHT(Table1[[#This Row],[Transmission]],1)</f>
        <v>6</v>
      </c>
      <c r="L1511" t="str">
        <f>SUBSTITUTE(Table1[[#This Row],[Transmission]],Table1[[#This Row],[Gears]],"")</f>
        <v>AS</v>
      </c>
      <c r="M15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1">
        <f ca="1">_xlfn.DAYS(TODAY(),Table1[[#This Row],[Manufacture Date]])</f>
        <v>900</v>
      </c>
      <c r="O1511" t="str" cm="1">
        <f t="array" ref="O1511" xml:space="preserve"> _xlfn.IFS(E1511&lt;2,"0-2",E1511&lt;4,"2-4",E1511&lt;6,"4-6",E1511&lt;8,"6-8",E1511&lt;10,"8-10")</f>
        <v>4-6</v>
      </c>
    </row>
    <row r="1512" spans="1:15" ht="14.25" customHeight="1" x14ac:dyDescent="0.3">
      <c r="A1512" s="31">
        <v>44360</v>
      </c>
      <c r="B1512" t="s">
        <v>492</v>
      </c>
      <c r="C1512" t="s">
        <v>506</v>
      </c>
      <c r="D1512" t="s">
        <v>122</v>
      </c>
      <c r="E1512">
        <v>5</v>
      </c>
      <c r="F1512">
        <v>8</v>
      </c>
      <c r="G1512" t="s">
        <v>104</v>
      </c>
      <c r="H1512" t="s">
        <v>73</v>
      </c>
      <c r="I1512">
        <v>18</v>
      </c>
      <c r="J1512">
        <v>354</v>
      </c>
      <c r="K1512" t="str">
        <f>RIGHT(Table1[[#This Row],[Transmission]],1)</f>
        <v>8</v>
      </c>
      <c r="L1512" t="str">
        <f>SUBSTITUTE(Table1[[#This Row],[Transmission]],Table1[[#This Row],[Gears]],"")</f>
        <v>AS</v>
      </c>
      <c r="M15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2">
        <f ca="1">_xlfn.DAYS(TODAY(),Table1[[#This Row],[Manufacture Date]])</f>
        <v>900</v>
      </c>
      <c r="O1512" t="str" cm="1">
        <f t="array" ref="O1512" xml:space="preserve"> _xlfn.IFS(E1512&lt;2,"0-2",E1512&lt;4,"2-4",E1512&lt;6,"4-6",E1512&lt;8,"6-8",E1512&lt;10,"8-10")</f>
        <v>4-6</v>
      </c>
    </row>
    <row r="1513" spans="1:15" ht="14.25" customHeight="1" x14ac:dyDescent="0.3">
      <c r="A1513" s="31">
        <v>44359</v>
      </c>
      <c r="B1513" t="s">
        <v>640</v>
      </c>
      <c r="C1513" t="s">
        <v>642</v>
      </c>
      <c r="D1513" t="s">
        <v>71</v>
      </c>
      <c r="E1513">
        <v>2.4</v>
      </c>
      <c r="F1513">
        <v>4</v>
      </c>
      <c r="G1513" t="s">
        <v>511</v>
      </c>
      <c r="H1513" t="s">
        <v>200</v>
      </c>
      <c r="I1513">
        <v>30</v>
      </c>
      <c r="J1513">
        <v>219</v>
      </c>
      <c r="K1513" t="str">
        <f>RIGHT(Table1[[#This Row],[Transmission]],1)</f>
        <v>6</v>
      </c>
      <c r="L1513" t="str">
        <f>SUBSTITUTE(Table1[[#This Row],[Transmission]],Table1[[#This Row],[Gears]],"")</f>
        <v>AV</v>
      </c>
      <c r="M15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3">
        <f ca="1">_xlfn.DAYS(TODAY(),Table1[[#This Row],[Manufacture Date]])</f>
        <v>901</v>
      </c>
      <c r="O1513" t="str" cm="1">
        <f t="array" ref="O1513" xml:space="preserve"> _xlfn.IFS(E1513&lt;2,"0-2",E1513&lt;4,"2-4",E1513&lt;6,"4-6",E1513&lt;8,"6-8",E1513&lt;10,"8-10")</f>
        <v>2-4</v>
      </c>
    </row>
    <row r="1514" spans="1:15" ht="14.25" customHeight="1" x14ac:dyDescent="0.3">
      <c r="A1514" s="31">
        <v>44359</v>
      </c>
      <c r="B1514" t="s">
        <v>147</v>
      </c>
      <c r="C1514" t="s">
        <v>1526</v>
      </c>
      <c r="D1514" t="s">
        <v>71</v>
      </c>
      <c r="E1514">
        <v>3</v>
      </c>
      <c r="F1514">
        <v>6</v>
      </c>
      <c r="G1514" t="s">
        <v>104</v>
      </c>
      <c r="H1514" t="s">
        <v>73</v>
      </c>
      <c r="I1514">
        <v>30</v>
      </c>
      <c r="J1514">
        <v>227</v>
      </c>
      <c r="K1514" t="str">
        <f>RIGHT(Table1[[#This Row],[Transmission]],1)</f>
        <v>8</v>
      </c>
      <c r="L1514" t="str">
        <f>SUBSTITUTE(Table1[[#This Row],[Transmission]],Table1[[#This Row],[Gears]],"")</f>
        <v>AS</v>
      </c>
      <c r="M15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4">
        <f ca="1">_xlfn.DAYS(TODAY(),Table1[[#This Row],[Manufacture Date]])</f>
        <v>901</v>
      </c>
      <c r="O1514" t="str" cm="1">
        <f t="array" ref="O1514" xml:space="preserve"> _xlfn.IFS(E1514&lt;2,"0-2",E1514&lt;4,"2-4",E1514&lt;6,"4-6",E1514&lt;8,"6-8",E1514&lt;10,"8-10")</f>
        <v>2-4</v>
      </c>
    </row>
    <row r="1515" spans="1:15" ht="14.25" customHeight="1" x14ac:dyDescent="0.3">
      <c r="A1515" s="31">
        <v>44359</v>
      </c>
      <c r="B1515" t="s">
        <v>750</v>
      </c>
      <c r="C1515" t="s">
        <v>2011</v>
      </c>
      <c r="D1515" t="s">
        <v>122</v>
      </c>
      <c r="E1515">
        <v>3.5</v>
      </c>
      <c r="F1515">
        <v>6</v>
      </c>
      <c r="G1515" t="s">
        <v>104</v>
      </c>
      <c r="H1515" t="s">
        <v>200</v>
      </c>
      <c r="I1515">
        <v>27</v>
      </c>
      <c r="J1515">
        <v>242</v>
      </c>
      <c r="K1515" t="str">
        <f>RIGHT(Table1[[#This Row],[Transmission]],1)</f>
        <v>8</v>
      </c>
      <c r="L1515" t="str">
        <f>SUBSTITUTE(Table1[[#This Row],[Transmission]],Table1[[#This Row],[Gears]],"")</f>
        <v>AS</v>
      </c>
      <c r="M15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5">
        <f ca="1">_xlfn.DAYS(TODAY(),Table1[[#This Row],[Manufacture Date]])</f>
        <v>901</v>
      </c>
      <c r="O1515" t="str" cm="1">
        <f t="array" ref="O1515" xml:space="preserve"> _xlfn.IFS(E1515&lt;2,"0-2",E1515&lt;4,"2-4",E1515&lt;6,"4-6",E1515&lt;8,"6-8",E1515&lt;10,"8-10")</f>
        <v>2-4</v>
      </c>
    </row>
    <row r="1516" spans="1:15" ht="14.25" customHeight="1" x14ac:dyDescent="0.3">
      <c r="A1516" s="31">
        <v>44359</v>
      </c>
      <c r="B1516" t="s">
        <v>651</v>
      </c>
      <c r="C1516" t="s">
        <v>652</v>
      </c>
      <c r="D1516" t="s">
        <v>88</v>
      </c>
      <c r="E1516">
        <v>3.7</v>
      </c>
      <c r="F1516">
        <v>6</v>
      </c>
      <c r="G1516" t="s">
        <v>74</v>
      </c>
      <c r="H1516" t="s">
        <v>73</v>
      </c>
      <c r="I1516">
        <v>25</v>
      </c>
      <c r="J1516">
        <v>270</v>
      </c>
      <c r="K1516" t="str">
        <f>RIGHT(Table1[[#This Row],[Transmission]],1)</f>
        <v>6</v>
      </c>
      <c r="L1516" t="str">
        <f>SUBSTITUTE(Table1[[#This Row],[Transmission]],Table1[[#This Row],[Gears]],"")</f>
        <v>M</v>
      </c>
      <c r="M15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16">
        <f ca="1">_xlfn.DAYS(TODAY(),Table1[[#This Row],[Manufacture Date]])</f>
        <v>901</v>
      </c>
      <c r="O1516" t="str" cm="1">
        <f t="array" ref="O1516" xml:space="preserve"> _xlfn.IFS(E1516&lt;2,"0-2",E1516&lt;4,"2-4",E1516&lt;6,"4-6",E1516&lt;8,"6-8",E1516&lt;10,"8-10")</f>
        <v>2-4</v>
      </c>
    </row>
    <row r="1517" spans="1:15" ht="14.25" customHeight="1" x14ac:dyDescent="0.3">
      <c r="A1517" s="31">
        <v>44359</v>
      </c>
      <c r="B1517" t="s">
        <v>147</v>
      </c>
      <c r="C1517" t="s">
        <v>1566</v>
      </c>
      <c r="D1517" t="s">
        <v>122</v>
      </c>
      <c r="E1517">
        <v>4.4000000000000004</v>
      </c>
      <c r="F1517">
        <v>8</v>
      </c>
      <c r="G1517" t="s">
        <v>104</v>
      </c>
      <c r="H1517" t="s">
        <v>73</v>
      </c>
      <c r="I1517">
        <v>22</v>
      </c>
      <c r="J1517">
        <v>294</v>
      </c>
      <c r="K1517" t="str">
        <f>RIGHT(Table1[[#This Row],[Transmission]],1)</f>
        <v>8</v>
      </c>
      <c r="L1517" t="str">
        <f>SUBSTITUTE(Table1[[#This Row],[Transmission]],Table1[[#This Row],[Gears]],"")</f>
        <v>AS</v>
      </c>
      <c r="M15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7">
        <f ca="1">_xlfn.DAYS(TODAY(),Table1[[#This Row],[Manufacture Date]])</f>
        <v>901</v>
      </c>
      <c r="O1517" t="str" cm="1">
        <f t="array" ref="O1517" xml:space="preserve"> _xlfn.IFS(E1517&lt;2,"0-2",E1517&lt;4,"2-4",E1517&lt;6,"4-6",E1517&lt;8,"6-8",E1517&lt;10,"8-10")</f>
        <v>4-6</v>
      </c>
    </row>
    <row r="1518" spans="1:15" ht="14.25" customHeight="1" x14ac:dyDescent="0.3">
      <c r="A1518" s="31">
        <v>44359</v>
      </c>
      <c r="B1518" t="s">
        <v>289</v>
      </c>
      <c r="C1518" t="s">
        <v>1632</v>
      </c>
      <c r="D1518" t="s">
        <v>115</v>
      </c>
      <c r="E1518">
        <v>3.6</v>
      </c>
      <c r="F1518">
        <v>6</v>
      </c>
      <c r="G1518" t="s">
        <v>112</v>
      </c>
      <c r="H1518" t="s">
        <v>205</v>
      </c>
      <c r="I1518">
        <v>20</v>
      </c>
      <c r="J1518">
        <v>234</v>
      </c>
      <c r="K1518" t="str">
        <f>RIGHT(Table1[[#This Row],[Transmission]],1)</f>
        <v>8</v>
      </c>
      <c r="L1518" t="str">
        <f>SUBSTITUTE(Table1[[#This Row],[Transmission]],Table1[[#This Row],[Gears]],"")</f>
        <v>A</v>
      </c>
      <c r="M15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18">
        <f ca="1">_xlfn.DAYS(TODAY(),Table1[[#This Row],[Manufacture Date]])</f>
        <v>901</v>
      </c>
      <c r="O1518" t="str" cm="1">
        <f t="array" ref="O1518" xml:space="preserve"> _xlfn.IFS(E1518&lt;2,"0-2",E1518&lt;4,"2-4",E1518&lt;6,"4-6",E1518&lt;8,"6-8",E1518&lt;10,"8-10")</f>
        <v>2-4</v>
      </c>
    </row>
    <row r="1519" spans="1:15" ht="14.25" customHeight="1" x14ac:dyDescent="0.3">
      <c r="A1519" s="31">
        <v>44359</v>
      </c>
      <c r="B1519" t="s">
        <v>321</v>
      </c>
      <c r="C1519" t="s">
        <v>1102</v>
      </c>
      <c r="D1519" t="s">
        <v>361</v>
      </c>
      <c r="E1519">
        <v>2.5</v>
      </c>
      <c r="F1519">
        <v>4</v>
      </c>
      <c r="G1519" t="s">
        <v>79</v>
      </c>
      <c r="H1519" t="s">
        <v>205</v>
      </c>
      <c r="I1519">
        <v>19</v>
      </c>
      <c r="J1519">
        <v>241</v>
      </c>
      <c r="K1519" t="str">
        <f>RIGHT(Table1[[#This Row],[Transmission]],1)</f>
        <v>6</v>
      </c>
      <c r="L1519" t="str">
        <f>SUBSTITUTE(Table1[[#This Row],[Transmission]],Table1[[#This Row],[Gears]],"")</f>
        <v>AS</v>
      </c>
      <c r="M15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19">
        <f ca="1">_xlfn.DAYS(TODAY(),Table1[[#This Row],[Manufacture Date]])</f>
        <v>901</v>
      </c>
      <c r="O1519" t="str" cm="1">
        <f t="array" ref="O1519" xml:space="preserve"> _xlfn.IFS(E1519&lt;2,"0-2",E1519&lt;4,"2-4",E1519&lt;6,"4-6",E1519&lt;8,"6-8",E1519&lt;10,"8-10")</f>
        <v>2-4</v>
      </c>
    </row>
    <row r="1520" spans="1:15" ht="14.25" customHeight="1" x14ac:dyDescent="0.3">
      <c r="A1520" s="31">
        <v>44358</v>
      </c>
      <c r="B1520" t="s">
        <v>232</v>
      </c>
      <c r="C1520" t="s">
        <v>1611</v>
      </c>
      <c r="D1520" t="s">
        <v>95</v>
      </c>
      <c r="E1520">
        <v>1.4</v>
      </c>
      <c r="F1520">
        <v>4</v>
      </c>
      <c r="G1520" t="s">
        <v>183</v>
      </c>
      <c r="H1520" t="s">
        <v>200</v>
      </c>
      <c r="I1520">
        <v>39</v>
      </c>
      <c r="J1520">
        <v>170</v>
      </c>
      <c r="K1520" t="str">
        <f>RIGHT(Table1[[#This Row],[Transmission]],1)</f>
        <v>5</v>
      </c>
      <c r="L1520" t="str">
        <f>SUBSTITUTE(Table1[[#This Row],[Transmission]],Table1[[#This Row],[Gears]],"")</f>
        <v>M</v>
      </c>
      <c r="M15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20">
        <f ca="1">_xlfn.DAYS(TODAY(),Table1[[#This Row],[Manufacture Date]])</f>
        <v>902</v>
      </c>
      <c r="O1520" t="str" cm="1">
        <f t="array" ref="O1520" xml:space="preserve"> _xlfn.IFS(E1520&lt;2,"0-2",E1520&lt;4,"2-4",E1520&lt;6,"4-6",E1520&lt;8,"6-8",E1520&lt;10,"8-10")</f>
        <v>0-2</v>
      </c>
    </row>
    <row r="1521" spans="1:15" ht="14.25" customHeight="1" x14ac:dyDescent="0.3">
      <c r="A1521" s="31">
        <v>44358</v>
      </c>
      <c r="B1521" t="s">
        <v>651</v>
      </c>
      <c r="C1521" t="s">
        <v>1340</v>
      </c>
      <c r="D1521" t="s">
        <v>82</v>
      </c>
      <c r="E1521">
        <v>1.6</v>
      </c>
      <c r="F1521">
        <v>4</v>
      </c>
      <c r="G1521" t="s">
        <v>76</v>
      </c>
      <c r="H1521" t="s">
        <v>73</v>
      </c>
      <c r="I1521">
        <v>34</v>
      </c>
      <c r="J1521">
        <v>193</v>
      </c>
      <c r="K1521" t="str">
        <f>RIGHT(Table1[[#This Row],[Transmission]],1)</f>
        <v>7</v>
      </c>
      <c r="L1521" t="str">
        <f>SUBSTITUTE(Table1[[#This Row],[Transmission]],Table1[[#This Row],[Gears]],"")</f>
        <v>AV</v>
      </c>
      <c r="M15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21">
        <f ca="1">_xlfn.DAYS(TODAY(),Table1[[#This Row],[Manufacture Date]])</f>
        <v>902</v>
      </c>
      <c r="O1521" t="str" cm="1">
        <f t="array" ref="O1521" xml:space="preserve"> _xlfn.IFS(E1521&lt;2,"0-2",E1521&lt;4,"2-4",E1521&lt;6,"4-6",E1521&lt;8,"6-8",E1521&lt;10,"8-10")</f>
        <v>0-2</v>
      </c>
    </row>
    <row r="1522" spans="1:15" ht="14.25" customHeight="1" x14ac:dyDescent="0.3">
      <c r="A1522" s="31">
        <v>44358</v>
      </c>
      <c r="B1522" t="s">
        <v>564</v>
      </c>
      <c r="C1522" t="s">
        <v>588</v>
      </c>
      <c r="D1522" t="s">
        <v>95</v>
      </c>
      <c r="E1522">
        <v>3.5</v>
      </c>
      <c r="F1522">
        <v>6</v>
      </c>
      <c r="G1522" t="s">
        <v>416</v>
      </c>
      <c r="H1522" t="s">
        <v>73</v>
      </c>
      <c r="I1522">
        <v>28</v>
      </c>
      <c r="J1522">
        <v>235</v>
      </c>
      <c r="K1522" t="str">
        <f>RIGHT(Table1[[#This Row],[Transmission]],1)</f>
        <v>7</v>
      </c>
      <c r="L1522" t="str">
        <f>SUBSTITUTE(Table1[[#This Row],[Transmission]],Table1[[#This Row],[Gears]],"")</f>
        <v>AS</v>
      </c>
      <c r="M15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22">
        <f ca="1">_xlfn.DAYS(TODAY(),Table1[[#This Row],[Manufacture Date]])</f>
        <v>902</v>
      </c>
      <c r="O1522" t="str" cm="1">
        <f t="array" ref="O1522" xml:space="preserve"> _xlfn.IFS(E1522&lt;2,"0-2",E1522&lt;4,"2-4",E1522&lt;6,"4-6",E1522&lt;8,"6-8",E1522&lt;10,"8-10")</f>
        <v>2-4</v>
      </c>
    </row>
    <row r="1523" spans="1:15" ht="14.25" customHeight="1" x14ac:dyDescent="0.3">
      <c r="A1523" s="31">
        <v>44358</v>
      </c>
      <c r="B1523" t="s">
        <v>750</v>
      </c>
      <c r="C1523" t="s">
        <v>1352</v>
      </c>
      <c r="D1523" t="s">
        <v>122</v>
      </c>
      <c r="E1523">
        <v>3.5</v>
      </c>
      <c r="F1523">
        <v>6</v>
      </c>
      <c r="G1523" t="s">
        <v>104</v>
      </c>
      <c r="H1523" t="s">
        <v>200</v>
      </c>
      <c r="I1523">
        <v>27</v>
      </c>
      <c r="J1523">
        <v>247</v>
      </c>
      <c r="K1523" t="str">
        <f>RIGHT(Table1[[#This Row],[Transmission]],1)</f>
        <v>8</v>
      </c>
      <c r="L1523" t="str">
        <f>SUBSTITUTE(Table1[[#This Row],[Transmission]],Table1[[#This Row],[Gears]],"")</f>
        <v>AS</v>
      </c>
      <c r="M15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23">
        <f ca="1">_xlfn.DAYS(TODAY(),Table1[[#This Row],[Manufacture Date]])</f>
        <v>902</v>
      </c>
      <c r="O1523" t="str" cm="1">
        <f t="array" ref="O1523" xml:space="preserve"> _xlfn.IFS(E1523&lt;2,"0-2",E1523&lt;4,"2-4",E1523&lt;6,"4-6",E1523&lt;8,"6-8",E1523&lt;10,"8-10")</f>
        <v>2-4</v>
      </c>
    </row>
    <row r="1524" spans="1:15" ht="14.25" customHeight="1" x14ac:dyDescent="0.3">
      <c r="A1524" s="31">
        <v>44358</v>
      </c>
      <c r="B1524" t="s">
        <v>750</v>
      </c>
      <c r="C1524" t="s">
        <v>775</v>
      </c>
      <c r="D1524" t="s">
        <v>657</v>
      </c>
      <c r="E1524">
        <v>2.7</v>
      </c>
      <c r="F1524">
        <v>4</v>
      </c>
      <c r="G1524" t="s">
        <v>79</v>
      </c>
      <c r="H1524" t="s">
        <v>200</v>
      </c>
      <c r="I1524">
        <v>25</v>
      </c>
      <c r="J1524">
        <v>263</v>
      </c>
      <c r="K1524" t="str">
        <f>RIGHT(Table1[[#This Row],[Transmission]],1)</f>
        <v>6</v>
      </c>
      <c r="L1524" t="str">
        <f>SUBSTITUTE(Table1[[#This Row],[Transmission]],Table1[[#This Row],[Gears]],"")</f>
        <v>AS</v>
      </c>
      <c r="M15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24">
        <f ca="1">_xlfn.DAYS(TODAY(),Table1[[#This Row],[Manufacture Date]])</f>
        <v>902</v>
      </c>
      <c r="O1524" t="str" cm="1">
        <f t="array" ref="O1524" xml:space="preserve"> _xlfn.IFS(E1524&lt;2,"0-2",E1524&lt;4,"2-4",E1524&lt;6,"4-6",E1524&lt;8,"6-8",E1524&lt;10,"8-10")</f>
        <v>2-4</v>
      </c>
    </row>
    <row r="1525" spans="1:15" ht="14.25" customHeight="1" x14ac:dyDescent="0.3">
      <c r="A1525" s="31">
        <v>44358</v>
      </c>
      <c r="B1525" t="s">
        <v>750</v>
      </c>
      <c r="C1525" t="s">
        <v>775</v>
      </c>
      <c r="D1525" t="s">
        <v>657</v>
      </c>
      <c r="E1525">
        <v>3.5</v>
      </c>
      <c r="F1525">
        <v>6</v>
      </c>
      <c r="G1525" t="s">
        <v>79</v>
      </c>
      <c r="H1525" t="s">
        <v>200</v>
      </c>
      <c r="I1525">
        <v>25</v>
      </c>
      <c r="J1525">
        <v>268</v>
      </c>
      <c r="K1525" t="str">
        <f>RIGHT(Table1[[#This Row],[Transmission]],1)</f>
        <v>6</v>
      </c>
      <c r="L1525" t="str">
        <f>SUBSTITUTE(Table1[[#This Row],[Transmission]],Table1[[#This Row],[Gears]],"")</f>
        <v>AS</v>
      </c>
      <c r="M15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25">
        <f ca="1">_xlfn.DAYS(TODAY(),Table1[[#This Row],[Manufacture Date]])</f>
        <v>902</v>
      </c>
      <c r="O1525" t="str" cm="1">
        <f t="array" ref="O1525" xml:space="preserve"> _xlfn.IFS(E1525&lt;2,"0-2",E1525&lt;4,"2-4",E1525&lt;6,"4-6",E1525&lt;8,"6-8",E1525&lt;10,"8-10")</f>
        <v>2-4</v>
      </c>
    </row>
    <row r="1526" spans="1:15" ht="14.25" customHeight="1" x14ac:dyDescent="0.3">
      <c r="A1526" s="31">
        <v>44358</v>
      </c>
      <c r="B1526" t="s">
        <v>564</v>
      </c>
      <c r="C1526" t="s">
        <v>972</v>
      </c>
      <c r="D1526" t="s">
        <v>71</v>
      </c>
      <c r="E1526">
        <v>5.5</v>
      </c>
      <c r="F1526">
        <v>8</v>
      </c>
      <c r="G1526" t="s">
        <v>416</v>
      </c>
      <c r="H1526" t="s">
        <v>73</v>
      </c>
      <c r="I1526">
        <v>21</v>
      </c>
      <c r="J1526">
        <v>304</v>
      </c>
      <c r="K1526" t="str">
        <f>RIGHT(Table1[[#This Row],[Transmission]],1)</f>
        <v>7</v>
      </c>
      <c r="L1526" t="str">
        <f>SUBSTITUTE(Table1[[#This Row],[Transmission]],Table1[[#This Row],[Gears]],"")</f>
        <v>AS</v>
      </c>
      <c r="M15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26">
        <f ca="1">_xlfn.DAYS(TODAY(),Table1[[#This Row],[Manufacture Date]])</f>
        <v>902</v>
      </c>
      <c r="O1526" t="str" cm="1">
        <f t="array" ref="O1526" xml:space="preserve"> _xlfn.IFS(E1526&lt;2,"0-2",E1526&lt;4,"2-4",E1526&lt;6,"4-6",E1526&lt;8,"6-8",E1526&lt;10,"8-10")</f>
        <v>4-6</v>
      </c>
    </row>
    <row r="1527" spans="1:15" ht="14.25" customHeight="1" x14ac:dyDescent="0.3">
      <c r="A1527" s="31">
        <v>44357</v>
      </c>
      <c r="B1527" t="s">
        <v>147</v>
      </c>
      <c r="C1527" t="s">
        <v>859</v>
      </c>
      <c r="D1527" t="s">
        <v>95</v>
      </c>
      <c r="E1527">
        <v>3</v>
      </c>
      <c r="F1527">
        <v>6</v>
      </c>
      <c r="G1527" t="s">
        <v>74</v>
      </c>
      <c r="H1527" t="s">
        <v>73</v>
      </c>
      <c r="I1527">
        <v>27</v>
      </c>
      <c r="J1527">
        <v>246</v>
      </c>
      <c r="K1527" t="str">
        <f>RIGHT(Table1[[#This Row],[Transmission]],1)</f>
        <v>6</v>
      </c>
      <c r="L1527" t="str">
        <f>SUBSTITUTE(Table1[[#This Row],[Transmission]],Table1[[#This Row],[Gears]],"")</f>
        <v>M</v>
      </c>
      <c r="M15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27">
        <f ca="1">_xlfn.DAYS(TODAY(),Table1[[#This Row],[Manufacture Date]])</f>
        <v>903</v>
      </c>
      <c r="O1527" t="str" cm="1">
        <f t="array" ref="O1527" xml:space="preserve"> _xlfn.IFS(E1527&lt;2,"0-2",E1527&lt;4,"2-4",E1527&lt;6,"4-6",E1527&lt;8,"6-8",E1527&lt;10,"8-10")</f>
        <v>2-4</v>
      </c>
    </row>
    <row r="1528" spans="1:15" ht="14.25" customHeight="1" x14ac:dyDescent="0.3">
      <c r="A1528" s="31">
        <v>44357</v>
      </c>
      <c r="B1528" t="s">
        <v>676</v>
      </c>
      <c r="C1528" t="s">
        <v>681</v>
      </c>
      <c r="D1528" t="s">
        <v>92</v>
      </c>
      <c r="E1528">
        <v>3</v>
      </c>
      <c r="F1528">
        <v>6</v>
      </c>
      <c r="G1528" t="s">
        <v>238</v>
      </c>
      <c r="H1528" t="s">
        <v>73</v>
      </c>
      <c r="I1528">
        <v>27</v>
      </c>
      <c r="J1528">
        <v>246</v>
      </c>
      <c r="K1528" t="str">
        <f>RIGHT(Table1[[#This Row],[Transmission]],1)</f>
        <v>7</v>
      </c>
      <c r="L1528" t="str">
        <f>SUBSTITUTE(Table1[[#This Row],[Transmission]],Table1[[#This Row],[Gears]],"")</f>
        <v>M</v>
      </c>
      <c r="M15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28">
        <f ca="1">_xlfn.DAYS(TODAY(),Table1[[#This Row],[Manufacture Date]])</f>
        <v>903</v>
      </c>
      <c r="O1528" t="str" cm="1">
        <f t="array" ref="O1528" xml:space="preserve"> _xlfn.IFS(E1528&lt;2,"0-2",E1528&lt;4,"2-4",E1528&lt;6,"4-6",E1528&lt;8,"6-8",E1528&lt;10,"8-10")</f>
        <v>2-4</v>
      </c>
    </row>
    <row r="1529" spans="1:15" ht="14.25" customHeight="1" x14ac:dyDescent="0.3">
      <c r="A1529" s="31">
        <v>44357</v>
      </c>
      <c r="B1529" t="s">
        <v>86</v>
      </c>
      <c r="C1529" t="s">
        <v>1491</v>
      </c>
      <c r="D1529" t="s">
        <v>78</v>
      </c>
      <c r="E1529">
        <v>2.9</v>
      </c>
      <c r="F1529">
        <v>6</v>
      </c>
      <c r="G1529" t="s">
        <v>112</v>
      </c>
      <c r="H1529" t="s">
        <v>73</v>
      </c>
      <c r="I1529">
        <v>23</v>
      </c>
      <c r="J1529">
        <v>292</v>
      </c>
      <c r="K1529" t="str">
        <f>RIGHT(Table1[[#This Row],[Transmission]],1)</f>
        <v>8</v>
      </c>
      <c r="L1529" t="str">
        <f>SUBSTITUTE(Table1[[#This Row],[Transmission]],Table1[[#This Row],[Gears]],"")</f>
        <v>A</v>
      </c>
      <c r="M15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29">
        <f ca="1">_xlfn.DAYS(TODAY(),Table1[[#This Row],[Manufacture Date]])</f>
        <v>903</v>
      </c>
      <c r="O1529" t="str" cm="1">
        <f t="array" ref="O1529" xml:space="preserve"> _xlfn.IFS(E1529&lt;2,"0-2",E1529&lt;4,"2-4",E1529&lt;6,"4-6",E1529&lt;8,"6-8",E1529&lt;10,"8-10")</f>
        <v>2-4</v>
      </c>
    </row>
    <row r="1530" spans="1:15" ht="14.25" customHeight="1" x14ac:dyDescent="0.3">
      <c r="A1530" s="31">
        <v>44357</v>
      </c>
      <c r="B1530" t="s">
        <v>289</v>
      </c>
      <c r="C1530" t="s">
        <v>300</v>
      </c>
      <c r="D1530" t="s">
        <v>115</v>
      </c>
      <c r="E1530">
        <v>3.6</v>
      </c>
      <c r="F1530">
        <v>6</v>
      </c>
      <c r="G1530" t="s">
        <v>112</v>
      </c>
      <c r="H1530" t="s">
        <v>205</v>
      </c>
      <c r="I1530">
        <v>19</v>
      </c>
      <c r="J1530">
        <v>248</v>
      </c>
      <c r="K1530" t="str">
        <f>RIGHT(Table1[[#This Row],[Transmission]],1)</f>
        <v>8</v>
      </c>
      <c r="L1530" t="str">
        <f>SUBSTITUTE(Table1[[#This Row],[Transmission]],Table1[[#This Row],[Gears]],"")</f>
        <v>A</v>
      </c>
      <c r="M15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30">
        <f ca="1">_xlfn.DAYS(TODAY(),Table1[[#This Row],[Manufacture Date]])</f>
        <v>903</v>
      </c>
      <c r="O1530" t="str" cm="1">
        <f t="array" ref="O1530" xml:space="preserve"> _xlfn.IFS(E1530&lt;2,"0-2",E1530&lt;4,"2-4",E1530&lt;6,"4-6",E1530&lt;8,"6-8",E1530&lt;10,"8-10")</f>
        <v>2-4</v>
      </c>
    </row>
    <row r="1531" spans="1:15" ht="14.25" customHeight="1" x14ac:dyDescent="0.3">
      <c r="A1531" s="31">
        <v>44356</v>
      </c>
      <c r="B1531" t="s">
        <v>398</v>
      </c>
      <c r="C1531" t="s">
        <v>1716</v>
      </c>
      <c r="D1531" t="s">
        <v>115</v>
      </c>
      <c r="E1531">
        <v>2</v>
      </c>
      <c r="F1531">
        <v>4</v>
      </c>
      <c r="G1531" t="s">
        <v>74</v>
      </c>
      <c r="H1531" t="s">
        <v>200</v>
      </c>
      <c r="I1531">
        <v>32</v>
      </c>
      <c r="J1531">
        <v>207</v>
      </c>
      <c r="K1531" t="str">
        <f>RIGHT(Table1[[#This Row],[Transmission]],1)</f>
        <v>6</v>
      </c>
      <c r="L1531" t="str">
        <f>SUBSTITUTE(Table1[[#This Row],[Transmission]],Table1[[#This Row],[Gears]],"")</f>
        <v>M</v>
      </c>
      <c r="M15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31">
        <f ca="1">_xlfn.DAYS(TODAY(),Table1[[#This Row],[Manufacture Date]])</f>
        <v>904</v>
      </c>
      <c r="O1531" t="str" cm="1">
        <f t="array" ref="O1531" xml:space="preserve"> _xlfn.IFS(E1531&lt;2,"0-2",E1531&lt;4,"2-4",E1531&lt;6,"4-6",E1531&lt;8,"6-8",E1531&lt;10,"8-10")</f>
        <v>2-4</v>
      </c>
    </row>
    <row r="1532" spans="1:15" ht="14.25" customHeight="1" x14ac:dyDescent="0.3">
      <c r="A1532" s="31">
        <v>44356</v>
      </c>
      <c r="B1532" t="s">
        <v>564</v>
      </c>
      <c r="C1532" t="s">
        <v>585</v>
      </c>
      <c r="D1532" t="s">
        <v>95</v>
      </c>
      <c r="E1532">
        <v>3.5</v>
      </c>
      <c r="F1532">
        <v>6</v>
      </c>
      <c r="G1532" t="s">
        <v>416</v>
      </c>
      <c r="H1532" t="s">
        <v>73</v>
      </c>
      <c r="I1532">
        <v>27</v>
      </c>
      <c r="J1532">
        <v>239</v>
      </c>
      <c r="K1532" t="str">
        <f>RIGHT(Table1[[#This Row],[Transmission]],1)</f>
        <v>7</v>
      </c>
      <c r="L1532" t="str">
        <f>SUBSTITUTE(Table1[[#This Row],[Transmission]],Table1[[#This Row],[Gears]],"")</f>
        <v>AS</v>
      </c>
      <c r="M15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32">
        <f ca="1">_xlfn.DAYS(TODAY(),Table1[[#This Row],[Manufacture Date]])</f>
        <v>904</v>
      </c>
      <c r="O1532" t="str" cm="1">
        <f t="array" ref="O1532" xml:space="preserve"> _xlfn.IFS(E1532&lt;2,"0-2",E1532&lt;4,"2-4",E1532&lt;6,"4-6",E1532&lt;8,"6-8",E1532&lt;10,"8-10")</f>
        <v>2-4</v>
      </c>
    </row>
    <row r="1533" spans="1:15" ht="14.25" customHeight="1" x14ac:dyDescent="0.3">
      <c r="A1533" s="31">
        <v>44356</v>
      </c>
      <c r="B1533" t="s">
        <v>147</v>
      </c>
      <c r="C1533" t="s">
        <v>1055</v>
      </c>
      <c r="D1533" t="s">
        <v>95</v>
      </c>
      <c r="E1533">
        <v>3</v>
      </c>
      <c r="F1533">
        <v>6</v>
      </c>
      <c r="G1533" t="s">
        <v>74</v>
      </c>
      <c r="H1533" t="s">
        <v>73</v>
      </c>
      <c r="I1533">
        <v>25</v>
      </c>
      <c r="J1533">
        <v>260</v>
      </c>
      <c r="K1533" t="str">
        <f>RIGHT(Table1[[#This Row],[Transmission]],1)</f>
        <v>6</v>
      </c>
      <c r="L1533" t="str">
        <f>SUBSTITUTE(Table1[[#This Row],[Transmission]],Table1[[#This Row],[Gears]],"")</f>
        <v>M</v>
      </c>
      <c r="M15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33">
        <f ca="1">_xlfn.DAYS(TODAY(),Table1[[#This Row],[Manufacture Date]])</f>
        <v>904</v>
      </c>
      <c r="O1533" t="str" cm="1">
        <f t="array" ref="O1533" xml:space="preserve"> _xlfn.IFS(E1533&lt;2,"0-2",E1533&lt;4,"2-4",E1533&lt;6,"4-6",E1533&lt;8,"6-8",E1533&lt;10,"8-10")</f>
        <v>2-4</v>
      </c>
    </row>
    <row r="1534" spans="1:15" ht="14.25" customHeight="1" x14ac:dyDescent="0.3">
      <c r="A1534" s="31">
        <v>44356</v>
      </c>
      <c r="B1534" t="s">
        <v>364</v>
      </c>
      <c r="C1534" t="s">
        <v>384</v>
      </c>
      <c r="D1534" t="s">
        <v>122</v>
      </c>
      <c r="E1534">
        <v>5.3</v>
      </c>
      <c r="F1534">
        <v>8</v>
      </c>
      <c r="G1534" t="s">
        <v>93</v>
      </c>
      <c r="H1534" t="s">
        <v>200</v>
      </c>
      <c r="I1534">
        <v>21</v>
      </c>
      <c r="J1534">
        <v>312</v>
      </c>
      <c r="K1534" t="str">
        <f>RIGHT(Table1[[#This Row],[Transmission]],1)</f>
        <v>6</v>
      </c>
      <c r="L1534" t="str">
        <f>SUBSTITUTE(Table1[[#This Row],[Transmission]],Table1[[#This Row],[Gears]],"")</f>
        <v>A</v>
      </c>
      <c r="M15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34">
        <f ca="1">_xlfn.DAYS(TODAY(),Table1[[#This Row],[Manufacture Date]])</f>
        <v>904</v>
      </c>
      <c r="O1534" t="str" cm="1">
        <f t="array" ref="O1534" xml:space="preserve"> _xlfn.IFS(E1534&lt;2,"0-2",E1534&lt;4,"2-4",E1534&lt;6,"4-6",E1534&lt;8,"6-8",E1534&lt;10,"8-10")</f>
        <v>4-6</v>
      </c>
    </row>
    <row r="1535" spans="1:15" ht="14.25" customHeight="1" x14ac:dyDescent="0.3">
      <c r="A1535" s="31">
        <v>44356</v>
      </c>
      <c r="B1535" t="s">
        <v>364</v>
      </c>
      <c r="C1535" t="s">
        <v>1107</v>
      </c>
      <c r="D1535" t="s">
        <v>122</v>
      </c>
      <c r="E1535">
        <v>5.3</v>
      </c>
      <c r="F1535">
        <v>8</v>
      </c>
      <c r="G1535" t="s">
        <v>93</v>
      </c>
      <c r="H1535" t="s">
        <v>200</v>
      </c>
      <c r="I1535">
        <v>21</v>
      </c>
      <c r="J1535">
        <v>310</v>
      </c>
      <c r="K1535" t="str">
        <f>RIGHT(Table1[[#This Row],[Transmission]],1)</f>
        <v>6</v>
      </c>
      <c r="L1535" t="str">
        <f>SUBSTITUTE(Table1[[#This Row],[Transmission]],Table1[[#This Row],[Gears]],"")</f>
        <v>A</v>
      </c>
      <c r="M15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35">
        <f ca="1">_xlfn.DAYS(TODAY(),Table1[[#This Row],[Manufacture Date]])</f>
        <v>904</v>
      </c>
      <c r="O1535" t="str" cm="1">
        <f t="array" ref="O1535" xml:space="preserve"> _xlfn.IFS(E1535&lt;2,"0-2",E1535&lt;4,"2-4",E1535&lt;6,"4-6",E1535&lt;8,"6-8",E1535&lt;10,"8-10")</f>
        <v>4-6</v>
      </c>
    </row>
    <row r="1536" spans="1:15" ht="14.25" customHeight="1" x14ac:dyDescent="0.3">
      <c r="A1536" s="31">
        <v>44356</v>
      </c>
      <c r="B1536" t="s">
        <v>232</v>
      </c>
      <c r="C1536" t="s">
        <v>246</v>
      </c>
      <c r="D1536" t="s">
        <v>245</v>
      </c>
      <c r="E1536">
        <v>5.3</v>
      </c>
      <c r="F1536">
        <v>8</v>
      </c>
      <c r="G1536" t="s">
        <v>101</v>
      </c>
      <c r="H1536" t="s">
        <v>205</v>
      </c>
      <c r="I1536">
        <v>13</v>
      </c>
      <c r="J1536">
        <v>344</v>
      </c>
      <c r="K1536" t="str">
        <f>RIGHT(Table1[[#This Row],[Transmission]],1)</f>
        <v>4</v>
      </c>
      <c r="L1536" t="str">
        <f>SUBSTITUTE(Table1[[#This Row],[Transmission]],Table1[[#This Row],[Gears]],"")</f>
        <v>A</v>
      </c>
      <c r="M15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36">
        <f ca="1">_xlfn.DAYS(TODAY(),Table1[[#This Row],[Manufacture Date]])</f>
        <v>904</v>
      </c>
      <c r="O1536" t="str" cm="1">
        <f t="array" ref="O1536" xml:space="preserve"> _xlfn.IFS(E1536&lt;2,"0-2",E1536&lt;4,"2-4",E1536&lt;6,"4-6",E1536&lt;8,"6-8",E1536&lt;10,"8-10")</f>
        <v>4-6</v>
      </c>
    </row>
    <row r="1537" spans="1:15" ht="14.25" customHeight="1" x14ac:dyDescent="0.3">
      <c r="A1537" s="31">
        <v>44355</v>
      </c>
      <c r="B1537" t="s">
        <v>750</v>
      </c>
      <c r="C1537" t="s">
        <v>757</v>
      </c>
      <c r="D1537" t="s">
        <v>82</v>
      </c>
      <c r="E1537">
        <v>1.8</v>
      </c>
      <c r="F1537">
        <v>4</v>
      </c>
      <c r="G1537" t="s">
        <v>74</v>
      </c>
      <c r="H1537" t="s">
        <v>200</v>
      </c>
      <c r="I1537">
        <v>38</v>
      </c>
      <c r="J1537">
        <v>174</v>
      </c>
      <c r="K1537" t="str">
        <f>RIGHT(Table1[[#This Row],[Transmission]],1)</f>
        <v>6</v>
      </c>
      <c r="L1537" t="str">
        <f>SUBSTITUTE(Table1[[#This Row],[Transmission]],Table1[[#This Row],[Gears]],"")</f>
        <v>M</v>
      </c>
      <c r="M15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37">
        <f ca="1">_xlfn.DAYS(TODAY(),Table1[[#This Row],[Manufacture Date]])</f>
        <v>905</v>
      </c>
      <c r="O1537" t="str" cm="1">
        <f t="array" ref="O1537" xml:space="preserve"> _xlfn.IFS(E1537&lt;2,"0-2",E1537&lt;4,"2-4",E1537&lt;6,"4-6",E1537&lt;8,"6-8",E1537&lt;10,"8-10")</f>
        <v>0-2</v>
      </c>
    </row>
    <row r="1538" spans="1:15" ht="14.25" customHeight="1" x14ac:dyDescent="0.3">
      <c r="A1538" s="31">
        <v>44355</v>
      </c>
      <c r="B1538" t="s">
        <v>385</v>
      </c>
      <c r="C1538" t="s">
        <v>1704</v>
      </c>
      <c r="D1538" t="s">
        <v>82</v>
      </c>
      <c r="E1538">
        <v>1.5</v>
      </c>
      <c r="F1538">
        <v>4</v>
      </c>
      <c r="G1538" t="s">
        <v>74</v>
      </c>
      <c r="H1538" t="s">
        <v>73</v>
      </c>
      <c r="I1538">
        <v>38</v>
      </c>
      <c r="J1538">
        <v>173</v>
      </c>
      <c r="K1538" t="str">
        <f>RIGHT(Table1[[#This Row],[Transmission]],1)</f>
        <v>6</v>
      </c>
      <c r="L1538" t="str">
        <f>SUBSTITUTE(Table1[[#This Row],[Transmission]],Table1[[#This Row],[Gears]],"")</f>
        <v>M</v>
      </c>
      <c r="M15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38">
        <f ca="1">_xlfn.DAYS(TODAY(),Table1[[#This Row],[Manufacture Date]])</f>
        <v>905</v>
      </c>
      <c r="O1538" t="str" cm="1">
        <f t="array" ref="O1538" xml:space="preserve"> _xlfn.IFS(E1538&lt;2,"0-2",E1538&lt;4,"2-4",E1538&lt;6,"4-6",E1538&lt;8,"6-8",E1538&lt;10,"8-10")</f>
        <v>0-2</v>
      </c>
    </row>
    <row r="1539" spans="1:15" ht="14.25" customHeight="1" x14ac:dyDescent="0.3">
      <c r="A1539" s="31">
        <v>44355</v>
      </c>
      <c r="B1539" t="s">
        <v>564</v>
      </c>
      <c r="C1539" t="s">
        <v>565</v>
      </c>
      <c r="D1539" t="s">
        <v>118</v>
      </c>
      <c r="E1539">
        <v>2</v>
      </c>
      <c r="F1539">
        <v>4</v>
      </c>
      <c r="G1539" t="s">
        <v>416</v>
      </c>
      <c r="H1539" t="s">
        <v>73</v>
      </c>
      <c r="I1539">
        <v>35</v>
      </c>
      <c r="J1539">
        <v>184</v>
      </c>
      <c r="K1539" t="str">
        <f>RIGHT(Table1[[#This Row],[Transmission]],1)</f>
        <v>7</v>
      </c>
      <c r="L1539" t="str">
        <f>SUBSTITUTE(Table1[[#This Row],[Transmission]],Table1[[#This Row],[Gears]],"")</f>
        <v>AS</v>
      </c>
      <c r="M15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39">
        <f ca="1">_xlfn.DAYS(TODAY(),Table1[[#This Row],[Manufacture Date]])</f>
        <v>905</v>
      </c>
      <c r="O1539" t="str" cm="1">
        <f t="array" ref="O1539" xml:space="preserve"> _xlfn.IFS(E1539&lt;2,"0-2",E1539&lt;4,"2-4",E1539&lt;6,"4-6",E1539&lt;8,"6-8",E1539&lt;10,"8-10")</f>
        <v>2-4</v>
      </c>
    </row>
    <row r="1540" spans="1:15" ht="14.25" customHeight="1" x14ac:dyDescent="0.3">
      <c r="A1540" s="31">
        <v>44355</v>
      </c>
      <c r="B1540" t="s">
        <v>402</v>
      </c>
      <c r="C1540" t="s">
        <v>1268</v>
      </c>
      <c r="D1540" t="s">
        <v>115</v>
      </c>
      <c r="E1540">
        <v>3.3</v>
      </c>
      <c r="F1540">
        <v>6</v>
      </c>
      <c r="G1540" t="s">
        <v>104</v>
      </c>
      <c r="H1540" t="s">
        <v>73</v>
      </c>
      <c r="I1540">
        <v>24</v>
      </c>
      <c r="J1540">
        <v>282</v>
      </c>
      <c r="K1540" t="str">
        <f>RIGHT(Table1[[#This Row],[Transmission]],1)</f>
        <v>8</v>
      </c>
      <c r="L1540" t="str">
        <f>SUBSTITUTE(Table1[[#This Row],[Transmission]],Table1[[#This Row],[Gears]],"")</f>
        <v>AS</v>
      </c>
      <c r="M15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40">
        <f ca="1">_xlfn.DAYS(TODAY(),Table1[[#This Row],[Manufacture Date]])</f>
        <v>905</v>
      </c>
      <c r="O1540" t="str" cm="1">
        <f t="array" ref="O1540" xml:space="preserve"> _xlfn.IFS(E1540&lt;2,"0-2",E1540&lt;4,"2-4",E1540&lt;6,"4-6",E1540&lt;8,"6-8",E1540&lt;10,"8-10")</f>
        <v>2-4</v>
      </c>
    </row>
    <row r="1541" spans="1:15" ht="14.25" customHeight="1" x14ac:dyDescent="0.3">
      <c r="A1541" s="31">
        <v>44355</v>
      </c>
      <c r="B1541" t="s">
        <v>541</v>
      </c>
      <c r="C1541" t="s">
        <v>1813</v>
      </c>
      <c r="D1541" t="s">
        <v>122</v>
      </c>
      <c r="E1541">
        <v>3</v>
      </c>
      <c r="F1541">
        <v>6</v>
      </c>
      <c r="G1541" t="s">
        <v>104</v>
      </c>
      <c r="H1541" t="s">
        <v>73</v>
      </c>
      <c r="I1541">
        <v>21</v>
      </c>
      <c r="J1541">
        <v>324</v>
      </c>
      <c r="K1541" t="str">
        <f>RIGHT(Table1[[#This Row],[Transmission]],1)</f>
        <v>8</v>
      </c>
      <c r="L1541" t="str">
        <f>SUBSTITUTE(Table1[[#This Row],[Transmission]],Table1[[#This Row],[Gears]],"")</f>
        <v>AS</v>
      </c>
      <c r="M15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41">
        <f ca="1">_xlfn.DAYS(TODAY(),Table1[[#This Row],[Manufacture Date]])</f>
        <v>905</v>
      </c>
      <c r="O1541" t="str" cm="1">
        <f t="array" ref="O1541" xml:space="preserve"> _xlfn.IFS(E1541&lt;2,"0-2",E1541&lt;4,"2-4",E1541&lt;6,"4-6",E1541&lt;8,"6-8",E1541&lt;10,"8-10")</f>
        <v>2-4</v>
      </c>
    </row>
    <row r="1542" spans="1:15" ht="14.25" customHeight="1" x14ac:dyDescent="0.3">
      <c r="A1542" s="31">
        <v>44355</v>
      </c>
      <c r="B1542" t="s">
        <v>452</v>
      </c>
      <c r="C1542" t="s">
        <v>461</v>
      </c>
      <c r="D1542" t="s">
        <v>122</v>
      </c>
      <c r="E1542">
        <v>5.7</v>
      </c>
      <c r="F1542">
        <v>8</v>
      </c>
      <c r="G1542" t="s">
        <v>112</v>
      </c>
      <c r="H1542" t="s">
        <v>200</v>
      </c>
      <c r="I1542">
        <v>19</v>
      </c>
      <c r="J1542">
        <v>340</v>
      </c>
      <c r="K1542" t="str">
        <f>RIGHT(Table1[[#This Row],[Transmission]],1)</f>
        <v>8</v>
      </c>
      <c r="L1542" t="str">
        <f>SUBSTITUTE(Table1[[#This Row],[Transmission]],Table1[[#This Row],[Gears]],"")</f>
        <v>A</v>
      </c>
      <c r="M15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42">
        <f ca="1">_xlfn.DAYS(TODAY(),Table1[[#This Row],[Manufacture Date]])</f>
        <v>905</v>
      </c>
      <c r="O1542" t="str" cm="1">
        <f t="array" ref="O1542" xml:space="preserve"> _xlfn.IFS(E1542&lt;2,"0-2",E1542&lt;4,"2-4",E1542&lt;6,"4-6",E1542&lt;8,"6-8",E1542&lt;10,"8-10")</f>
        <v>4-6</v>
      </c>
    </row>
    <row r="1543" spans="1:15" ht="14.25" customHeight="1" x14ac:dyDescent="0.3">
      <c r="A1543" s="31">
        <v>44355</v>
      </c>
      <c r="B1543" t="s">
        <v>564</v>
      </c>
      <c r="C1543" t="s">
        <v>1851</v>
      </c>
      <c r="D1543" t="s">
        <v>122</v>
      </c>
      <c r="E1543">
        <v>4.7</v>
      </c>
      <c r="F1543">
        <v>8</v>
      </c>
      <c r="G1543" t="s">
        <v>125</v>
      </c>
      <c r="H1543" t="s">
        <v>73</v>
      </c>
      <c r="I1543">
        <v>19</v>
      </c>
      <c r="J1543">
        <v>357</v>
      </c>
      <c r="K1543" t="str">
        <f>RIGHT(Table1[[#This Row],[Transmission]],1)</f>
        <v>7</v>
      </c>
      <c r="L1543" t="str">
        <f>SUBSTITUTE(Table1[[#This Row],[Transmission]],Table1[[#This Row],[Gears]],"")</f>
        <v>A</v>
      </c>
      <c r="M15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43">
        <f ca="1">_xlfn.DAYS(TODAY(),Table1[[#This Row],[Manufacture Date]])</f>
        <v>905</v>
      </c>
      <c r="O1543" t="str" cm="1">
        <f t="array" ref="O1543" xml:space="preserve"> _xlfn.IFS(E1543&lt;2,"0-2",E1543&lt;4,"2-4",E1543&lt;6,"4-6",E1543&lt;8,"6-8",E1543&lt;10,"8-10")</f>
        <v>4-6</v>
      </c>
    </row>
    <row r="1544" spans="1:15" ht="14.25" customHeight="1" x14ac:dyDescent="0.3">
      <c r="A1544" s="31">
        <v>44355</v>
      </c>
      <c r="B1544" t="s">
        <v>289</v>
      </c>
      <c r="C1544" t="s">
        <v>312</v>
      </c>
      <c r="D1544" t="s">
        <v>78</v>
      </c>
      <c r="E1544">
        <v>3.6</v>
      </c>
      <c r="F1544">
        <v>6</v>
      </c>
      <c r="G1544" t="s">
        <v>93</v>
      </c>
      <c r="H1544" t="s">
        <v>205</v>
      </c>
      <c r="I1544">
        <v>17</v>
      </c>
      <c r="J1544">
        <v>274</v>
      </c>
      <c r="K1544" t="str">
        <f>RIGHT(Table1[[#This Row],[Transmission]],1)</f>
        <v>6</v>
      </c>
      <c r="L1544" t="str">
        <f>SUBSTITUTE(Table1[[#This Row],[Transmission]],Table1[[#This Row],[Gears]],"")</f>
        <v>A</v>
      </c>
      <c r="M15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44">
        <f ca="1">_xlfn.DAYS(TODAY(),Table1[[#This Row],[Manufacture Date]])</f>
        <v>905</v>
      </c>
      <c r="O1544" t="str" cm="1">
        <f t="array" ref="O1544" xml:space="preserve"> _xlfn.IFS(E1544&lt;2,"0-2",E1544&lt;4,"2-4",E1544&lt;6,"4-6",E1544&lt;8,"6-8",E1544&lt;10,"8-10")</f>
        <v>2-4</v>
      </c>
    </row>
    <row r="1545" spans="1:15" ht="14.25" customHeight="1" x14ac:dyDescent="0.3">
      <c r="A1545" s="31">
        <v>44354</v>
      </c>
      <c r="B1545" t="s">
        <v>470</v>
      </c>
      <c r="C1545" t="s">
        <v>479</v>
      </c>
      <c r="D1545" t="s">
        <v>71</v>
      </c>
      <c r="E1545">
        <v>1.6</v>
      </c>
      <c r="F1545">
        <v>4</v>
      </c>
      <c r="G1545" t="s">
        <v>79</v>
      </c>
      <c r="H1545" t="s">
        <v>200</v>
      </c>
      <c r="I1545">
        <v>37</v>
      </c>
      <c r="J1545">
        <v>175</v>
      </c>
      <c r="K1545" t="str">
        <f>RIGHT(Table1[[#This Row],[Transmission]],1)</f>
        <v>6</v>
      </c>
      <c r="L1545" t="str">
        <f>SUBSTITUTE(Table1[[#This Row],[Transmission]],Table1[[#This Row],[Gears]],"")</f>
        <v>AS</v>
      </c>
      <c r="M15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45">
        <f ca="1">_xlfn.DAYS(TODAY(),Table1[[#This Row],[Manufacture Date]])</f>
        <v>906</v>
      </c>
      <c r="O1545" t="str" cm="1">
        <f t="array" ref="O1545" xml:space="preserve"> _xlfn.IFS(E1545&lt;2,"0-2",E1545&lt;4,"2-4",E1545&lt;6,"4-6",E1545&lt;8,"6-8",E1545&lt;10,"8-10")</f>
        <v>0-2</v>
      </c>
    </row>
    <row r="1546" spans="1:15" ht="14.25" customHeight="1" x14ac:dyDescent="0.3">
      <c r="A1546" s="31">
        <v>44354</v>
      </c>
      <c r="B1546" t="s">
        <v>321</v>
      </c>
      <c r="C1546" t="s">
        <v>1671</v>
      </c>
      <c r="D1546" t="s">
        <v>361</v>
      </c>
      <c r="E1546">
        <v>2</v>
      </c>
      <c r="F1546">
        <v>4</v>
      </c>
      <c r="G1546" t="s">
        <v>104</v>
      </c>
      <c r="H1546" t="s">
        <v>200</v>
      </c>
      <c r="I1546">
        <v>30</v>
      </c>
      <c r="J1546">
        <v>219</v>
      </c>
      <c r="K1546" t="str">
        <f>RIGHT(Table1[[#This Row],[Transmission]],1)</f>
        <v>8</v>
      </c>
      <c r="L1546" t="str">
        <f>SUBSTITUTE(Table1[[#This Row],[Transmission]],Table1[[#This Row],[Gears]],"")</f>
        <v>AS</v>
      </c>
      <c r="M15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46">
        <f ca="1">_xlfn.DAYS(TODAY(),Table1[[#This Row],[Manufacture Date]])</f>
        <v>906</v>
      </c>
      <c r="O1546" t="str" cm="1">
        <f t="array" ref="O1546" xml:space="preserve"> _xlfn.IFS(E1546&lt;2,"0-2",E1546&lt;4,"2-4",E1546&lt;6,"4-6",E1546&lt;8,"6-8",E1546&lt;10,"8-10")</f>
        <v>2-4</v>
      </c>
    </row>
    <row r="1547" spans="1:15" ht="14.25" customHeight="1" x14ac:dyDescent="0.3">
      <c r="A1547" s="31">
        <v>44354</v>
      </c>
      <c r="B1547" t="s">
        <v>651</v>
      </c>
      <c r="C1547" t="s">
        <v>1903</v>
      </c>
      <c r="D1547" t="s">
        <v>259</v>
      </c>
      <c r="E1547">
        <v>3.8</v>
      </c>
      <c r="F1547">
        <v>6</v>
      </c>
      <c r="G1547" t="s">
        <v>496</v>
      </c>
      <c r="H1547" t="s">
        <v>200</v>
      </c>
      <c r="I1547">
        <v>23</v>
      </c>
      <c r="J1547">
        <v>287</v>
      </c>
      <c r="K1547" t="str">
        <f>RIGHT(Table1[[#This Row],[Transmission]],1)</f>
        <v>9</v>
      </c>
      <c r="L1547" t="str">
        <f>SUBSTITUTE(Table1[[#This Row],[Transmission]],Table1[[#This Row],[Gears]],"")</f>
        <v>AS</v>
      </c>
      <c r="M15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47">
        <f ca="1">_xlfn.DAYS(TODAY(),Table1[[#This Row],[Manufacture Date]])</f>
        <v>906</v>
      </c>
      <c r="O1547" t="str" cm="1">
        <f t="array" ref="O1547" xml:space="preserve"> _xlfn.IFS(E1547&lt;2,"0-2",E1547&lt;4,"2-4",E1547&lt;6,"4-6",E1547&lt;8,"6-8",E1547&lt;10,"8-10")</f>
        <v>2-4</v>
      </c>
    </row>
    <row r="1548" spans="1:15" ht="14.25" customHeight="1" x14ac:dyDescent="0.3">
      <c r="A1548" s="31">
        <v>44354</v>
      </c>
      <c r="B1548" t="s">
        <v>232</v>
      </c>
      <c r="C1548" t="s">
        <v>1079</v>
      </c>
      <c r="D1548" t="s">
        <v>259</v>
      </c>
      <c r="E1548">
        <v>5.3</v>
      </c>
      <c r="F1548">
        <v>8</v>
      </c>
      <c r="G1548" t="s">
        <v>93</v>
      </c>
      <c r="H1548" t="s">
        <v>200</v>
      </c>
      <c r="I1548">
        <v>22</v>
      </c>
      <c r="J1548">
        <v>307</v>
      </c>
      <c r="K1548" t="str">
        <f>RIGHT(Table1[[#This Row],[Transmission]],1)</f>
        <v>6</v>
      </c>
      <c r="L1548" t="str">
        <f>SUBSTITUTE(Table1[[#This Row],[Transmission]],Table1[[#This Row],[Gears]],"")</f>
        <v>A</v>
      </c>
      <c r="M15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48">
        <f ca="1">_xlfn.DAYS(TODAY(),Table1[[#This Row],[Manufacture Date]])</f>
        <v>906</v>
      </c>
      <c r="O1548" t="str" cm="1">
        <f t="array" ref="O1548" xml:space="preserve"> _xlfn.IFS(E1548&lt;2,"0-2",E1548&lt;4,"2-4",E1548&lt;6,"4-6",E1548&lt;8,"6-8",E1548&lt;10,"8-10")</f>
        <v>4-6</v>
      </c>
    </row>
    <row r="1549" spans="1:15" ht="14.25" customHeight="1" x14ac:dyDescent="0.3">
      <c r="A1549" s="31">
        <v>44353</v>
      </c>
      <c r="B1549" t="s">
        <v>385</v>
      </c>
      <c r="C1549" t="s">
        <v>1270</v>
      </c>
      <c r="D1549" t="s">
        <v>115</v>
      </c>
      <c r="E1549">
        <v>1.5</v>
      </c>
      <c r="F1549">
        <v>4</v>
      </c>
      <c r="G1549" t="s">
        <v>74</v>
      </c>
      <c r="H1549" t="s">
        <v>200</v>
      </c>
      <c r="I1549">
        <v>39</v>
      </c>
      <c r="J1549">
        <v>167</v>
      </c>
      <c r="K1549" t="str">
        <f>RIGHT(Table1[[#This Row],[Transmission]],1)</f>
        <v>6</v>
      </c>
      <c r="L1549" t="str">
        <f>SUBSTITUTE(Table1[[#This Row],[Transmission]],Table1[[#This Row],[Gears]],"")</f>
        <v>M</v>
      </c>
      <c r="M15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49">
        <f ca="1">_xlfn.DAYS(TODAY(),Table1[[#This Row],[Manufacture Date]])</f>
        <v>907</v>
      </c>
      <c r="O1549" t="str" cm="1">
        <f t="array" ref="O1549" xml:space="preserve"> _xlfn.IFS(E1549&lt;2,"0-2",E1549&lt;4,"2-4",E1549&lt;6,"4-6",E1549&lt;8,"6-8",E1549&lt;10,"8-10")</f>
        <v>0-2</v>
      </c>
    </row>
    <row r="1550" spans="1:15" ht="14.25" customHeight="1" x14ac:dyDescent="0.3">
      <c r="A1550" s="31">
        <v>44353</v>
      </c>
      <c r="B1550" t="s">
        <v>548</v>
      </c>
      <c r="C1550" t="s">
        <v>554</v>
      </c>
      <c r="D1550" t="s">
        <v>71</v>
      </c>
      <c r="E1550">
        <v>2.5</v>
      </c>
      <c r="F1550">
        <v>4</v>
      </c>
      <c r="G1550" t="s">
        <v>79</v>
      </c>
      <c r="H1550" t="s">
        <v>200</v>
      </c>
      <c r="I1550">
        <v>36</v>
      </c>
      <c r="J1550">
        <v>182</v>
      </c>
      <c r="K1550" t="str">
        <f>RIGHT(Table1[[#This Row],[Transmission]],1)</f>
        <v>6</v>
      </c>
      <c r="L1550" t="str">
        <f>SUBSTITUTE(Table1[[#This Row],[Transmission]],Table1[[#This Row],[Gears]],"")</f>
        <v>AS</v>
      </c>
      <c r="M15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50">
        <f ca="1">_xlfn.DAYS(TODAY(),Table1[[#This Row],[Manufacture Date]])</f>
        <v>907</v>
      </c>
      <c r="O1550" t="str" cm="1">
        <f t="array" ref="O1550" xml:space="preserve"> _xlfn.IFS(E1550&lt;2,"0-2",E1550&lt;4,"2-4",E1550&lt;6,"4-6",E1550&lt;8,"6-8",E1550&lt;10,"8-10")</f>
        <v>2-4</v>
      </c>
    </row>
    <row r="1551" spans="1:15" ht="14.25" customHeight="1" x14ac:dyDescent="0.3">
      <c r="A1551" s="31">
        <v>44353</v>
      </c>
      <c r="B1551" t="s">
        <v>321</v>
      </c>
      <c r="C1551" t="s">
        <v>351</v>
      </c>
      <c r="D1551" t="s">
        <v>82</v>
      </c>
      <c r="E1551">
        <v>1.5</v>
      </c>
      <c r="F1551">
        <v>4</v>
      </c>
      <c r="G1551" t="s">
        <v>79</v>
      </c>
      <c r="H1551" t="s">
        <v>200</v>
      </c>
      <c r="I1551">
        <v>35</v>
      </c>
      <c r="J1551">
        <v>184</v>
      </c>
      <c r="K1551" t="str">
        <f>RIGHT(Table1[[#This Row],[Transmission]],1)</f>
        <v>6</v>
      </c>
      <c r="L1551" t="str">
        <f>SUBSTITUTE(Table1[[#This Row],[Transmission]],Table1[[#This Row],[Gears]],"")</f>
        <v>AS</v>
      </c>
      <c r="M15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51">
        <f ca="1">_xlfn.DAYS(TODAY(),Table1[[#This Row],[Manufacture Date]])</f>
        <v>907</v>
      </c>
      <c r="O1551" t="str" cm="1">
        <f t="array" ref="O1551" xml:space="preserve"> _xlfn.IFS(E1551&lt;2,"0-2",E1551&lt;4,"2-4",E1551&lt;6,"4-6",E1551&lt;8,"6-8",E1551&lt;10,"8-10")</f>
        <v>0-2</v>
      </c>
    </row>
    <row r="1552" spans="1:15" ht="14.25" customHeight="1" x14ac:dyDescent="0.3">
      <c r="A1552" s="31">
        <v>44353</v>
      </c>
      <c r="B1552" t="s">
        <v>548</v>
      </c>
      <c r="C1552" t="s">
        <v>1829</v>
      </c>
      <c r="D1552" t="s">
        <v>82</v>
      </c>
      <c r="E1552">
        <v>2.5</v>
      </c>
      <c r="F1552">
        <v>4</v>
      </c>
      <c r="G1552" t="s">
        <v>79</v>
      </c>
      <c r="H1552" t="s">
        <v>200</v>
      </c>
      <c r="I1552">
        <v>35</v>
      </c>
      <c r="J1552">
        <v>187</v>
      </c>
      <c r="K1552" t="str">
        <f>RIGHT(Table1[[#This Row],[Transmission]],1)</f>
        <v>6</v>
      </c>
      <c r="L1552" t="str">
        <f>SUBSTITUTE(Table1[[#This Row],[Transmission]],Table1[[#This Row],[Gears]],"")</f>
        <v>AS</v>
      </c>
      <c r="M15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52">
        <f ca="1">_xlfn.DAYS(TODAY(),Table1[[#This Row],[Manufacture Date]])</f>
        <v>907</v>
      </c>
      <c r="O1552" t="str" cm="1">
        <f t="array" ref="O1552" xml:space="preserve"> _xlfn.IFS(E1552&lt;2,"0-2",E1552&lt;4,"2-4",E1552&lt;6,"4-6",E1552&lt;8,"6-8",E1552&lt;10,"8-10")</f>
        <v>2-4</v>
      </c>
    </row>
    <row r="1553" spans="1:15" ht="14.25" customHeight="1" x14ac:dyDescent="0.3">
      <c r="A1553" s="31">
        <v>44353</v>
      </c>
      <c r="B1553" t="s">
        <v>289</v>
      </c>
      <c r="C1553" t="s">
        <v>303</v>
      </c>
      <c r="D1553" t="s">
        <v>82</v>
      </c>
      <c r="E1553">
        <v>2.4</v>
      </c>
      <c r="F1553">
        <v>4</v>
      </c>
      <c r="G1553" t="s">
        <v>93</v>
      </c>
      <c r="H1553" t="s">
        <v>200</v>
      </c>
      <c r="I1553">
        <v>33</v>
      </c>
      <c r="J1553">
        <v>202</v>
      </c>
      <c r="K1553" t="str">
        <f>RIGHT(Table1[[#This Row],[Transmission]],1)</f>
        <v>6</v>
      </c>
      <c r="L1553" t="str">
        <f>SUBSTITUTE(Table1[[#This Row],[Transmission]],Table1[[#This Row],[Gears]],"")</f>
        <v>A</v>
      </c>
      <c r="M15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53">
        <f ca="1">_xlfn.DAYS(TODAY(),Table1[[#This Row],[Manufacture Date]])</f>
        <v>907</v>
      </c>
      <c r="O1553" t="str" cm="1">
        <f t="array" ref="O1553" xml:space="preserve"> _xlfn.IFS(E1553&lt;2,"0-2",E1553&lt;4,"2-4",E1553&lt;6,"4-6",E1553&lt;8,"6-8",E1553&lt;10,"8-10")</f>
        <v>2-4</v>
      </c>
    </row>
    <row r="1554" spans="1:15" ht="14.25" customHeight="1" x14ac:dyDescent="0.3">
      <c r="A1554" s="31">
        <v>44353</v>
      </c>
      <c r="B1554" t="s">
        <v>726</v>
      </c>
      <c r="C1554" t="s">
        <v>727</v>
      </c>
      <c r="D1554" t="s">
        <v>92</v>
      </c>
      <c r="E1554">
        <v>2</v>
      </c>
      <c r="F1554">
        <v>4</v>
      </c>
      <c r="G1554" t="s">
        <v>74</v>
      </c>
      <c r="H1554" t="s">
        <v>73</v>
      </c>
      <c r="I1554">
        <v>30</v>
      </c>
      <c r="J1554">
        <v>218</v>
      </c>
      <c r="K1554" t="str">
        <f>RIGHT(Table1[[#This Row],[Transmission]],1)</f>
        <v>6</v>
      </c>
      <c r="L1554" t="str">
        <f>SUBSTITUTE(Table1[[#This Row],[Transmission]],Table1[[#This Row],[Gears]],"")</f>
        <v>M</v>
      </c>
      <c r="M15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54">
        <f ca="1">_xlfn.DAYS(TODAY(),Table1[[#This Row],[Manufacture Date]])</f>
        <v>907</v>
      </c>
      <c r="O1554" t="str" cm="1">
        <f t="array" ref="O1554" xml:space="preserve"> _xlfn.IFS(E1554&lt;2,"0-2",E1554&lt;4,"2-4",E1554&lt;6,"4-6",E1554&lt;8,"6-8",E1554&lt;10,"8-10")</f>
        <v>2-4</v>
      </c>
    </row>
    <row r="1555" spans="1:15" ht="14.25" customHeight="1" x14ac:dyDescent="0.3">
      <c r="A1555" s="31">
        <v>44353</v>
      </c>
      <c r="B1555" t="s">
        <v>100</v>
      </c>
      <c r="C1555" t="s">
        <v>1515</v>
      </c>
      <c r="D1555" t="s">
        <v>95</v>
      </c>
      <c r="E1555">
        <v>2</v>
      </c>
      <c r="F1555">
        <v>4</v>
      </c>
      <c r="G1555" t="s">
        <v>97</v>
      </c>
      <c r="H1555" t="s">
        <v>73</v>
      </c>
      <c r="I1555">
        <v>30</v>
      </c>
      <c r="J1555">
        <v>220</v>
      </c>
      <c r="K1555" t="str">
        <f>RIGHT(Table1[[#This Row],[Transmission]],1)</f>
        <v>7</v>
      </c>
      <c r="L1555" t="str">
        <f>SUBSTITUTE(Table1[[#This Row],[Transmission]],Table1[[#This Row],[Gears]],"")</f>
        <v>AM</v>
      </c>
      <c r="M15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555">
        <f ca="1">_xlfn.DAYS(TODAY(),Table1[[#This Row],[Manufacture Date]])</f>
        <v>907</v>
      </c>
      <c r="O1555" t="str" cm="1">
        <f t="array" ref="O1555" xml:space="preserve"> _xlfn.IFS(E1555&lt;2,"0-2",E1555&lt;4,"2-4",E1555&lt;6,"4-6",E1555&lt;8,"6-8",E1555&lt;10,"8-10")</f>
        <v>2-4</v>
      </c>
    </row>
    <row r="1556" spans="1:15" ht="14.25" customHeight="1" x14ac:dyDescent="0.3">
      <c r="A1556" s="31">
        <v>44353</v>
      </c>
      <c r="B1556" t="s">
        <v>289</v>
      </c>
      <c r="C1556" t="s">
        <v>311</v>
      </c>
      <c r="D1556" t="s">
        <v>78</v>
      </c>
      <c r="E1556">
        <v>3.6</v>
      </c>
      <c r="F1556">
        <v>6</v>
      </c>
      <c r="G1556" t="s">
        <v>93</v>
      </c>
      <c r="H1556" t="s">
        <v>200</v>
      </c>
      <c r="I1556">
        <v>23</v>
      </c>
      <c r="J1556">
        <v>285</v>
      </c>
      <c r="K1556" t="str">
        <f>RIGHT(Table1[[#This Row],[Transmission]],1)</f>
        <v>6</v>
      </c>
      <c r="L1556" t="str">
        <f>SUBSTITUTE(Table1[[#This Row],[Transmission]],Table1[[#This Row],[Gears]],"")</f>
        <v>A</v>
      </c>
      <c r="M15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56">
        <f ca="1">_xlfn.DAYS(TODAY(),Table1[[#This Row],[Manufacture Date]])</f>
        <v>907</v>
      </c>
      <c r="O1556" t="str" cm="1">
        <f t="array" ref="O1556" xml:space="preserve"> _xlfn.IFS(E1556&lt;2,"0-2",E1556&lt;4,"2-4",E1556&lt;6,"4-6",E1556&lt;8,"6-8",E1556&lt;10,"8-10")</f>
        <v>2-4</v>
      </c>
    </row>
    <row r="1557" spans="1:15" ht="14.25" customHeight="1" x14ac:dyDescent="0.3">
      <c r="A1557" s="31">
        <v>44353</v>
      </c>
      <c r="B1557" t="s">
        <v>452</v>
      </c>
      <c r="C1557" t="s">
        <v>1422</v>
      </c>
      <c r="D1557" t="s">
        <v>78</v>
      </c>
      <c r="E1557">
        <v>3.6</v>
      </c>
      <c r="F1557">
        <v>6</v>
      </c>
      <c r="G1557" t="s">
        <v>74</v>
      </c>
      <c r="H1557" t="s">
        <v>200</v>
      </c>
      <c r="I1557">
        <v>21</v>
      </c>
      <c r="J1557">
        <v>312</v>
      </c>
      <c r="K1557" t="str">
        <f>RIGHT(Table1[[#This Row],[Transmission]],1)</f>
        <v>6</v>
      </c>
      <c r="L1557" t="str">
        <f>SUBSTITUTE(Table1[[#This Row],[Transmission]],Table1[[#This Row],[Gears]],"")</f>
        <v>M</v>
      </c>
      <c r="M15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57">
        <f ca="1">_xlfn.DAYS(TODAY(),Table1[[#This Row],[Manufacture Date]])</f>
        <v>907</v>
      </c>
      <c r="O1557" t="str" cm="1">
        <f t="array" ref="O1557" xml:space="preserve"> _xlfn.IFS(E1557&lt;2,"0-2",E1557&lt;4,"2-4",E1557&lt;6,"4-6",E1557&lt;8,"6-8",E1557&lt;10,"8-10")</f>
        <v>2-4</v>
      </c>
    </row>
    <row r="1558" spans="1:15" ht="14.25" customHeight="1" x14ac:dyDescent="0.3">
      <c r="A1558" s="31">
        <v>44353</v>
      </c>
      <c r="B1558" t="s">
        <v>321</v>
      </c>
      <c r="C1558" t="s">
        <v>1094</v>
      </c>
      <c r="D1558" t="s">
        <v>259</v>
      </c>
      <c r="E1558">
        <v>5</v>
      </c>
      <c r="F1558">
        <v>8</v>
      </c>
      <c r="G1558" t="s">
        <v>79</v>
      </c>
      <c r="H1558" t="s">
        <v>205</v>
      </c>
      <c r="I1558">
        <v>14</v>
      </c>
      <c r="J1558">
        <v>326</v>
      </c>
      <c r="K1558" t="str">
        <f>RIGHT(Table1[[#This Row],[Transmission]],1)</f>
        <v>6</v>
      </c>
      <c r="L1558" t="str">
        <f>SUBSTITUTE(Table1[[#This Row],[Transmission]],Table1[[#This Row],[Gears]],"")</f>
        <v>AS</v>
      </c>
      <c r="M15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58">
        <f ca="1">_xlfn.DAYS(TODAY(),Table1[[#This Row],[Manufacture Date]])</f>
        <v>907</v>
      </c>
      <c r="O1558" t="str" cm="1">
        <f t="array" ref="O1558" xml:space="preserve"> _xlfn.IFS(E1558&lt;2,"0-2",E1558&lt;4,"2-4",E1558&lt;6,"4-6",E1558&lt;8,"6-8",E1558&lt;10,"8-10")</f>
        <v>4-6</v>
      </c>
    </row>
    <row r="1559" spans="1:15" ht="14.25" customHeight="1" x14ac:dyDescent="0.3">
      <c r="A1559" s="31">
        <v>44352</v>
      </c>
      <c r="B1559" t="s">
        <v>470</v>
      </c>
      <c r="C1559" t="s">
        <v>472</v>
      </c>
      <c r="D1559" t="s">
        <v>82</v>
      </c>
      <c r="E1559">
        <v>1.8</v>
      </c>
      <c r="F1559">
        <v>4</v>
      </c>
      <c r="G1559" t="s">
        <v>79</v>
      </c>
      <c r="H1559" t="s">
        <v>200</v>
      </c>
      <c r="I1559">
        <v>37</v>
      </c>
      <c r="J1559">
        <v>179</v>
      </c>
      <c r="K1559" t="str">
        <f>RIGHT(Table1[[#This Row],[Transmission]],1)</f>
        <v>6</v>
      </c>
      <c r="L1559" t="str">
        <f>SUBSTITUTE(Table1[[#This Row],[Transmission]],Table1[[#This Row],[Gears]],"")</f>
        <v>AS</v>
      </c>
      <c r="M15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59">
        <f ca="1">_xlfn.DAYS(TODAY(),Table1[[#This Row],[Manufacture Date]])</f>
        <v>908</v>
      </c>
      <c r="O1559" t="str" cm="1">
        <f t="array" ref="O1559" xml:space="preserve"> _xlfn.IFS(E1559&lt;2,"0-2",E1559&lt;4,"2-4",E1559&lt;6,"4-6",E1559&lt;8,"6-8",E1559&lt;10,"8-10")</f>
        <v>0-2</v>
      </c>
    </row>
    <row r="1560" spans="1:15" ht="14.25" customHeight="1" x14ac:dyDescent="0.3">
      <c r="A1560" s="31">
        <v>44352</v>
      </c>
      <c r="B1560" t="s">
        <v>147</v>
      </c>
      <c r="C1560" t="s">
        <v>861</v>
      </c>
      <c r="D1560" t="s">
        <v>95</v>
      </c>
      <c r="E1560">
        <v>3</v>
      </c>
      <c r="F1560">
        <v>6</v>
      </c>
      <c r="G1560" t="s">
        <v>104</v>
      </c>
      <c r="H1560" t="s">
        <v>73</v>
      </c>
      <c r="I1560">
        <v>28</v>
      </c>
      <c r="J1560">
        <v>230</v>
      </c>
      <c r="K1560" t="str">
        <f>RIGHT(Table1[[#This Row],[Transmission]],1)</f>
        <v>8</v>
      </c>
      <c r="L1560" t="str">
        <f>SUBSTITUTE(Table1[[#This Row],[Transmission]],Table1[[#This Row],[Gears]],"")</f>
        <v>AS</v>
      </c>
      <c r="M15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60">
        <f ca="1">_xlfn.DAYS(TODAY(),Table1[[#This Row],[Manufacture Date]])</f>
        <v>908</v>
      </c>
      <c r="O1560" t="str" cm="1">
        <f t="array" ref="O1560" xml:space="preserve"> _xlfn.IFS(E1560&lt;2,"0-2",E1560&lt;4,"2-4",E1560&lt;6,"4-6",E1560&lt;8,"6-8",E1560&lt;10,"8-10")</f>
        <v>2-4</v>
      </c>
    </row>
    <row r="1561" spans="1:15" ht="14.25" customHeight="1" x14ac:dyDescent="0.3">
      <c r="A1561" s="31">
        <v>44352</v>
      </c>
      <c r="B1561" t="s">
        <v>147</v>
      </c>
      <c r="C1561" t="s">
        <v>1054</v>
      </c>
      <c r="D1561" t="s">
        <v>71</v>
      </c>
      <c r="E1561">
        <v>3</v>
      </c>
      <c r="F1561">
        <v>6</v>
      </c>
      <c r="G1561" t="s">
        <v>74</v>
      </c>
      <c r="H1561" t="s">
        <v>73</v>
      </c>
      <c r="I1561">
        <v>27</v>
      </c>
      <c r="J1561">
        <v>246</v>
      </c>
      <c r="K1561" t="str">
        <f>RIGHT(Table1[[#This Row],[Transmission]],1)</f>
        <v>6</v>
      </c>
      <c r="L1561" t="str">
        <f>SUBSTITUTE(Table1[[#This Row],[Transmission]],Table1[[#This Row],[Gears]],"")</f>
        <v>M</v>
      </c>
      <c r="M15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61">
        <f ca="1">_xlfn.DAYS(TODAY(),Table1[[#This Row],[Manufacture Date]])</f>
        <v>908</v>
      </c>
      <c r="O1561" t="str" cm="1">
        <f t="array" ref="O1561" xml:space="preserve"> _xlfn.IFS(E1561&lt;2,"0-2",E1561&lt;4,"2-4",E1561&lt;6,"4-6",E1561&lt;8,"6-8",E1561&lt;10,"8-10")</f>
        <v>2-4</v>
      </c>
    </row>
    <row r="1562" spans="1:15" ht="14.25" customHeight="1" x14ac:dyDescent="0.3">
      <c r="A1562" s="31">
        <v>44352</v>
      </c>
      <c r="B1562" t="s">
        <v>69</v>
      </c>
      <c r="C1562" t="s">
        <v>80</v>
      </c>
      <c r="D1562" t="s">
        <v>78</v>
      </c>
      <c r="E1562">
        <v>3.5</v>
      </c>
      <c r="F1562">
        <v>6</v>
      </c>
      <c r="G1562" t="s">
        <v>79</v>
      </c>
      <c r="H1562" t="s">
        <v>73</v>
      </c>
      <c r="I1562">
        <v>26</v>
      </c>
      <c r="J1562">
        <v>250</v>
      </c>
      <c r="K1562" t="str">
        <f>RIGHT(Table1[[#This Row],[Transmission]],1)</f>
        <v>6</v>
      </c>
      <c r="L1562" t="str">
        <f>SUBSTITUTE(Table1[[#This Row],[Transmission]],Table1[[#This Row],[Gears]],"")</f>
        <v>AS</v>
      </c>
      <c r="M15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62">
        <f ca="1">_xlfn.DAYS(TODAY(),Table1[[#This Row],[Manufacture Date]])</f>
        <v>908</v>
      </c>
      <c r="O1562" t="str" cm="1">
        <f t="array" ref="O1562" xml:space="preserve"> _xlfn.IFS(E1562&lt;2,"0-2",E1562&lt;4,"2-4",E1562&lt;6,"4-6",E1562&lt;8,"6-8",E1562&lt;10,"8-10")</f>
        <v>2-4</v>
      </c>
    </row>
    <row r="1563" spans="1:15" ht="14.25" customHeight="1" x14ac:dyDescent="0.3">
      <c r="A1563" s="31">
        <v>44352</v>
      </c>
      <c r="B1563" t="s">
        <v>470</v>
      </c>
      <c r="C1563" t="s">
        <v>936</v>
      </c>
      <c r="D1563" t="s">
        <v>288</v>
      </c>
      <c r="E1563">
        <v>3.3</v>
      </c>
      <c r="F1563">
        <v>6</v>
      </c>
      <c r="G1563" t="s">
        <v>79</v>
      </c>
      <c r="H1563" t="s">
        <v>200</v>
      </c>
      <c r="I1563">
        <v>25</v>
      </c>
      <c r="J1563">
        <v>262</v>
      </c>
      <c r="K1563" t="str">
        <f>RIGHT(Table1[[#This Row],[Transmission]],1)</f>
        <v>6</v>
      </c>
      <c r="L1563" t="str">
        <f>SUBSTITUTE(Table1[[#This Row],[Transmission]],Table1[[#This Row],[Gears]],"")</f>
        <v>AS</v>
      </c>
      <c r="M15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63">
        <f ca="1">_xlfn.DAYS(TODAY(),Table1[[#This Row],[Manufacture Date]])</f>
        <v>908</v>
      </c>
      <c r="O1563" t="str" cm="1">
        <f t="array" ref="O1563" xml:space="preserve"> _xlfn.IFS(E1563&lt;2,"0-2",E1563&lt;4,"2-4",E1563&lt;6,"4-6",E1563&lt;8,"6-8",E1563&lt;10,"8-10")</f>
        <v>2-4</v>
      </c>
    </row>
    <row r="1564" spans="1:15" ht="14.25" customHeight="1" x14ac:dyDescent="0.3">
      <c r="A1564" s="31">
        <v>44352</v>
      </c>
      <c r="B1564" t="s">
        <v>147</v>
      </c>
      <c r="C1564" t="s">
        <v>1060</v>
      </c>
      <c r="D1564" t="s">
        <v>78</v>
      </c>
      <c r="E1564">
        <v>3</v>
      </c>
      <c r="F1564">
        <v>6</v>
      </c>
      <c r="G1564" t="s">
        <v>104</v>
      </c>
      <c r="H1564" t="s">
        <v>73</v>
      </c>
      <c r="I1564">
        <v>25</v>
      </c>
      <c r="J1564">
        <v>260</v>
      </c>
      <c r="K1564" t="str">
        <f>RIGHT(Table1[[#This Row],[Transmission]],1)</f>
        <v>8</v>
      </c>
      <c r="L1564" t="str">
        <f>SUBSTITUTE(Table1[[#This Row],[Transmission]],Table1[[#This Row],[Gears]],"")</f>
        <v>AS</v>
      </c>
      <c r="M15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64">
        <f ca="1">_xlfn.DAYS(TODAY(),Table1[[#This Row],[Manufacture Date]])</f>
        <v>908</v>
      </c>
      <c r="O1564" t="str" cm="1">
        <f t="array" ref="O1564" xml:space="preserve"> _xlfn.IFS(E1564&lt;2,"0-2",E1564&lt;4,"2-4",E1564&lt;6,"4-6",E1564&lt;8,"6-8",E1564&lt;10,"8-10")</f>
        <v>2-4</v>
      </c>
    </row>
    <row r="1565" spans="1:15" ht="14.25" customHeight="1" x14ac:dyDescent="0.3">
      <c r="A1565" s="31">
        <v>44352</v>
      </c>
      <c r="B1565" t="s">
        <v>452</v>
      </c>
      <c r="C1565" t="s">
        <v>456</v>
      </c>
      <c r="D1565" t="s">
        <v>78</v>
      </c>
      <c r="E1565">
        <v>3.2</v>
      </c>
      <c r="F1565">
        <v>6</v>
      </c>
      <c r="G1565" t="s">
        <v>454</v>
      </c>
      <c r="H1565" t="s">
        <v>200</v>
      </c>
      <c r="I1565">
        <v>25</v>
      </c>
      <c r="J1565">
        <v>259</v>
      </c>
      <c r="K1565" t="str">
        <f>RIGHT(Table1[[#This Row],[Transmission]],1)</f>
        <v>9</v>
      </c>
      <c r="L1565" t="str">
        <f>SUBSTITUTE(Table1[[#This Row],[Transmission]],Table1[[#This Row],[Gears]],"")</f>
        <v>A</v>
      </c>
      <c r="M15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65">
        <f ca="1">_xlfn.DAYS(TODAY(),Table1[[#This Row],[Manufacture Date]])</f>
        <v>908</v>
      </c>
      <c r="O1565" t="str" cm="1">
        <f t="array" ref="O1565" xml:space="preserve"> _xlfn.IFS(E1565&lt;2,"0-2",E1565&lt;4,"2-4",E1565&lt;6,"4-6",E1565&lt;8,"6-8",E1565&lt;10,"8-10")</f>
        <v>2-4</v>
      </c>
    </row>
    <row r="1566" spans="1:15" ht="14.25" customHeight="1" x14ac:dyDescent="0.3">
      <c r="A1566" s="31">
        <v>44352</v>
      </c>
      <c r="B1566" t="s">
        <v>452</v>
      </c>
      <c r="C1566" t="s">
        <v>1761</v>
      </c>
      <c r="D1566" t="s">
        <v>78</v>
      </c>
      <c r="E1566">
        <v>3.6</v>
      </c>
      <c r="F1566">
        <v>6</v>
      </c>
      <c r="G1566" t="s">
        <v>112</v>
      </c>
      <c r="H1566" t="s">
        <v>200</v>
      </c>
      <c r="I1566">
        <v>24</v>
      </c>
      <c r="J1566">
        <v>275</v>
      </c>
      <c r="K1566" t="str">
        <f>RIGHT(Table1[[#This Row],[Transmission]],1)</f>
        <v>8</v>
      </c>
      <c r="L1566" t="str">
        <f>SUBSTITUTE(Table1[[#This Row],[Transmission]],Table1[[#This Row],[Gears]],"")</f>
        <v>A</v>
      </c>
      <c r="M15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66">
        <f ca="1">_xlfn.DAYS(TODAY(),Table1[[#This Row],[Manufacture Date]])</f>
        <v>908</v>
      </c>
      <c r="O1566" t="str" cm="1">
        <f t="array" ref="O1566" xml:space="preserve"> _xlfn.IFS(E1566&lt;2,"0-2",E1566&lt;4,"2-4",E1566&lt;6,"4-6",E1566&lt;8,"6-8",E1566&lt;10,"8-10")</f>
        <v>2-4</v>
      </c>
    </row>
    <row r="1567" spans="1:15" ht="14.25" customHeight="1" x14ac:dyDescent="0.3">
      <c r="A1567" s="31">
        <v>44352</v>
      </c>
      <c r="B1567" t="s">
        <v>651</v>
      </c>
      <c r="C1567" t="s">
        <v>673</v>
      </c>
      <c r="D1567" t="s">
        <v>259</v>
      </c>
      <c r="E1567">
        <v>5.6</v>
      </c>
      <c r="F1567">
        <v>8</v>
      </c>
      <c r="G1567" t="s">
        <v>416</v>
      </c>
      <c r="H1567" t="s">
        <v>200</v>
      </c>
      <c r="I1567">
        <v>21</v>
      </c>
      <c r="J1567">
        <v>315</v>
      </c>
      <c r="K1567" t="str">
        <f>RIGHT(Table1[[#This Row],[Transmission]],1)</f>
        <v>7</v>
      </c>
      <c r="L1567" t="str">
        <f>SUBSTITUTE(Table1[[#This Row],[Transmission]],Table1[[#This Row],[Gears]],"")</f>
        <v>AS</v>
      </c>
      <c r="M15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67">
        <f ca="1">_xlfn.DAYS(TODAY(),Table1[[#This Row],[Manufacture Date]])</f>
        <v>908</v>
      </c>
      <c r="O1567" t="str" cm="1">
        <f t="array" ref="O1567" xml:space="preserve"> _xlfn.IFS(E1567&lt;2,"0-2",E1567&lt;4,"2-4",E1567&lt;6,"4-6",E1567&lt;8,"6-8",E1567&lt;10,"8-10")</f>
        <v>4-6</v>
      </c>
    </row>
    <row r="1568" spans="1:15" ht="14.25" customHeight="1" x14ac:dyDescent="0.3">
      <c r="A1568" s="31">
        <v>44351</v>
      </c>
      <c r="B1568" t="s">
        <v>508</v>
      </c>
      <c r="C1568" t="s">
        <v>1134</v>
      </c>
      <c r="D1568" t="s">
        <v>82</v>
      </c>
      <c r="E1568">
        <v>2</v>
      </c>
      <c r="F1568">
        <v>4</v>
      </c>
      <c r="G1568" t="s">
        <v>104</v>
      </c>
      <c r="H1568" t="s">
        <v>73</v>
      </c>
      <c r="I1568">
        <v>31</v>
      </c>
      <c r="J1568">
        <v>212</v>
      </c>
      <c r="K1568" t="str">
        <f>RIGHT(Table1[[#This Row],[Transmission]],1)</f>
        <v>8</v>
      </c>
      <c r="L1568" t="str">
        <f>SUBSTITUTE(Table1[[#This Row],[Transmission]],Table1[[#This Row],[Gears]],"")</f>
        <v>AS</v>
      </c>
      <c r="M15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68">
        <f ca="1">_xlfn.DAYS(TODAY(),Table1[[#This Row],[Manufacture Date]])</f>
        <v>909</v>
      </c>
      <c r="O1568" t="str" cm="1">
        <f t="array" ref="O1568" xml:space="preserve"> _xlfn.IFS(E1568&lt;2,"0-2",E1568&lt;4,"2-4",E1568&lt;6,"4-6",E1568&lt;8,"6-8",E1568&lt;10,"8-10")</f>
        <v>2-4</v>
      </c>
    </row>
    <row r="1569" spans="1:15" ht="14.25" customHeight="1" x14ac:dyDescent="0.3">
      <c r="A1569" s="31">
        <v>44351</v>
      </c>
      <c r="B1569" t="s">
        <v>452</v>
      </c>
      <c r="C1569" t="s">
        <v>1751</v>
      </c>
      <c r="D1569" t="s">
        <v>78</v>
      </c>
      <c r="E1569">
        <v>2.4</v>
      </c>
      <c r="F1569">
        <v>4</v>
      </c>
      <c r="G1569" t="s">
        <v>74</v>
      </c>
      <c r="H1569" t="s">
        <v>200</v>
      </c>
      <c r="I1569">
        <v>31</v>
      </c>
      <c r="J1569">
        <v>211</v>
      </c>
      <c r="K1569" t="str">
        <f>RIGHT(Table1[[#This Row],[Transmission]],1)</f>
        <v>6</v>
      </c>
      <c r="L1569" t="str">
        <f>SUBSTITUTE(Table1[[#This Row],[Transmission]],Table1[[#This Row],[Gears]],"")</f>
        <v>M</v>
      </c>
      <c r="M15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69">
        <f ca="1">_xlfn.DAYS(TODAY(),Table1[[#This Row],[Manufacture Date]])</f>
        <v>909</v>
      </c>
      <c r="O1569" t="str" cm="1">
        <f t="array" ref="O1569" xml:space="preserve"> _xlfn.IFS(E1569&lt;2,"0-2",E1569&lt;4,"2-4",E1569&lt;6,"4-6",E1569&lt;8,"6-8",E1569&lt;10,"8-10")</f>
        <v>2-4</v>
      </c>
    </row>
    <row r="1570" spans="1:15" ht="14.25" customHeight="1" x14ac:dyDescent="0.3">
      <c r="A1570" s="31">
        <v>44351</v>
      </c>
      <c r="B1570" t="s">
        <v>676</v>
      </c>
      <c r="C1570" t="s">
        <v>1954</v>
      </c>
      <c r="D1570" t="s">
        <v>122</v>
      </c>
      <c r="E1570">
        <v>4</v>
      </c>
      <c r="F1570">
        <v>8</v>
      </c>
      <c r="G1570" t="s">
        <v>104</v>
      </c>
      <c r="H1570" t="s">
        <v>73</v>
      </c>
      <c r="I1570">
        <v>20</v>
      </c>
      <c r="J1570">
        <v>329</v>
      </c>
      <c r="K1570" t="str">
        <f>RIGHT(Table1[[#This Row],[Transmission]],1)</f>
        <v>8</v>
      </c>
      <c r="L1570" t="str">
        <f>SUBSTITUTE(Table1[[#This Row],[Transmission]],Table1[[#This Row],[Gears]],"")</f>
        <v>AS</v>
      </c>
      <c r="M15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0">
        <f ca="1">_xlfn.DAYS(TODAY(),Table1[[#This Row],[Manufacture Date]])</f>
        <v>909</v>
      </c>
      <c r="O1570" t="str" cm="1">
        <f t="array" ref="O1570" xml:space="preserve"> _xlfn.IFS(E1570&lt;2,"0-2",E1570&lt;4,"2-4",E1570&lt;6,"4-6",E1570&lt;8,"6-8",E1570&lt;10,"8-10")</f>
        <v>4-6</v>
      </c>
    </row>
    <row r="1571" spans="1:15" ht="14.25" customHeight="1" x14ac:dyDescent="0.3">
      <c r="A1571" s="31">
        <v>44351</v>
      </c>
      <c r="B1571" t="s">
        <v>321</v>
      </c>
      <c r="C1571" t="s">
        <v>338</v>
      </c>
      <c r="D1571" t="s">
        <v>259</v>
      </c>
      <c r="E1571">
        <v>5</v>
      </c>
      <c r="F1571">
        <v>8</v>
      </c>
      <c r="G1571" t="s">
        <v>79</v>
      </c>
      <c r="H1571" t="s">
        <v>205</v>
      </c>
      <c r="I1571">
        <v>16</v>
      </c>
      <c r="J1571">
        <v>286</v>
      </c>
      <c r="K1571" t="str">
        <f>RIGHT(Table1[[#This Row],[Transmission]],1)</f>
        <v>6</v>
      </c>
      <c r="L1571" t="str">
        <f>SUBSTITUTE(Table1[[#This Row],[Transmission]],Table1[[#This Row],[Gears]],"")</f>
        <v>AS</v>
      </c>
      <c r="M15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1">
        <f ca="1">_xlfn.DAYS(TODAY(),Table1[[#This Row],[Manufacture Date]])</f>
        <v>909</v>
      </c>
      <c r="O1571" t="str" cm="1">
        <f t="array" ref="O1571" xml:space="preserve"> _xlfn.IFS(E1571&lt;2,"0-2",E1571&lt;4,"2-4",E1571&lt;6,"4-6",E1571&lt;8,"6-8",E1571&lt;10,"8-10")</f>
        <v>4-6</v>
      </c>
    </row>
    <row r="1572" spans="1:15" ht="14.25" customHeight="1" x14ac:dyDescent="0.3">
      <c r="A1572" s="31">
        <v>44350</v>
      </c>
      <c r="B1572" t="s">
        <v>709</v>
      </c>
      <c r="C1572" t="s">
        <v>713</v>
      </c>
      <c r="D1572" t="s">
        <v>259</v>
      </c>
      <c r="E1572">
        <v>3.6</v>
      </c>
      <c r="F1572">
        <v>6</v>
      </c>
      <c r="G1572" t="s">
        <v>112</v>
      </c>
      <c r="H1572" t="s">
        <v>200</v>
      </c>
      <c r="I1572">
        <v>22</v>
      </c>
      <c r="J1572">
        <v>294</v>
      </c>
      <c r="K1572" t="str">
        <f>RIGHT(Table1[[#This Row],[Transmission]],1)</f>
        <v>8</v>
      </c>
      <c r="L1572" t="str">
        <f>SUBSTITUTE(Table1[[#This Row],[Transmission]],Table1[[#This Row],[Gears]],"")</f>
        <v>A</v>
      </c>
      <c r="M15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72">
        <f ca="1">_xlfn.DAYS(TODAY(),Table1[[#This Row],[Manufacture Date]])</f>
        <v>910</v>
      </c>
      <c r="O1572" t="str" cm="1">
        <f t="array" ref="O1572" xml:space="preserve"> _xlfn.IFS(E1572&lt;2,"0-2",E1572&lt;4,"2-4",E1572&lt;6,"4-6",E1572&lt;8,"6-8",E1572&lt;10,"8-10")</f>
        <v>2-4</v>
      </c>
    </row>
    <row r="1573" spans="1:15" ht="14.25" customHeight="1" x14ac:dyDescent="0.3">
      <c r="A1573" s="31">
        <v>44350</v>
      </c>
      <c r="B1573" t="s">
        <v>508</v>
      </c>
      <c r="C1573" t="s">
        <v>952</v>
      </c>
      <c r="D1573" t="s">
        <v>95</v>
      </c>
      <c r="E1573">
        <v>5</v>
      </c>
      <c r="F1573">
        <v>8</v>
      </c>
      <c r="G1573" t="s">
        <v>104</v>
      </c>
      <c r="H1573" t="s">
        <v>73</v>
      </c>
      <c r="I1573">
        <v>22</v>
      </c>
      <c r="J1573">
        <v>289</v>
      </c>
      <c r="K1573" t="str">
        <f>RIGHT(Table1[[#This Row],[Transmission]],1)</f>
        <v>8</v>
      </c>
      <c r="L1573" t="str">
        <f>SUBSTITUTE(Table1[[#This Row],[Transmission]],Table1[[#This Row],[Gears]],"")</f>
        <v>AS</v>
      </c>
      <c r="M15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3">
        <f ca="1">_xlfn.DAYS(TODAY(),Table1[[#This Row],[Manufacture Date]])</f>
        <v>910</v>
      </c>
      <c r="O1573" t="str" cm="1">
        <f t="array" ref="O1573" xml:space="preserve"> _xlfn.IFS(E1573&lt;2,"0-2",E1573&lt;4,"2-4",E1573&lt;6,"4-6",E1573&lt;8,"6-8",E1573&lt;10,"8-10")</f>
        <v>4-6</v>
      </c>
    </row>
    <row r="1574" spans="1:15" ht="14.25" customHeight="1" x14ac:dyDescent="0.3">
      <c r="A1574" s="31">
        <v>44349</v>
      </c>
      <c r="B1574" t="s">
        <v>232</v>
      </c>
      <c r="C1574" t="s">
        <v>261</v>
      </c>
      <c r="D1574" t="s">
        <v>71</v>
      </c>
      <c r="E1574">
        <v>1.4</v>
      </c>
      <c r="F1574">
        <v>4</v>
      </c>
      <c r="G1574" t="s">
        <v>74</v>
      </c>
      <c r="H1574" t="s">
        <v>200</v>
      </c>
      <c r="I1574">
        <v>38</v>
      </c>
      <c r="J1574">
        <v>173</v>
      </c>
      <c r="K1574" t="str">
        <f>RIGHT(Table1[[#This Row],[Transmission]],1)</f>
        <v>6</v>
      </c>
      <c r="L1574" t="str">
        <f>SUBSTITUTE(Table1[[#This Row],[Transmission]],Table1[[#This Row],[Gears]],"")</f>
        <v>M</v>
      </c>
      <c r="M15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74">
        <f ca="1">_xlfn.DAYS(TODAY(),Table1[[#This Row],[Manufacture Date]])</f>
        <v>911</v>
      </c>
      <c r="O1574" t="str" cm="1">
        <f t="array" ref="O1574" xml:space="preserve"> _xlfn.IFS(E1574&lt;2,"0-2",E1574&lt;4,"2-4",E1574&lt;6,"4-6",E1574&lt;8,"6-8",E1574&lt;10,"8-10")</f>
        <v>0-2</v>
      </c>
    </row>
    <row r="1575" spans="1:15" ht="14.25" customHeight="1" x14ac:dyDescent="0.3">
      <c r="A1575" s="31">
        <v>44349</v>
      </c>
      <c r="B1575" t="s">
        <v>640</v>
      </c>
      <c r="C1575" t="s">
        <v>648</v>
      </c>
      <c r="D1575" t="s">
        <v>78</v>
      </c>
      <c r="E1575">
        <v>2.4</v>
      </c>
      <c r="F1575">
        <v>4</v>
      </c>
      <c r="G1575" t="s">
        <v>511</v>
      </c>
      <c r="H1575" t="s">
        <v>200</v>
      </c>
      <c r="I1575">
        <v>31</v>
      </c>
      <c r="J1575">
        <v>207</v>
      </c>
      <c r="K1575" t="str">
        <f>RIGHT(Table1[[#This Row],[Transmission]],1)</f>
        <v>6</v>
      </c>
      <c r="L1575" t="str">
        <f>SUBSTITUTE(Table1[[#This Row],[Transmission]],Table1[[#This Row],[Gears]],"")</f>
        <v>AV</v>
      </c>
      <c r="M15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5">
        <f ca="1">_xlfn.DAYS(TODAY(),Table1[[#This Row],[Manufacture Date]])</f>
        <v>911</v>
      </c>
      <c r="O1575" t="str" cm="1">
        <f t="array" ref="O1575" xml:space="preserve"> _xlfn.IFS(E1575&lt;2,"0-2",E1575&lt;4,"2-4",E1575&lt;6,"4-6",E1575&lt;8,"6-8",E1575&lt;10,"8-10")</f>
        <v>2-4</v>
      </c>
    </row>
    <row r="1576" spans="1:15" ht="14.25" customHeight="1" x14ac:dyDescent="0.3">
      <c r="A1576" s="31">
        <v>44349</v>
      </c>
      <c r="B1576" t="s">
        <v>802</v>
      </c>
      <c r="C1576" t="s">
        <v>1359</v>
      </c>
      <c r="D1576" t="s">
        <v>82</v>
      </c>
      <c r="E1576">
        <v>2</v>
      </c>
      <c r="F1576">
        <v>4</v>
      </c>
      <c r="G1576" t="s">
        <v>104</v>
      </c>
      <c r="H1576" t="s">
        <v>73</v>
      </c>
      <c r="I1576">
        <v>30</v>
      </c>
      <c r="J1576">
        <v>219</v>
      </c>
      <c r="K1576" t="str">
        <f>RIGHT(Table1[[#This Row],[Transmission]],1)</f>
        <v>8</v>
      </c>
      <c r="L1576" t="str">
        <f>SUBSTITUTE(Table1[[#This Row],[Transmission]],Table1[[#This Row],[Gears]],"")</f>
        <v>AS</v>
      </c>
      <c r="M15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6">
        <f ca="1">_xlfn.DAYS(TODAY(),Table1[[#This Row],[Manufacture Date]])</f>
        <v>911</v>
      </c>
      <c r="O1576" t="str" cm="1">
        <f t="array" ref="O1576" xml:space="preserve"> _xlfn.IFS(E1576&lt;2,"0-2",E1576&lt;4,"2-4",E1576&lt;6,"4-6",E1576&lt;8,"6-8",E1576&lt;10,"8-10")</f>
        <v>2-4</v>
      </c>
    </row>
    <row r="1577" spans="1:15" ht="14.25" customHeight="1" x14ac:dyDescent="0.3">
      <c r="A1577" s="31">
        <v>44349</v>
      </c>
      <c r="B1577" t="s">
        <v>212</v>
      </c>
      <c r="C1577" t="s">
        <v>1068</v>
      </c>
      <c r="D1577" t="s">
        <v>115</v>
      </c>
      <c r="E1577">
        <v>3</v>
      </c>
      <c r="F1577">
        <v>6</v>
      </c>
      <c r="G1577" t="s">
        <v>104</v>
      </c>
      <c r="H1577" t="s">
        <v>73</v>
      </c>
      <c r="I1577">
        <v>25</v>
      </c>
      <c r="J1577">
        <v>263</v>
      </c>
      <c r="K1577" t="str">
        <f>RIGHT(Table1[[#This Row],[Transmission]],1)</f>
        <v>8</v>
      </c>
      <c r="L1577" t="str">
        <f>SUBSTITUTE(Table1[[#This Row],[Transmission]],Table1[[#This Row],[Gears]],"")</f>
        <v>AS</v>
      </c>
      <c r="M15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7">
        <f ca="1">_xlfn.DAYS(TODAY(),Table1[[#This Row],[Manufacture Date]])</f>
        <v>911</v>
      </c>
      <c r="O1577" t="str" cm="1">
        <f t="array" ref="O1577" xml:space="preserve"> _xlfn.IFS(E1577&lt;2,"0-2",E1577&lt;4,"2-4",E1577&lt;6,"4-6",E1577&lt;8,"6-8",E1577&lt;10,"8-10")</f>
        <v>2-4</v>
      </c>
    </row>
    <row r="1578" spans="1:15" ht="14.25" customHeight="1" x14ac:dyDescent="0.3">
      <c r="A1578" s="31">
        <v>44349</v>
      </c>
      <c r="B1578" t="s">
        <v>676</v>
      </c>
      <c r="C1578" t="s">
        <v>987</v>
      </c>
      <c r="D1578" t="s">
        <v>92</v>
      </c>
      <c r="E1578">
        <v>3.8</v>
      </c>
      <c r="F1578">
        <v>6</v>
      </c>
      <c r="G1578" t="s">
        <v>238</v>
      </c>
      <c r="H1578" t="s">
        <v>73</v>
      </c>
      <c r="I1578">
        <v>25</v>
      </c>
      <c r="J1578">
        <v>265</v>
      </c>
      <c r="K1578" t="str">
        <f>RIGHT(Table1[[#This Row],[Transmission]],1)</f>
        <v>7</v>
      </c>
      <c r="L1578" t="str">
        <f>SUBSTITUTE(Table1[[#This Row],[Transmission]],Table1[[#This Row],[Gears]],"")</f>
        <v>M</v>
      </c>
      <c r="M15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78">
        <f ca="1">_xlfn.DAYS(TODAY(),Table1[[#This Row],[Manufacture Date]])</f>
        <v>911</v>
      </c>
      <c r="O1578" t="str" cm="1">
        <f t="array" ref="O1578" xml:space="preserve"> _xlfn.IFS(E1578&lt;2,"0-2",E1578&lt;4,"2-4",E1578&lt;6,"4-6",E1578&lt;8,"6-8",E1578&lt;10,"8-10")</f>
        <v>2-4</v>
      </c>
    </row>
    <row r="1579" spans="1:15" ht="14.25" customHeight="1" x14ac:dyDescent="0.3">
      <c r="A1579" s="31">
        <v>44349</v>
      </c>
      <c r="B1579" t="s">
        <v>321</v>
      </c>
      <c r="C1579" t="s">
        <v>328</v>
      </c>
      <c r="D1579" t="s">
        <v>78</v>
      </c>
      <c r="E1579">
        <v>2.7</v>
      </c>
      <c r="F1579">
        <v>6</v>
      </c>
      <c r="G1579" t="s">
        <v>79</v>
      </c>
      <c r="H1579" t="s">
        <v>200</v>
      </c>
      <c r="I1579">
        <v>24</v>
      </c>
      <c r="J1579">
        <v>282</v>
      </c>
      <c r="K1579" t="str">
        <f>RIGHT(Table1[[#This Row],[Transmission]],1)</f>
        <v>6</v>
      </c>
      <c r="L1579" t="str">
        <f>SUBSTITUTE(Table1[[#This Row],[Transmission]],Table1[[#This Row],[Gears]],"")</f>
        <v>AS</v>
      </c>
      <c r="M15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79">
        <f ca="1">_xlfn.DAYS(TODAY(),Table1[[#This Row],[Manufacture Date]])</f>
        <v>911</v>
      </c>
      <c r="O1579" t="str" cm="1">
        <f t="array" ref="O1579" xml:space="preserve"> _xlfn.IFS(E1579&lt;2,"0-2",E1579&lt;4,"2-4",E1579&lt;6,"4-6",E1579&lt;8,"6-8",E1579&lt;10,"8-10")</f>
        <v>2-4</v>
      </c>
    </row>
    <row r="1580" spans="1:15" ht="14.25" customHeight="1" x14ac:dyDescent="0.3">
      <c r="A1580" s="31">
        <v>44348</v>
      </c>
      <c r="B1580" t="s">
        <v>385</v>
      </c>
      <c r="C1580" t="s">
        <v>386</v>
      </c>
      <c r="D1580" t="s">
        <v>82</v>
      </c>
      <c r="E1580">
        <v>2.4</v>
      </c>
      <c r="F1580">
        <v>4</v>
      </c>
      <c r="G1580" t="s">
        <v>76</v>
      </c>
      <c r="H1580" t="s">
        <v>200</v>
      </c>
      <c r="I1580">
        <v>34</v>
      </c>
      <c r="J1580">
        <v>190</v>
      </c>
      <c r="K1580" t="str">
        <f>RIGHT(Table1[[#This Row],[Transmission]],1)</f>
        <v>7</v>
      </c>
      <c r="L1580" t="str">
        <f>SUBSTITUTE(Table1[[#This Row],[Transmission]],Table1[[#This Row],[Gears]],"")</f>
        <v>AV</v>
      </c>
      <c r="M15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80">
        <f ca="1">_xlfn.DAYS(TODAY(),Table1[[#This Row],[Manufacture Date]])</f>
        <v>912</v>
      </c>
      <c r="O1580" t="str" cm="1">
        <f t="array" ref="O1580" xml:space="preserve"> _xlfn.IFS(E1580&lt;2,"0-2",E1580&lt;4,"2-4",E1580&lt;6,"4-6",E1580&lt;8,"6-8",E1580&lt;10,"8-10")</f>
        <v>2-4</v>
      </c>
    </row>
    <row r="1581" spans="1:15" ht="14.25" customHeight="1" x14ac:dyDescent="0.3">
      <c r="A1581" s="31">
        <v>44348</v>
      </c>
      <c r="B1581" t="s">
        <v>802</v>
      </c>
      <c r="C1581" t="s">
        <v>1359</v>
      </c>
      <c r="D1581" t="s">
        <v>82</v>
      </c>
      <c r="E1581">
        <v>2</v>
      </c>
      <c r="F1581">
        <v>4</v>
      </c>
      <c r="G1581" t="s">
        <v>104</v>
      </c>
      <c r="H1581" t="s">
        <v>73</v>
      </c>
      <c r="I1581">
        <v>30</v>
      </c>
      <c r="J1581">
        <v>216</v>
      </c>
      <c r="K1581" t="str">
        <f>RIGHT(Table1[[#This Row],[Transmission]],1)</f>
        <v>8</v>
      </c>
      <c r="L1581" t="str">
        <f>SUBSTITUTE(Table1[[#This Row],[Transmission]],Table1[[#This Row],[Gears]],"")</f>
        <v>AS</v>
      </c>
      <c r="M15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81">
        <f ca="1">_xlfn.DAYS(TODAY(),Table1[[#This Row],[Manufacture Date]])</f>
        <v>912</v>
      </c>
      <c r="O1581" t="str" cm="1">
        <f t="array" ref="O1581" xml:space="preserve"> _xlfn.IFS(E1581&lt;2,"0-2",E1581&lt;4,"2-4",E1581&lt;6,"4-6",E1581&lt;8,"6-8",E1581&lt;10,"8-10")</f>
        <v>2-4</v>
      </c>
    </row>
    <row r="1582" spans="1:15" ht="14.25" customHeight="1" x14ac:dyDescent="0.3">
      <c r="A1582" s="31">
        <v>44348</v>
      </c>
      <c r="B1582" t="s">
        <v>750</v>
      </c>
      <c r="C1582" t="s">
        <v>774</v>
      </c>
      <c r="D1582" t="s">
        <v>288</v>
      </c>
      <c r="E1582">
        <v>3.5</v>
      </c>
      <c r="F1582">
        <v>6</v>
      </c>
      <c r="G1582" t="s">
        <v>104</v>
      </c>
      <c r="H1582" t="s">
        <v>200</v>
      </c>
      <c r="I1582">
        <v>24</v>
      </c>
      <c r="J1582">
        <v>274</v>
      </c>
      <c r="K1582" t="str">
        <f>RIGHT(Table1[[#This Row],[Transmission]],1)</f>
        <v>8</v>
      </c>
      <c r="L1582" t="str">
        <f>SUBSTITUTE(Table1[[#This Row],[Transmission]],Table1[[#This Row],[Gears]],"")</f>
        <v>AS</v>
      </c>
      <c r="M15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82">
        <f ca="1">_xlfn.DAYS(TODAY(),Table1[[#This Row],[Manufacture Date]])</f>
        <v>912</v>
      </c>
      <c r="O1582" t="str" cm="1">
        <f t="array" ref="O1582" xml:space="preserve"> _xlfn.IFS(E1582&lt;2,"0-2",E1582&lt;4,"2-4",E1582&lt;6,"4-6",E1582&lt;8,"6-8",E1582&lt;10,"8-10")</f>
        <v>2-4</v>
      </c>
    </row>
    <row r="1583" spans="1:15" ht="14.25" customHeight="1" x14ac:dyDescent="0.3">
      <c r="A1583" s="31">
        <v>44348</v>
      </c>
      <c r="B1583" t="s">
        <v>750</v>
      </c>
      <c r="C1583" t="s">
        <v>778</v>
      </c>
      <c r="D1583" t="s">
        <v>259</v>
      </c>
      <c r="E1583">
        <v>4.5999999999999996</v>
      </c>
      <c r="F1583">
        <v>8</v>
      </c>
      <c r="G1583" t="s">
        <v>79</v>
      </c>
      <c r="H1583" t="s">
        <v>200</v>
      </c>
      <c r="I1583">
        <v>19</v>
      </c>
      <c r="J1583">
        <v>349</v>
      </c>
      <c r="K1583" t="str">
        <f>RIGHT(Table1[[#This Row],[Transmission]],1)</f>
        <v>6</v>
      </c>
      <c r="L1583" t="str">
        <f>SUBSTITUTE(Table1[[#This Row],[Transmission]],Table1[[#This Row],[Gears]],"")</f>
        <v>AS</v>
      </c>
      <c r="M15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83">
        <f ca="1">_xlfn.DAYS(TODAY(),Table1[[#This Row],[Manufacture Date]])</f>
        <v>912</v>
      </c>
      <c r="O1583" t="str" cm="1">
        <f t="array" ref="O1583" xml:space="preserve"> _xlfn.IFS(E1583&lt;2,"0-2",E1583&lt;4,"2-4",E1583&lt;6,"4-6",E1583&lt;8,"6-8",E1583&lt;10,"8-10")</f>
        <v>4-6</v>
      </c>
    </row>
    <row r="1584" spans="1:15" ht="14.25" customHeight="1" x14ac:dyDescent="0.3">
      <c r="A1584" s="31">
        <v>44347</v>
      </c>
      <c r="B1584" t="s">
        <v>385</v>
      </c>
      <c r="C1584" t="s">
        <v>1701</v>
      </c>
      <c r="D1584" t="s">
        <v>115</v>
      </c>
      <c r="E1584">
        <v>1.5</v>
      </c>
      <c r="F1584">
        <v>4</v>
      </c>
      <c r="G1584" t="s">
        <v>74</v>
      </c>
      <c r="H1584" t="s">
        <v>200</v>
      </c>
      <c r="I1584">
        <v>39</v>
      </c>
      <c r="J1584">
        <v>167</v>
      </c>
      <c r="K1584" t="str">
        <f>RIGHT(Table1[[#This Row],[Transmission]],1)</f>
        <v>6</v>
      </c>
      <c r="L1584" t="str">
        <f>SUBSTITUTE(Table1[[#This Row],[Transmission]],Table1[[#This Row],[Gears]],"")</f>
        <v>M</v>
      </c>
      <c r="M15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84">
        <f ca="1">_xlfn.DAYS(TODAY(),Table1[[#This Row],[Manufacture Date]])</f>
        <v>913</v>
      </c>
      <c r="O1584" t="str" cm="1">
        <f t="array" ref="O1584" xml:space="preserve"> _xlfn.IFS(E1584&lt;2,"0-2",E1584&lt;4,"2-4",E1584&lt;6,"4-6",E1584&lt;8,"6-8",E1584&lt;10,"8-10")</f>
        <v>0-2</v>
      </c>
    </row>
    <row r="1585" spans="1:15" ht="14.25" customHeight="1" x14ac:dyDescent="0.3">
      <c r="A1585" s="31">
        <v>44347</v>
      </c>
      <c r="B1585" t="s">
        <v>782</v>
      </c>
      <c r="C1585" t="s">
        <v>2034</v>
      </c>
      <c r="D1585" t="s">
        <v>95</v>
      </c>
      <c r="E1585">
        <v>2</v>
      </c>
      <c r="F1585">
        <v>4</v>
      </c>
      <c r="G1585" t="s">
        <v>79</v>
      </c>
      <c r="H1585" t="s">
        <v>200</v>
      </c>
      <c r="I1585">
        <v>35</v>
      </c>
      <c r="J1585">
        <v>189</v>
      </c>
      <c r="K1585" t="str">
        <f>RIGHT(Table1[[#This Row],[Transmission]],1)</f>
        <v>6</v>
      </c>
      <c r="L1585" t="str">
        <f>SUBSTITUTE(Table1[[#This Row],[Transmission]],Table1[[#This Row],[Gears]],"")</f>
        <v>AS</v>
      </c>
      <c r="M15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85">
        <f ca="1">_xlfn.DAYS(TODAY(),Table1[[#This Row],[Manufacture Date]])</f>
        <v>913</v>
      </c>
      <c r="O1585" t="str" cm="1">
        <f t="array" ref="O1585" xml:space="preserve"> _xlfn.IFS(E1585&lt;2,"0-2",E1585&lt;4,"2-4",E1585&lt;6,"4-6",E1585&lt;8,"6-8",E1585&lt;10,"8-10")</f>
        <v>2-4</v>
      </c>
    </row>
    <row r="1586" spans="1:15" ht="14.25" customHeight="1" x14ac:dyDescent="0.3">
      <c r="A1586" s="31">
        <v>44347</v>
      </c>
      <c r="B1586" t="s">
        <v>275</v>
      </c>
      <c r="C1586" t="s">
        <v>278</v>
      </c>
      <c r="D1586" t="s">
        <v>82</v>
      </c>
      <c r="E1586">
        <v>2.4</v>
      </c>
      <c r="F1586">
        <v>4</v>
      </c>
      <c r="G1586" t="s">
        <v>101</v>
      </c>
      <c r="H1586" t="s">
        <v>200</v>
      </c>
      <c r="I1586">
        <v>29</v>
      </c>
      <c r="J1586">
        <v>225</v>
      </c>
      <c r="K1586" t="str">
        <f>RIGHT(Table1[[#This Row],[Transmission]],1)</f>
        <v>4</v>
      </c>
      <c r="L1586" t="str">
        <f>SUBSTITUTE(Table1[[#This Row],[Transmission]],Table1[[#This Row],[Gears]],"")</f>
        <v>A</v>
      </c>
      <c r="M15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86">
        <f ca="1">_xlfn.DAYS(TODAY(),Table1[[#This Row],[Manufacture Date]])</f>
        <v>913</v>
      </c>
      <c r="O1586" t="str" cm="1">
        <f t="array" ref="O1586" xml:space="preserve"> _xlfn.IFS(E1586&lt;2,"0-2",E1586&lt;4,"2-4",E1586&lt;6,"4-6",E1586&lt;8,"6-8",E1586&lt;10,"8-10")</f>
        <v>2-4</v>
      </c>
    </row>
    <row r="1587" spans="1:15" ht="14.25" customHeight="1" x14ac:dyDescent="0.3">
      <c r="A1587" s="31">
        <v>44347</v>
      </c>
      <c r="B1587" t="s">
        <v>740</v>
      </c>
      <c r="C1587" t="s">
        <v>746</v>
      </c>
      <c r="D1587" t="s">
        <v>78</v>
      </c>
      <c r="E1587">
        <v>2.5</v>
      </c>
      <c r="F1587">
        <v>4</v>
      </c>
      <c r="G1587" t="s">
        <v>74</v>
      </c>
      <c r="H1587" t="s">
        <v>200</v>
      </c>
      <c r="I1587">
        <v>29</v>
      </c>
      <c r="J1587">
        <v>229</v>
      </c>
      <c r="K1587" t="str">
        <f>RIGHT(Table1[[#This Row],[Transmission]],1)</f>
        <v>6</v>
      </c>
      <c r="L1587" t="str">
        <f>SUBSTITUTE(Table1[[#This Row],[Transmission]],Table1[[#This Row],[Gears]],"")</f>
        <v>M</v>
      </c>
      <c r="M15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87">
        <f ca="1">_xlfn.DAYS(TODAY(),Table1[[#This Row],[Manufacture Date]])</f>
        <v>913</v>
      </c>
      <c r="O1587" t="str" cm="1">
        <f t="array" ref="O1587" xml:space="preserve"> _xlfn.IFS(E1587&lt;2,"0-2",E1587&lt;4,"2-4",E1587&lt;6,"4-6",E1587&lt;8,"6-8",E1587&lt;10,"8-10")</f>
        <v>2-4</v>
      </c>
    </row>
    <row r="1588" spans="1:15" ht="14.25" customHeight="1" x14ac:dyDescent="0.3">
      <c r="A1588" s="31">
        <v>44347</v>
      </c>
      <c r="B1588" t="s">
        <v>676</v>
      </c>
      <c r="C1588" t="s">
        <v>688</v>
      </c>
      <c r="D1588" t="s">
        <v>92</v>
      </c>
      <c r="E1588">
        <v>3.8</v>
      </c>
      <c r="F1588">
        <v>6</v>
      </c>
      <c r="G1588" t="s">
        <v>97</v>
      </c>
      <c r="H1588" t="s">
        <v>73</v>
      </c>
      <c r="I1588">
        <v>25</v>
      </c>
      <c r="J1588">
        <v>266</v>
      </c>
      <c r="K1588" t="str">
        <f>RIGHT(Table1[[#This Row],[Transmission]],1)</f>
        <v>7</v>
      </c>
      <c r="L1588" t="str">
        <f>SUBSTITUTE(Table1[[#This Row],[Transmission]],Table1[[#This Row],[Gears]],"")</f>
        <v>AM</v>
      </c>
      <c r="M15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588">
        <f ca="1">_xlfn.DAYS(TODAY(),Table1[[#This Row],[Manufacture Date]])</f>
        <v>913</v>
      </c>
      <c r="O1588" t="str" cm="1">
        <f t="array" ref="O1588" xml:space="preserve"> _xlfn.IFS(E1588&lt;2,"0-2",E1588&lt;4,"2-4",E1588&lt;6,"4-6",E1588&lt;8,"6-8",E1588&lt;10,"8-10")</f>
        <v>2-4</v>
      </c>
    </row>
    <row r="1589" spans="1:15" ht="14.25" customHeight="1" x14ac:dyDescent="0.3">
      <c r="A1589" s="31">
        <v>44346</v>
      </c>
      <c r="B1589" t="s">
        <v>198</v>
      </c>
      <c r="C1589" t="s">
        <v>1062</v>
      </c>
      <c r="D1589" t="s">
        <v>78</v>
      </c>
      <c r="E1589">
        <v>1.4</v>
      </c>
      <c r="F1589">
        <v>4</v>
      </c>
      <c r="G1589" t="s">
        <v>79</v>
      </c>
      <c r="H1589" t="s">
        <v>200</v>
      </c>
      <c r="I1589">
        <v>34</v>
      </c>
      <c r="J1589">
        <v>192</v>
      </c>
      <c r="K1589" t="str">
        <f>RIGHT(Table1[[#This Row],[Transmission]],1)</f>
        <v>6</v>
      </c>
      <c r="L1589" t="str">
        <f>SUBSTITUTE(Table1[[#This Row],[Transmission]],Table1[[#This Row],[Gears]],"")</f>
        <v>AS</v>
      </c>
      <c r="M15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89">
        <f ca="1">_xlfn.DAYS(TODAY(),Table1[[#This Row],[Manufacture Date]])</f>
        <v>914</v>
      </c>
      <c r="O1589" t="str" cm="1">
        <f t="array" ref="O1589" xml:space="preserve"> _xlfn.IFS(E1589&lt;2,"0-2",E1589&lt;4,"2-4",E1589&lt;6,"4-6",E1589&lt;8,"6-8",E1589&lt;10,"8-10")</f>
        <v>0-2</v>
      </c>
    </row>
    <row r="1590" spans="1:15" ht="14.25" customHeight="1" x14ac:dyDescent="0.3">
      <c r="A1590" s="31">
        <v>44346</v>
      </c>
      <c r="B1590" t="s">
        <v>726</v>
      </c>
      <c r="C1590" t="s">
        <v>729</v>
      </c>
      <c r="D1590" t="s">
        <v>71</v>
      </c>
      <c r="E1590">
        <v>2.5</v>
      </c>
      <c r="F1590">
        <v>4</v>
      </c>
      <c r="G1590" t="s">
        <v>79</v>
      </c>
      <c r="H1590" t="s">
        <v>200</v>
      </c>
      <c r="I1590">
        <v>31</v>
      </c>
      <c r="J1590">
        <v>211</v>
      </c>
      <c r="K1590" t="str">
        <f>RIGHT(Table1[[#This Row],[Transmission]],1)</f>
        <v>6</v>
      </c>
      <c r="L1590" t="str">
        <f>SUBSTITUTE(Table1[[#This Row],[Transmission]],Table1[[#This Row],[Gears]],"")</f>
        <v>AS</v>
      </c>
      <c r="M15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90">
        <f ca="1">_xlfn.DAYS(TODAY(),Table1[[#This Row],[Manufacture Date]])</f>
        <v>914</v>
      </c>
      <c r="O1590" t="str" cm="1">
        <f t="array" ref="O1590" xml:space="preserve"> _xlfn.IFS(E1590&lt;2,"0-2",E1590&lt;4,"2-4",E1590&lt;6,"4-6",E1590&lt;8,"6-8",E1590&lt;10,"8-10")</f>
        <v>2-4</v>
      </c>
    </row>
    <row r="1591" spans="1:15" ht="14.25" customHeight="1" x14ac:dyDescent="0.3">
      <c r="A1591" s="31">
        <v>44346</v>
      </c>
      <c r="B1591" t="s">
        <v>147</v>
      </c>
      <c r="C1591" t="s">
        <v>1237</v>
      </c>
      <c r="D1591" t="s">
        <v>71</v>
      </c>
      <c r="E1591">
        <v>3</v>
      </c>
      <c r="F1591">
        <v>6</v>
      </c>
      <c r="G1591" t="s">
        <v>74</v>
      </c>
      <c r="H1591" t="s">
        <v>73</v>
      </c>
      <c r="I1591">
        <v>27</v>
      </c>
      <c r="J1591">
        <v>245</v>
      </c>
      <c r="K1591" t="str">
        <f>RIGHT(Table1[[#This Row],[Transmission]],1)</f>
        <v>6</v>
      </c>
      <c r="L1591" t="str">
        <f>SUBSTITUTE(Table1[[#This Row],[Transmission]],Table1[[#This Row],[Gears]],"")</f>
        <v>M</v>
      </c>
      <c r="M15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91">
        <f ca="1">_xlfn.DAYS(TODAY(),Table1[[#This Row],[Manufacture Date]])</f>
        <v>914</v>
      </c>
      <c r="O1591" t="str" cm="1">
        <f t="array" ref="O1591" xml:space="preserve"> _xlfn.IFS(E1591&lt;2,"0-2",E1591&lt;4,"2-4",E1591&lt;6,"4-6",E1591&lt;8,"6-8",E1591&lt;10,"8-10")</f>
        <v>2-4</v>
      </c>
    </row>
    <row r="1592" spans="1:15" ht="14.25" customHeight="1" x14ac:dyDescent="0.3">
      <c r="A1592" s="31">
        <v>44346</v>
      </c>
      <c r="B1592" t="s">
        <v>676</v>
      </c>
      <c r="C1592" t="s">
        <v>1969</v>
      </c>
      <c r="D1592" t="s">
        <v>115</v>
      </c>
      <c r="E1592">
        <v>4</v>
      </c>
      <c r="F1592">
        <v>8</v>
      </c>
      <c r="G1592" t="s">
        <v>814</v>
      </c>
      <c r="H1592" t="s">
        <v>73</v>
      </c>
      <c r="I1592">
        <v>25</v>
      </c>
      <c r="J1592">
        <v>261</v>
      </c>
      <c r="K1592" t="str">
        <f>RIGHT(Table1[[#This Row],[Transmission]],1)</f>
        <v>8</v>
      </c>
      <c r="L1592" t="str">
        <f>SUBSTITUTE(Table1[[#This Row],[Transmission]],Table1[[#This Row],[Gears]],"")</f>
        <v>AM</v>
      </c>
      <c r="M15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592">
        <f ca="1">_xlfn.DAYS(TODAY(),Table1[[#This Row],[Manufacture Date]])</f>
        <v>914</v>
      </c>
      <c r="O1592" t="str" cm="1">
        <f t="array" ref="O1592" xml:space="preserve"> _xlfn.IFS(E1592&lt;2,"0-2",E1592&lt;4,"2-4",E1592&lt;6,"4-6",E1592&lt;8,"6-8",E1592&lt;10,"8-10")</f>
        <v>4-6</v>
      </c>
    </row>
    <row r="1593" spans="1:15" ht="14.25" customHeight="1" x14ac:dyDescent="0.3">
      <c r="A1593" s="31">
        <v>44346</v>
      </c>
      <c r="B1593" t="s">
        <v>364</v>
      </c>
      <c r="C1593" t="s">
        <v>375</v>
      </c>
      <c r="D1593" t="s">
        <v>259</v>
      </c>
      <c r="E1593">
        <v>4.3</v>
      </c>
      <c r="F1593">
        <v>6</v>
      </c>
      <c r="G1593" t="s">
        <v>93</v>
      </c>
      <c r="H1593" t="s">
        <v>200</v>
      </c>
      <c r="I1593">
        <v>24</v>
      </c>
      <c r="J1593">
        <v>274</v>
      </c>
      <c r="K1593" t="str">
        <f>RIGHT(Table1[[#This Row],[Transmission]],1)</f>
        <v>6</v>
      </c>
      <c r="L1593" t="str">
        <f>SUBSTITUTE(Table1[[#This Row],[Transmission]],Table1[[#This Row],[Gears]],"")</f>
        <v>A</v>
      </c>
      <c r="M15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93">
        <f ca="1">_xlfn.DAYS(TODAY(),Table1[[#This Row],[Manufacture Date]])</f>
        <v>914</v>
      </c>
      <c r="O1593" t="str" cm="1">
        <f t="array" ref="O1593" xml:space="preserve"> _xlfn.IFS(E1593&lt;2,"0-2",E1593&lt;4,"2-4",E1593&lt;6,"4-6",E1593&lt;8,"6-8",E1593&lt;10,"8-10")</f>
        <v>4-6</v>
      </c>
    </row>
    <row r="1594" spans="1:15" ht="14.25" customHeight="1" x14ac:dyDescent="0.3">
      <c r="A1594" s="31">
        <v>44345</v>
      </c>
      <c r="B1594" t="s">
        <v>726</v>
      </c>
      <c r="C1594" t="s">
        <v>728</v>
      </c>
      <c r="D1594" t="s">
        <v>92</v>
      </c>
      <c r="E1594">
        <v>1.3</v>
      </c>
      <c r="F1594">
        <v>4</v>
      </c>
      <c r="G1594" t="s">
        <v>266</v>
      </c>
      <c r="H1594" t="s">
        <v>200</v>
      </c>
      <c r="I1594">
        <v>46</v>
      </c>
      <c r="J1594">
        <v>143</v>
      </c>
      <c r="K1594" t="str">
        <f>RIGHT(Table1[[#This Row],[Transmission]],1)</f>
        <v>V</v>
      </c>
      <c r="L1594" t="str">
        <f>SUBSTITUTE(Table1[[#This Row],[Transmission]],Table1[[#This Row],[Gears]],"")</f>
        <v>A</v>
      </c>
      <c r="M15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594">
        <f ca="1">_xlfn.DAYS(TODAY(),Table1[[#This Row],[Manufacture Date]])</f>
        <v>915</v>
      </c>
      <c r="O1594" t="str" cm="1">
        <f t="array" ref="O1594" xml:space="preserve"> _xlfn.IFS(E1594&lt;2,"0-2",E1594&lt;4,"2-4",E1594&lt;6,"4-6",E1594&lt;8,"6-8",E1594&lt;10,"8-10")</f>
        <v>0-2</v>
      </c>
    </row>
    <row r="1595" spans="1:15" ht="14.25" customHeight="1" x14ac:dyDescent="0.3">
      <c r="A1595" s="31">
        <v>44345</v>
      </c>
      <c r="B1595" t="s">
        <v>232</v>
      </c>
      <c r="C1595" t="s">
        <v>263</v>
      </c>
      <c r="D1595" t="s">
        <v>118</v>
      </c>
      <c r="E1595">
        <v>1.4</v>
      </c>
      <c r="F1595">
        <v>4</v>
      </c>
      <c r="G1595" t="s">
        <v>79</v>
      </c>
      <c r="H1595" t="s">
        <v>200</v>
      </c>
      <c r="I1595">
        <v>36</v>
      </c>
      <c r="J1595">
        <v>184</v>
      </c>
      <c r="K1595" t="str">
        <f>RIGHT(Table1[[#This Row],[Transmission]],1)</f>
        <v>6</v>
      </c>
      <c r="L1595" t="str">
        <f>SUBSTITUTE(Table1[[#This Row],[Transmission]],Table1[[#This Row],[Gears]],"")</f>
        <v>AS</v>
      </c>
      <c r="M15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95">
        <f ca="1">_xlfn.DAYS(TODAY(),Table1[[#This Row],[Manufacture Date]])</f>
        <v>915</v>
      </c>
      <c r="O1595" t="str" cm="1">
        <f t="array" ref="O1595" xml:space="preserve"> _xlfn.IFS(E1595&lt;2,"0-2",E1595&lt;4,"2-4",E1595&lt;6,"4-6",E1595&lt;8,"6-8",E1595&lt;10,"8-10")</f>
        <v>0-2</v>
      </c>
    </row>
    <row r="1596" spans="1:15" ht="14.25" customHeight="1" x14ac:dyDescent="0.3">
      <c r="A1596" s="31">
        <v>44345</v>
      </c>
      <c r="B1596" t="s">
        <v>321</v>
      </c>
      <c r="C1596" t="s">
        <v>1657</v>
      </c>
      <c r="D1596" t="s">
        <v>95</v>
      </c>
      <c r="E1596">
        <v>1.6</v>
      </c>
      <c r="F1596">
        <v>4</v>
      </c>
      <c r="G1596" t="s">
        <v>183</v>
      </c>
      <c r="H1596" t="s">
        <v>200</v>
      </c>
      <c r="I1596">
        <v>36</v>
      </c>
      <c r="J1596">
        <v>184</v>
      </c>
      <c r="K1596" t="str">
        <f>RIGHT(Table1[[#This Row],[Transmission]],1)</f>
        <v>5</v>
      </c>
      <c r="L1596" t="str">
        <f>SUBSTITUTE(Table1[[#This Row],[Transmission]],Table1[[#This Row],[Gears]],"")</f>
        <v>M</v>
      </c>
      <c r="M15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96">
        <f ca="1">_xlfn.DAYS(TODAY(),Table1[[#This Row],[Manufacture Date]])</f>
        <v>915</v>
      </c>
      <c r="O1596" t="str" cm="1">
        <f t="array" ref="O1596" xml:space="preserve"> _xlfn.IFS(E1596&lt;2,"0-2",E1596&lt;4,"2-4",E1596&lt;6,"4-6",E1596&lt;8,"6-8",E1596&lt;10,"8-10")</f>
        <v>0-2</v>
      </c>
    </row>
    <row r="1597" spans="1:15" ht="14.25" customHeight="1" x14ac:dyDescent="0.3">
      <c r="A1597" s="31">
        <v>44345</v>
      </c>
      <c r="B1597" t="s">
        <v>651</v>
      </c>
      <c r="C1597" t="s">
        <v>1917</v>
      </c>
      <c r="D1597" t="s">
        <v>82</v>
      </c>
      <c r="E1597">
        <v>1.8</v>
      </c>
      <c r="F1597">
        <v>4</v>
      </c>
      <c r="G1597" t="s">
        <v>74</v>
      </c>
      <c r="H1597" t="s">
        <v>200</v>
      </c>
      <c r="I1597">
        <v>36</v>
      </c>
      <c r="J1597">
        <v>183</v>
      </c>
      <c r="K1597" t="str">
        <f>RIGHT(Table1[[#This Row],[Transmission]],1)</f>
        <v>6</v>
      </c>
      <c r="L1597" t="str">
        <f>SUBSTITUTE(Table1[[#This Row],[Transmission]],Table1[[#This Row],[Gears]],"")</f>
        <v>M</v>
      </c>
      <c r="M15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97">
        <f ca="1">_xlfn.DAYS(TODAY(),Table1[[#This Row],[Manufacture Date]])</f>
        <v>915</v>
      </c>
      <c r="O1597" t="str" cm="1">
        <f t="array" ref="O1597" xml:space="preserve"> _xlfn.IFS(E1597&lt;2,"0-2",E1597&lt;4,"2-4",E1597&lt;6,"4-6",E1597&lt;8,"6-8",E1597&lt;10,"8-10")</f>
        <v>0-2</v>
      </c>
    </row>
    <row r="1598" spans="1:15" ht="14.25" customHeight="1" x14ac:dyDescent="0.3">
      <c r="A1598" s="31">
        <v>44345</v>
      </c>
      <c r="B1598" t="s">
        <v>385</v>
      </c>
      <c r="C1598" t="s">
        <v>1110</v>
      </c>
      <c r="D1598" t="s">
        <v>82</v>
      </c>
      <c r="E1598">
        <v>3.5</v>
      </c>
      <c r="F1598">
        <v>6</v>
      </c>
      <c r="G1598" t="s">
        <v>79</v>
      </c>
      <c r="H1598" t="s">
        <v>200</v>
      </c>
      <c r="I1598">
        <v>30</v>
      </c>
      <c r="J1598">
        <v>223</v>
      </c>
      <c r="K1598" t="str">
        <f>RIGHT(Table1[[#This Row],[Transmission]],1)</f>
        <v>6</v>
      </c>
      <c r="L1598" t="str">
        <f>SUBSTITUTE(Table1[[#This Row],[Transmission]],Table1[[#This Row],[Gears]],"")</f>
        <v>AS</v>
      </c>
      <c r="M15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598">
        <f ca="1">_xlfn.DAYS(TODAY(),Table1[[#This Row],[Manufacture Date]])</f>
        <v>915</v>
      </c>
      <c r="O1598" t="str" cm="1">
        <f t="array" ref="O1598" xml:space="preserve"> _xlfn.IFS(E1598&lt;2,"0-2",E1598&lt;4,"2-4",E1598&lt;6,"4-6",E1598&lt;8,"6-8",E1598&lt;10,"8-10")</f>
        <v>2-4</v>
      </c>
    </row>
    <row r="1599" spans="1:15" ht="14.25" customHeight="1" x14ac:dyDescent="0.3">
      <c r="A1599" s="31">
        <v>44345</v>
      </c>
      <c r="B1599" t="s">
        <v>452</v>
      </c>
      <c r="C1599" t="s">
        <v>1290</v>
      </c>
      <c r="D1599" t="s">
        <v>78</v>
      </c>
      <c r="E1599">
        <v>2.4</v>
      </c>
      <c r="F1599">
        <v>4</v>
      </c>
      <c r="G1599" t="s">
        <v>74</v>
      </c>
      <c r="H1599" t="s">
        <v>200</v>
      </c>
      <c r="I1599">
        <v>30</v>
      </c>
      <c r="J1599">
        <v>221</v>
      </c>
      <c r="K1599" t="str">
        <f>RIGHT(Table1[[#This Row],[Transmission]],1)</f>
        <v>6</v>
      </c>
      <c r="L1599" t="str">
        <f>SUBSTITUTE(Table1[[#This Row],[Transmission]],Table1[[#This Row],[Gears]],"")</f>
        <v>M</v>
      </c>
      <c r="M15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599">
        <f ca="1">_xlfn.DAYS(TODAY(),Table1[[#This Row],[Manufacture Date]])</f>
        <v>915</v>
      </c>
      <c r="O1599" t="str" cm="1">
        <f t="array" ref="O1599" xml:space="preserve"> _xlfn.IFS(E1599&lt;2,"0-2",E1599&lt;4,"2-4",E1599&lt;6,"4-6",E1599&lt;8,"6-8",E1599&lt;10,"8-10")</f>
        <v>2-4</v>
      </c>
    </row>
    <row r="1600" spans="1:15" ht="14.25" customHeight="1" x14ac:dyDescent="0.3">
      <c r="A1600" s="31">
        <v>44345</v>
      </c>
      <c r="B1600" t="s">
        <v>564</v>
      </c>
      <c r="C1600" t="s">
        <v>1323</v>
      </c>
      <c r="D1600" t="s">
        <v>95</v>
      </c>
      <c r="E1600">
        <v>2</v>
      </c>
      <c r="F1600">
        <v>4</v>
      </c>
      <c r="G1600" t="s">
        <v>454</v>
      </c>
      <c r="H1600" t="s">
        <v>73</v>
      </c>
      <c r="I1600">
        <v>29</v>
      </c>
      <c r="J1600">
        <v>224</v>
      </c>
      <c r="K1600" t="str">
        <f>RIGHT(Table1[[#This Row],[Transmission]],1)</f>
        <v>9</v>
      </c>
      <c r="L1600" t="str">
        <f>SUBSTITUTE(Table1[[#This Row],[Transmission]],Table1[[#This Row],[Gears]],"")</f>
        <v>A</v>
      </c>
      <c r="M16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00">
        <f ca="1">_xlfn.DAYS(TODAY(),Table1[[#This Row],[Manufacture Date]])</f>
        <v>915</v>
      </c>
      <c r="O1600" t="str" cm="1">
        <f t="array" ref="O1600" xml:space="preserve"> _xlfn.IFS(E1600&lt;2,"0-2",E1600&lt;4,"2-4",E1600&lt;6,"4-6",E1600&lt;8,"6-8",E1600&lt;10,"8-10")</f>
        <v>2-4</v>
      </c>
    </row>
    <row r="1601" spans="1:15" ht="14.25" customHeight="1" x14ac:dyDescent="0.3">
      <c r="A1601" s="31">
        <v>44345</v>
      </c>
      <c r="B1601" t="s">
        <v>275</v>
      </c>
      <c r="C1601" t="s">
        <v>285</v>
      </c>
      <c r="D1601" t="s">
        <v>115</v>
      </c>
      <c r="E1601">
        <v>3.6</v>
      </c>
      <c r="F1601">
        <v>6</v>
      </c>
      <c r="G1601" t="s">
        <v>112</v>
      </c>
      <c r="H1601" t="s">
        <v>200</v>
      </c>
      <c r="I1601">
        <v>27</v>
      </c>
      <c r="J1601">
        <v>242</v>
      </c>
      <c r="K1601" t="str">
        <f>RIGHT(Table1[[#This Row],[Transmission]],1)</f>
        <v>8</v>
      </c>
      <c r="L1601" t="str">
        <f>SUBSTITUTE(Table1[[#This Row],[Transmission]],Table1[[#This Row],[Gears]],"")</f>
        <v>A</v>
      </c>
      <c r="M16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01">
        <f ca="1">_xlfn.DAYS(TODAY(),Table1[[#This Row],[Manufacture Date]])</f>
        <v>915</v>
      </c>
      <c r="O1601" t="str" cm="1">
        <f t="array" ref="O1601" xml:space="preserve"> _xlfn.IFS(E1601&lt;2,"0-2",E1601&lt;4,"2-4",E1601&lt;6,"4-6",E1601&lt;8,"6-8",E1601&lt;10,"8-10")</f>
        <v>2-4</v>
      </c>
    </row>
    <row r="1602" spans="1:15" ht="14.25" customHeight="1" x14ac:dyDescent="0.3">
      <c r="A1602" s="31">
        <v>44345</v>
      </c>
      <c r="B1602" t="s">
        <v>564</v>
      </c>
      <c r="C1602" t="s">
        <v>1167</v>
      </c>
      <c r="D1602" t="s">
        <v>88</v>
      </c>
      <c r="E1602">
        <v>5.5</v>
      </c>
      <c r="F1602">
        <v>8</v>
      </c>
      <c r="G1602" t="s">
        <v>416</v>
      </c>
      <c r="H1602" t="s">
        <v>73</v>
      </c>
      <c r="I1602">
        <v>23</v>
      </c>
      <c r="J1602">
        <v>298</v>
      </c>
      <c r="K1602" t="str">
        <f>RIGHT(Table1[[#This Row],[Transmission]],1)</f>
        <v>7</v>
      </c>
      <c r="L1602" t="str">
        <f>SUBSTITUTE(Table1[[#This Row],[Transmission]],Table1[[#This Row],[Gears]],"")</f>
        <v>AS</v>
      </c>
      <c r="M16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02">
        <f ca="1">_xlfn.DAYS(TODAY(),Table1[[#This Row],[Manufacture Date]])</f>
        <v>915</v>
      </c>
      <c r="O1602" t="str" cm="1">
        <f t="array" ref="O1602" xml:space="preserve"> _xlfn.IFS(E1602&lt;2,"0-2",E1602&lt;4,"2-4",E1602&lt;6,"4-6",E1602&lt;8,"6-8",E1602&lt;10,"8-10")</f>
        <v>4-6</v>
      </c>
    </row>
    <row r="1603" spans="1:15" ht="14.25" customHeight="1" x14ac:dyDescent="0.3">
      <c r="A1603" s="31">
        <v>44345</v>
      </c>
      <c r="B1603" t="s">
        <v>90</v>
      </c>
      <c r="C1603" t="s">
        <v>818</v>
      </c>
      <c r="D1603" t="s">
        <v>88</v>
      </c>
      <c r="E1603">
        <v>4.7</v>
      </c>
      <c r="F1603">
        <v>8</v>
      </c>
      <c r="G1603" t="s">
        <v>74</v>
      </c>
      <c r="H1603" t="s">
        <v>73</v>
      </c>
      <c r="I1603">
        <v>18</v>
      </c>
      <c r="J1603">
        <v>362</v>
      </c>
      <c r="K1603" t="str">
        <f>RIGHT(Table1[[#This Row],[Transmission]],1)</f>
        <v>6</v>
      </c>
      <c r="L1603" t="str">
        <f>SUBSTITUTE(Table1[[#This Row],[Transmission]],Table1[[#This Row],[Gears]],"")</f>
        <v>M</v>
      </c>
      <c r="M16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03">
        <f ca="1">_xlfn.DAYS(TODAY(),Table1[[#This Row],[Manufacture Date]])</f>
        <v>915</v>
      </c>
      <c r="O1603" t="str" cm="1">
        <f t="array" ref="O1603" xml:space="preserve"> _xlfn.IFS(E1603&lt;2,"0-2",E1603&lt;4,"2-4",E1603&lt;6,"4-6",E1603&lt;8,"6-8",E1603&lt;10,"8-10")</f>
        <v>4-6</v>
      </c>
    </row>
    <row r="1604" spans="1:15" ht="14.25" customHeight="1" x14ac:dyDescent="0.3">
      <c r="A1604" s="31">
        <v>44344</v>
      </c>
      <c r="B1604" t="s">
        <v>313</v>
      </c>
      <c r="C1604" t="s">
        <v>315</v>
      </c>
      <c r="D1604" t="s">
        <v>92</v>
      </c>
      <c r="E1604">
        <v>1.4</v>
      </c>
      <c r="F1604">
        <v>4</v>
      </c>
      <c r="G1604" t="s">
        <v>183</v>
      </c>
      <c r="H1604" t="s">
        <v>200</v>
      </c>
      <c r="I1604">
        <v>36</v>
      </c>
      <c r="J1604">
        <v>183</v>
      </c>
      <c r="K1604" t="str">
        <f>RIGHT(Table1[[#This Row],[Transmission]],1)</f>
        <v>5</v>
      </c>
      <c r="L1604" t="str">
        <f>SUBSTITUTE(Table1[[#This Row],[Transmission]],Table1[[#This Row],[Gears]],"")</f>
        <v>M</v>
      </c>
      <c r="M16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04">
        <f ca="1">_xlfn.DAYS(TODAY(),Table1[[#This Row],[Manufacture Date]])</f>
        <v>916</v>
      </c>
      <c r="O1604" t="str" cm="1">
        <f t="array" ref="O1604" xml:space="preserve"> _xlfn.IFS(E1604&lt;2,"0-2",E1604&lt;4,"2-4",E1604&lt;6,"4-6",E1604&lt;8,"6-8",E1604&lt;10,"8-10")</f>
        <v>0-2</v>
      </c>
    </row>
    <row r="1605" spans="1:15" ht="14.25" customHeight="1" x14ac:dyDescent="0.3">
      <c r="A1605" s="31">
        <v>44344</v>
      </c>
      <c r="B1605" t="s">
        <v>750</v>
      </c>
      <c r="C1605" t="s">
        <v>2155</v>
      </c>
      <c r="D1605" t="s">
        <v>82</v>
      </c>
      <c r="E1605">
        <v>2.5</v>
      </c>
      <c r="F1605">
        <v>4</v>
      </c>
      <c r="G1605" t="s">
        <v>104</v>
      </c>
      <c r="H1605" t="s">
        <v>200</v>
      </c>
      <c r="I1605">
        <v>34</v>
      </c>
      <c r="J1605">
        <v>197</v>
      </c>
      <c r="K1605" t="str">
        <f>RIGHT(Table1[[#This Row],[Transmission]],1)</f>
        <v>8</v>
      </c>
      <c r="L1605" t="str">
        <f>SUBSTITUTE(Table1[[#This Row],[Transmission]],Table1[[#This Row],[Gears]],"")</f>
        <v>AS</v>
      </c>
      <c r="M16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05">
        <f ca="1">_xlfn.DAYS(TODAY(),Table1[[#This Row],[Manufacture Date]])</f>
        <v>916</v>
      </c>
      <c r="O1605" t="str" cm="1">
        <f t="array" ref="O1605" xml:space="preserve"> _xlfn.IFS(E1605&lt;2,"0-2",E1605&lt;4,"2-4",E1605&lt;6,"4-6",E1605&lt;8,"6-8",E1605&lt;10,"8-10")</f>
        <v>2-4</v>
      </c>
    </row>
    <row r="1606" spans="1:15" ht="14.25" customHeight="1" x14ac:dyDescent="0.3">
      <c r="A1606" s="31">
        <v>44344</v>
      </c>
      <c r="B1606" t="s">
        <v>432</v>
      </c>
      <c r="C1606" t="s">
        <v>2115</v>
      </c>
      <c r="D1606" t="s">
        <v>88</v>
      </c>
      <c r="E1606">
        <v>2</v>
      </c>
      <c r="F1606">
        <v>4</v>
      </c>
      <c r="G1606" t="s">
        <v>104</v>
      </c>
      <c r="H1606" t="s">
        <v>73</v>
      </c>
      <c r="I1606">
        <v>31</v>
      </c>
      <c r="J1606">
        <v>215</v>
      </c>
      <c r="K1606" t="str">
        <f>RIGHT(Table1[[#This Row],[Transmission]],1)</f>
        <v>8</v>
      </c>
      <c r="L1606" t="str">
        <f>SUBSTITUTE(Table1[[#This Row],[Transmission]],Table1[[#This Row],[Gears]],"")</f>
        <v>AS</v>
      </c>
      <c r="M16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06">
        <f ca="1">_xlfn.DAYS(TODAY(),Table1[[#This Row],[Manufacture Date]])</f>
        <v>916</v>
      </c>
      <c r="O1606" t="str" cm="1">
        <f t="array" ref="O1606" xml:space="preserve"> _xlfn.IFS(E1606&lt;2,"0-2",E1606&lt;4,"2-4",E1606&lt;6,"4-6",E1606&lt;8,"6-8",E1606&lt;10,"8-10")</f>
        <v>2-4</v>
      </c>
    </row>
    <row r="1607" spans="1:15" ht="14.25" customHeight="1" x14ac:dyDescent="0.3">
      <c r="A1607" s="31">
        <v>44344</v>
      </c>
      <c r="B1607" t="s">
        <v>782</v>
      </c>
      <c r="C1607" t="s">
        <v>1196</v>
      </c>
      <c r="D1607" t="s">
        <v>71</v>
      </c>
      <c r="E1607">
        <v>2</v>
      </c>
      <c r="F1607">
        <v>4</v>
      </c>
      <c r="G1607" t="s">
        <v>97</v>
      </c>
      <c r="H1607" t="s">
        <v>73</v>
      </c>
      <c r="I1607">
        <v>30</v>
      </c>
      <c r="J1607">
        <v>220</v>
      </c>
      <c r="K1607" t="str">
        <f>RIGHT(Table1[[#This Row],[Transmission]],1)</f>
        <v>7</v>
      </c>
      <c r="L1607" t="str">
        <f>SUBSTITUTE(Table1[[#This Row],[Transmission]],Table1[[#This Row],[Gears]],"")</f>
        <v>AM</v>
      </c>
      <c r="M16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07">
        <f ca="1">_xlfn.DAYS(TODAY(),Table1[[#This Row],[Manufacture Date]])</f>
        <v>916</v>
      </c>
      <c r="O1607" t="str" cm="1">
        <f t="array" ref="O1607" xml:space="preserve"> _xlfn.IFS(E1607&lt;2,"0-2",E1607&lt;4,"2-4",E1607&lt;6,"4-6",E1607&lt;8,"6-8",E1607&lt;10,"8-10")</f>
        <v>2-4</v>
      </c>
    </row>
    <row r="1608" spans="1:15" ht="14.25" customHeight="1" x14ac:dyDescent="0.3">
      <c r="A1608" s="31">
        <v>44344</v>
      </c>
      <c r="B1608" t="s">
        <v>232</v>
      </c>
      <c r="C1608" t="s">
        <v>234</v>
      </c>
      <c r="D1608" t="s">
        <v>71</v>
      </c>
      <c r="E1608">
        <v>3.6</v>
      </c>
      <c r="F1608">
        <v>6</v>
      </c>
      <c r="G1608" t="s">
        <v>79</v>
      </c>
      <c r="H1608" t="s">
        <v>200</v>
      </c>
      <c r="I1608">
        <v>27</v>
      </c>
      <c r="J1608">
        <v>242</v>
      </c>
      <c r="K1608" t="str">
        <f>RIGHT(Table1[[#This Row],[Transmission]],1)</f>
        <v>6</v>
      </c>
      <c r="L1608" t="str">
        <f>SUBSTITUTE(Table1[[#This Row],[Transmission]],Table1[[#This Row],[Gears]],"")</f>
        <v>AS</v>
      </c>
      <c r="M16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08">
        <f ca="1">_xlfn.DAYS(TODAY(),Table1[[#This Row],[Manufacture Date]])</f>
        <v>916</v>
      </c>
      <c r="O1608" t="str" cm="1">
        <f t="array" ref="O1608" xml:space="preserve"> _xlfn.IFS(E1608&lt;2,"0-2",E1608&lt;4,"2-4",E1608&lt;6,"4-6",E1608&lt;8,"6-8",E1608&lt;10,"8-10")</f>
        <v>2-4</v>
      </c>
    </row>
    <row r="1609" spans="1:15" ht="14.25" customHeight="1" x14ac:dyDescent="0.3">
      <c r="A1609" s="31">
        <v>44344</v>
      </c>
      <c r="B1609" t="s">
        <v>676</v>
      </c>
      <c r="C1609" t="s">
        <v>1936</v>
      </c>
      <c r="D1609" t="s">
        <v>92</v>
      </c>
      <c r="E1609">
        <v>3</v>
      </c>
      <c r="F1609">
        <v>6</v>
      </c>
      <c r="G1609" t="s">
        <v>238</v>
      </c>
      <c r="H1609" t="s">
        <v>73</v>
      </c>
      <c r="I1609">
        <v>27</v>
      </c>
      <c r="J1609">
        <v>246</v>
      </c>
      <c r="K1609" t="str">
        <f>RIGHT(Table1[[#This Row],[Transmission]],1)</f>
        <v>7</v>
      </c>
      <c r="L1609" t="str">
        <f>SUBSTITUTE(Table1[[#This Row],[Transmission]],Table1[[#This Row],[Gears]],"")</f>
        <v>M</v>
      </c>
      <c r="M16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09">
        <f ca="1">_xlfn.DAYS(TODAY(),Table1[[#This Row],[Manufacture Date]])</f>
        <v>916</v>
      </c>
      <c r="O1609" t="str" cm="1">
        <f t="array" ref="O1609" xml:space="preserve"> _xlfn.IFS(E1609&lt;2,"0-2",E1609&lt;4,"2-4",E1609&lt;6,"4-6",E1609&lt;8,"6-8",E1609&lt;10,"8-10")</f>
        <v>2-4</v>
      </c>
    </row>
    <row r="1610" spans="1:15" ht="14.25" customHeight="1" x14ac:dyDescent="0.3">
      <c r="A1610" s="31">
        <v>44344</v>
      </c>
      <c r="B1610" t="s">
        <v>321</v>
      </c>
      <c r="C1610" t="s">
        <v>1395</v>
      </c>
      <c r="D1610" t="s">
        <v>259</v>
      </c>
      <c r="E1610">
        <v>3.3</v>
      </c>
      <c r="F1610">
        <v>6</v>
      </c>
      <c r="G1610" t="s">
        <v>79</v>
      </c>
      <c r="H1610" t="s">
        <v>200</v>
      </c>
      <c r="I1610">
        <v>25</v>
      </c>
      <c r="J1610">
        <v>263</v>
      </c>
      <c r="K1610" t="str">
        <f>RIGHT(Table1[[#This Row],[Transmission]],1)</f>
        <v>6</v>
      </c>
      <c r="L1610" t="str">
        <f>SUBSTITUTE(Table1[[#This Row],[Transmission]],Table1[[#This Row],[Gears]],"")</f>
        <v>AS</v>
      </c>
      <c r="M16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10">
        <f ca="1">_xlfn.DAYS(TODAY(),Table1[[#This Row],[Manufacture Date]])</f>
        <v>916</v>
      </c>
      <c r="O1610" t="str" cm="1">
        <f t="array" ref="O1610" xml:space="preserve"> _xlfn.IFS(E1610&lt;2,"0-2",E1610&lt;4,"2-4",E1610&lt;6,"4-6",E1610&lt;8,"6-8",E1610&lt;10,"8-10")</f>
        <v>2-4</v>
      </c>
    </row>
    <row r="1611" spans="1:15" ht="14.25" customHeight="1" x14ac:dyDescent="0.3">
      <c r="A1611" s="31">
        <v>44344</v>
      </c>
      <c r="B1611" t="s">
        <v>531</v>
      </c>
      <c r="C1611" t="s">
        <v>953</v>
      </c>
      <c r="D1611" t="s">
        <v>78</v>
      </c>
      <c r="E1611">
        <v>2.2999999999999998</v>
      </c>
      <c r="F1611">
        <v>4</v>
      </c>
      <c r="G1611" t="s">
        <v>79</v>
      </c>
      <c r="H1611" t="s">
        <v>200</v>
      </c>
      <c r="I1611">
        <v>25</v>
      </c>
      <c r="J1611">
        <v>270</v>
      </c>
      <c r="K1611" t="str">
        <f>RIGHT(Table1[[#This Row],[Transmission]],1)</f>
        <v>6</v>
      </c>
      <c r="L1611" t="str">
        <f>SUBSTITUTE(Table1[[#This Row],[Transmission]],Table1[[#This Row],[Gears]],"")</f>
        <v>AS</v>
      </c>
      <c r="M16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11">
        <f ca="1">_xlfn.DAYS(TODAY(),Table1[[#This Row],[Manufacture Date]])</f>
        <v>916</v>
      </c>
      <c r="O1611" t="str" cm="1">
        <f t="array" ref="O1611" xml:space="preserve"> _xlfn.IFS(E1611&lt;2,"0-2",E1611&lt;4,"2-4",E1611&lt;6,"4-6",E1611&lt;8,"6-8",E1611&lt;10,"8-10")</f>
        <v>2-4</v>
      </c>
    </row>
    <row r="1612" spans="1:15" ht="14.25" customHeight="1" x14ac:dyDescent="0.3">
      <c r="A1612" s="31">
        <v>44344</v>
      </c>
      <c r="B1612" t="s">
        <v>452</v>
      </c>
      <c r="C1612" t="s">
        <v>934</v>
      </c>
      <c r="D1612" t="s">
        <v>78</v>
      </c>
      <c r="E1612">
        <v>3.6</v>
      </c>
      <c r="F1612">
        <v>6</v>
      </c>
      <c r="G1612" t="s">
        <v>281</v>
      </c>
      <c r="H1612" t="s">
        <v>200</v>
      </c>
      <c r="I1612">
        <v>21</v>
      </c>
      <c r="J1612">
        <v>313</v>
      </c>
      <c r="K1612" t="str">
        <f>RIGHT(Table1[[#This Row],[Transmission]],1)</f>
        <v>5</v>
      </c>
      <c r="L1612" t="str">
        <f>SUBSTITUTE(Table1[[#This Row],[Transmission]],Table1[[#This Row],[Gears]],"")</f>
        <v>A</v>
      </c>
      <c r="M16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12">
        <f ca="1">_xlfn.DAYS(TODAY(),Table1[[#This Row],[Manufacture Date]])</f>
        <v>916</v>
      </c>
      <c r="O1612" t="str" cm="1">
        <f t="array" ref="O1612" xml:space="preserve"> _xlfn.IFS(E1612&lt;2,"0-2",E1612&lt;4,"2-4",E1612&lt;6,"4-6",E1612&lt;8,"6-8",E1612&lt;10,"8-10")</f>
        <v>2-4</v>
      </c>
    </row>
    <row r="1613" spans="1:15" ht="14.25" customHeight="1" x14ac:dyDescent="0.3">
      <c r="A1613" s="31">
        <v>44344</v>
      </c>
      <c r="B1613" t="s">
        <v>676</v>
      </c>
      <c r="C1613" t="s">
        <v>697</v>
      </c>
      <c r="D1613" t="s">
        <v>122</v>
      </c>
      <c r="E1613">
        <v>4.8</v>
      </c>
      <c r="F1613">
        <v>8</v>
      </c>
      <c r="G1613" t="s">
        <v>112</v>
      </c>
      <c r="H1613" t="s">
        <v>73</v>
      </c>
      <c r="I1613">
        <v>20</v>
      </c>
      <c r="J1613">
        <v>327</v>
      </c>
      <c r="K1613" t="str">
        <f>RIGHT(Table1[[#This Row],[Transmission]],1)</f>
        <v>8</v>
      </c>
      <c r="L1613" t="str">
        <f>SUBSTITUTE(Table1[[#This Row],[Transmission]],Table1[[#This Row],[Gears]],"")</f>
        <v>A</v>
      </c>
      <c r="M16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13">
        <f ca="1">_xlfn.DAYS(TODAY(),Table1[[#This Row],[Manufacture Date]])</f>
        <v>916</v>
      </c>
      <c r="O1613" t="str" cm="1">
        <f t="array" ref="O1613" xml:space="preserve"> _xlfn.IFS(E1613&lt;2,"0-2",E1613&lt;4,"2-4",E1613&lt;6,"4-6",E1613&lt;8,"6-8",E1613&lt;10,"8-10")</f>
        <v>4-6</v>
      </c>
    </row>
    <row r="1614" spans="1:15" ht="14.25" customHeight="1" x14ac:dyDescent="0.3">
      <c r="A1614" s="31">
        <v>44343</v>
      </c>
      <c r="B1614" t="s">
        <v>398</v>
      </c>
      <c r="C1614" t="s">
        <v>1716</v>
      </c>
      <c r="D1614" t="s">
        <v>115</v>
      </c>
      <c r="E1614">
        <v>2</v>
      </c>
      <c r="F1614">
        <v>4</v>
      </c>
      <c r="G1614" t="s">
        <v>79</v>
      </c>
      <c r="H1614" t="s">
        <v>200</v>
      </c>
      <c r="I1614">
        <v>34</v>
      </c>
      <c r="J1614">
        <v>199</v>
      </c>
      <c r="K1614" t="str">
        <f>RIGHT(Table1[[#This Row],[Transmission]],1)</f>
        <v>6</v>
      </c>
      <c r="L1614" t="str">
        <f>SUBSTITUTE(Table1[[#This Row],[Transmission]],Table1[[#This Row],[Gears]],"")</f>
        <v>AS</v>
      </c>
      <c r="M16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14">
        <f ca="1">_xlfn.DAYS(TODAY(),Table1[[#This Row],[Manufacture Date]])</f>
        <v>917</v>
      </c>
      <c r="O1614" t="str" cm="1">
        <f t="array" ref="O1614" xml:space="preserve"> _xlfn.IFS(E1614&lt;2,"0-2",E1614&lt;4,"2-4",E1614&lt;6,"4-6",E1614&lt;8,"6-8",E1614&lt;10,"8-10")</f>
        <v>2-4</v>
      </c>
    </row>
    <row r="1615" spans="1:15" ht="14.25" customHeight="1" x14ac:dyDescent="0.3">
      <c r="A1615" s="31">
        <v>44343</v>
      </c>
      <c r="B1615" t="s">
        <v>100</v>
      </c>
      <c r="C1615" t="s">
        <v>137</v>
      </c>
      <c r="D1615" t="s">
        <v>95</v>
      </c>
      <c r="E1615">
        <v>2</v>
      </c>
      <c r="F1615">
        <v>4</v>
      </c>
      <c r="G1615" t="s">
        <v>89</v>
      </c>
      <c r="H1615" t="s">
        <v>200</v>
      </c>
      <c r="I1615">
        <v>31</v>
      </c>
      <c r="J1615">
        <v>209</v>
      </c>
      <c r="K1615" t="str">
        <f>RIGHT(Table1[[#This Row],[Transmission]],1)</f>
        <v>6</v>
      </c>
      <c r="L1615" t="str">
        <f>SUBSTITUTE(Table1[[#This Row],[Transmission]],Table1[[#This Row],[Gears]],"")</f>
        <v>AM</v>
      </c>
      <c r="M16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15">
        <f ca="1">_xlfn.DAYS(TODAY(),Table1[[#This Row],[Manufacture Date]])</f>
        <v>917</v>
      </c>
      <c r="O1615" t="str" cm="1">
        <f t="array" ref="O1615" xml:space="preserve"> _xlfn.IFS(E1615&lt;2,"0-2",E1615&lt;4,"2-4",E1615&lt;6,"4-6",E1615&lt;8,"6-8",E1615&lt;10,"8-10")</f>
        <v>2-4</v>
      </c>
    </row>
    <row r="1616" spans="1:15" ht="14.25" customHeight="1" x14ac:dyDescent="0.3">
      <c r="A1616" s="31">
        <v>44343</v>
      </c>
      <c r="B1616" t="s">
        <v>452</v>
      </c>
      <c r="C1616" t="s">
        <v>2128</v>
      </c>
      <c r="D1616" t="s">
        <v>78</v>
      </c>
      <c r="E1616">
        <v>3</v>
      </c>
      <c r="F1616">
        <v>6</v>
      </c>
      <c r="G1616" t="s">
        <v>112</v>
      </c>
      <c r="H1616" t="s">
        <v>109</v>
      </c>
      <c r="I1616">
        <v>30</v>
      </c>
      <c r="J1616">
        <v>255</v>
      </c>
      <c r="K1616" t="str">
        <f>RIGHT(Table1[[#This Row],[Transmission]],1)</f>
        <v>8</v>
      </c>
      <c r="L1616" t="str">
        <f>SUBSTITUTE(Table1[[#This Row],[Transmission]],Table1[[#This Row],[Gears]],"")</f>
        <v>A</v>
      </c>
      <c r="M16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16">
        <f ca="1">_xlfn.DAYS(TODAY(),Table1[[#This Row],[Manufacture Date]])</f>
        <v>917</v>
      </c>
      <c r="O1616" t="str" cm="1">
        <f t="array" ref="O1616" xml:space="preserve"> _xlfn.IFS(E1616&lt;2,"0-2",E1616&lt;4,"2-4",E1616&lt;6,"4-6",E1616&lt;8,"6-8",E1616&lt;10,"8-10")</f>
        <v>2-4</v>
      </c>
    </row>
    <row r="1617" spans="1:15" ht="14.25" customHeight="1" x14ac:dyDescent="0.3">
      <c r="A1617" s="31">
        <v>44343</v>
      </c>
      <c r="B1617" t="s">
        <v>100</v>
      </c>
      <c r="C1617" t="s">
        <v>823</v>
      </c>
      <c r="D1617" t="s">
        <v>118</v>
      </c>
      <c r="E1617">
        <v>2</v>
      </c>
      <c r="F1617">
        <v>4</v>
      </c>
      <c r="G1617" t="s">
        <v>104</v>
      </c>
      <c r="H1617" t="s">
        <v>73</v>
      </c>
      <c r="I1617">
        <v>29</v>
      </c>
      <c r="J1617">
        <v>232</v>
      </c>
      <c r="K1617" t="str">
        <f>RIGHT(Table1[[#This Row],[Transmission]],1)</f>
        <v>8</v>
      </c>
      <c r="L1617" t="str">
        <f>SUBSTITUTE(Table1[[#This Row],[Transmission]],Table1[[#This Row],[Gears]],"")</f>
        <v>AS</v>
      </c>
      <c r="M16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17">
        <f ca="1">_xlfn.DAYS(TODAY(),Table1[[#This Row],[Manufacture Date]])</f>
        <v>917</v>
      </c>
      <c r="O1617" t="str" cm="1">
        <f t="array" ref="O1617" xml:space="preserve"> _xlfn.IFS(E1617&lt;2,"0-2",E1617&lt;4,"2-4",E1617&lt;6,"4-6",E1617&lt;8,"6-8",E1617&lt;10,"8-10")</f>
        <v>2-4</v>
      </c>
    </row>
    <row r="1618" spans="1:15" ht="14.25" customHeight="1" x14ac:dyDescent="0.3">
      <c r="A1618" s="31">
        <v>44343</v>
      </c>
      <c r="B1618" t="s">
        <v>232</v>
      </c>
      <c r="C1618" t="s">
        <v>1613</v>
      </c>
      <c r="D1618" t="s">
        <v>122</v>
      </c>
      <c r="E1618">
        <v>5.3</v>
      </c>
      <c r="F1618">
        <v>8</v>
      </c>
      <c r="G1618" t="s">
        <v>93</v>
      </c>
      <c r="H1618" t="s">
        <v>205</v>
      </c>
      <c r="I1618">
        <v>16</v>
      </c>
      <c r="J1618">
        <v>298</v>
      </c>
      <c r="K1618" t="str">
        <f>RIGHT(Table1[[#This Row],[Transmission]],1)</f>
        <v>6</v>
      </c>
      <c r="L1618" t="str">
        <f>SUBSTITUTE(Table1[[#This Row],[Transmission]],Table1[[#This Row],[Gears]],"")</f>
        <v>A</v>
      </c>
      <c r="M16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18">
        <f ca="1">_xlfn.DAYS(TODAY(),Table1[[#This Row],[Manufacture Date]])</f>
        <v>917</v>
      </c>
      <c r="O1618" t="str" cm="1">
        <f t="array" ref="O1618" xml:space="preserve"> _xlfn.IFS(E1618&lt;2,"0-2",E1618&lt;4,"2-4",E1618&lt;6,"4-6",E1618&lt;8,"6-8",E1618&lt;10,"8-10")</f>
        <v>4-6</v>
      </c>
    </row>
    <row r="1619" spans="1:15" ht="14.25" customHeight="1" x14ac:dyDescent="0.3">
      <c r="A1619" s="31">
        <v>44342</v>
      </c>
      <c r="B1619" t="s">
        <v>782</v>
      </c>
      <c r="C1619" t="s">
        <v>791</v>
      </c>
      <c r="D1619" t="s">
        <v>71</v>
      </c>
      <c r="E1619">
        <v>2</v>
      </c>
      <c r="F1619">
        <v>4</v>
      </c>
      <c r="G1619" t="s">
        <v>93</v>
      </c>
      <c r="H1619" t="s">
        <v>200</v>
      </c>
      <c r="I1619">
        <v>30</v>
      </c>
      <c r="J1619">
        <v>216</v>
      </c>
      <c r="K1619" t="str">
        <f>RIGHT(Table1[[#This Row],[Transmission]],1)</f>
        <v>6</v>
      </c>
      <c r="L1619" t="str">
        <f>SUBSTITUTE(Table1[[#This Row],[Transmission]],Table1[[#This Row],[Gears]],"")</f>
        <v>A</v>
      </c>
      <c r="M16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19">
        <f ca="1">_xlfn.DAYS(TODAY(),Table1[[#This Row],[Manufacture Date]])</f>
        <v>918</v>
      </c>
      <c r="O1619" t="str" cm="1">
        <f t="array" ref="O1619" xml:space="preserve"> _xlfn.IFS(E1619&lt;2,"0-2",E1619&lt;4,"2-4",E1619&lt;6,"4-6",E1619&lt;8,"6-8",E1619&lt;10,"8-10")</f>
        <v>2-4</v>
      </c>
    </row>
    <row r="1620" spans="1:15" ht="14.25" customHeight="1" x14ac:dyDescent="0.3">
      <c r="A1620" s="31">
        <v>44342</v>
      </c>
      <c r="B1620" t="s">
        <v>548</v>
      </c>
      <c r="C1620" t="s">
        <v>563</v>
      </c>
      <c r="D1620" t="s">
        <v>88</v>
      </c>
      <c r="E1620">
        <v>2</v>
      </c>
      <c r="F1620">
        <v>4</v>
      </c>
      <c r="G1620" t="s">
        <v>79</v>
      </c>
      <c r="H1620" t="s">
        <v>73</v>
      </c>
      <c r="I1620">
        <v>28</v>
      </c>
      <c r="J1620">
        <v>235</v>
      </c>
      <c r="K1620" t="str">
        <f>RIGHT(Table1[[#This Row],[Transmission]],1)</f>
        <v>6</v>
      </c>
      <c r="L1620" t="str">
        <f>SUBSTITUTE(Table1[[#This Row],[Transmission]],Table1[[#This Row],[Gears]],"")</f>
        <v>AS</v>
      </c>
      <c r="M16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20">
        <f ca="1">_xlfn.DAYS(TODAY(),Table1[[#This Row],[Manufacture Date]])</f>
        <v>918</v>
      </c>
      <c r="O1620" t="str" cm="1">
        <f t="array" ref="O1620" xml:space="preserve"> _xlfn.IFS(E1620&lt;2,"0-2",E1620&lt;4,"2-4",E1620&lt;6,"4-6",E1620&lt;8,"6-8",E1620&lt;10,"8-10")</f>
        <v>2-4</v>
      </c>
    </row>
    <row r="1621" spans="1:15" ht="14.25" customHeight="1" x14ac:dyDescent="0.3">
      <c r="A1621" s="31">
        <v>44342</v>
      </c>
      <c r="B1621" t="s">
        <v>802</v>
      </c>
      <c r="C1621" t="s">
        <v>1362</v>
      </c>
      <c r="D1621" t="s">
        <v>481</v>
      </c>
      <c r="E1621">
        <v>2</v>
      </c>
      <c r="F1621">
        <v>4</v>
      </c>
      <c r="G1621" t="s">
        <v>104</v>
      </c>
      <c r="H1621" t="s">
        <v>73</v>
      </c>
      <c r="I1621">
        <v>28</v>
      </c>
      <c r="J1621">
        <v>233</v>
      </c>
      <c r="K1621" t="str">
        <f>RIGHT(Table1[[#This Row],[Transmission]],1)</f>
        <v>8</v>
      </c>
      <c r="L1621" t="str">
        <f>SUBSTITUTE(Table1[[#This Row],[Transmission]],Table1[[#This Row],[Gears]],"")</f>
        <v>AS</v>
      </c>
      <c r="M16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21">
        <f ca="1">_xlfn.DAYS(TODAY(),Table1[[#This Row],[Manufacture Date]])</f>
        <v>918</v>
      </c>
      <c r="O1621" t="str" cm="1">
        <f t="array" ref="O1621" xml:space="preserve"> _xlfn.IFS(E1621&lt;2,"0-2",E1621&lt;4,"2-4",E1621&lt;6,"4-6",E1621&lt;8,"6-8",E1621&lt;10,"8-10")</f>
        <v>2-4</v>
      </c>
    </row>
    <row r="1622" spans="1:15" ht="14.25" customHeight="1" x14ac:dyDescent="0.3">
      <c r="A1622" s="31">
        <v>44342</v>
      </c>
      <c r="B1622" t="s">
        <v>385</v>
      </c>
      <c r="C1622" t="s">
        <v>912</v>
      </c>
      <c r="D1622" t="s">
        <v>78</v>
      </c>
      <c r="E1622">
        <v>3.5</v>
      </c>
      <c r="F1622">
        <v>6</v>
      </c>
      <c r="G1622" t="s">
        <v>281</v>
      </c>
      <c r="H1622" t="s">
        <v>200</v>
      </c>
      <c r="I1622">
        <v>24</v>
      </c>
      <c r="J1622">
        <v>276</v>
      </c>
      <c r="K1622" t="str">
        <f>RIGHT(Table1[[#This Row],[Transmission]],1)</f>
        <v>5</v>
      </c>
      <c r="L1622" t="str">
        <f>SUBSTITUTE(Table1[[#This Row],[Transmission]],Table1[[#This Row],[Gears]],"")</f>
        <v>A</v>
      </c>
      <c r="M16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22">
        <f ca="1">_xlfn.DAYS(TODAY(),Table1[[#This Row],[Manufacture Date]])</f>
        <v>918</v>
      </c>
      <c r="O1622" t="str" cm="1">
        <f t="array" ref="O1622" xml:space="preserve"> _xlfn.IFS(E1622&lt;2,"0-2",E1622&lt;4,"2-4",E1622&lt;6,"4-6",E1622&lt;8,"6-8",E1622&lt;10,"8-10")</f>
        <v>2-4</v>
      </c>
    </row>
    <row r="1623" spans="1:15" ht="14.25" customHeight="1" x14ac:dyDescent="0.3">
      <c r="A1623" s="31">
        <v>44342</v>
      </c>
      <c r="B1623" t="s">
        <v>651</v>
      </c>
      <c r="C1623" t="s">
        <v>1902</v>
      </c>
      <c r="D1623" t="s">
        <v>259</v>
      </c>
      <c r="E1623">
        <v>3.8</v>
      </c>
      <c r="F1623">
        <v>6</v>
      </c>
      <c r="G1623" t="s">
        <v>496</v>
      </c>
      <c r="H1623" t="s">
        <v>200</v>
      </c>
      <c r="I1623">
        <v>24</v>
      </c>
      <c r="J1623">
        <v>273</v>
      </c>
      <c r="K1623" t="str">
        <f>RIGHT(Table1[[#This Row],[Transmission]],1)</f>
        <v>9</v>
      </c>
      <c r="L1623" t="str">
        <f>SUBSTITUTE(Table1[[#This Row],[Transmission]],Table1[[#This Row],[Gears]],"")</f>
        <v>AS</v>
      </c>
      <c r="M16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23">
        <f ca="1">_xlfn.DAYS(TODAY(),Table1[[#This Row],[Manufacture Date]])</f>
        <v>918</v>
      </c>
      <c r="O1623" t="str" cm="1">
        <f t="array" ref="O1623" xml:space="preserve"> _xlfn.IFS(E1623&lt;2,"0-2",E1623&lt;4,"2-4",E1623&lt;6,"4-6",E1623&lt;8,"6-8",E1623&lt;10,"8-10")</f>
        <v>2-4</v>
      </c>
    </row>
    <row r="1624" spans="1:15" ht="14.25" customHeight="1" x14ac:dyDescent="0.3">
      <c r="A1624" s="31">
        <v>44342</v>
      </c>
      <c r="B1624" t="s">
        <v>564</v>
      </c>
      <c r="C1624" t="s">
        <v>1321</v>
      </c>
      <c r="D1624" t="s">
        <v>71</v>
      </c>
      <c r="E1624">
        <v>6</v>
      </c>
      <c r="F1624">
        <v>12</v>
      </c>
      <c r="G1624" t="s">
        <v>416</v>
      </c>
      <c r="H1624" t="s">
        <v>73</v>
      </c>
      <c r="I1624">
        <v>20</v>
      </c>
      <c r="J1624">
        <v>348</v>
      </c>
      <c r="K1624" t="str">
        <f>RIGHT(Table1[[#This Row],[Transmission]],1)</f>
        <v>7</v>
      </c>
      <c r="L1624" t="str">
        <f>SUBSTITUTE(Table1[[#This Row],[Transmission]],Table1[[#This Row],[Gears]],"")</f>
        <v>AS</v>
      </c>
      <c r="M16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24">
        <f ca="1">_xlfn.DAYS(TODAY(),Table1[[#This Row],[Manufacture Date]])</f>
        <v>918</v>
      </c>
      <c r="O1624" t="str" cm="1">
        <f t="array" ref="O1624" xml:space="preserve"> _xlfn.IFS(E1624&lt;2,"0-2",E1624&lt;4,"2-4",E1624&lt;6,"4-6",E1624&lt;8,"6-8",E1624&lt;10,"8-10")</f>
        <v>6-8</v>
      </c>
    </row>
    <row r="1625" spans="1:15" ht="14.25" customHeight="1" x14ac:dyDescent="0.3">
      <c r="A1625" s="31">
        <v>44342</v>
      </c>
      <c r="B1625" t="s">
        <v>232</v>
      </c>
      <c r="C1625" t="s">
        <v>1601</v>
      </c>
      <c r="D1625" t="s">
        <v>115</v>
      </c>
      <c r="E1625">
        <v>3.6</v>
      </c>
      <c r="F1625">
        <v>6</v>
      </c>
      <c r="G1625" t="s">
        <v>79</v>
      </c>
      <c r="H1625" t="s">
        <v>205</v>
      </c>
      <c r="I1625">
        <v>19</v>
      </c>
      <c r="J1625">
        <v>245</v>
      </c>
      <c r="K1625" t="str">
        <f>RIGHT(Table1[[#This Row],[Transmission]],1)</f>
        <v>6</v>
      </c>
      <c r="L1625" t="str">
        <f>SUBSTITUTE(Table1[[#This Row],[Transmission]],Table1[[#This Row],[Gears]],"")</f>
        <v>AS</v>
      </c>
      <c r="M16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25">
        <f ca="1">_xlfn.DAYS(TODAY(),Table1[[#This Row],[Manufacture Date]])</f>
        <v>918</v>
      </c>
      <c r="O1625" t="str" cm="1">
        <f t="array" ref="O1625" xml:space="preserve"> _xlfn.IFS(E1625&lt;2,"0-2",E1625&lt;4,"2-4",E1625&lt;6,"4-6",E1625&lt;8,"6-8",E1625&lt;10,"8-10")</f>
        <v>2-4</v>
      </c>
    </row>
    <row r="1626" spans="1:15" ht="14.25" customHeight="1" x14ac:dyDescent="0.3">
      <c r="A1626" s="31">
        <v>44341</v>
      </c>
      <c r="B1626" t="s">
        <v>564</v>
      </c>
      <c r="C1626" t="s">
        <v>1831</v>
      </c>
      <c r="D1626" t="s">
        <v>95</v>
      </c>
      <c r="E1626">
        <v>2</v>
      </c>
      <c r="F1626">
        <v>4</v>
      </c>
      <c r="G1626" t="s">
        <v>97</v>
      </c>
      <c r="H1626" t="s">
        <v>73</v>
      </c>
      <c r="I1626">
        <v>34</v>
      </c>
      <c r="J1626">
        <v>195</v>
      </c>
      <c r="K1626" t="str">
        <f>RIGHT(Table1[[#This Row],[Transmission]],1)</f>
        <v>7</v>
      </c>
      <c r="L1626" t="str">
        <f>SUBSTITUTE(Table1[[#This Row],[Transmission]],Table1[[#This Row],[Gears]],"")</f>
        <v>AM</v>
      </c>
      <c r="M16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26">
        <f ca="1">_xlfn.DAYS(TODAY(),Table1[[#This Row],[Manufacture Date]])</f>
        <v>919</v>
      </c>
      <c r="O1626" t="str" cm="1">
        <f t="array" ref="O1626" xml:space="preserve"> _xlfn.IFS(E1626&lt;2,"0-2",E1626&lt;4,"2-4",E1626&lt;6,"4-6",E1626&lt;8,"6-8",E1626&lt;10,"8-10")</f>
        <v>2-4</v>
      </c>
    </row>
    <row r="1627" spans="1:15" ht="14.25" customHeight="1" x14ac:dyDescent="0.3">
      <c r="A1627" s="31">
        <v>44341</v>
      </c>
      <c r="B1627" t="s">
        <v>640</v>
      </c>
      <c r="C1627" t="s">
        <v>645</v>
      </c>
      <c r="D1627" t="s">
        <v>118</v>
      </c>
      <c r="E1627">
        <v>2</v>
      </c>
      <c r="F1627">
        <v>4</v>
      </c>
      <c r="G1627" t="s">
        <v>183</v>
      </c>
      <c r="H1627" t="s">
        <v>200</v>
      </c>
      <c r="I1627">
        <v>33</v>
      </c>
      <c r="J1627">
        <v>198</v>
      </c>
      <c r="K1627" t="str">
        <f>RIGHT(Table1[[#This Row],[Transmission]],1)</f>
        <v>5</v>
      </c>
      <c r="L1627" t="str">
        <f>SUBSTITUTE(Table1[[#This Row],[Transmission]],Table1[[#This Row],[Gears]],"")</f>
        <v>M</v>
      </c>
      <c r="M16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27">
        <f ca="1">_xlfn.DAYS(TODAY(),Table1[[#This Row],[Manufacture Date]])</f>
        <v>919</v>
      </c>
      <c r="O1627" t="str" cm="1">
        <f t="array" ref="O1627" xml:space="preserve"> _xlfn.IFS(E1627&lt;2,"0-2",E1627&lt;4,"2-4",E1627&lt;6,"4-6",E1627&lt;8,"6-8",E1627&lt;10,"8-10")</f>
        <v>2-4</v>
      </c>
    </row>
    <row r="1628" spans="1:15" ht="14.25" customHeight="1" x14ac:dyDescent="0.3">
      <c r="A1628" s="31">
        <v>44341</v>
      </c>
      <c r="B1628" t="s">
        <v>676</v>
      </c>
      <c r="C1628" t="s">
        <v>683</v>
      </c>
      <c r="D1628" t="s">
        <v>92</v>
      </c>
      <c r="E1628">
        <v>3</v>
      </c>
      <c r="F1628">
        <v>6</v>
      </c>
      <c r="G1628" t="s">
        <v>97</v>
      </c>
      <c r="H1628" t="s">
        <v>73</v>
      </c>
      <c r="I1628">
        <v>29</v>
      </c>
      <c r="J1628">
        <v>226</v>
      </c>
      <c r="K1628" t="str">
        <f>RIGHT(Table1[[#This Row],[Transmission]],1)</f>
        <v>7</v>
      </c>
      <c r="L1628" t="str">
        <f>SUBSTITUTE(Table1[[#This Row],[Transmission]],Table1[[#This Row],[Gears]],"")</f>
        <v>AM</v>
      </c>
      <c r="M16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28">
        <f ca="1">_xlfn.DAYS(TODAY(),Table1[[#This Row],[Manufacture Date]])</f>
        <v>919</v>
      </c>
      <c r="O1628" t="str" cm="1">
        <f t="array" ref="O1628" xml:space="preserve"> _xlfn.IFS(E1628&lt;2,"0-2",E1628&lt;4,"2-4",E1628&lt;6,"4-6",E1628&lt;8,"6-8",E1628&lt;10,"8-10")</f>
        <v>2-4</v>
      </c>
    </row>
    <row r="1629" spans="1:15" ht="14.25" customHeight="1" x14ac:dyDescent="0.3">
      <c r="A1629" s="31">
        <v>44341</v>
      </c>
      <c r="B1629" t="s">
        <v>321</v>
      </c>
      <c r="C1629" t="s">
        <v>348</v>
      </c>
      <c r="D1629" t="s">
        <v>71</v>
      </c>
      <c r="E1629">
        <v>2</v>
      </c>
      <c r="F1629">
        <v>4</v>
      </c>
      <c r="G1629" t="s">
        <v>183</v>
      </c>
      <c r="H1629" t="s">
        <v>205</v>
      </c>
      <c r="I1629">
        <v>26</v>
      </c>
      <c r="J1629">
        <v>174</v>
      </c>
      <c r="K1629" t="str">
        <f>RIGHT(Table1[[#This Row],[Transmission]],1)</f>
        <v>5</v>
      </c>
      <c r="L1629" t="str">
        <f>SUBSTITUTE(Table1[[#This Row],[Transmission]],Table1[[#This Row],[Gears]],"")</f>
        <v>M</v>
      </c>
      <c r="M16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29">
        <f ca="1">_xlfn.DAYS(TODAY(),Table1[[#This Row],[Manufacture Date]])</f>
        <v>919</v>
      </c>
      <c r="O1629" t="str" cm="1">
        <f t="array" ref="O1629" xml:space="preserve"> _xlfn.IFS(E1629&lt;2,"0-2",E1629&lt;4,"2-4",E1629&lt;6,"4-6",E1629&lt;8,"6-8",E1629&lt;10,"8-10")</f>
        <v>2-4</v>
      </c>
    </row>
    <row r="1630" spans="1:15" ht="14.25" customHeight="1" x14ac:dyDescent="0.3">
      <c r="A1630" s="31">
        <v>44341</v>
      </c>
      <c r="B1630" t="s">
        <v>564</v>
      </c>
      <c r="C1630" t="s">
        <v>1454</v>
      </c>
      <c r="D1630" t="s">
        <v>82</v>
      </c>
      <c r="E1630">
        <v>3</v>
      </c>
      <c r="F1630">
        <v>6</v>
      </c>
      <c r="G1630" t="s">
        <v>454</v>
      </c>
      <c r="H1630" t="s">
        <v>73</v>
      </c>
      <c r="I1630">
        <v>26</v>
      </c>
      <c r="J1630">
        <v>255</v>
      </c>
      <c r="K1630" t="str">
        <f>RIGHT(Table1[[#This Row],[Transmission]],1)</f>
        <v>9</v>
      </c>
      <c r="L1630" t="str">
        <f>SUBSTITUTE(Table1[[#This Row],[Transmission]],Table1[[#This Row],[Gears]],"")</f>
        <v>A</v>
      </c>
      <c r="M16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30">
        <f ca="1">_xlfn.DAYS(TODAY(),Table1[[#This Row],[Manufacture Date]])</f>
        <v>919</v>
      </c>
      <c r="O1630" t="str" cm="1">
        <f t="array" ref="O1630" xml:space="preserve"> _xlfn.IFS(E1630&lt;2,"0-2",E1630&lt;4,"2-4",E1630&lt;6,"4-6",E1630&lt;8,"6-8",E1630&lt;10,"8-10")</f>
        <v>2-4</v>
      </c>
    </row>
    <row r="1631" spans="1:15" ht="14.25" customHeight="1" x14ac:dyDescent="0.3">
      <c r="A1631" s="31">
        <v>44341</v>
      </c>
      <c r="B1631" t="s">
        <v>289</v>
      </c>
      <c r="C1631" t="s">
        <v>312</v>
      </c>
      <c r="D1631" t="s">
        <v>78</v>
      </c>
      <c r="E1631">
        <v>3.6</v>
      </c>
      <c r="F1631">
        <v>6</v>
      </c>
      <c r="G1631" t="s">
        <v>93</v>
      </c>
      <c r="H1631" t="s">
        <v>200</v>
      </c>
      <c r="I1631">
        <v>23</v>
      </c>
      <c r="J1631">
        <v>284</v>
      </c>
      <c r="K1631" t="str">
        <f>RIGHT(Table1[[#This Row],[Transmission]],1)</f>
        <v>6</v>
      </c>
      <c r="L1631" t="str">
        <f>SUBSTITUTE(Table1[[#This Row],[Transmission]],Table1[[#This Row],[Gears]],"")</f>
        <v>A</v>
      </c>
      <c r="M16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31">
        <f ca="1">_xlfn.DAYS(TODAY(),Table1[[#This Row],[Manufacture Date]])</f>
        <v>919</v>
      </c>
      <c r="O1631" t="str" cm="1">
        <f t="array" ref="O1631" xml:space="preserve"> _xlfn.IFS(E1631&lt;2,"0-2",E1631&lt;4,"2-4",E1631&lt;6,"4-6",E1631&lt;8,"6-8",E1631&lt;10,"8-10")</f>
        <v>2-4</v>
      </c>
    </row>
    <row r="1632" spans="1:15" ht="14.25" customHeight="1" x14ac:dyDescent="0.3">
      <c r="A1632" s="31">
        <v>44341</v>
      </c>
      <c r="B1632" t="s">
        <v>452</v>
      </c>
      <c r="C1632" t="s">
        <v>928</v>
      </c>
      <c r="D1632" t="s">
        <v>78</v>
      </c>
      <c r="E1632">
        <v>2.4</v>
      </c>
      <c r="F1632">
        <v>4</v>
      </c>
      <c r="G1632" t="s">
        <v>454</v>
      </c>
      <c r="H1632" t="s">
        <v>205</v>
      </c>
      <c r="I1632">
        <v>22</v>
      </c>
      <c r="J1632">
        <v>206</v>
      </c>
      <c r="K1632" t="str">
        <f>RIGHT(Table1[[#This Row],[Transmission]],1)</f>
        <v>9</v>
      </c>
      <c r="L1632" t="str">
        <f>SUBSTITUTE(Table1[[#This Row],[Transmission]],Table1[[#This Row],[Gears]],"")</f>
        <v>A</v>
      </c>
      <c r="M16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32">
        <f ca="1">_xlfn.DAYS(TODAY(),Table1[[#This Row],[Manufacture Date]])</f>
        <v>919</v>
      </c>
      <c r="O1632" t="str" cm="1">
        <f t="array" ref="O1632" xml:space="preserve"> _xlfn.IFS(E1632&lt;2,"0-2",E1632&lt;4,"2-4",E1632&lt;6,"4-6",E1632&lt;8,"6-8",E1632&lt;10,"8-10")</f>
        <v>2-4</v>
      </c>
    </row>
    <row r="1633" spans="1:15" ht="14.25" customHeight="1" x14ac:dyDescent="0.3">
      <c r="A1633" s="31">
        <v>44341</v>
      </c>
      <c r="B1633" t="s">
        <v>676</v>
      </c>
      <c r="C1633" t="s">
        <v>1948</v>
      </c>
      <c r="D1633" t="s">
        <v>92</v>
      </c>
      <c r="E1633">
        <v>3.8</v>
      </c>
      <c r="F1633">
        <v>6</v>
      </c>
      <c r="G1633" t="s">
        <v>97</v>
      </c>
      <c r="H1633" t="s">
        <v>73</v>
      </c>
      <c r="I1633">
        <v>22</v>
      </c>
      <c r="J1633">
        <v>297</v>
      </c>
      <c r="K1633" t="str">
        <f>RIGHT(Table1[[#This Row],[Transmission]],1)</f>
        <v>7</v>
      </c>
      <c r="L1633" t="str">
        <f>SUBSTITUTE(Table1[[#This Row],[Transmission]],Table1[[#This Row],[Gears]],"")</f>
        <v>AM</v>
      </c>
      <c r="M16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33">
        <f ca="1">_xlfn.DAYS(TODAY(),Table1[[#This Row],[Manufacture Date]])</f>
        <v>919</v>
      </c>
      <c r="O1633" t="str" cm="1">
        <f t="array" ref="O1633" xml:space="preserve"> _xlfn.IFS(E1633&lt;2,"0-2",E1633&lt;4,"2-4",E1633&lt;6,"4-6",E1633&lt;8,"6-8",E1633&lt;10,"8-10")</f>
        <v>2-4</v>
      </c>
    </row>
    <row r="1634" spans="1:15" ht="14.25" customHeight="1" x14ac:dyDescent="0.3">
      <c r="A1634" s="31">
        <v>44340</v>
      </c>
      <c r="B1634" t="s">
        <v>548</v>
      </c>
      <c r="C1634" t="s">
        <v>557</v>
      </c>
      <c r="D1634" t="s">
        <v>82</v>
      </c>
      <c r="E1634">
        <v>2.5</v>
      </c>
      <c r="F1634">
        <v>4</v>
      </c>
      <c r="G1634" t="s">
        <v>79</v>
      </c>
      <c r="H1634" t="s">
        <v>200</v>
      </c>
      <c r="I1634">
        <v>37</v>
      </c>
      <c r="J1634">
        <v>177</v>
      </c>
      <c r="K1634" t="str">
        <f>RIGHT(Table1[[#This Row],[Transmission]],1)</f>
        <v>6</v>
      </c>
      <c r="L1634" t="str">
        <f>SUBSTITUTE(Table1[[#This Row],[Transmission]],Table1[[#This Row],[Gears]],"")</f>
        <v>AS</v>
      </c>
      <c r="M16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34">
        <f ca="1">_xlfn.DAYS(TODAY(),Table1[[#This Row],[Manufacture Date]])</f>
        <v>920</v>
      </c>
      <c r="O1634" t="str" cm="1">
        <f t="array" ref="O1634" xml:space="preserve"> _xlfn.IFS(E1634&lt;2,"0-2",E1634&lt;4,"2-4",E1634&lt;6,"4-6",E1634&lt;8,"6-8",E1634&lt;10,"8-10")</f>
        <v>2-4</v>
      </c>
    </row>
    <row r="1635" spans="1:15" ht="14.25" customHeight="1" x14ac:dyDescent="0.3">
      <c r="A1635" s="31">
        <v>44340</v>
      </c>
      <c r="B1635" t="s">
        <v>100</v>
      </c>
      <c r="C1635" t="s">
        <v>106</v>
      </c>
      <c r="D1635" t="s">
        <v>95</v>
      </c>
      <c r="E1635">
        <v>2</v>
      </c>
      <c r="F1635">
        <v>4</v>
      </c>
      <c r="G1635" t="s">
        <v>74</v>
      </c>
      <c r="H1635" t="s">
        <v>73</v>
      </c>
      <c r="I1635">
        <v>31</v>
      </c>
      <c r="J1635">
        <v>210</v>
      </c>
      <c r="K1635" t="str">
        <f>RIGHT(Table1[[#This Row],[Transmission]],1)</f>
        <v>6</v>
      </c>
      <c r="L1635" t="str">
        <f>SUBSTITUTE(Table1[[#This Row],[Transmission]],Table1[[#This Row],[Gears]],"")</f>
        <v>M</v>
      </c>
      <c r="M16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35">
        <f ca="1">_xlfn.DAYS(TODAY(),Table1[[#This Row],[Manufacture Date]])</f>
        <v>920</v>
      </c>
      <c r="O1635" t="str" cm="1">
        <f t="array" ref="O1635" xml:space="preserve"> _xlfn.IFS(E1635&lt;2,"0-2",E1635&lt;4,"2-4",E1635&lt;6,"4-6",E1635&lt;8,"6-8",E1635&lt;10,"8-10")</f>
        <v>2-4</v>
      </c>
    </row>
    <row r="1636" spans="1:15" ht="14.25" customHeight="1" x14ac:dyDescent="0.3">
      <c r="A1636" s="31">
        <v>44340</v>
      </c>
      <c r="B1636" t="s">
        <v>651</v>
      </c>
      <c r="C1636" t="s">
        <v>1913</v>
      </c>
      <c r="D1636" t="s">
        <v>118</v>
      </c>
      <c r="E1636">
        <v>2</v>
      </c>
      <c r="F1636">
        <v>4</v>
      </c>
      <c r="G1636" t="s">
        <v>74</v>
      </c>
      <c r="H1636" t="s">
        <v>200</v>
      </c>
      <c r="I1636">
        <v>31</v>
      </c>
      <c r="J1636">
        <v>217</v>
      </c>
      <c r="K1636" t="str">
        <f>RIGHT(Table1[[#This Row],[Transmission]],1)</f>
        <v>6</v>
      </c>
      <c r="L1636" t="str">
        <f>SUBSTITUTE(Table1[[#This Row],[Transmission]],Table1[[#This Row],[Gears]],"")</f>
        <v>M</v>
      </c>
      <c r="M16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36">
        <f ca="1">_xlfn.DAYS(TODAY(),Table1[[#This Row],[Manufacture Date]])</f>
        <v>920</v>
      </c>
      <c r="O1636" t="str" cm="1">
        <f t="array" ref="O1636" xml:space="preserve"> _xlfn.IFS(E1636&lt;2,"0-2",E1636&lt;4,"2-4",E1636&lt;6,"4-6",E1636&lt;8,"6-8",E1636&lt;10,"8-10")</f>
        <v>2-4</v>
      </c>
    </row>
    <row r="1637" spans="1:15" ht="14.25" customHeight="1" x14ac:dyDescent="0.3">
      <c r="A1637" s="31">
        <v>44340</v>
      </c>
      <c r="B1637" t="s">
        <v>398</v>
      </c>
      <c r="C1637" t="s">
        <v>918</v>
      </c>
      <c r="D1637" t="s">
        <v>78</v>
      </c>
      <c r="E1637">
        <v>2</v>
      </c>
      <c r="F1637">
        <v>4</v>
      </c>
      <c r="G1637" t="s">
        <v>79</v>
      </c>
      <c r="H1637" t="s">
        <v>200</v>
      </c>
      <c r="I1637">
        <v>25</v>
      </c>
      <c r="J1637">
        <v>264</v>
      </c>
      <c r="K1637" t="str">
        <f>RIGHT(Table1[[#This Row],[Transmission]],1)</f>
        <v>6</v>
      </c>
      <c r="L1637" t="str">
        <f>SUBSTITUTE(Table1[[#This Row],[Transmission]],Table1[[#This Row],[Gears]],"")</f>
        <v>AS</v>
      </c>
      <c r="M16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37">
        <f ca="1">_xlfn.DAYS(TODAY(),Table1[[#This Row],[Manufacture Date]])</f>
        <v>920</v>
      </c>
      <c r="O1637" t="str" cm="1">
        <f t="array" ref="O1637" xml:space="preserve"> _xlfn.IFS(E1637&lt;2,"0-2",E1637&lt;4,"2-4",E1637&lt;6,"4-6",E1637&lt;8,"6-8",E1637&lt;10,"8-10")</f>
        <v>2-4</v>
      </c>
    </row>
    <row r="1638" spans="1:15" ht="14.25" customHeight="1" x14ac:dyDescent="0.3">
      <c r="A1638" s="31">
        <v>44340</v>
      </c>
      <c r="B1638" t="s">
        <v>564</v>
      </c>
      <c r="C1638" t="s">
        <v>591</v>
      </c>
      <c r="D1638" t="s">
        <v>95</v>
      </c>
      <c r="E1638">
        <v>4.7</v>
      </c>
      <c r="F1638">
        <v>8</v>
      </c>
      <c r="G1638" t="s">
        <v>416</v>
      </c>
      <c r="H1638" t="s">
        <v>73</v>
      </c>
      <c r="I1638">
        <v>24</v>
      </c>
      <c r="J1638">
        <v>275</v>
      </c>
      <c r="K1638" t="str">
        <f>RIGHT(Table1[[#This Row],[Transmission]],1)</f>
        <v>7</v>
      </c>
      <c r="L1638" t="str">
        <f>SUBSTITUTE(Table1[[#This Row],[Transmission]],Table1[[#This Row],[Gears]],"")</f>
        <v>AS</v>
      </c>
      <c r="M16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38">
        <f ca="1">_xlfn.DAYS(TODAY(),Table1[[#This Row],[Manufacture Date]])</f>
        <v>920</v>
      </c>
      <c r="O1638" t="str" cm="1">
        <f t="array" ref="O1638" xml:space="preserve"> _xlfn.IFS(E1638&lt;2,"0-2",E1638&lt;4,"2-4",E1638&lt;6,"4-6",E1638&lt;8,"6-8",E1638&lt;10,"8-10")</f>
        <v>4-6</v>
      </c>
    </row>
    <row r="1639" spans="1:15" ht="14.25" customHeight="1" x14ac:dyDescent="0.3">
      <c r="A1639" s="31">
        <v>44340</v>
      </c>
      <c r="B1639" t="s">
        <v>709</v>
      </c>
      <c r="C1639" t="s">
        <v>1980</v>
      </c>
      <c r="D1639" t="s">
        <v>259</v>
      </c>
      <c r="E1639">
        <v>3.6</v>
      </c>
      <c r="F1639">
        <v>6</v>
      </c>
      <c r="G1639" t="s">
        <v>112</v>
      </c>
      <c r="H1639" t="s">
        <v>200</v>
      </c>
      <c r="I1639">
        <v>22</v>
      </c>
      <c r="J1639">
        <v>294</v>
      </c>
      <c r="K1639" t="str">
        <f>RIGHT(Table1[[#This Row],[Transmission]],1)</f>
        <v>8</v>
      </c>
      <c r="L1639" t="str">
        <f>SUBSTITUTE(Table1[[#This Row],[Transmission]],Table1[[#This Row],[Gears]],"")</f>
        <v>A</v>
      </c>
      <c r="M16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39">
        <f ca="1">_xlfn.DAYS(TODAY(),Table1[[#This Row],[Manufacture Date]])</f>
        <v>920</v>
      </c>
      <c r="O1639" t="str" cm="1">
        <f t="array" ref="O1639" xml:space="preserve"> _xlfn.IFS(E1639&lt;2,"0-2",E1639&lt;4,"2-4",E1639&lt;6,"4-6",E1639&lt;8,"6-8",E1639&lt;10,"8-10")</f>
        <v>2-4</v>
      </c>
    </row>
    <row r="1640" spans="1:15" ht="14.25" customHeight="1" x14ac:dyDescent="0.3">
      <c r="A1640" s="31">
        <v>44339</v>
      </c>
      <c r="B1640" t="s">
        <v>398</v>
      </c>
      <c r="C1640" t="s">
        <v>917</v>
      </c>
      <c r="D1640" t="s">
        <v>78</v>
      </c>
      <c r="E1640">
        <v>3.3</v>
      </c>
      <c r="F1640">
        <v>6</v>
      </c>
      <c r="G1640" t="s">
        <v>79</v>
      </c>
      <c r="H1640" t="s">
        <v>200</v>
      </c>
      <c r="I1640">
        <v>25</v>
      </c>
      <c r="J1640">
        <v>264</v>
      </c>
      <c r="K1640" t="str">
        <f>RIGHT(Table1[[#This Row],[Transmission]],1)</f>
        <v>6</v>
      </c>
      <c r="L1640" t="str">
        <f>SUBSTITUTE(Table1[[#This Row],[Transmission]],Table1[[#This Row],[Gears]],"")</f>
        <v>AS</v>
      </c>
      <c r="M16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40">
        <f ca="1">_xlfn.DAYS(TODAY(),Table1[[#This Row],[Manufacture Date]])</f>
        <v>921</v>
      </c>
      <c r="O1640" t="str" cm="1">
        <f t="array" ref="O1640" xml:space="preserve"> _xlfn.IFS(E1640&lt;2,"0-2",E1640&lt;4,"2-4",E1640&lt;6,"4-6",E1640&lt;8,"6-8",E1640&lt;10,"8-10")</f>
        <v>2-4</v>
      </c>
    </row>
    <row r="1641" spans="1:15" ht="14.25" customHeight="1" x14ac:dyDescent="0.3">
      <c r="A1641" s="31">
        <v>44339</v>
      </c>
      <c r="B1641" t="s">
        <v>232</v>
      </c>
      <c r="C1641" t="s">
        <v>1080</v>
      </c>
      <c r="D1641" t="s">
        <v>259</v>
      </c>
      <c r="E1641">
        <v>5.3</v>
      </c>
      <c r="F1641">
        <v>8</v>
      </c>
      <c r="G1641" t="s">
        <v>112</v>
      </c>
      <c r="H1641" t="s">
        <v>200</v>
      </c>
      <c r="I1641">
        <v>22</v>
      </c>
      <c r="J1641">
        <v>304</v>
      </c>
      <c r="K1641" t="str">
        <f>RIGHT(Table1[[#This Row],[Transmission]],1)</f>
        <v>8</v>
      </c>
      <c r="L1641" t="str">
        <f>SUBSTITUTE(Table1[[#This Row],[Transmission]],Table1[[#This Row],[Gears]],"")</f>
        <v>A</v>
      </c>
      <c r="M16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41">
        <f ca="1">_xlfn.DAYS(TODAY(),Table1[[#This Row],[Manufacture Date]])</f>
        <v>921</v>
      </c>
      <c r="O1641" t="str" cm="1">
        <f t="array" ref="O1641" xml:space="preserve"> _xlfn.IFS(E1641&lt;2,"0-2",E1641&lt;4,"2-4",E1641&lt;6,"4-6",E1641&lt;8,"6-8",E1641&lt;10,"8-10")</f>
        <v>4-6</v>
      </c>
    </row>
    <row r="1642" spans="1:15" ht="14.25" customHeight="1" x14ac:dyDescent="0.3">
      <c r="A1642" s="31">
        <v>44339</v>
      </c>
      <c r="B1642" t="s">
        <v>364</v>
      </c>
      <c r="C1642" t="s">
        <v>375</v>
      </c>
      <c r="D1642" t="s">
        <v>259</v>
      </c>
      <c r="E1642">
        <v>6.2</v>
      </c>
      <c r="F1642">
        <v>8</v>
      </c>
      <c r="G1642" t="s">
        <v>112</v>
      </c>
      <c r="H1642" t="s">
        <v>73</v>
      </c>
      <c r="I1642">
        <v>20</v>
      </c>
      <c r="J1642">
        <v>322</v>
      </c>
      <c r="K1642" t="str">
        <f>RIGHT(Table1[[#This Row],[Transmission]],1)</f>
        <v>8</v>
      </c>
      <c r="L1642" t="str">
        <f>SUBSTITUTE(Table1[[#This Row],[Transmission]],Table1[[#This Row],[Gears]],"")</f>
        <v>A</v>
      </c>
      <c r="M16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42">
        <f ca="1">_xlfn.DAYS(TODAY(),Table1[[#This Row],[Manufacture Date]])</f>
        <v>921</v>
      </c>
      <c r="O1642" t="str" cm="1">
        <f t="array" ref="O1642" xml:space="preserve"> _xlfn.IFS(E1642&lt;2,"0-2",E1642&lt;4,"2-4",E1642&lt;6,"4-6",E1642&lt;8,"6-8",E1642&lt;10,"8-10")</f>
        <v>6-8</v>
      </c>
    </row>
    <row r="1643" spans="1:15" ht="14.25" customHeight="1" x14ac:dyDescent="0.3">
      <c r="A1643" s="31">
        <v>44339</v>
      </c>
      <c r="B1643" t="s">
        <v>718</v>
      </c>
      <c r="C1643" t="s">
        <v>723</v>
      </c>
      <c r="D1643" t="s">
        <v>71</v>
      </c>
      <c r="E1643">
        <v>6.7</v>
      </c>
      <c r="F1643">
        <v>12</v>
      </c>
      <c r="G1643" t="s">
        <v>112</v>
      </c>
      <c r="H1643" t="s">
        <v>73</v>
      </c>
      <c r="I1643">
        <v>17</v>
      </c>
      <c r="J1643">
        <v>393</v>
      </c>
      <c r="K1643" t="str">
        <f>RIGHT(Table1[[#This Row],[Transmission]],1)</f>
        <v>8</v>
      </c>
      <c r="L1643" t="str">
        <f>SUBSTITUTE(Table1[[#This Row],[Transmission]],Table1[[#This Row],[Gears]],"")</f>
        <v>A</v>
      </c>
      <c r="M16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43">
        <f ca="1">_xlfn.DAYS(TODAY(),Table1[[#This Row],[Manufacture Date]])</f>
        <v>921</v>
      </c>
      <c r="O1643" t="str" cm="1">
        <f t="array" ref="O1643" xml:space="preserve"> _xlfn.IFS(E1643&lt;2,"0-2",E1643&lt;4,"2-4",E1643&lt;6,"4-6",E1643&lt;8,"6-8",E1643&lt;10,"8-10")</f>
        <v>6-8</v>
      </c>
    </row>
    <row r="1644" spans="1:15" ht="14.25" customHeight="1" x14ac:dyDescent="0.3">
      <c r="A1644" s="31">
        <v>44338</v>
      </c>
      <c r="B1644" t="s">
        <v>313</v>
      </c>
      <c r="C1644" t="s">
        <v>318</v>
      </c>
      <c r="D1644" t="s">
        <v>92</v>
      </c>
      <c r="E1644">
        <v>1.4</v>
      </c>
      <c r="F1644">
        <v>4</v>
      </c>
      <c r="G1644" t="s">
        <v>93</v>
      </c>
      <c r="H1644" t="s">
        <v>200</v>
      </c>
      <c r="I1644">
        <v>36</v>
      </c>
      <c r="J1644">
        <v>182</v>
      </c>
      <c r="K1644" t="str">
        <f>RIGHT(Table1[[#This Row],[Transmission]],1)</f>
        <v>6</v>
      </c>
      <c r="L1644" t="str">
        <f>SUBSTITUTE(Table1[[#This Row],[Transmission]],Table1[[#This Row],[Gears]],"")</f>
        <v>A</v>
      </c>
      <c r="M16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44">
        <f ca="1">_xlfn.DAYS(TODAY(),Table1[[#This Row],[Manufacture Date]])</f>
        <v>922</v>
      </c>
      <c r="O1644" t="str" cm="1">
        <f t="array" ref="O1644" xml:space="preserve"> _xlfn.IFS(E1644&lt;2,"0-2",E1644&lt;4,"2-4",E1644&lt;6,"4-6",E1644&lt;8,"6-8",E1644&lt;10,"8-10")</f>
        <v>0-2</v>
      </c>
    </row>
    <row r="1645" spans="1:15" ht="14.25" customHeight="1" x14ac:dyDescent="0.3">
      <c r="A1645" s="31">
        <v>44338</v>
      </c>
      <c r="B1645" t="s">
        <v>398</v>
      </c>
      <c r="C1645" t="s">
        <v>1733</v>
      </c>
      <c r="D1645" t="s">
        <v>71</v>
      </c>
      <c r="E1645">
        <v>1.6</v>
      </c>
      <c r="F1645">
        <v>4</v>
      </c>
      <c r="G1645" t="s">
        <v>74</v>
      </c>
      <c r="H1645" t="s">
        <v>200</v>
      </c>
      <c r="I1645">
        <v>34</v>
      </c>
      <c r="J1645">
        <v>197</v>
      </c>
      <c r="K1645" t="str">
        <f>RIGHT(Table1[[#This Row],[Transmission]],1)</f>
        <v>6</v>
      </c>
      <c r="L1645" t="str">
        <f>SUBSTITUTE(Table1[[#This Row],[Transmission]],Table1[[#This Row],[Gears]],"")</f>
        <v>M</v>
      </c>
      <c r="M16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45">
        <f ca="1">_xlfn.DAYS(TODAY(),Table1[[#This Row],[Manufacture Date]])</f>
        <v>922</v>
      </c>
      <c r="O1645" t="str" cm="1">
        <f t="array" ref="O1645" xml:space="preserve"> _xlfn.IFS(E1645&lt;2,"0-2",E1645&lt;4,"2-4",E1645&lt;6,"4-6",E1645&lt;8,"6-8",E1645&lt;10,"8-10")</f>
        <v>0-2</v>
      </c>
    </row>
    <row r="1646" spans="1:15" ht="14.25" customHeight="1" x14ac:dyDescent="0.3">
      <c r="A1646" s="31">
        <v>44338</v>
      </c>
      <c r="B1646" t="s">
        <v>492</v>
      </c>
      <c r="C1646" t="s">
        <v>495</v>
      </c>
      <c r="D1646" t="s">
        <v>78</v>
      </c>
      <c r="E1646">
        <v>2</v>
      </c>
      <c r="F1646">
        <v>4</v>
      </c>
      <c r="G1646" t="s">
        <v>496</v>
      </c>
      <c r="H1646" t="s">
        <v>73</v>
      </c>
      <c r="I1646">
        <v>29</v>
      </c>
      <c r="J1646">
        <v>223</v>
      </c>
      <c r="K1646" t="str">
        <f>RIGHT(Table1[[#This Row],[Transmission]],1)</f>
        <v>9</v>
      </c>
      <c r="L1646" t="str">
        <f>SUBSTITUTE(Table1[[#This Row],[Transmission]],Table1[[#This Row],[Gears]],"")</f>
        <v>AS</v>
      </c>
      <c r="M16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46">
        <f ca="1">_xlfn.DAYS(TODAY(),Table1[[#This Row],[Manufacture Date]])</f>
        <v>922</v>
      </c>
      <c r="O1646" t="str" cm="1">
        <f t="array" ref="O1646" xml:space="preserve"> _xlfn.IFS(E1646&lt;2,"0-2",E1646&lt;4,"2-4",E1646&lt;6,"4-6",E1646&lt;8,"6-8",E1646&lt;10,"8-10")</f>
        <v>2-4</v>
      </c>
    </row>
    <row r="1647" spans="1:15" ht="14.25" customHeight="1" x14ac:dyDescent="0.3">
      <c r="A1647" s="31">
        <v>44338</v>
      </c>
      <c r="B1647" t="s">
        <v>564</v>
      </c>
      <c r="C1647" t="s">
        <v>1863</v>
      </c>
      <c r="D1647" t="s">
        <v>95</v>
      </c>
      <c r="E1647">
        <v>2</v>
      </c>
      <c r="F1647">
        <v>4</v>
      </c>
      <c r="G1647" t="s">
        <v>454</v>
      </c>
      <c r="H1647" t="s">
        <v>73</v>
      </c>
      <c r="I1647">
        <v>29</v>
      </c>
      <c r="J1647">
        <v>231</v>
      </c>
      <c r="K1647" t="str">
        <f>RIGHT(Table1[[#This Row],[Transmission]],1)</f>
        <v>9</v>
      </c>
      <c r="L1647" t="str">
        <f>SUBSTITUTE(Table1[[#This Row],[Transmission]],Table1[[#This Row],[Gears]],"")</f>
        <v>A</v>
      </c>
      <c r="M16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47">
        <f ca="1">_xlfn.DAYS(TODAY(),Table1[[#This Row],[Manufacture Date]])</f>
        <v>922</v>
      </c>
      <c r="O1647" t="str" cm="1">
        <f t="array" ref="O1647" xml:space="preserve"> _xlfn.IFS(E1647&lt;2,"0-2",E1647&lt;4,"2-4",E1647&lt;6,"4-6",E1647&lt;8,"6-8",E1647&lt;10,"8-10")</f>
        <v>2-4</v>
      </c>
    </row>
    <row r="1648" spans="1:15" ht="14.25" customHeight="1" x14ac:dyDescent="0.3">
      <c r="A1648" s="31">
        <v>44338</v>
      </c>
      <c r="B1648" t="s">
        <v>802</v>
      </c>
      <c r="C1648" t="s">
        <v>1211</v>
      </c>
      <c r="D1648" t="s">
        <v>122</v>
      </c>
      <c r="E1648">
        <v>2</v>
      </c>
      <c r="F1648">
        <v>4</v>
      </c>
      <c r="G1648" t="s">
        <v>104</v>
      </c>
      <c r="H1648" t="s">
        <v>73</v>
      </c>
      <c r="I1648">
        <v>29</v>
      </c>
      <c r="J1648">
        <v>232</v>
      </c>
      <c r="K1648" t="str">
        <f>RIGHT(Table1[[#This Row],[Transmission]],1)</f>
        <v>8</v>
      </c>
      <c r="L1648" t="str">
        <f>SUBSTITUTE(Table1[[#This Row],[Transmission]],Table1[[#This Row],[Gears]],"")</f>
        <v>AS</v>
      </c>
      <c r="M16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48">
        <f ca="1">_xlfn.DAYS(TODAY(),Table1[[#This Row],[Manufacture Date]])</f>
        <v>922</v>
      </c>
      <c r="O1648" t="str" cm="1">
        <f t="array" ref="O1648" xml:space="preserve"> _xlfn.IFS(E1648&lt;2,"0-2",E1648&lt;4,"2-4",E1648&lt;6,"4-6",E1648&lt;8,"6-8",E1648&lt;10,"8-10")</f>
        <v>2-4</v>
      </c>
    </row>
    <row r="1649" spans="1:15" ht="14.25" customHeight="1" x14ac:dyDescent="0.3">
      <c r="A1649" s="31">
        <v>44338</v>
      </c>
      <c r="B1649" t="s">
        <v>147</v>
      </c>
      <c r="C1649" t="s">
        <v>868</v>
      </c>
      <c r="D1649" t="s">
        <v>78</v>
      </c>
      <c r="E1649">
        <v>2</v>
      </c>
      <c r="F1649">
        <v>4</v>
      </c>
      <c r="G1649" t="s">
        <v>104</v>
      </c>
      <c r="H1649" t="s">
        <v>73</v>
      </c>
      <c r="I1649">
        <v>27</v>
      </c>
      <c r="J1649">
        <v>240</v>
      </c>
      <c r="K1649" t="str">
        <f>RIGHT(Table1[[#This Row],[Transmission]],1)</f>
        <v>8</v>
      </c>
      <c r="L1649" t="str">
        <f>SUBSTITUTE(Table1[[#This Row],[Transmission]],Table1[[#This Row],[Gears]],"")</f>
        <v>AS</v>
      </c>
      <c r="M16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49">
        <f ca="1">_xlfn.DAYS(TODAY(),Table1[[#This Row],[Manufacture Date]])</f>
        <v>922</v>
      </c>
      <c r="O1649" t="str" cm="1">
        <f t="array" ref="O1649" xml:space="preserve"> _xlfn.IFS(E1649&lt;2,"0-2",E1649&lt;4,"2-4",E1649&lt;6,"4-6",E1649&lt;8,"6-8",E1649&lt;10,"8-10")</f>
        <v>2-4</v>
      </c>
    </row>
    <row r="1650" spans="1:15" ht="14.25" customHeight="1" x14ac:dyDescent="0.3">
      <c r="A1650" s="31">
        <v>44338</v>
      </c>
      <c r="B1650" t="s">
        <v>289</v>
      </c>
      <c r="C1650" t="s">
        <v>300</v>
      </c>
      <c r="D1650" t="s">
        <v>115</v>
      </c>
      <c r="E1650">
        <v>3.6</v>
      </c>
      <c r="F1650">
        <v>6</v>
      </c>
      <c r="G1650" t="s">
        <v>112</v>
      </c>
      <c r="H1650" t="s">
        <v>200</v>
      </c>
      <c r="I1650">
        <v>26</v>
      </c>
      <c r="J1650">
        <v>257</v>
      </c>
      <c r="K1650" t="str">
        <f>RIGHT(Table1[[#This Row],[Transmission]],1)</f>
        <v>8</v>
      </c>
      <c r="L1650" t="str">
        <f>SUBSTITUTE(Table1[[#This Row],[Transmission]],Table1[[#This Row],[Gears]],"")</f>
        <v>A</v>
      </c>
      <c r="M16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50">
        <f ca="1">_xlfn.DAYS(TODAY(),Table1[[#This Row],[Manufacture Date]])</f>
        <v>922</v>
      </c>
      <c r="O1650" t="str" cm="1">
        <f t="array" ref="O1650" xml:space="preserve"> _xlfn.IFS(E1650&lt;2,"0-2",E1650&lt;4,"2-4",E1650&lt;6,"4-6",E1650&lt;8,"6-8",E1650&lt;10,"8-10")</f>
        <v>2-4</v>
      </c>
    </row>
    <row r="1651" spans="1:15" ht="14.25" customHeight="1" x14ac:dyDescent="0.3">
      <c r="A1651" s="31">
        <v>44338</v>
      </c>
      <c r="B1651" t="s">
        <v>508</v>
      </c>
      <c r="C1651" t="s">
        <v>1139</v>
      </c>
      <c r="D1651" t="s">
        <v>71</v>
      </c>
      <c r="E1651">
        <v>3.5</v>
      </c>
      <c r="F1651">
        <v>6</v>
      </c>
      <c r="G1651" t="s">
        <v>79</v>
      </c>
      <c r="H1651" t="s">
        <v>73</v>
      </c>
      <c r="I1651">
        <v>26</v>
      </c>
      <c r="J1651">
        <v>258</v>
      </c>
      <c r="K1651" t="str">
        <f>RIGHT(Table1[[#This Row],[Transmission]],1)</f>
        <v>6</v>
      </c>
      <c r="L1651" t="str">
        <f>SUBSTITUTE(Table1[[#This Row],[Transmission]],Table1[[#This Row],[Gears]],"")</f>
        <v>AS</v>
      </c>
      <c r="M16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51">
        <f ca="1">_xlfn.DAYS(TODAY(),Table1[[#This Row],[Manufacture Date]])</f>
        <v>922</v>
      </c>
      <c r="O1651" t="str" cm="1">
        <f t="array" ref="O1651" xml:space="preserve"> _xlfn.IFS(E1651&lt;2,"0-2",E1651&lt;4,"2-4",E1651&lt;6,"4-6",E1651&lt;8,"6-8",E1651&lt;10,"8-10")</f>
        <v>2-4</v>
      </c>
    </row>
    <row r="1652" spans="1:15" ht="14.25" customHeight="1" x14ac:dyDescent="0.3">
      <c r="A1652" s="31">
        <v>44337</v>
      </c>
      <c r="B1652" t="s">
        <v>640</v>
      </c>
      <c r="C1652" t="s">
        <v>646</v>
      </c>
      <c r="D1652" t="s">
        <v>71</v>
      </c>
      <c r="E1652">
        <v>1.2</v>
      </c>
      <c r="F1652">
        <v>3</v>
      </c>
      <c r="G1652" t="s">
        <v>266</v>
      </c>
      <c r="H1652" t="s">
        <v>200</v>
      </c>
      <c r="I1652">
        <v>48</v>
      </c>
      <c r="J1652">
        <v>136</v>
      </c>
      <c r="K1652" t="str">
        <f>RIGHT(Table1[[#This Row],[Transmission]],1)</f>
        <v>V</v>
      </c>
      <c r="L1652" t="str">
        <f>SUBSTITUTE(Table1[[#This Row],[Transmission]],Table1[[#This Row],[Gears]],"")</f>
        <v>A</v>
      </c>
      <c r="M16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52">
        <f ca="1">_xlfn.DAYS(TODAY(),Table1[[#This Row],[Manufacture Date]])</f>
        <v>923</v>
      </c>
      <c r="O1652" t="str" cm="1">
        <f t="array" ref="O1652" xml:space="preserve"> _xlfn.IFS(E1652&lt;2,"0-2",E1652&lt;4,"2-4",E1652&lt;6,"4-6",E1652&lt;8,"6-8",E1652&lt;10,"8-10")</f>
        <v>0-2</v>
      </c>
    </row>
    <row r="1653" spans="1:15" ht="14.25" customHeight="1" x14ac:dyDescent="0.3">
      <c r="A1653" s="31">
        <v>44337</v>
      </c>
      <c r="B1653" t="s">
        <v>470</v>
      </c>
      <c r="C1653" t="s">
        <v>938</v>
      </c>
      <c r="D1653" t="s">
        <v>78</v>
      </c>
      <c r="E1653">
        <v>2.4</v>
      </c>
      <c r="F1653">
        <v>4</v>
      </c>
      <c r="G1653" t="s">
        <v>79</v>
      </c>
      <c r="H1653" t="s">
        <v>200</v>
      </c>
      <c r="I1653">
        <v>27</v>
      </c>
      <c r="J1653">
        <v>245</v>
      </c>
      <c r="K1653" t="str">
        <f>RIGHT(Table1[[#This Row],[Transmission]],1)</f>
        <v>6</v>
      </c>
      <c r="L1653" t="str">
        <f>SUBSTITUTE(Table1[[#This Row],[Transmission]],Table1[[#This Row],[Gears]],"")</f>
        <v>AS</v>
      </c>
      <c r="M16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53">
        <f ca="1">_xlfn.DAYS(TODAY(),Table1[[#This Row],[Manufacture Date]])</f>
        <v>923</v>
      </c>
      <c r="O1653" t="str" cm="1">
        <f t="array" ref="O1653" xml:space="preserve"> _xlfn.IFS(E1653&lt;2,"0-2",E1653&lt;4,"2-4",E1653&lt;6,"4-6",E1653&lt;8,"6-8",E1653&lt;10,"8-10")</f>
        <v>2-4</v>
      </c>
    </row>
    <row r="1654" spans="1:15" ht="14.25" customHeight="1" x14ac:dyDescent="0.3">
      <c r="A1654" s="31">
        <v>44337</v>
      </c>
      <c r="B1654" t="s">
        <v>414</v>
      </c>
      <c r="C1654" t="s">
        <v>423</v>
      </c>
      <c r="D1654" t="s">
        <v>82</v>
      </c>
      <c r="E1654">
        <v>3.7</v>
      </c>
      <c r="F1654">
        <v>6</v>
      </c>
      <c r="G1654" t="s">
        <v>416</v>
      </c>
      <c r="H1654" t="s">
        <v>73</v>
      </c>
      <c r="I1654">
        <v>26</v>
      </c>
      <c r="J1654">
        <v>253</v>
      </c>
      <c r="K1654" t="str">
        <f>RIGHT(Table1[[#This Row],[Transmission]],1)</f>
        <v>7</v>
      </c>
      <c r="L1654" t="str">
        <f>SUBSTITUTE(Table1[[#This Row],[Transmission]],Table1[[#This Row],[Gears]],"")</f>
        <v>AS</v>
      </c>
      <c r="M16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54">
        <f ca="1">_xlfn.DAYS(TODAY(),Table1[[#This Row],[Manufacture Date]])</f>
        <v>923</v>
      </c>
      <c r="O1654" t="str" cm="1">
        <f t="array" ref="O1654" xml:space="preserve"> _xlfn.IFS(E1654&lt;2,"0-2",E1654&lt;4,"2-4",E1654&lt;6,"4-6",E1654&lt;8,"6-8",E1654&lt;10,"8-10")</f>
        <v>2-4</v>
      </c>
    </row>
    <row r="1655" spans="1:15" ht="14.25" customHeight="1" x14ac:dyDescent="0.3">
      <c r="A1655" s="31">
        <v>44336</v>
      </c>
      <c r="B1655" t="s">
        <v>232</v>
      </c>
      <c r="C1655" t="s">
        <v>1582</v>
      </c>
      <c r="D1655" t="s">
        <v>78</v>
      </c>
      <c r="E1655">
        <v>3.6</v>
      </c>
      <c r="F1655">
        <v>6</v>
      </c>
      <c r="G1655" t="s">
        <v>454</v>
      </c>
      <c r="H1655" t="s">
        <v>200</v>
      </c>
      <c r="I1655">
        <v>27</v>
      </c>
      <c r="J1655">
        <v>250</v>
      </c>
      <c r="K1655" t="str">
        <f>RIGHT(Table1[[#This Row],[Transmission]],1)</f>
        <v>9</v>
      </c>
      <c r="L1655" t="str">
        <f>SUBSTITUTE(Table1[[#This Row],[Transmission]],Table1[[#This Row],[Gears]],"")</f>
        <v>A</v>
      </c>
      <c r="M16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55">
        <f ca="1">_xlfn.DAYS(TODAY(),Table1[[#This Row],[Manufacture Date]])</f>
        <v>924</v>
      </c>
      <c r="O1655" t="str" cm="1">
        <f t="array" ref="O1655" xml:space="preserve"> _xlfn.IFS(E1655&lt;2,"0-2",E1655&lt;4,"2-4",E1655&lt;6,"4-6",E1655&lt;8,"6-8",E1655&lt;10,"8-10")</f>
        <v>2-4</v>
      </c>
    </row>
    <row r="1656" spans="1:15" ht="14.25" customHeight="1" x14ac:dyDescent="0.3">
      <c r="A1656" s="31">
        <v>44336</v>
      </c>
      <c r="B1656" t="s">
        <v>275</v>
      </c>
      <c r="C1656">
        <v>300</v>
      </c>
      <c r="D1656" t="s">
        <v>115</v>
      </c>
      <c r="E1656">
        <v>5.7</v>
      </c>
      <c r="F1656">
        <v>8</v>
      </c>
      <c r="G1656" t="s">
        <v>112</v>
      </c>
      <c r="H1656" t="s">
        <v>200</v>
      </c>
      <c r="I1656">
        <v>23</v>
      </c>
      <c r="J1656">
        <v>289</v>
      </c>
      <c r="K1656" t="str">
        <f>RIGHT(Table1[[#This Row],[Transmission]],1)</f>
        <v>8</v>
      </c>
      <c r="L1656" t="str">
        <f>SUBSTITUTE(Table1[[#This Row],[Transmission]],Table1[[#This Row],[Gears]],"")</f>
        <v>A</v>
      </c>
      <c r="M16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56">
        <f ca="1">_xlfn.DAYS(TODAY(),Table1[[#This Row],[Manufacture Date]])</f>
        <v>924</v>
      </c>
      <c r="O1656" t="str" cm="1">
        <f t="array" ref="O1656" xml:space="preserve"> _xlfn.IFS(E1656&lt;2,"0-2",E1656&lt;4,"2-4",E1656&lt;6,"4-6",E1656&lt;8,"6-8",E1656&lt;10,"8-10")</f>
        <v>4-6</v>
      </c>
    </row>
    <row r="1657" spans="1:15" ht="14.25" customHeight="1" x14ac:dyDescent="0.3">
      <c r="A1657" s="31">
        <v>44336</v>
      </c>
      <c r="B1657" t="s">
        <v>676</v>
      </c>
      <c r="C1657" t="s">
        <v>697</v>
      </c>
      <c r="D1657" t="s">
        <v>122</v>
      </c>
      <c r="E1657">
        <v>4.8</v>
      </c>
      <c r="F1657">
        <v>8</v>
      </c>
      <c r="G1657" t="s">
        <v>112</v>
      </c>
      <c r="H1657" t="s">
        <v>73</v>
      </c>
      <c r="I1657">
        <v>20</v>
      </c>
      <c r="J1657">
        <v>334</v>
      </c>
      <c r="K1657" t="str">
        <f>RIGHT(Table1[[#This Row],[Transmission]],1)</f>
        <v>8</v>
      </c>
      <c r="L1657" t="str">
        <f>SUBSTITUTE(Table1[[#This Row],[Transmission]],Table1[[#This Row],[Gears]],"")</f>
        <v>A</v>
      </c>
      <c r="M16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57">
        <f ca="1">_xlfn.DAYS(TODAY(),Table1[[#This Row],[Manufacture Date]])</f>
        <v>924</v>
      </c>
      <c r="O1657" t="str" cm="1">
        <f t="array" ref="O1657" xml:space="preserve"> _xlfn.IFS(E1657&lt;2,"0-2",E1657&lt;4,"2-4",E1657&lt;6,"4-6",E1657&lt;8,"6-8",E1657&lt;10,"8-10")</f>
        <v>4-6</v>
      </c>
    </row>
    <row r="1658" spans="1:15" ht="14.25" customHeight="1" x14ac:dyDescent="0.3">
      <c r="A1658" s="31">
        <v>44335</v>
      </c>
      <c r="B1658" t="s">
        <v>470</v>
      </c>
      <c r="C1658" t="s">
        <v>1768</v>
      </c>
      <c r="D1658" t="s">
        <v>82</v>
      </c>
      <c r="E1658">
        <v>2</v>
      </c>
      <c r="F1658">
        <v>4</v>
      </c>
      <c r="G1658" t="s">
        <v>89</v>
      </c>
      <c r="H1658" t="s">
        <v>200</v>
      </c>
      <c r="I1658">
        <v>50</v>
      </c>
      <c r="J1658">
        <v>132</v>
      </c>
      <c r="K1658" t="str">
        <f>RIGHT(Table1[[#This Row],[Transmission]],1)</f>
        <v>6</v>
      </c>
      <c r="L1658" t="str">
        <f>SUBSTITUTE(Table1[[#This Row],[Transmission]],Table1[[#This Row],[Gears]],"")</f>
        <v>AM</v>
      </c>
      <c r="M16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58">
        <f ca="1">_xlfn.DAYS(TODAY(),Table1[[#This Row],[Manufacture Date]])</f>
        <v>925</v>
      </c>
      <c r="O1658" t="str" cm="1">
        <f t="array" ref="O1658" xml:space="preserve"> _xlfn.IFS(E1658&lt;2,"0-2",E1658&lt;4,"2-4",E1658&lt;6,"4-6",E1658&lt;8,"6-8",E1658&lt;10,"8-10")</f>
        <v>2-4</v>
      </c>
    </row>
    <row r="1659" spans="1:15" ht="14.25" customHeight="1" x14ac:dyDescent="0.3">
      <c r="A1659" s="31">
        <v>44335</v>
      </c>
      <c r="B1659" t="s">
        <v>548</v>
      </c>
      <c r="C1659" t="s">
        <v>559</v>
      </c>
      <c r="D1659" t="s">
        <v>82</v>
      </c>
      <c r="E1659">
        <v>2</v>
      </c>
      <c r="F1659">
        <v>4</v>
      </c>
      <c r="G1659" t="s">
        <v>74</v>
      </c>
      <c r="H1659" t="s">
        <v>200</v>
      </c>
      <c r="I1659">
        <v>40</v>
      </c>
      <c r="J1659">
        <v>163</v>
      </c>
      <c r="K1659" t="str">
        <f>RIGHT(Table1[[#This Row],[Transmission]],1)</f>
        <v>6</v>
      </c>
      <c r="L1659" t="str">
        <f>SUBSTITUTE(Table1[[#This Row],[Transmission]],Table1[[#This Row],[Gears]],"")</f>
        <v>M</v>
      </c>
      <c r="M16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59">
        <f ca="1">_xlfn.DAYS(TODAY(),Table1[[#This Row],[Manufacture Date]])</f>
        <v>925</v>
      </c>
      <c r="O1659" t="str" cm="1">
        <f t="array" ref="O1659" xml:space="preserve"> _xlfn.IFS(E1659&lt;2,"0-2",E1659&lt;4,"2-4",E1659&lt;6,"4-6",E1659&lt;8,"6-8",E1659&lt;10,"8-10")</f>
        <v>2-4</v>
      </c>
    </row>
    <row r="1660" spans="1:15" ht="14.25" customHeight="1" x14ac:dyDescent="0.3">
      <c r="A1660" s="31">
        <v>44335</v>
      </c>
      <c r="B1660" t="s">
        <v>470</v>
      </c>
      <c r="C1660" t="s">
        <v>472</v>
      </c>
      <c r="D1660" t="s">
        <v>82</v>
      </c>
      <c r="E1660">
        <v>2</v>
      </c>
      <c r="F1660">
        <v>4</v>
      </c>
      <c r="G1660" t="s">
        <v>74</v>
      </c>
      <c r="H1660" t="s">
        <v>200</v>
      </c>
      <c r="I1660">
        <v>33</v>
      </c>
      <c r="J1660">
        <v>198</v>
      </c>
      <c r="K1660" t="str">
        <f>RIGHT(Table1[[#This Row],[Transmission]],1)</f>
        <v>6</v>
      </c>
      <c r="L1660" t="str">
        <f>SUBSTITUTE(Table1[[#This Row],[Transmission]],Table1[[#This Row],[Gears]],"")</f>
        <v>M</v>
      </c>
      <c r="M16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60">
        <f ca="1">_xlfn.DAYS(TODAY(),Table1[[#This Row],[Manufacture Date]])</f>
        <v>925</v>
      </c>
      <c r="O1660" t="str" cm="1">
        <f t="array" ref="O1660" xml:space="preserve"> _xlfn.IFS(E1660&lt;2,"0-2",E1660&lt;4,"2-4",E1660&lt;6,"4-6",E1660&lt;8,"6-8",E1660&lt;10,"8-10")</f>
        <v>2-4</v>
      </c>
    </row>
    <row r="1661" spans="1:15" ht="14.25" customHeight="1" x14ac:dyDescent="0.3">
      <c r="A1661" s="31">
        <v>44335</v>
      </c>
      <c r="B1661" t="s">
        <v>364</v>
      </c>
      <c r="C1661" t="s">
        <v>1688</v>
      </c>
      <c r="D1661" t="s">
        <v>78</v>
      </c>
      <c r="E1661">
        <v>2</v>
      </c>
      <c r="F1661">
        <v>4</v>
      </c>
      <c r="G1661" t="s">
        <v>454</v>
      </c>
      <c r="H1661" t="s">
        <v>73</v>
      </c>
      <c r="I1661">
        <v>28</v>
      </c>
      <c r="J1661">
        <v>239</v>
      </c>
      <c r="K1661" t="str">
        <f>RIGHT(Table1[[#This Row],[Transmission]],1)</f>
        <v>9</v>
      </c>
      <c r="L1661" t="str">
        <f>SUBSTITUTE(Table1[[#This Row],[Transmission]],Table1[[#This Row],[Gears]],"")</f>
        <v>A</v>
      </c>
      <c r="M16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61">
        <f ca="1">_xlfn.DAYS(TODAY(),Table1[[#This Row],[Manufacture Date]])</f>
        <v>925</v>
      </c>
      <c r="O1661" t="str" cm="1">
        <f t="array" ref="O1661" xml:space="preserve"> _xlfn.IFS(E1661&lt;2,"0-2",E1661&lt;4,"2-4",E1661&lt;6,"4-6",E1661&lt;8,"6-8",E1661&lt;10,"8-10")</f>
        <v>2-4</v>
      </c>
    </row>
    <row r="1662" spans="1:15" ht="14.25" customHeight="1" x14ac:dyDescent="0.3">
      <c r="A1662" s="31">
        <v>44335</v>
      </c>
      <c r="B1662" t="s">
        <v>676</v>
      </c>
      <c r="C1662" t="s">
        <v>678</v>
      </c>
      <c r="D1662" t="s">
        <v>92</v>
      </c>
      <c r="E1662">
        <v>3</v>
      </c>
      <c r="F1662">
        <v>6</v>
      </c>
      <c r="G1662" t="s">
        <v>238</v>
      </c>
      <c r="H1662" t="s">
        <v>73</v>
      </c>
      <c r="I1662">
        <v>27</v>
      </c>
      <c r="J1662">
        <v>242</v>
      </c>
      <c r="K1662" t="str">
        <f>RIGHT(Table1[[#This Row],[Transmission]],1)</f>
        <v>7</v>
      </c>
      <c r="L1662" t="str">
        <f>SUBSTITUTE(Table1[[#This Row],[Transmission]],Table1[[#This Row],[Gears]],"")</f>
        <v>M</v>
      </c>
      <c r="M16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62">
        <f ca="1">_xlfn.DAYS(TODAY(),Table1[[#This Row],[Manufacture Date]])</f>
        <v>925</v>
      </c>
      <c r="O1662" t="str" cm="1">
        <f t="array" ref="O1662" xml:space="preserve"> _xlfn.IFS(E1662&lt;2,"0-2",E1662&lt;4,"2-4",E1662&lt;6,"4-6",E1662&lt;8,"6-8",E1662&lt;10,"8-10")</f>
        <v>2-4</v>
      </c>
    </row>
    <row r="1663" spans="1:15" ht="14.25" customHeight="1" x14ac:dyDescent="0.3">
      <c r="A1663" s="31">
        <v>44335</v>
      </c>
      <c r="B1663" t="s">
        <v>147</v>
      </c>
      <c r="C1663" t="s">
        <v>1565</v>
      </c>
      <c r="D1663" t="s">
        <v>122</v>
      </c>
      <c r="E1663">
        <v>3</v>
      </c>
      <c r="F1663">
        <v>6</v>
      </c>
      <c r="G1663" t="s">
        <v>104</v>
      </c>
      <c r="H1663" t="s">
        <v>73</v>
      </c>
      <c r="I1663">
        <v>26</v>
      </c>
      <c r="J1663">
        <v>254</v>
      </c>
      <c r="K1663" t="str">
        <f>RIGHT(Table1[[#This Row],[Transmission]],1)</f>
        <v>8</v>
      </c>
      <c r="L1663" t="str">
        <f>SUBSTITUTE(Table1[[#This Row],[Transmission]],Table1[[#This Row],[Gears]],"")</f>
        <v>AS</v>
      </c>
      <c r="M16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63">
        <f ca="1">_xlfn.DAYS(TODAY(),Table1[[#This Row],[Manufacture Date]])</f>
        <v>925</v>
      </c>
      <c r="O1663" t="str" cm="1">
        <f t="array" ref="O1663" xml:space="preserve"> _xlfn.IFS(E1663&lt;2,"0-2",E1663&lt;4,"2-4",E1663&lt;6,"4-6",E1663&lt;8,"6-8",E1663&lt;10,"8-10")</f>
        <v>2-4</v>
      </c>
    </row>
    <row r="1664" spans="1:15" ht="14.25" customHeight="1" x14ac:dyDescent="0.3">
      <c r="A1664" s="31">
        <v>44335</v>
      </c>
      <c r="B1664" t="s">
        <v>289</v>
      </c>
      <c r="C1664" t="s">
        <v>292</v>
      </c>
      <c r="D1664" t="s">
        <v>82</v>
      </c>
      <c r="E1664">
        <v>5.7</v>
      </c>
      <c r="F1664">
        <v>8</v>
      </c>
      <c r="G1664" t="s">
        <v>74</v>
      </c>
      <c r="H1664" t="s">
        <v>200</v>
      </c>
      <c r="I1664">
        <v>22</v>
      </c>
      <c r="J1664">
        <v>301</v>
      </c>
      <c r="K1664" t="str">
        <f>RIGHT(Table1[[#This Row],[Transmission]],1)</f>
        <v>6</v>
      </c>
      <c r="L1664" t="str">
        <f>SUBSTITUTE(Table1[[#This Row],[Transmission]],Table1[[#This Row],[Gears]],"")</f>
        <v>M</v>
      </c>
      <c r="M16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64">
        <f ca="1">_xlfn.DAYS(TODAY(),Table1[[#This Row],[Manufacture Date]])</f>
        <v>925</v>
      </c>
      <c r="O1664" t="str" cm="1">
        <f t="array" ref="O1664" xml:space="preserve"> _xlfn.IFS(E1664&lt;2,"0-2",E1664&lt;4,"2-4",E1664&lt;6,"4-6",E1664&lt;8,"6-8",E1664&lt;10,"8-10")</f>
        <v>4-6</v>
      </c>
    </row>
    <row r="1665" spans="1:15" ht="14.25" customHeight="1" x14ac:dyDescent="0.3">
      <c r="A1665" s="31">
        <v>44335</v>
      </c>
      <c r="B1665" t="s">
        <v>402</v>
      </c>
      <c r="C1665" t="s">
        <v>1269</v>
      </c>
      <c r="D1665" t="s">
        <v>115</v>
      </c>
      <c r="E1665">
        <v>5</v>
      </c>
      <c r="F1665">
        <v>8</v>
      </c>
      <c r="G1665" t="s">
        <v>104</v>
      </c>
      <c r="H1665" t="s">
        <v>73</v>
      </c>
      <c r="I1665">
        <v>22</v>
      </c>
      <c r="J1665">
        <v>306</v>
      </c>
      <c r="K1665" t="str">
        <f>RIGHT(Table1[[#This Row],[Transmission]],1)</f>
        <v>8</v>
      </c>
      <c r="L1665" t="str">
        <f>SUBSTITUTE(Table1[[#This Row],[Transmission]],Table1[[#This Row],[Gears]],"")</f>
        <v>AS</v>
      </c>
      <c r="M16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65">
        <f ca="1">_xlfn.DAYS(TODAY(),Table1[[#This Row],[Manufacture Date]])</f>
        <v>925</v>
      </c>
      <c r="O1665" t="str" cm="1">
        <f t="array" ref="O1665" xml:space="preserve"> _xlfn.IFS(E1665&lt;2,"0-2",E1665&lt;4,"2-4",E1665&lt;6,"4-6",E1665&lt;8,"6-8",E1665&lt;10,"8-10")</f>
        <v>4-6</v>
      </c>
    </row>
    <row r="1666" spans="1:15" ht="14.25" customHeight="1" x14ac:dyDescent="0.3">
      <c r="A1666" s="31">
        <v>44335</v>
      </c>
      <c r="B1666" t="s">
        <v>564</v>
      </c>
      <c r="C1666" t="s">
        <v>1160</v>
      </c>
      <c r="D1666" t="s">
        <v>122</v>
      </c>
      <c r="E1666">
        <v>5.5</v>
      </c>
      <c r="F1666">
        <v>8</v>
      </c>
      <c r="G1666" t="s">
        <v>416</v>
      </c>
      <c r="H1666" t="s">
        <v>73</v>
      </c>
      <c r="I1666">
        <v>18</v>
      </c>
      <c r="J1666">
        <v>363</v>
      </c>
      <c r="K1666" t="str">
        <f>RIGHT(Table1[[#This Row],[Transmission]],1)</f>
        <v>7</v>
      </c>
      <c r="L1666" t="str">
        <f>SUBSTITUTE(Table1[[#This Row],[Transmission]],Table1[[#This Row],[Gears]],"")</f>
        <v>AS</v>
      </c>
      <c r="M16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66">
        <f ca="1">_xlfn.DAYS(TODAY(),Table1[[#This Row],[Manufacture Date]])</f>
        <v>925</v>
      </c>
      <c r="O1666" t="str" cm="1">
        <f t="array" ref="O1666" xml:space="preserve"> _xlfn.IFS(E1666&lt;2,"0-2",E1666&lt;4,"2-4",E1666&lt;6,"4-6",E1666&lt;8,"6-8",E1666&lt;10,"8-10")</f>
        <v>4-6</v>
      </c>
    </row>
    <row r="1667" spans="1:15" ht="14.25" customHeight="1" x14ac:dyDescent="0.3">
      <c r="A1667" s="31">
        <v>44334</v>
      </c>
      <c r="B1667" t="s">
        <v>470</v>
      </c>
      <c r="C1667" t="s">
        <v>1769</v>
      </c>
      <c r="D1667" t="s">
        <v>71</v>
      </c>
      <c r="E1667">
        <v>1.6</v>
      </c>
      <c r="F1667">
        <v>4</v>
      </c>
      <c r="G1667" t="s">
        <v>79</v>
      </c>
      <c r="H1667" t="s">
        <v>200</v>
      </c>
      <c r="I1667">
        <v>38</v>
      </c>
      <c r="J1667">
        <v>177</v>
      </c>
      <c r="K1667" t="str">
        <f>RIGHT(Table1[[#This Row],[Transmission]],1)</f>
        <v>6</v>
      </c>
      <c r="L1667" t="str">
        <f>SUBSTITUTE(Table1[[#This Row],[Transmission]],Table1[[#This Row],[Gears]],"")</f>
        <v>AS</v>
      </c>
      <c r="M16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67">
        <f ca="1">_xlfn.DAYS(TODAY(),Table1[[#This Row],[Manufacture Date]])</f>
        <v>926</v>
      </c>
      <c r="O1667" t="str" cm="1">
        <f t="array" ref="O1667" xml:space="preserve"> _xlfn.IFS(E1667&lt;2,"0-2",E1667&lt;4,"2-4",E1667&lt;6,"4-6",E1667&lt;8,"6-8",E1667&lt;10,"8-10")</f>
        <v>0-2</v>
      </c>
    </row>
    <row r="1668" spans="1:15" ht="14.25" customHeight="1" x14ac:dyDescent="0.3">
      <c r="A1668" s="31">
        <v>44334</v>
      </c>
      <c r="B1668" t="s">
        <v>313</v>
      </c>
      <c r="C1668" t="s">
        <v>315</v>
      </c>
      <c r="D1668" t="s">
        <v>92</v>
      </c>
      <c r="E1668">
        <v>1.4</v>
      </c>
      <c r="F1668">
        <v>4</v>
      </c>
      <c r="G1668" t="s">
        <v>183</v>
      </c>
      <c r="H1668" t="s">
        <v>200</v>
      </c>
      <c r="I1668">
        <v>36</v>
      </c>
      <c r="J1668">
        <v>179</v>
      </c>
      <c r="K1668" t="str">
        <f>RIGHT(Table1[[#This Row],[Transmission]],1)</f>
        <v>5</v>
      </c>
      <c r="L1668" t="str">
        <f>SUBSTITUTE(Table1[[#This Row],[Transmission]],Table1[[#This Row],[Gears]],"")</f>
        <v>M</v>
      </c>
      <c r="M16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68">
        <f ca="1">_xlfn.DAYS(TODAY(),Table1[[#This Row],[Manufacture Date]])</f>
        <v>926</v>
      </c>
      <c r="O1668" t="str" cm="1">
        <f t="array" ref="O1668" xml:space="preserve"> _xlfn.IFS(E1668&lt;2,"0-2",E1668&lt;4,"2-4",E1668&lt;6,"4-6",E1668&lt;8,"6-8",E1668&lt;10,"8-10")</f>
        <v>0-2</v>
      </c>
    </row>
    <row r="1669" spans="1:15" ht="14.25" customHeight="1" x14ac:dyDescent="0.3">
      <c r="A1669" s="31">
        <v>44334</v>
      </c>
      <c r="B1669" t="s">
        <v>398</v>
      </c>
      <c r="C1669" t="s">
        <v>1715</v>
      </c>
      <c r="D1669" t="s">
        <v>82</v>
      </c>
      <c r="E1669">
        <v>2</v>
      </c>
      <c r="F1669">
        <v>4</v>
      </c>
      <c r="G1669" t="s">
        <v>74</v>
      </c>
      <c r="H1669" t="s">
        <v>200</v>
      </c>
      <c r="I1669">
        <v>35</v>
      </c>
      <c r="J1669">
        <v>188</v>
      </c>
      <c r="K1669" t="str">
        <f>RIGHT(Table1[[#This Row],[Transmission]],1)</f>
        <v>6</v>
      </c>
      <c r="L1669" t="str">
        <f>SUBSTITUTE(Table1[[#This Row],[Transmission]],Table1[[#This Row],[Gears]],"")</f>
        <v>M</v>
      </c>
      <c r="M16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69">
        <f ca="1">_xlfn.DAYS(TODAY(),Table1[[#This Row],[Manufacture Date]])</f>
        <v>926</v>
      </c>
      <c r="O1669" t="str" cm="1">
        <f t="array" ref="O1669" xml:space="preserve"> _xlfn.IFS(E1669&lt;2,"0-2",E1669&lt;4,"2-4",E1669&lt;6,"4-6",E1669&lt;8,"6-8",E1669&lt;10,"8-10")</f>
        <v>2-4</v>
      </c>
    </row>
    <row r="1670" spans="1:15" ht="14.25" customHeight="1" x14ac:dyDescent="0.3">
      <c r="A1670" s="31">
        <v>44334</v>
      </c>
      <c r="B1670" t="s">
        <v>100</v>
      </c>
      <c r="C1670" t="s">
        <v>106</v>
      </c>
      <c r="D1670" t="s">
        <v>95</v>
      </c>
      <c r="E1670">
        <v>2</v>
      </c>
      <c r="F1670">
        <v>4</v>
      </c>
      <c r="G1670" t="s">
        <v>97</v>
      </c>
      <c r="H1670" t="s">
        <v>73</v>
      </c>
      <c r="I1670">
        <v>32</v>
      </c>
      <c r="J1670">
        <v>203</v>
      </c>
      <c r="K1670" t="str">
        <f>RIGHT(Table1[[#This Row],[Transmission]],1)</f>
        <v>7</v>
      </c>
      <c r="L1670" t="str">
        <f>SUBSTITUTE(Table1[[#This Row],[Transmission]],Table1[[#This Row],[Gears]],"")</f>
        <v>AM</v>
      </c>
      <c r="M16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70">
        <f ca="1">_xlfn.DAYS(TODAY(),Table1[[#This Row],[Manufacture Date]])</f>
        <v>926</v>
      </c>
      <c r="O1670" t="str" cm="1">
        <f t="array" ref="O1670" xml:space="preserve"> _xlfn.IFS(E1670&lt;2,"0-2",E1670&lt;4,"2-4",E1670&lt;6,"4-6",E1670&lt;8,"6-8",E1670&lt;10,"8-10")</f>
        <v>2-4</v>
      </c>
    </row>
    <row r="1671" spans="1:15" ht="14.25" customHeight="1" x14ac:dyDescent="0.3">
      <c r="A1671" s="31">
        <v>44334</v>
      </c>
      <c r="B1671" t="s">
        <v>100</v>
      </c>
      <c r="C1671" t="s">
        <v>14</v>
      </c>
      <c r="D1671" t="s">
        <v>71</v>
      </c>
      <c r="E1671">
        <v>2</v>
      </c>
      <c r="F1671">
        <v>4</v>
      </c>
      <c r="G1671" t="s">
        <v>79</v>
      </c>
      <c r="H1671" t="s">
        <v>73</v>
      </c>
      <c r="I1671">
        <v>27</v>
      </c>
      <c r="J1671">
        <v>243</v>
      </c>
      <c r="K1671" t="str">
        <f>RIGHT(Table1[[#This Row],[Transmission]],1)</f>
        <v>6</v>
      </c>
      <c r="L1671" t="str">
        <f>SUBSTITUTE(Table1[[#This Row],[Transmission]],Table1[[#This Row],[Gears]],"")</f>
        <v>AS</v>
      </c>
      <c r="M16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71">
        <f ca="1">_xlfn.DAYS(TODAY(),Table1[[#This Row],[Manufacture Date]])</f>
        <v>926</v>
      </c>
      <c r="O1671" t="str" cm="1">
        <f t="array" ref="O1671" xml:space="preserve"> _xlfn.IFS(E1671&lt;2,"0-2",E1671&lt;4,"2-4",E1671&lt;6,"4-6",E1671&lt;8,"6-8",E1671&lt;10,"8-10")</f>
        <v>2-4</v>
      </c>
    </row>
    <row r="1672" spans="1:15" ht="14.25" customHeight="1" x14ac:dyDescent="0.3">
      <c r="A1672" s="31">
        <v>44334</v>
      </c>
      <c r="B1672" t="s">
        <v>398</v>
      </c>
      <c r="C1672" t="s">
        <v>403</v>
      </c>
      <c r="D1672" t="s">
        <v>78</v>
      </c>
      <c r="E1672">
        <v>3.3</v>
      </c>
      <c r="F1672">
        <v>6</v>
      </c>
      <c r="G1672" t="s">
        <v>79</v>
      </c>
      <c r="H1672" t="s">
        <v>200</v>
      </c>
      <c r="I1672">
        <v>25</v>
      </c>
      <c r="J1672">
        <v>265</v>
      </c>
      <c r="K1672" t="str">
        <f>RIGHT(Table1[[#This Row],[Transmission]],1)</f>
        <v>6</v>
      </c>
      <c r="L1672" t="str">
        <f>SUBSTITUTE(Table1[[#This Row],[Transmission]],Table1[[#This Row],[Gears]],"")</f>
        <v>AS</v>
      </c>
      <c r="M16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72">
        <f ca="1">_xlfn.DAYS(TODAY(),Table1[[#This Row],[Manufacture Date]])</f>
        <v>926</v>
      </c>
      <c r="O1672" t="str" cm="1">
        <f t="array" ref="O1672" xml:space="preserve"> _xlfn.IFS(E1672&lt;2,"0-2",E1672&lt;4,"2-4",E1672&lt;6,"4-6",E1672&lt;8,"6-8",E1672&lt;10,"8-10")</f>
        <v>2-4</v>
      </c>
    </row>
    <row r="1673" spans="1:15" ht="14.25" customHeight="1" x14ac:dyDescent="0.3">
      <c r="A1673" s="31">
        <v>44334</v>
      </c>
      <c r="B1673" t="s">
        <v>470</v>
      </c>
      <c r="C1673" t="s">
        <v>936</v>
      </c>
      <c r="D1673" t="s">
        <v>288</v>
      </c>
      <c r="E1673">
        <v>3.3</v>
      </c>
      <c r="F1673">
        <v>6</v>
      </c>
      <c r="G1673" t="s">
        <v>79</v>
      </c>
      <c r="H1673" t="s">
        <v>200</v>
      </c>
      <c r="I1673">
        <v>25</v>
      </c>
      <c r="J1673">
        <v>269</v>
      </c>
      <c r="K1673" t="str">
        <f>RIGHT(Table1[[#This Row],[Transmission]],1)</f>
        <v>6</v>
      </c>
      <c r="L1673" t="str">
        <f>SUBSTITUTE(Table1[[#This Row],[Transmission]],Table1[[#This Row],[Gears]],"")</f>
        <v>AS</v>
      </c>
      <c r="M16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73">
        <f ca="1">_xlfn.DAYS(TODAY(),Table1[[#This Row],[Manufacture Date]])</f>
        <v>926</v>
      </c>
      <c r="O1673" t="str" cm="1">
        <f t="array" ref="O1673" xml:space="preserve"> _xlfn.IFS(E1673&lt;2,"0-2",E1673&lt;4,"2-4",E1673&lt;6,"4-6",E1673&lt;8,"6-8",E1673&lt;10,"8-10")</f>
        <v>2-4</v>
      </c>
    </row>
    <row r="1674" spans="1:15" ht="14.25" customHeight="1" x14ac:dyDescent="0.3">
      <c r="A1674" s="31">
        <v>44334</v>
      </c>
      <c r="B1674" t="s">
        <v>470</v>
      </c>
      <c r="C1674" t="s">
        <v>935</v>
      </c>
      <c r="D1674" t="s">
        <v>115</v>
      </c>
      <c r="E1674">
        <v>5</v>
      </c>
      <c r="F1674">
        <v>8</v>
      </c>
      <c r="G1674" t="s">
        <v>104</v>
      </c>
      <c r="H1674" t="s">
        <v>73</v>
      </c>
      <c r="I1674">
        <v>21</v>
      </c>
      <c r="J1674">
        <v>306</v>
      </c>
      <c r="K1674" t="str">
        <f>RIGHT(Table1[[#This Row],[Transmission]],1)</f>
        <v>8</v>
      </c>
      <c r="L1674" t="str">
        <f>SUBSTITUTE(Table1[[#This Row],[Transmission]],Table1[[#This Row],[Gears]],"")</f>
        <v>AS</v>
      </c>
      <c r="M16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74">
        <f ca="1">_xlfn.DAYS(TODAY(),Table1[[#This Row],[Manufacture Date]])</f>
        <v>926</v>
      </c>
      <c r="O1674" t="str" cm="1">
        <f t="array" ref="O1674" xml:space="preserve"> _xlfn.IFS(E1674&lt;2,"0-2",E1674&lt;4,"2-4",E1674&lt;6,"4-6",E1674&lt;8,"6-8",E1674&lt;10,"8-10")</f>
        <v>4-6</v>
      </c>
    </row>
    <row r="1675" spans="1:15" ht="14.25" customHeight="1" x14ac:dyDescent="0.3">
      <c r="A1675" s="31">
        <v>44334</v>
      </c>
      <c r="B1675" t="s">
        <v>364</v>
      </c>
      <c r="C1675" t="s">
        <v>367</v>
      </c>
      <c r="D1675" t="s">
        <v>245</v>
      </c>
      <c r="E1675">
        <v>5.3</v>
      </c>
      <c r="F1675">
        <v>8</v>
      </c>
      <c r="G1675" t="s">
        <v>101</v>
      </c>
      <c r="H1675" t="s">
        <v>205</v>
      </c>
      <c r="I1675">
        <v>14</v>
      </c>
      <c r="J1675">
        <v>334</v>
      </c>
      <c r="K1675" t="str">
        <f>RIGHT(Table1[[#This Row],[Transmission]],1)</f>
        <v>4</v>
      </c>
      <c r="L1675" t="str">
        <f>SUBSTITUTE(Table1[[#This Row],[Transmission]],Table1[[#This Row],[Gears]],"")</f>
        <v>A</v>
      </c>
      <c r="M16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75">
        <f ca="1">_xlfn.DAYS(TODAY(),Table1[[#This Row],[Manufacture Date]])</f>
        <v>926</v>
      </c>
      <c r="O1675" t="str" cm="1">
        <f t="array" ref="O1675" xml:space="preserve"> _xlfn.IFS(E1675&lt;2,"0-2",E1675&lt;4,"2-4",E1675&lt;6,"4-6",E1675&lt;8,"6-8",E1675&lt;10,"8-10")</f>
        <v>4-6</v>
      </c>
    </row>
    <row r="1676" spans="1:15" ht="14.25" customHeight="1" x14ac:dyDescent="0.3">
      <c r="A1676" s="31">
        <v>44333</v>
      </c>
      <c r="B1676" t="s">
        <v>782</v>
      </c>
      <c r="C1676" t="s">
        <v>1010</v>
      </c>
      <c r="D1676" t="s">
        <v>118</v>
      </c>
      <c r="E1676">
        <v>1.8</v>
      </c>
      <c r="F1676">
        <v>4</v>
      </c>
      <c r="G1676" t="s">
        <v>183</v>
      </c>
      <c r="H1676" t="s">
        <v>200</v>
      </c>
      <c r="I1676">
        <v>34</v>
      </c>
      <c r="J1676">
        <v>189</v>
      </c>
      <c r="K1676" t="str">
        <f>RIGHT(Table1[[#This Row],[Transmission]],1)</f>
        <v>5</v>
      </c>
      <c r="L1676" t="str">
        <f>SUBSTITUTE(Table1[[#This Row],[Transmission]],Table1[[#This Row],[Gears]],"")</f>
        <v>M</v>
      </c>
      <c r="M16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76">
        <f ca="1">_xlfn.DAYS(TODAY(),Table1[[#This Row],[Manufacture Date]])</f>
        <v>927</v>
      </c>
      <c r="O1676" t="str" cm="1">
        <f t="array" ref="O1676" xml:space="preserve"> _xlfn.IFS(E1676&lt;2,"0-2",E1676&lt;4,"2-4",E1676&lt;6,"4-6",E1676&lt;8,"6-8",E1676&lt;10,"8-10")</f>
        <v>0-2</v>
      </c>
    </row>
    <row r="1677" spans="1:15" ht="14.25" customHeight="1" x14ac:dyDescent="0.3">
      <c r="A1677" s="31">
        <v>44333</v>
      </c>
      <c r="B1677" t="s">
        <v>69</v>
      </c>
      <c r="C1677" t="s">
        <v>85</v>
      </c>
      <c r="D1677" t="s">
        <v>71</v>
      </c>
      <c r="E1677">
        <v>2.4</v>
      </c>
      <c r="F1677">
        <v>4</v>
      </c>
      <c r="G1677" t="s">
        <v>72</v>
      </c>
      <c r="H1677" t="s">
        <v>73</v>
      </c>
      <c r="I1677">
        <v>31</v>
      </c>
      <c r="J1677">
        <v>212</v>
      </c>
      <c r="K1677" t="str">
        <f>RIGHT(Table1[[#This Row],[Transmission]],1)</f>
        <v>5</v>
      </c>
      <c r="L1677" t="str">
        <f>SUBSTITUTE(Table1[[#This Row],[Transmission]],Table1[[#This Row],[Gears]],"")</f>
        <v>AS</v>
      </c>
      <c r="M16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77">
        <f ca="1">_xlfn.DAYS(TODAY(),Table1[[#This Row],[Manufacture Date]])</f>
        <v>927</v>
      </c>
      <c r="O1677" t="str" cm="1">
        <f t="array" ref="O1677" xml:space="preserve"> _xlfn.IFS(E1677&lt;2,"0-2",E1677&lt;4,"2-4",E1677&lt;6,"4-6",E1677&lt;8,"6-8",E1677&lt;10,"8-10")</f>
        <v>2-4</v>
      </c>
    </row>
    <row r="1678" spans="1:15" ht="14.25" customHeight="1" x14ac:dyDescent="0.3">
      <c r="A1678" s="31">
        <v>44333</v>
      </c>
      <c r="B1678" t="s">
        <v>621</v>
      </c>
      <c r="C1678" t="s">
        <v>1887</v>
      </c>
      <c r="D1678" t="s">
        <v>82</v>
      </c>
      <c r="E1678">
        <v>2</v>
      </c>
      <c r="F1678">
        <v>4</v>
      </c>
      <c r="G1678" t="s">
        <v>104</v>
      </c>
      <c r="H1678" t="s">
        <v>73</v>
      </c>
      <c r="I1678">
        <v>31</v>
      </c>
      <c r="J1678">
        <v>212</v>
      </c>
      <c r="K1678" t="str">
        <f>RIGHT(Table1[[#This Row],[Transmission]],1)</f>
        <v>8</v>
      </c>
      <c r="L1678" t="str">
        <f>SUBSTITUTE(Table1[[#This Row],[Transmission]],Table1[[#This Row],[Gears]],"")</f>
        <v>AS</v>
      </c>
      <c r="M16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78">
        <f ca="1">_xlfn.DAYS(TODAY(),Table1[[#This Row],[Manufacture Date]])</f>
        <v>927</v>
      </c>
      <c r="O1678" t="str" cm="1">
        <f t="array" ref="O1678" xml:space="preserve"> _xlfn.IFS(E1678&lt;2,"0-2",E1678&lt;4,"2-4",E1678&lt;6,"4-6",E1678&lt;8,"6-8",E1678&lt;10,"8-10")</f>
        <v>2-4</v>
      </c>
    </row>
    <row r="1679" spans="1:15" ht="14.25" customHeight="1" x14ac:dyDescent="0.3">
      <c r="A1679" s="31">
        <v>44333</v>
      </c>
      <c r="B1679" t="s">
        <v>100</v>
      </c>
      <c r="C1679" t="s">
        <v>1515</v>
      </c>
      <c r="D1679" t="s">
        <v>95</v>
      </c>
      <c r="E1679">
        <v>2</v>
      </c>
      <c r="F1679">
        <v>4</v>
      </c>
      <c r="G1679" t="s">
        <v>97</v>
      </c>
      <c r="H1679" t="s">
        <v>73</v>
      </c>
      <c r="I1679">
        <v>30</v>
      </c>
      <c r="J1679">
        <v>220</v>
      </c>
      <c r="K1679" t="str">
        <f>RIGHT(Table1[[#This Row],[Transmission]],1)</f>
        <v>7</v>
      </c>
      <c r="L1679" t="str">
        <f>SUBSTITUTE(Table1[[#This Row],[Transmission]],Table1[[#This Row],[Gears]],"")</f>
        <v>AM</v>
      </c>
      <c r="M16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79">
        <f ca="1">_xlfn.DAYS(TODAY(),Table1[[#This Row],[Manufacture Date]])</f>
        <v>927</v>
      </c>
      <c r="O1679" t="str" cm="1">
        <f t="array" ref="O1679" xml:space="preserve"> _xlfn.IFS(E1679&lt;2,"0-2",E1679&lt;4,"2-4",E1679&lt;6,"4-6",E1679&lt;8,"6-8",E1679&lt;10,"8-10")</f>
        <v>2-4</v>
      </c>
    </row>
    <row r="1680" spans="1:15" ht="14.25" customHeight="1" x14ac:dyDescent="0.3">
      <c r="A1680" s="31">
        <v>44333</v>
      </c>
      <c r="B1680" t="s">
        <v>432</v>
      </c>
      <c r="C1680" t="s">
        <v>1407</v>
      </c>
      <c r="D1680" t="s">
        <v>78</v>
      </c>
      <c r="E1680">
        <v>2</v>
      </c>
      <c r="F1680">
        <v>4</v>
      </c>
      <c r="G1680" t="s">
        <v>104</v>
      </c>
      <c r="H1680" t="s">
        <v>73</v>
      </c>
      <c r="I1680">
        <v>29</v>
      </c>
      <c r="J1680">
        <v>227</v>
      </c>
      <c r="K1680" t="str">
        <f>RIGHT(Table1[[#This Row],[Transmission]],1)</f>
        <v>8</v>
      </c>
      <c r="L1680" t="str">
        <f>SUBSTITUTE(Table1[[#This Row],[Transmission]],Table1[[#This Row],[Gears]],"")</f>
        <v>AS</v>
      </c>
      <c r="M16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80">
        <f ca="1">_xlfn.DAYS(TODAY(),Table1[[#This Row],[Manufacture Date]])</f>
        <v>927</v>
      </c>
      <c r="O1680" t="str" cm="1">
        <f t="array" ref="O1680" xml:space="preserve"> _xlfn.IFS(E1680&lt;2,"0-2",E1680&lt;4,"2-4",E1680&lt;6,"4-6",E1680&lt;8,"6-8",E1680&lt;10,"8-10")</f>
        <v>2-4</v>
      </c>
    </row>
    <row r="1681" spans="1:15" ht="14.25" customHeight="1" x14ac:dyDescent="0.3">
      <c r="A1681" s="31">
        <v>44333</v>
      </c>
      <c r="B1681" t="s">
        <v>470</v>
      </c>
      <c r="C1681" t="s">
        <v>483</v>
      </c>
      <c r="D1681" t="s">
        <v>78</v>
      </c>
      <c r="E1681">
        <v>2.4</v>
      </c>
      <c r="F1681">
        <v>4</v>
      </c>
      <c r="G1681" t="s">
        <v>93</v>
      </c>
      <c r="H1681" t="s">
        <v>200</v>
      </c>
      <c r="I1681">
        <v>27</v>
      </c>
      <c r="J1681">
        <v>237</v>
      </c>
      <c r="K1681" t="str">
        <f>RIGHT(Table1[[#This Row],[Transmission]],1)</f>
        <v>6</v>
      </c>
      <c r="L1681" t="str">
        <f>SUBSTITUTE(Table1[[#This Row],[Transmission]],Table1[[#This Row],[Gears]],"")</f>
        <v>A</v>
      </c>
      <c r="M16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81">
        <f ca="1">_xlfn.DAYS(TODAY(),Table1[[#This Row],[Manufacture Date]])</f>
        <v>927</v>
      </c>
      <c r="O1681" t="str" cm="1">
        <f t="array" ref="O1681" xml:space="preserve"> _xlfn.IFS(E1681&lt;2,"0-2",E1681&lt;4,"2-4",E1681&lt;6,"4-6",E1681&lt;8,"6-8",E1681&lt;10,"8-10")</f>
        <v>2-4</v>
      </c>
    </row>
    <row r="1682" spans="1:15" ht="14.25" customHeight="1" x14ac:dyDescent="0.3">
      <c r="A1682" s="31">
        <v>44333</v>
      </c>
      <c r="B1682" t="s">
        <v>709</v>
      </c>
      <c r="C1682" t="s">
        <v>1002</v>
      </c>
      <c r="D1682" t="s">
        <v>259</v>
      </c>
      <c r="E1682">
        <v>3</v>
      </c>
      <c r="F1682">
        <v>6</v>
      </c>
      <c r="G1682" t="s">
        <v>112</v>
      </c>
      <c r="H1682" t="s">
        <v>109</v>
      </c>
      <c r="I1682">
        <v>27</v>
      </c>
      <c r="J1682">
        <v>283</v>
      </c>
      <c r="K1682" t="str">
        <f>RIGHT(Table1[[#This Row],[Transmission]],1)</f>
        <v>8</v>
      </c>
      <c r="L1682" t="str">
        <f>SUBSTITUTE(Table1[[#This Row],[Transmission]],Table1[[#This Row],[Gears]],"")</f>
        <v>A</v>
      </c>
      <c r="M16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82">
        <f ca="1">_xlfn.DAYS(TODAY(),Table1[[#This Row],[Manufacture Date]])</f>
        <v>927</v>
      </c>
      <c r="O1682" t="str" cm="1">
        <f t="array" ref="O1682" xml:space="preserve"> _xlfn.IFS(E1682&lt;2,"0-2",E1682&lt;4,"2-4",E1682&lt;6,"4-6",E1682&lt;8,"6-8",E1682&lt;10,"8-10")</f>
        <v>2-4</v>
      </c>
    </row>
    <row r="1683" spans="1:15" ht="14.25" customHeight="1" x14ac:dyDescent="0.3">
      <c r="A1683" s="31">
        <v>44333</v>
      </c>
      <c r="B1683" t="s">
        <v>676</v>
      </c>
      <c r="C1683" t="s">
        <v>991</v>
      </c>
      <c r="D1683" t="s">
        <v>92</v>
      </c>
      <c r="E1683">
        <v>3.4</v>
      </c>
      <c r="F1683">
        <v>6</v>
      </c>
      <c r="G1683" t="s">
        <v>238</v>
      </c>
      <c r="H1683" t="s">
        <v>73</v>
      </c>
      <c r="I1683">
        <v>25</v>
      </c>
      <c r="J1683">
        <v>261</v>
      </c>
      <c r="K1683" t="str">
        <f>RIGHT(Table1[[#This Row],[Transmission]],1)</f>
        <v>7</v>
      </c>
      <c r="L1683" t="str">
        <f>SUBSTITUTE(Table1[[#This Row],[Transmission]],Table1[[#This Row],[Gears]],"")</f>
        <v>M</v>
      </c>
      <c r="M16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83">
        <f ca="1">_xlfn.DAYS(TODAY(),Table1[[#This Row],[Manufacture Date]])</f>
        <v>927</v>
      </c>
      <c r="O1683" t="str" cm="1">
        <f t="array" ref="O1683" xml:space="preserve"> _xlfn.IFS(E1683&lt;2,"0-2",E1683&lt;4,"2-4",E1683&lt;6,"4-6",E1683&lt;8,"6-8",E1683&lt;10,"8-10")</f>
        <v>2-4</v>
      </c>
    </row>
    <row r="1684" spans="1:15" ht="14.25" customHeight="1" x14ac:dyDescent="0.3">
      <c r="A1684" s="31">
        <v>44333</v>
      </c>
      <c r="B1684" t="s">
        <v>100</v>
      </c>
      <c r="C1684" t="s">
        <v>127</v>
      </c>
      <c r="D1684" t="s">
        <v>95</v>
      </c>
      <c r="E1684">
        <v>2.9</v>
      </c>
      <c r="F1684">
        <v>6</v>
      </c>
      <c r="G1684" t="s">
        <v>814</v>
      </c>
      <c r="H1684" t="s">
        <v>73</v>
      </c>
      <c r="I1684">
        <v>25</v>
      </c>
      <c r="J1684">
        <v>260</v>
      </c>
      <c r="K1684" t="str">
        <f>RIGHT(Table1[[#This Row],[Transmission]],1)</f>
        <v>8</v>
      </c>
      <c r="L1684" t="str">
        <f>SUBSTITUTE(Table1[[#This Row],[Transmission]],Table1[[#This Row],[Gears]],"")</f>
        <v>AM</v>
      </c>
      <c r="M16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84">
        <f ca="1">_xlfn.DAYS(TODAY(),Table1[[#This Row],[Manufacture Date]])</f>
        <v>927</v>
      </c>
      <c r="O1684" t="str" cm="1">
        <f t="array" ref="O1684" xml:space="preserve"> _xlfn.IFS(E1684&lt;2,"0-2",E1684&lt;4,"2-4",E1684&lt;6,"4-6",E1684&lt;8,"6-8",E1684&lt;10,"8-10")</f>
        <v>2-4</v>
      </c>
    </row>
    <row r="1685" spans="1:15" ht="14.25" customHeight="1" x14ac:dyDescent="0.3">
      <c r="A1685" s="31">
        <v>44333</v>
      </c>
      <c r="B1685" t="s">
        <v>147</v>
      </c>
      <c r="C1685" t="s">
        <v>1538</v>
      </c>
      <c r="D1685" t="s">
        <v>115</v>
      </c>
      <c r="E1685">
        <v>4.4000000000000004</v>
      </c>
      <c r="F1685">
        <v>8</v>
      </c>
      <c r="G1685" t="s">
        <v>104</v>
      </c>
      <c r="H1685" t="s">
        <v>73</v>
      </c>
      <c r="I1685">
        <v>23</v>
      </c>
      <c r="J1685">
        <v>290</v>
      </c>
      <c r="K1685" t="str">
        <f>RIGHT(Table1[[#This Row],[Transmission]],1)</f>
        <v>8</v>
      </c>
      <c r="L1685" t="str">
        <f>SUBSTITUTE(Table1[[#This Row],[Transmission]],Table1[[#This Row],[Gears]],"")</f>
        <v>AS</v>
      </c>
      <c r="M16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85">
        <f ca="1">_xlfn.DAYS(TODAY(),Table1[[#This Row],[Manufacture Date]])</f>
        <v>927</v>
      </c>
      <c r="O1685" t="str" cm="1">
        <f t="array" ref="O1685" xml:space="preserve"> _xlfn.IFS(E1685&lt;2,"0-2",E1685&lt;4,"2-4",E1685&lt;6,"4-6",E1685&lt;8,"6-8",E1685&lt;10,"8-10")</f>
        <v>4-6</v>
      </c>
    </row>
    <row r="1686" spans="1:15" ht="14.25" customHeight="1" x14ac:dyDescent="0.3">
      <c r="A1686" s="31">
        <v>44333</v>
      </c>
      <c r="B1686" t="s">
        <v>289</v>
      </c>
      <c r="C1686" t="s">
        <v>301</v>
      </c>
      <c r="D1686" t="s">
        <v>115</v>
      </c>
      <c r="E1686">
        <v>3.6</v>
      </c>
      <c r="F1686">
        <v>6</v>
      </c>
      <c r="G1686" t="s">
        <v>281</v>
      </c>
      <c r="H1686" t="s">
        <v>205</v>
      </c>
      <c r="I1686">
        <v>18</v>
      </c>
      <c r="J1686">
        <v>254</v>
      </c>
      <c r="K1686" t="str">
        <f>RIGHT(Table1[[#This Row],[Transmission]],1)</f>
        <v>5</v>
      </c>
      <c r="L1686" t="str">
        <f>SUBSTITUTE(Table1[[#This Row],[Transmission]],Table1[[#This Row],[Gears]],"")</f>
        <v>A</v>
      </c>
      <c r="M16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86">
        <f ca="1">_xlfn.DAYS(TODAY(),Table1[[#This Row],[Manufacture Date]])</f>
        <v>927</v>
      </c>
      <c r="O1686" t="str" cm="1">
        <f t="array" ref="O1686" xml:space="preserve"> _xlfn.IFS(E1686&lt;2,"0-2",E1686&lt;4,"2-4",E1686&lt;6,"4-6",E1686&lt;8,"6-8",E1686&lt;10,"8-10")</f>
        <v>2-4</v>
      </c>
    </row>
    <row r="1687" spans="1:15" ht="14.25" customHeight="1" x14ac:dyDescent="0.3">
      <c r="A1687" s="31">
        <v>44333</v>
      </c>
      <c r="B1687" t="s">
        <v>232</v>
      </c>
      <c r="C1687" t="s">
        <v>1608</v>
      </c>
      <c r="D1687" t="s">
        <v>259</v>
      </c>
      <c r="E1687">
        <v>5.3</v>
      </c>
      <c r="F1687">
        <v>8</v>
      </c>
      <c r="G1687" t="s">
        <v>93</v>
      </c>
      <c r="H1687" t="s">
        <v>205</v>
      </c>
      <c r="I1687">
        <v>14</v>
      </c>
      <c r="J1687">
        <v>342</v>
      </c>
      <c r="K1687" t="str">
        <f>RIGHT(Table1[[#This Row],[Transmission]],1)</f>
        <v>6</v>
      </c>
      <c r="L1687" t="str">
        <f>SUBSTITUTE(Table1[[#This Row],[Transmission]],Table1[[#This Row],[Gears]],"")</f>
        <v>A</v>
      </c>
      <c r="M16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87">
        <f ca="1">_xlfn.DAYS(TODAY(),Table1[[#This Row],[Manufacture Date]])</f>
        <v>927</v>
      </c>
      <c r="O1687" t="str" cm="1">
        <f t="array" ref="O1687" xml:space="preserve"> _xlfn.IFS(E1687&lt;2,"0-2",E1687&lt;4,"2-4",E1687&lt;6,"4-6",E1687&lt;8,"6-8",E1687&lt;10,"8-10")</f>
        <v>4-6</v>
      </c>
    </row>
    <row r="1688" spans="1:15" ht="14.25" customHeight="1" x14ac:dyDescent="0.3">
      <c r="A1688" s="31">
        <v>44332</v>
      </c>
      <c r="B1688" t="s">
        <v>313</v>
      </c>
      <c r="C1688" t="s">
        <v>318</v>
      </c>
      <c r="D1688" t="s">
        <v>92</v>
      </c>
      <c r="E1688">
        <v>1.4</v>
      </c>
      <c r="F1688">
        <v>4</v>
      </c>
      <c r="G1688" t="s">
        <v>183</v>
      </c>
      <c r="H1688" t="s">
        <v>200</v>
      </c>
      <c r="I1688">
        <v>42</v>
      </c>
      <c r="J1688">
        <v>156</v>
      </c>
      <c r="K1688" t="str">
        <f>RIGHT(Table1[[#This Row],[Transmission]],1)</f>
        <v>5</v>
      </c>
      <c r="L1688" t="str">
        <f>SUBSTITUTE(Table1[[#This Row],[Transmission]],Table1[[#This Row],[Gears]],"")</f>
        <v>M</v>
      </c>
      <c r="M16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88">
        <f ca="1">_xlfn.DAYS(TODAY(),Table1[[#This Row],[Manufacture Date]])</f>
        <v>928</v>
      </c>
      <c r="O1688" t="str" cm="1">
        <f t="array" ref="O1688" xml:space="preserve"> _xlfn.IFS(E1688&lt;2,"0-2",E1688&lt;4,"2-4",E1688&lt;6,"4-6",E1688&lt;8,"6-8",E1688&lt;10,"8-10")</f>
        <v>0-2</v>
      </c>
    </row>
    <row r="1689" spans="1:15" ht="14.25" customHeight="1" x14ac:dyDescent="0.3">
      <c r="A1689" s="31">
        <v>44332</v>
      </c>
      <c r="B1689" t="s">
        <v>385</v>
      </c>
      <c r="C1689" t="s">
        <v>1702</v>
      </c>
      <c r="D1689" t="s">
        <v>115</v>
      </c>
      <c r="E1689">
        <v>1.5</v>
      </c>
      <c r="F1689">
        <v>4</v>
      </c>
      <c r="G1689" t="s">
        <v>76</v>
      </c>
      <c r="H1689" t="s">
        <v>73</v>
      </c>
      <c r="I1689">
        <v>39</v>
      </c>
      <c r="J1689">
        <v>170</v>
      </c>
      <c r="K1689" t="str">
        <f>RIGHT(Table1[[#This Row],[Transmission]],1)</f>
        <v>7</v>
      </c>
      <c r="L1689" t="str">
        <f>SUBSTITUTE(Table1[[#This Row],[Transmission]],Table1[[#This Row],[Gears]],"")</f>
        <v>AV</v>
      </c>
      <c r="M16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89">
        <f ca="1">_xlfn.DAYS(TODAY(),Table1[[#This Row],[Manufacture Date]])</f>
        <v>928</v>
      </c>
      <c r="O1689" t="str" cm="1">
        <f t="array" ref="O1689" xml:space="preserve"> _xlfn.IFS(E1689&lt;2,"0-2",E1689&lt;4,"2-4",E1689&lt;6,"4-6",E1689&lt;8,"6-8",E1689&lt;10,"8-10")</f>
        <v>0-2</v>
      </c>
    </row>
    <row r="1690" spans="1:15" ht="14.25" customHeight="1" x14ac:dyDescent="0.3">
      <c r="A1690" s="31">
        <v>44332</v>
      </c>
      <c r="B1690" t="s">
        <v>321</v>
      </c>
      <c r="C1690" t="s">
        <v>348</v>
      </c>
      <c r="D1690" t="s">
        <v>71</v>
      </c>
      <c r="E1690">
        <v>2</v>
      </c>
      <c r="F1690">
        <v>4</v>
      </c>
      <c r="G1690" t="s">
        <v>79</v>
      </c>
      <c r="H1690" t="s">
        <v>200</v>
      </c>
      <c r="I1690">
        <v>35</v>
      </c>
      <c r="J1690">
        <v>189</v>
      </c>
      <c r="K1690" t="str">
        <f>RIGHT(Table1[[#This Row],[Transmission]],1)</f>
        <v>6</v>
      </c>
      <c r="L1690" t="str">
        <f>SUBSTITUTE(Table1[[#This Row],[Transmission]],Table1[[#This Row],[Gears]],"")</f>
        <v>AS</v>
      </c>
      <c r="M16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90">
        <f ca="1">_xlfn.DAYS(TODAY(),Table1[[#This Row],[Manufacture Date]])</f>
        <v>928</v>
      </c>
      <c r="O1690" t="str" cm="1">
        <f t="array" ref="O1690" xml:space="preserve"> _xlfn.IFS(E1690&lt;2,"0-2",E1690&lt;4,"2-4",E1690&lt;6,"4-6",E1690&lt;8,"6-8",E1690&lt;10,"8-10")</f>
        <v>2-4</v>
      </c>
    </row>
    <row r="1691" spans="1:15" ht="14.25" customHeight="1" x14ac:dyDescent="0.3">
      <c r="A1691" s="31">
        <v>44332</v>
      </c>
      <c r="B1691" t="s">
        <v>564</v>
      </c>
      <c r="C1691" t="s">
        <v>577</v>
      </c>
      <c r="D1691" t="s">
        <v>71</v>
      </c>
      <c r="E1691">
        <v>2</v>
      </c>
      <c r="F1691">
        <v>4</v>
      </c>
      <c r="G1691" t="s">
        <v>97</v>
      </c>
      <c r="H1691" t="s">
        <v>73</v>
      </c>
      <c r="I1691">
        <v>34</v>
      </c>
      <c r="J1691">
        <v>193</v>
      </c>
      <c r="K1691" t="str">
        <f>RIGHT(Table1[[#This Row],[Transmission]],1)</f>
        <v>7</v>
      </c>
      <c r="L1691" t="str">
        <f>SUBSTITUTE(Table1[[#This Row],[Transmission]],Table1[[#This Row],[Gears]],"")</f>
        <v>AM</v>
      </c>
      <c r="M16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691">
        <f ca="1">_xlfn.DAYS(TODAY(),Table1[[#This Row],[Manufacture Date]])</f>
        <v>928</v>
      </c>
      <c r="O1691" t="str" cm="1">
        <f t="array" ref="O1691" xml:space="preserve"> _xlfn.IFS(E1691&lt;2,"0-2",E1691&lt;4,"2-4",E1691&lt;6,"4-6",E1691&lt;8,"6-8",E1691&lt;10,"8-10")</f>
        <v>2-4</v>
      </c>
    </row>
    <row r="1692" spans="1:15" ht="14.25" customHeight="1" x14ac:dyDescent="0.3">
      <c r="A1692" s="31">
        <v>44332</v>
      </c>
      <c r="B1692" t="s">
        <v>782</v>
      </c>
      <c r="C1692" t="s">
        <v>795</v>
      </c>
      <c r="D1692" t="s">
        <v>82</v>
      </c>
      <c r="E1692">
        <v>1.8</v>
      </c>
      <c r="F1692">
        <v>4</v>
      </c>
      <c r="G1692" t="s">
        <v>183</v>
      </c>
      <c r="H1692" t="s">
        <v>200</v>
      </c>
      <c r="I1692">
        <v>33</v>
      </c>
      <c r="J1692">
        <v>198</v>
      </c>
      <c r="K1692" t="str">
        <f>RIGHT(Table1[[#This Row],[Transmission]],1)</f>
        <v>5</v>
      </c>
      <c r="L1692" t="str">
        <f>SUBSTITUTE(Table1[[#This Row],[Transmission]],Table1[[#This Row],[Gears]],"")</f>
        <v>M</v>
      </c>
      <c r="M16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92">
        <f ca="1">_xlfn.DAYS(TODAY(),Table1[[#This Row],[Manufacture Date]])</f>
        <v>928</v>
      </c>
      <c r="O1692" t="str" cm="1">
        <f t="array" ref="O1692" xml:space="preserve"> _xlfn.IFS(E1692&lt;2,"0-2",E1692&lt;4,"2-4",E1692&lt;6,"4-6",E1692&lt;8,"6-8",E1692&lt;10,"8-10")</f>
        <v>0-2</v>
      </c>
    </row>
    <row r="1693" spans="1:15" ht="14.25" customHeight="1" x14ac:dyDescent="0.3">
      <c r="A1693" s="31">
        <v>44332</v>
      </c>
      <c r="B1693" t="s">
        <v>452</v>
      </c>
      <c r="C1693" t="s">
        <v>457</v>
      </c>
      <c r="D1693" t="s">
        <v>78</v>
      </c>
      <c r="E1693">
        <v>3.2</v>
      </c>
      <c r="F1693">
        <v>6</v>
      </c>
      <c r="G1693" t="s">
        <v>454</v>
      </c>
      <c r="H1693" t="s">
        <v>200</v>
      </c>
      <c r="I1693">
        <v>26</v>
      </c>
      <c r="J1693">
        <v>248</v>
      </c>
      <c r="K1693" t="str">
        <f>RIGHT(Table1[[#This Row],[Transmission]],1)</f>
        <v>9</v>
      </c>
      <c r="L1693" t="str">
        <f>SUBSTITUTE(Table1[[#This Row],[Transmission]],Table1[[#This Row],[Gears]],"")</f>
        <v>A</v>
      </c>
      <c r="M16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93">
        <f ca="1">_xlfn.DAYS(TODAY(),Table1[[#This Row],[Manufacture Date]])</f>
        <v>928</v>
      </c>
      <c r="O1693" t="str" cm="1">
        <f t="array" ref="O1693" xml:space="preserve"> _xlfn.IFS(E1693&lt;2,"0-2",E1693&lt;4,"2-4",E1693&lt;6,"4-6",E1693&lt;8,"6-8",E1693&lt;10,"8-10")</f>
        <v>2-4</v>
      </c>
    </row>
    <row r="1694" spans="1:15" ht="14.25" customHeight="1" x14ac:dyDescent="0.3">
      <c r="A1694" s="31">
        <v>44332</v>
      </c>
      <c r="B1694" t="s">
        <v>232</v>
      </c>
      <c r="C1694" t="s">
        <v>258</v>
      </c>
      <c r="D1694" t="s">
        <v>259</v>
      </c>
      <c r="E1694">
        <v>5.3</v>
      </c>
      <c r="F1694">
        <v>8</v>
      </c>
      <c r="G1694" t="s">
        <v>93</v>
      </c>
      <c r="H1694" t="s">
        <v>200</v>
      </c>
      <c r="I1694">
        <v>22</v>
      </c>
      <c r="J1694">
        <v>298</v>
      </c>
      <c r="K1694" t="str">
        <f>RIGHT(Table1[[#This Row],[Transmission]],1)</f>
        <v>6</v>
      </c>
      <c r="L1694" t="str">
        <f>SUBSTITUTE(Table1[[#This Row],[Transmission]],Table1[[#This Row],[Gears]],"")</f>
        <v>A</v>
      </c>
      <c r="M16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694">
        <f ca="1">_xlfn.DAYS(TODAY(),Table1[[#This Row],[Manufacture Date]])</f>
        <v>928</v>
      </c>
      <c r="O1694" t="str" cm="1">
        <f t="array" ref="O1694" xml:space="preserve"> _xlfn.IFS(E1694&lt;2,"0-2",E1694&lt;4,"2-4",E1694&lt;6,"4-6",E1694&lt;8,"6-8",E1694&lt;10,"8-10")</f>
        <v>4-6</v>
      </c>
    </row>
    <row r="1695" spans="1:15" ht="14.25" customHeight="1" x14ac:dyDescent="0.3">
      <c r="A1695" s="31">
        <v>44331</v>
      </c>
      <c r="B1695" t="s">
        <v>414</v>
      </c>
      <c r="C1695" t="s">
        <v>425</v>
      </c>
      <c r="D1695" t="s">
        <v>82</v>
      </c>
      <c r="E1695">
        <v>3.5</v>
      </c>
      <c r="F1695">
        <v>6</v>
      </c>
      <c r="G1695" t="s">
        <v>416</v>
      </c>
      <c r="H1695" t="s">
        <v>73</v>
      </c>
      <c r="I1695">
        <v>38</v>
      </c>
      <c r="J1695">
        <v>172</v>
      </c>
      <c r="K1695" t="str">
        <f>RIGHT(Table1[[#This Row],[Transmission]],1)</f>
        <v>7</v>
      </c>
      <c r="L1695" t="str">
        <f>SUBSTITUTE(Table1[[#This Row],[Transmission]],Table1[[#This Row],[Gears]],"")</f>
        <v>AS</v>
      </c>
      <c r="M16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95">
        <f ca="1">_xlfn.DAYS(TODAY(),Table1[[#This Row],[Manufacture Date]])</f>
        <v>929</v>
      </c>
      <c r="O1695" t="str" cm="1">
        <f t="array" ref="O1695" xml:space="preserve"> _xlfn.IFS(E1695&lt;2,"0-2",E1695&lt;4,"2-4",E1695&lt;6,"4-6",E1695&lt;8,"6-8",E1695&lt;10,"8-10")</f>
        <v>2-4</v>
      </c>
    </row>
    <row r="1696" spans="1:15" ht="14.25" customHeight="1" x14ac:dyDescent="0.3">
      <c r="A1696" s="31">
        <v>44331</v>
      </c>
      <c r="B1696" t="s">
        <v>676</v>
      </c>
      <c r="C1696" t="s">
        <v>681</v>
      </c>
      <c r="D1696" t="s">
        <v>92</v>
      </c>
      <c r="E1696">
        <v>3.8</v>
      </c>
      <c r="F1696">
        <v>6</v>
      </c>
      <c r="G1696" t="s">
        <v>238</v>
      </c>
      <c r="H1696" t="s">
        <v>73</v>
      </c>
      <c r="I1696">
        <v>25</v>
      </c>
      <c r="J1696">
        <v>258</v>
      </c>
      <c r="K1696" t="str">
        <f>RIGHT(Table1[[#This Row],[Transmission]],1)</f>
        <v>7</v>
      </c>
      <c r="L1696" t="str">
        <f>SUBSTITUTE(Table1[[#This Row],[Transmission]],Table1[[#This Row],[Gears]],"")</f>
        <v>M</v>
      </c>
      <c r="M16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96">
        <f ca="1">_xlfn.DAYS(TODAY(),Table1[[#This Row],[Manufacture Date]])</f>
        <v>929</v>
      </c>
      <c r="O1696" t="str" cm="1">
        <f t="array" ref="O1696" xml:space="preserve"> _xlfn.IFS(E1696&lt;2,"0-2",E1696&lt;4,"2-4",E1696&lt;6,"4-6",E1696&lt;8,"6-8",E1696&lt;10,"8-10")</f>
        <v>2-4</v>
      </c>
    </row>
    <row r="1697" spans="1:15" ht="14.25" customHeight="1" x14ac:dyDescent="0.3">
      <c r="A1697" s="31">
        <v>44330</v>
      </c>
      <c r="B1697" t="s">
        <v>750</v>
      </c>
      <c r="C1697" t="s">
        <v>781</v>
      </c>
      <c r="D1697" t="s">
        <v>71</v>
      </c>
      <c r="E1697">
        <v>1.5</v>
      </c>
      <c r="F1697">
        <v>4</v>
      </c>
      <c r="G1697" t="s">
        <v>183</v>
      </c>
      <c r="H1697" t="s">
        <v>200</v>
      </c>
      <c r="I1697">
        <v>40</v>
      </c>
      <c r="J1697">
        <v>163</v>
      </c>
      <c r="K1697" t="str">
        <f>RIGHT(Table1[[#This Row],[Transmission]],1)</f>
        <v>5</v>
      </c>
      <c r="L1697" t="str">
        <f>SUBSTITUTE(Table1[[#This Row],[Transmission]],Table1[[#This Row],[Gears]],"")</f>
        <v>M</v>
      </c>
      <c r="M16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697">
        <f ca="1">_xlfn.DAYS(TODAY(),Table1[[#This Row],[Manufacture Date]])</f>
        <v>930</v>
      </c>
      <c r="O1697" t="str" cm="1">
        <f t="array" ref="O1697" xml:space="preserve"> _xlfn.IFS(E1697&lt;2,"0-2",E1697&lt;4,"2-4",E1697&lt;6,"4-6",E1697&lt;8,"6-8",E1697&lt;10,"8-10")</f>
        <v>0-2</v>
      </c>
    </row>
    <row r="1698" spans="1:15" ht="14.25" customHeight="1" x14ac:dyDescent="0.3">
      <c r="A1698" s="31">
        <v>44330</v>
      </c>
      <c r="B1698" t="s">
        <v>640</v>
      </c>
      <c r="C1698" t="s">
        <v>645</v>
      </c>
      <c r="D1698" t="s">
        <v>118</v>
      </c>
      <c r="E1698">
        <v>2</v>
      </c>
      <c r="F1698">
        <v>4</v>
      </c>
      <c r="G1698" t="s">
        <v>511</v>
      </c>
      <c r="H1698" t="s">
        <v>200</v>
      </c>
      <c r="I1698">
        <v>33</v>
      </c>
      <c r="J1698">
        <v>198</v>
      </c>
      <c r="K1698" t="str">
        <f>RIGHT(Table1[[#This Row],[Transmission]],1)</f>
        <v>6</v>
      </c>
      <c r="L1698" t="str">
        <f>SUBSTITUTE(Table1[[#This Row],[Transmission]],Table1[[#This Row],[Gears]],"")</f>
        <v>AV</v>
      </c>
      <c r="M16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98">
        <f ca="1">_xlfn.DAYS(TODAY(),Table1[[#This Row],[Manufacture Date]])</f>
        <v>930</v>
      </c>
      <c r="O1698" t="str" cm="1">
        <f t="array" ref="O1698" xml:space="preserve"> _xlfn.IFS(E1698&lt;2,"0-2",E1698&lt;4,"2-4",E1698&lt;6,"4-6",E1698&lt;8,"6-8",E1698&lt;10,"8-10")</f>
        <v>2-4</v>
      </c>
    </row>
    <row r="1699" spans="1:15" ht="14.25" customHeight="1" x14ac:dyDescent="0.3">
      <c r="A1699" s="31">
        <v>44330</v>
      </c>
      <c r="B1699" t="s">
        <v>782</v>
      </c>
      <c r="C1699" t="s">
        <v>2028</v>
      </c>
      <c r="D1699" t="s">
        <v>115</v>
      </c>
      <c r="E1699">
        <v>2</v>
      </c>
      <c r="F1699">
        <v>4</v>
      </c>
      <c r="G1699" t="s">
        <v>104</v>
      </c>
      <c r="H1699" t="s">
        <v>73</v>
      </c>
      <c r="I1699">
        <v>27</v>
      </c>
      <c r="J1699">
        <v>244</v>
      </c>
      <c r="K1699" t="str">
        <f>RIGHT(Table1[[#This Row],[Transmission]],1)</f>
        <v>8</v>
      </c>
      <c r="L1699" t="str">
        <f>SUBSTITUTE(Table1[[#This Row],[Transmission]],Table1[[#This Row],[Gears]],"")</f>
        <v>AS</v>
      </c>
      <c r="M16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699">
        <f ca="1">_xlfn.DAYS(TODAY(),Table1[[#This Row],[Manufacture Date]])</f>
        <v>930</v>
      </c>
      <c r="O1699" t="str" cm="1">
        <f t="array" ref="O1699" xml:space="preserve"> _xlfn.IFS(E1699&lt;2,"0-2",E1699&lt;4,"2-4",E1699&lt;6,"4-6",E1699&lt;8,"6-8",E1699&lt;10,"8-10")</f>
        <v>2-4</v>
      </c>
    </row>
    <row r="1700" spans="1:15" ht="14.25" customHeight="1" x14ac:dyDescent="0.3">
      <c r="A1700" s="31">
        <v>44330</v>
      </c>
      <c r="B1700" t="s">
        <v>321</v>
      </c>
      <c r="C1700" t="s">
        <v>1098</v>
      </c>
      <c r="D1700" t="s">
        <v>95</v>
      </c>
      <c r="E1700">
        <v>5.2</v>
      </c>
      <c r="F1700">
        <v>8</v>
      </c>
      <c r="G1700" t="s">
        <v>74</v>
      </c>
      <c r="H1700" t="s">
        <v>73</v>
      </c>
      <c r="I1700">
        <v>19</v>
      </c>
      <c r="J1700">
        <v>341</v>
      </c>
      <c r="K1700" t="str">
        <f>RIGHT(Table1[[#This Row],[Transmission]],1)</f>
        <v>6</v>
      </c>
      <c r="L1700" t="str">
        <f>SUBSTITUTE(Table1[[#This Row],[Transmission]],Table1[[#This Row],[Gears]],"")</f>
        <v>M</v>
      </c>
      <c r="M17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00">
        <f ca="1">_xlfn.DAYS(TODAY(),Table1[[#This Row],[Manufacture Date]])</f>
        <v>930</v>
      </c>
      <c r="O1700" t="str" cm="1">
        <f t="array" ref="O1700" xml:space="preserve"> _xlfn.IFS(E1700&lt;2,"0-2",E1700&lt;4,"2-4",E1700&lt;6,"4-6",E1700&lt;8,"6-8",E1700&lt;10,"8-10")</f>
        <v>4-6</v>
      </c>
    </row>
    <row r="1701" spans="1:15" ht="14.25" customHeight="1" x14ac:dyDescent="0.3">
      <c r="A1701" s="31">
        <v>44330</v>
      </c>
      <c r="B1701" t="s">
        <v>489</v>
      </c>
      <c r="C1701" t="s">
        <v>1779</v>
      </c>
      <c r="D1701" t="s">
        <v>88</v>
      </c>
      <c r="E1701">
        <v>5.2</v>
      </c>
      <c r="F1701">
        <v>10</v>
      </c>
      <c r="G1701" t="s">
        <v>97</v>
      </c>
      <c r="H1701" t="s">
        <v>73</v>
      </c>
      <c r="I1701">
        <v>18</v>
      </c>
      <c r="J1701">
        <v>366</v>
      </c>
      <c r="K1701" t="str">
        <f>RIGHT(Table1[[#This Row],[Transmission]],1)</f>
        <v>7</v>
      </c>
      <c r="L1701" t="str">
        <f>SUBSTITUTE(Table1[[#This Row],[Transmission]],Table1[[#This Row],[Gears]],"")</f>
        <v>AM</v>
      </c>
      <c r="M17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01">
        <f ca="1">_xlfn.DAYS(TODAY(),Table1[[#This Row],[Manufacture Date]])</f>
        <v>930</v>
      </c>
      <c r="O1701" t="str" cm="1">
        <f t="array" ref="O1701" xml:space="preserve"> _xlfn.IFS(E1701&lt;2,"0-2",E1701&lt;4,"2-4",E1701&lt;6,"4-6",E1701&lt;8,"6-8",E1701&lt;10,"8-10")</f>
        <v>4-6</v>
      </c>
    </row>
    <row r="1702" spans="1:15" ht="14.25" customHeight="1" x14ac:dyDescent="0.3">
      <c r="A1702" s="31">
        <v>44329</v>
      </c>
      <c r="B1702" t="s">
        <v>385</v>
      </c>
      <c r="C1702" t="s">
        <v>1115</v>
      </c>
      <c r="D1702" t="s">
        <v>78</v>
      </c>
      <c r="E1702">
        <v>1.8</v>
      </c>
      <c r="F1702">
        <v>4</v>
      </c>
      <c r="G1702" t="s">
        <v>266</v>
      </c>
      <c r="H1702" t="s">
        <v>200</v>
      </c>
      <c r="I1702">
        <v>37</v>
      </c>
      <c r="J1702">
        <v>177</v>
      </c>
      <c r="K1702" t="str">
        <f>RIGHT(Table1[[#This Row],[Transmission]],1)</f>
        <v>V</v>
      </c>
      <c r="L1702" t="str">
        <f>SUBSTITUTE(Table1[[#This Row],[Transmission]],Table1[[#This Row],[Gears]],"")</f>
        <v>A</v>
      </c>
      <c r="M17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02">
        <f ca="1">_xlfn.DAYS(TODAY(),Table1[[#This Row],[Manufacture Date]])</f>
        <v>931</v>
      </c>
      <c r="O1702" t="str" cm="1">
        <f t="array" ref="O1702" xml:space="preserve"> _xlfn.IFS(E1702&lt;2,"0-2",E1702&lt;4,"2-4",E1702&lt;6,"4-6",E1702&lt;8,"6-8",E1702&lt;10,"8-10")</f>
        <v>0-2</v>
      </c>
    </row>
    <row r="1703" spans="1:15" ht="14.25" customHeight="1" x14ac:dyDescent="0.3">
      <c r="A1703" s="31">
        <v>44329</v>
      </c>
      <c r="B1703" t="s">
        <v>398</v>
      </c>
      <c r="C1703" t="s">
        <v>1725</v>
      </c>
      <c r="D1703" t="s">
        <v>115</v>
      </c>
      <c r="E1703">
        <v>1.6</v>
      </c>
      <c r="F1703">
        <v>4</v>
      </c>
      <c r="G1703" t="s">
        <v>104</v>
      </c>
      <c r="H1703" t="s">
        <v>200</v>
      </c>
      <c r="I1703">
        <v>37</v>
      </c>
      <c r="J1703">
        <v>181</v>
      </c>
      <c r="K1703" t="str">
        <f>RIGHT(Table1[[#This Row],[Transmission]],1)</f>
        <v>8</v>
      </c>
      <c r="L1703" t="str">
        <f>SUBSTITUTE(Table1[[#This Row],[Transmission]],Table1[[#This Row],[Gears]],"")</f>
        <v>AS</v>
      </c>
      <c r="M17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03">
        <f ca="1">_xlfn.DAYS(TODAY(),Table1[[#This Row],[Manufacture Date]])</f>
        <v>931</v>
      </c>
      <c r="O1703" t="str" cm="1">
        <f t="array" ref="O1703" xml:space="preserve"> _xlfn.IFS(E1703&lt;2,"0-2",E1703&lt;4,"2-4",E1703&lt;6,"4-6",E1703&lt;8,"6-8",E1703&lt;10,"8-10")</f>
        <v>0-2</v>
      </c>
    </row>
    <row r="1704" spans="1:15" ht="14.25" customHeight="1" x14ac:dyDescent="0.3">
      <c r="A1704" s="31">
        <v>44329</v>
      </c>
      <c r="B1704" t="s">
        <v>414</v>
      </c>
      <c r="C1704" t="s">
        <v>419</v>
      </c>
      <c r="D1704" t="s">
        <v>71</v>
      </c>
      <c r="E1704">
        <v>3.5</v>
      </c>
      <c r="F1704">
        <v>6</v>
      </c>
      <c r="G1704" t="s">
        <v>416</v>
      </c>
      <c r="H1704" t="s">
        <v>73</v>
      </c>
      <c r="I1704">
        <v>33</v>
      </c>
      <c r="J1704">
        <v>200</v>
      </c>
      <c r="K1704" t="str">
        <f>RIGHT(Table1[[#This Row],[Transmission]],1)</f>
        <v>7</v>
      </c>
      <c r="L1704" t="str">
        <f>SUBSTITUTE(Table1[[#This Row],[Transmission]],Table1[[#This Row],[Gears]],"")</f>
        <v>AS</v>
      </c>
      <c r="M17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04">
        <f ca="1">_xlfn.DAYS(TODAY(),Table1[[#This Row],[Manufacture Date]])</f>
        <v>931</v>
      </c>
      <c r="O1704" t="str" cm="1">
        <f t="array" ref="O1704" xml:space="preserve"> _xlfn.IFS(E1704&lt;2,"0-2",E1704&lt;4,"2-4",E1704&lt;6,"4-6",E1704&lt;8,"6-8",E1704&lt;10,"8-10")</f>
        <v>2-4</v>
      </c>
    </row>
    <row r="1705" spans="1:15" ht="14.25" customHeight="1" x14ac:dyDescent="0.3">
      <c r="A1705" s="31">
        <v>44329</v>
      </c>
      <c r="B1705" t="s">
        <v>147</v>
      </c>
      <c r="C1705" t="s">
        <v>1230</v>
      </c>
      <c r="D1705" t="s">
        <v>118</v>
      </c>
      <c r="E1705">
        <v>2</v>
      </c>
      <c r="F1705">
        <v>4</v>
      </c>
      <c r="G1705" t="s">
        <v>104</v>
      </c>
      <c r="H1705" t="s">
        <v>73</v>
      </c>
      <c r="I1705">
        <v>31</v>
      </c>
      <c r="J1705">
        <v>213</v>
      </c>
      <c r="K1705" t="str">
        <f>RIGHT(Table1[[#This Row],[Transmission]],1)</f>
        <v>8</v>
      </c>
      <c r="L1705" t="str">
        <f>SUBSTITUTE(Table1[[#This Row],[Transmission]],Table1[[#This Row],[Gears]],"")</f>
        <v>AS</v>
      </c>
      <c r="M17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05">
        <f ca="1">_xlfn.DAYS(TODAY(),Table1[[#This Row],[Manufacture Date]])</f>
        <v>931</v>
      </c>
      <c r="O1705" t="str" cm="1">
        <f t="array" ref="O1705" xml:space="preserve"> _xlfn.IFS(E1705&lt;2,"0-2",E1705&lt;4,"2-4",E1705&lt;6,"4-6",E1705&lt;8,"6-8",E1705&lt;10,"8-10")</f>
        <v>2-4</v>
      </c>
    </row>
    <row r="1706" spans="1:15" ht="14.25" customHeight="1" x14ac:dyDescent="0.3">
      <c r="A1706" s="31">
        <v>44329</v>
      </c>
      <c r="B1706" t="s">
        <v>147</v>
      </c>
      <c r="C1706" t="s">
        <v>161</v>
      </c>
      <c r="D1706" t="s">
        <v>71</v>
      </c>
      <c r="E1706">
        <v>3</v>
      </c>
      <c r="F1706">
        <v>6</v>
      </c>
      <c r="G1706" t="s">
        <v>112</v>
      </c>
      <c r="H1706" t="s">
        <v>73</v>
      </c>
      <c r="I1706">
        <v>29</v>
      </c>
      <c r="J1706">
        <v>221</v>
      </c>
      <c r="K1706" t="str">
        <f>RIGHT(Table1[[#This Row],[Transmission]],1)</f>
        <v>8</v>
      </c>
      <c r="L1706" t="str">
        <f>SUBSTITUTE(Table1[[#This Row],[Transmission]],Table1[[#This Row],[Gears]],"")</f>
        <v>A</v>
      </c>
      <c r="M17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06">
        <f ca="1">_xlfn.DAYS(TODAY(),Table1[[#This Row],[Manufacture Date]])</f>
        <v>931</v>
      </c>
      <c r="O1706" t="str" cm="1">
        <f t="array" ref="O1706" xml:space="preserve"> _xlfn.IFS(E1706&lt;2,"0-2",E1706&lt;4,"2-4",E1706&lt;6,"4-6",E1706&lt;8,"6-8",E1706&lt;10,"8-10")</f>
        <v>2-4</v>
      </c>
    </row>
    <row r="1707" spans="1:15" ht="14.25" customHeight="1" x14ac:dyDescent="0.3">
      <c r="A1707" s="31">
        <v>44329</v>
      </c>
      <c r="B1707" t="s">
        <v>564</v>
      </c>
      <c r="C1707" t="s">
        <v>1322</v>
      </c>
      <c r="D1707" t="s">
        <v>88</v>
      </c>
      <c r="E1707">
        <v>3</v>
      </c>
      <c r="F1707">
        <v>6</v>
      </c>
      <c r="G1707" t="s">
        <v>454</v>
      </c>
      <c r="H1707" t="s">
        <v>73</v>
      </c>
      <c r="I1707">
        <v>28</v>
      </c>
      <c r="J1707">
        <v>234</v>
      </c>
      <c r="K1707" t="str">
        <f>RIGHT(Table1[[#This Row],[Transmission]],1)</f>
        <v>9</v>
      </c>
      <c r="L1707" t="str">
        <f>SUBSTITUTE(Table1[[#This Row],[Transmission]],Table1[[#This Row],[Gears]],"")</f>
        <v>A</v>
      </c>
      <c r="M17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07">
        <f ca="1">_xlfn.DAYS(TODAY(),Table1[[#This Row],[Manufacture Date]])</f>
        <v>931</v>
      </c>
      <c r="O1707" t="str" cm="1">
        <f t="array" ref="O1707" xml:space="preserve"> _xlfn.IFS(E1707&lt;2,"0-2",E1707&lt;4,"2-4",E1707&lt;6,"4-6",E1707&lt;8,"6-8",E1707&lt;10,"8-10")</f>
        <v>2-4</v>
      </c>
    </row>
    <row r="1708" spans="1:15" ht="14.25" customHeight="1" x14ac:dyDescent="0.3">
      <c r="A1708" s="31">
        <v>44329</v>
      </c>
      <c r="B1708" t="s">
        <v>432</v>
      </c>
      <c r="C1708" t="s">
        <v>1737</v>
      </c>
      <c r="D1708" t="s">
        <v>88</v>
      </c>
      <c r="E1708">
        <v>3</v>
      </c>
      <c r="F1708">
        <v>6</v>
      </c>
      <c r="G1708" t="s">
        <v>104</v>
      </c>
      <c r="H1708" t="s">
        <v>73</v>
      </c>
      <c r="I1708">
        <v>27</v>
      </c>
      <c r="J1708">
        <v>242</v>
      </c>
      <c r="K1708" t="str">
        <f>RIGHT(Table1[[#This Row],[Transmission]],1)</f>
        <v>8</v>
      </c>
      <c r="L1708" t="str">
        <f>SUBSTITUTE(Table1[[#This Row],[Transmission]],Table1[[#This Row],[Gears]],"")</f>
        <v>AS</v>
      </c>
      <c r="M17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08">
        <f ca="1">_xlfn.DAYS(TODAY(),Table1[[#This Row],[Manufacture Date]])</f>
        <v>931</v>
      </c>
      <c r="O1708" t="str" cm="1">
        <f t="array" ref="O1708" xml:space="preserve"> _xlfn.IFS(E1708&lt;2,"0-2",E1708&lt;4,"2-4",E1708&lt;6,"4-6",E1708&lt;8,"6-8",E1708&lt;10,"8-10")</f>
        <v>2-4</v>
      </c>
    </row>
    <row r="1709" spans="1:15" ht="14.25" customHeight="1" x14ac:dyDescent="0.3">
      <c r="A1709" s="31">
        <v>44329</v>
      </c>
      <c r="B1709" t="s">
        <v>398</v>
      </c>
      <c r="C1709" t="s">
        <v>918</v>
      </c>
      <c r="D1709" t="s">
        <v>78</v>
      </c>
      <c r="E1709">
        <v>2.4</v>
      </c>
      <c r="F1709">
        <v>4</v>
      </c>
      <c r="G1709" t="s">
        <v>79</v>
      </c>
      <c r="H1709" t="s">
        <v>200</v>
      </c>
      <c r="I1709">
        <v>26</v>
      </c>
      <c r="J1709">
        <v>253</v>
      </c>
      <c r="K1709" t="str">
        <f>RIGHT(Table1[[#This Row],[Transmission]],1)</f>
        <v>6</v>
      </c>
      <c r="L1709" t="str">
        <f>SUBSTITUTE(Table1[[#This Row],[Transmission]],Table1[[#This Row],[Gears]],"")</f>
        <v>AS</v>
      </c>
      <c r="M17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09">
        <f ca="1">_xlfn.DAYS(TODAY(),Table1[[#This Row],[Manufacture Date]])</f>
        <v>931</v>
      </c>
      <c r="O1709" t="str" cm="1">
        <f t="array" ref="O1709" xml:space="preserve"> _xlfn.IFS(E1709&lt;2,"0-2",E1709&lt;4,"2-4",E1709&lt;6,"4-6",E1709&lt;8,"6-8",E1709&lt;10,"8-10")</f>
        <v>2-4</v>
      </c>
    </row>
    <row r="1710" spans="1:15" ht="14.25" customHeight="1" x14ac:dyDescent="0.3">
      <c r="A1710" s="31">
        <v>44329</v>
      </c>
      <c r="B1710" t="s">
        <v>676</v>
      </c>
      <c r="C1710" t="s">
        <v>688</v>
      </c>
      <c r="D1710" t="s">
        <v>92</v>
      </c>
      <c r="E1710">
        <v>3.8</v>
      </c>
      <c r="F1710">
        <v>6</v>
      </c>
      <c r="G1710" t="s">
        <v>97</v>
      </c>
      <c r="H1710" t="s">
        <v>73</v>
      </c>
      <c r="I1710">
        <v>25</v>
      </c>
      <c r="J1710">
        <v>266</v>
      </c>
      <c r="K1710" t="str">
        <f>RIGHT(Table1[[#This Row],[Transmission]],1)</f>
        <v>7</v>
      </c>
      <c r="L1710" t="str">
        <f>SUBSTITUTE(Table1[[#This Row],[Transmission]],Table1[[#This Row],[Gears]],"")</f>
        <v>AM</v>
      </c>
      <c r="M17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10">
        <f ca="1">_xlfn.DAYS(TODAY(),Table1[[#This Row],[Manufacture Date]])</f>
        <v>931</v>
      </c>
      <c r="O1710" t="str" cm="1">
        <f t="array" ref="O1710" xml:space="preserve"> _xlfn.IFS(E1710&lt;2,"0-2",E1710&lt;4,"2-4",E1710&lt;6,"4-6",E1710&lt;8,"6-8",E1710&lt;10,"8-10")</f>
        <v>2-4</v>
      </c>
    </row>
    <row r="1711" spans="1:15" ht="14.25" customHeight="1" x14ac:dyDescent="0.3">
      <c r="A1711" s="31">
        <v>44329</v>
      </c>
      <c r="B1711" t="s">
        <v>232</v>
      </c>
      <c r="C1711" t="s">
        <v>235</v>
      </c>
      <c r="D1711" t="s">
        <v>71</v>
      </c>
      <c r="E1711">
        <v>6.2</v>
      </c>
      <c r="F1711">
        <v>8</v>
      </c>
      <c r="G1711" t="s">
        <v>104</v>
      </c>
      <c r="H1711" t="s">
        <v>73</v>
      </c>
      <c r="I1711">
        <v>24</v>
      </c>
      <c r="J1711">
        <v>272</v>
      </c>
      <c r="K1711" t="str">
        <f>RIGHT(Table1[[#This Row],[Transmission]],1)</f>
        <v>8</v>
      </c>
      <c r="L1711" t="str">
        <f>SUBSTITUTE(Table1[[#This Row],[Transmission]],Table1[[#This Row],[Gears]],"")</f>
        <v>AS</v>
      </c>
      <c r="M17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11">
        <f ca="1">_xlfn.DAYS(TODAY(),Table1[[#This Row],[Manufacture Date]])</f>
        <v>931</v>
      </c>
      <c r="O1711" t="str" cm="1">
        <f t="array" ref="O1711" xml:space="preserve"> _xlfn.IFS(E1711&lt;2,"0-2",E1711&lt;4,"2-4",E1711&lt;6,"4-6",E1711&lt;8,"6-8",E1711&lt;10,"8-10")</f>
        <v>6-8</v>
      </c>
    </row>
    <row r="1712" spans="1:15" ht="14.25" customHeight="1" x14ac:dyDescent="0.3">
      <c r="A1712" s="31">
        <v>44329</v>
      </c>
      <c r="B1712" t="s">
        <v>141</v>
      </c>
      <c r="C1712" t="s">
        <v>143</v>
      </c>
      <c r="D1712" t="s">
        <v>95</v>
      </c>
      <c r="E1712">
        <v>4</v>
      </c>
      <c r="F1712">
        <v>8</v>
      </c>
      <c r="G1712" t="s">
        <v>104</v>
      </c>
      <c r="H1712" t="s">
        <v>73</v>
      </c>
      <c r="I1712">
        <v>20</v>
      </c>
      <c r="J1712">
        <v>332</v>
      </c>
      <c r="K1712" t="str">
        <f>RIGHT(Table1[[#This Row],[Transmission]],1)</f>
        <v>8</v>
      </c>
      <c r="L1712" t="str">
        <f>SUBSTITUTE(Table1[[#This Row],[Transmission]],Table1[[#This Row],[Gears]],"")</f>
        <v>AS</v>
      </c>
      <c r="M17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12">
        <f ca="1">_xlfn.DAYS(TODAY(),Table1[[#This Row],[Manufacture Date]])</f>
        <v>931</v>
      </c>
      <c r="O1712" t="str" cm="1">
        <f t="array" ref="O1712" xml:space="preserve"> _xlfn.IFS(E1712&lt;2,"0-2",E1712&lt;4,"2-4",E1712&lt;6,"4-6",E1712&lt;8,"6-8",E1712&lt;10,"8-10")</f>
        <v>4-6</v>
      </c>
    </row>
    <row r="1713" spans="1:15" ht="14.25" customHeight="1" x14ac:dyDescent="0.3">
      <c r="A1713" s="31">
        <v>44329</v>
      </c>
      <c r="B1713" t="s">
        <v>147</v>
      </c>
      <c r="C1713" t="s">
        <v>866</v>
      </c>
      <c r="D1713" t="s">
        <v>95</v>
      </c>
      <c r="E1713">
        <v>4.4000000000000004</v>
      </c>
      <c r="F1713">
        <v>8</v>
      </c>
      <c r="G1713" t="s">
        <v>97</v>
      </c>
      <c r="H1713" t="s">
        <v>73</v>
      </c>
      <c r="I1713">
        <v>19</v>
      </c>
      <c r="J1713">
        <v>344</v>
      </c>
      <c r="K1713" t="str">
        <f>RIGHT(Table1[[#This Row],[Transmission]],1)</f>
        <v>7</v>
      </c>
      <c r="L1713" t="str">
        <f>SUBSTITUTE(Table1[[#This Row],[Transmission]],Table1[[#This Row],[Gears]],"")</f>
        <v>AM</v>
      </c>
      <c r="M17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13">
        <f ca="1">_xlfn.DAYS(TODAY(),Table1[[#This Row],[Manufacture Date]])</f>
        <v>931</v>
      </c>
      <c r="O1713" t="str" cm="1">
        <f t="array" ref="O1713" xml:space="preserve"> _xlfn.IFS(E1713&lt;2,"0-2",E1713&lt;4,"2-4",E1713&lt;6,"4-6",E1713&lt;8,"6-8",E1713&lt;10,"8-10")</f>
        <v>4-6</v>
      </c>
    </row>
    <row r="1714" spans="1:15" ht="14.25" customHeight="1" x14ac:dyDescent="0.3">
      <c r="A1714" s="31">
        <v>44328</v>
      </c>
      <c r="B1714" t="s">
        <v>100</v>
      </c>
      <c r="C1714" t="s">
        <v>1513</v>
      </c>
      <c r="D1714" t="s">
        <v>88</v>
      </c>
      <c r="E1714">
        <v>2</v>
      </c>
      <c r="F1714">
        <v>4</v>
      </c>
      <c r="G1714" t="s">
        <v>97</v>
      </c>
      <c r="H1714" t="s">
        <v>200</v>
      </c>
      <c r="I1714">
        <v>31</v>
      </c>
      <c r="J1714">
        <v>213</v>
      </c>
      <c r="K1714" t="str">
        <f>RIGHT(Table1[[#This Row],[Transmission]],1)</f>
        <v>7</v>
      </c>
      <c r="L1714" t="str">
        <f>SUBSTITUTE(Table1[[#This Row],[Transmission]],Table1[[#This Row],[Gears]],"")</f>
        <v>AM</v>
      </c>
      <c r="M17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14">
        <f ca="1">_xlfn.DAYS(TODAY(),Table1[[#This Row],[Manufacture Date]])</f>
        <v>932</v>
      </c>
      <c r="O1714" t="str" cm="1">
        <f t="array" ref="O1714" xml:space="preserve"> _xlfn.IFS(E1714&lt;2,"0-2",E1714&lt;4,"2-4",E1714&lt;6,"4-6",E1714&lt;8,"6-8",E1714&lt;10,"8-10")</f>
        <v>2-4</v>
      </c>
    </row>
    <row r="1715" spans="1:15" ht="14.25" customHeight="1" x14ac:dyDescent="0.3">
      <c r="A1715" s="31">
        <v>44328</v>
      </c>
      <c r="B1715" t="s">
        <v>100</v>
      </c>
      <c r="C1715" t="s">
        <v>107</v>
      </c>
      <c r="D1715" t="s">
        <v>82</v>
      </c>
      <c r="E1715">
        <v>3</v>
      </c>
      <c r="F1715">
        <v>6</v>
      </c>
      <c r="G1715" t="s">
        <v>104</v>
      </c>
      <c r="H1715" t="s">
        <v>73</v>
      </c>
      <c r="I1715">
        <v>29</v>
      </c>
      <c r="J1715">
        <v>232</v>
      </c>
      <c r="K1715" t="str">
        <f>RIGHT(Table1[[#This Row],[Transmission]],1)</f>
        <v>8</v>
      </c>
      <c r="L1715" t="str">
        <f>SUBSTITUTE(Table1[[#This Row],[Transmission]],Table1[[#This Row],[Gears]],"")</f>
        <v>AS</v>
      </c>
      <c r="M17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15">
        <f ca="1">_xlfn.DAYS(TODAY(),Table1[[#This Row],[Manufacture Date]])</f>
        <v>932</v>
      </c>
      <c r="O1715" t="str" cm="1">
        <f t="array" ref="O1715" xml:space="preserve"> _xlfn.IFS(E1715&lt;2,"0-2",E1715&lt;4,"2-4",E1715&lt;6,"4-6",E1715&lt;8,"6-8",E1715&lt;10,"8-10")</f>
        <v>2-4</v>
      </c>
    </row>
    <row r="1716" spans="1:15" ht="14.25" customHeight="1" x14ac:dyDescent="0.3">
      <c r="A1716" s="31">
        <v>44328</v>
      </c>
      <c r="B1716" t="s">
        <v>69</v>
      </c>
      <c r="C1716" t="s">
        <v>81</v>
      </c>
      <c r="D1716" t="s">
        <v>82</v>
      </c>
      <c r="E1716">
        <v>3.5</v>
      </c>
      <c r="F1716">
        <v>6</v>
      </c>
      <c r="G1716" t="s">
        <v>79</v>
      </c>
      <c r="H1716" t="s">
        <v>73</v>
      </c>
      <c r="I1716">
        <v>28</v>
      </c>
      <c r="J1716">
        <v>230</v>
      </c>
      <c r="K1716" t="str">
        <f>RIGHT(Table1[[#This Row],[Transmission]],1)</f>
        <v>6</v>
      </c>
      <c r="L1716" t="str">
        <f>SUBSTITUTE(Table1[[#This Row],[Transmission]],Table1[[#This Row],[Gears]],"")</f>
        <v>AS</v>
      </c>
      <c r="M17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16">
        <f ca="1">_xlfn.DAYS(TODAY(),Table1[[#This Row],[Manufacture Date]])</f>
        <v>932</v>
      </c>
      <c r="O1716" t="str" cm="1">
        <f t="array" ref="O1716" xml:space="preserve"> _xlfn.IFS(E1716&lt;2,"0-2",E1716&lt;4,"2-4",E1716&lt;6,"4-6",E1716&lt;8,"6-8",E1716&lt;10,"8-10")</f>
        <v>2-4</v>
      </c>
    </row>
    <row r="1717" spans="1:15" ht="14.25" customHeight="1" x14ac:dyDescent="0.3">
      <c r="A1717" s="31">
        <v>44328</v>
      </c>
      <c r="B1717" t="s">
        <v>364</v>
      </c>
      <c r="C1717" t="s">
        <v>903</v>
      </c>
      <c r="D1717" t="s">
        <v>657</v>
      </c>
      <c r="E1717">
        <v>3.6</v>
      </c>
      <c r="F1717">
        <v>6</v>
      </c>
      <c r="G1717" t="s">
        <v>93</v>
      </c>
      <c r="H1717" t="s">
        <v>200</v>
      </c>
      <c r="I1717">
        <v>25</v>
      </c>
      <c r="J1717">
        <v>260</v>
      </c>
      <c r="K1717" t="str">
        <f>RIGHT(Table1[[#This Row],[Transmission]],1)</f>
        <v>6</v>
      </c>
      <c r="L1717" t="str">
        <f>SUBSTITUTE(Table1[[#This Row],[Transmission]],Table1[[#This Row],[Gears]],"")</f>
        <v>A</v>
      </c>
      <c r="M17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17">
        <f ca="1">_xlfn.DAYS(TODAY(),Table1[[#This Row],[Manufacture Date]])</f>
        <v>932</v>
      </c>
      <c r="O1717" t="str" cm="1">
        <f t="array" ref="O1717" xml:space="preserve"> _xlfn.IFS(E1717&lt;2,"0-2",E1717&lt;4,"2-4",E1717&lt;6,"4-6",E1717&lt;8,"6-8",E1717&lt;10,"8-10")</f>
        <v>2-4</v>
      </c>
    </row>
    <row r="1718" spans="1:15" ht="14.25" customHeight="1" x14ac:dyDescent="0.3">
      <c r="A1718" s="31">
        <v>44327</v>
      </c>
      <c r="B1718" t="s">
        <v>740</v>
      </c>
      <c r="C1718" t="s">
        <v>1348</v>
      </c>
      <c r="D1718" t="s">
        <v>82</v>
      </c>
      <c r="E1718">
        <v>2</v>
      </c>
      <c r="F1718">
        <v>4</v>
      </c>
      <c r="G1718" t="s">
        <v>76</v>
      </c>
      <c r="H1718" t="s">
        <v>200</v>
      </c>
      <c r="I1718">
        <v>38</v>
      </c>
      <c r="J1718">
        <v>174</v>
      </c>
      <c r="K1718" t="str">
        <f>RIGHT(Table1[[#This Row],[Transmission]],1)</f>
        <v>7</v>
      </c>
      <c r="L1718" t="str">
        <f>SUBSTITUTE(Table1[[#This Row],[Transmission]],Table1[[#This Row],[Gears]],"")</f>
        <v>AV</v>
      </c>
      <c r="M17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18">
        <f ca="1">_xlfn.DAYS(TODAY(),Table1[[#This Row],[Manufacture Date]])</f>
        <v>933</v>
      </c>
      <c r="O1718" t="str" cm="1">
        <f t="array" ref="O1718" xml:space="preserve"> _xlfn.IFS(E1718&lt;2,"0-2",E1718&lt;4,"2-4",E1718&lt;6,"4-6",E1718&lt;8,"6-8",E1718&lt;10,"8-10")</f>
        <v>2-4</v>
      </c>
    </row>
    <row r="1719" spans="1:15" ht="14.25" customHeight="1" x14ac:dyDescent="0.3">
      <c r="A1719" s="31">
        <v>44327</v>
      </c>
      <c r="B1719" t="s">
        <v>321</v>
      </c>
      <c r="C1719" t="s">
        <v>343</v>
      </c>
      <c r="D1719" t="s">
        <v>95</v>
      </c>
      <c r="E1719">
        <v>1.6</v>
      </c>
      <c r="F1719">
        <v>4</v>
      </c>
      <c r="G1719" t="s">
        <v>74</v>
      </c>
      <c r="H1719" t="s">
        <v>200</v>
      </c>
      <c r="I1719">
        <v>34</v>
      </c>
      <c r="J1719">
        <v>192</v>
      </c>
      <c r="K1719" t="str">
        <f>RIGHT(Table1[[#This Row],[Transmission]],1)</f>
        <v>6</v>
      </c>
      <c r="L1719" t="str">
        <f>SUBSTITUTE(Table1[[#This Row],[Transmission]],Table1[[#This Row],[Gears]],"")</f>
        <v>M</v>
      </c>
      <c r="M17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19">
        <f ca="1">_xlfn.DAYS(TODAY(),Table1[[#This Row],[Manufacture Date]])</f>
        <v>933</v>
      </c>
      <c r="O1719" t="str" cm="1">
        <f t="array" ref="O1719" xml:space="preserve"> _xlfn.IFS(E1719&lt;2,"0-2",E1719&lt;4,"2-4",E1719&lt;6,"4-6",E1719&lt;8,"6-8",E1719&lt;10,"8-10")</f>
        <v>0-2</v>
      </c>
    </row>
    <row r="1720" spans="1:15" ht="14.25" customHeight="1" x14ac:dyDescent="0.3">
      <c r="A1720" s="31">
        <v>44327</v>
      </c>
      <c r="B1720" t="s">
        <v>232</v>
      </c>
      <c r="C1720" t="s">
        <v>242</v>
      </c>
      <c r="D1720" t="s">
        <v>78</v>
      </c>
      <c r="E1720">
        <v>2.4</v>
      </c>
      <c r="F1720">
        <v>4</v>
      </c>
      <c r="G1720" t="s">
        <v>93</v>
      </c>
      <c r="H1720" t="s">
        <v>200</v>
      </c>
      <c r="I1720">
        <v>31</v>
      </c>
      <c r="J1720">
        <v>209</v>
      </c>
      <c r="K1720" t="str">
        <f>RIGHT(Table1[[#This Row],[Transmission]],1)</f>
        <v>6</v>
      </c>
      <c r="L1720" t="str">
        <f>SUBSTITUTE(Table1[[#This Row],[Transmission]],Table1[[#This Row],[Gears]],"")</f>
        <v>A</v>
      </c>
      <c r="M17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20">
        <f ca="1">_xlfn.DAYS(TODAY(),Table1[[#This Row],[Manufacture Date]])</f>
        <v>933</v>
      </c>
      <c r="O1720" t="str" cm="1">
        <f t="array" ref="O1720" xml:space="preserve"> _xlfn.IFS(E1720&lt;2,"0-2",E1720&lt;4,"2-4",E1720&lt;6,"4-6",E1720&lt;8,"6-8",E1720&lt;10,"8-10")</f>
        <v>2-4</v>
      </c>
    </row>
    <row r="1721" spans="1:15" ht="14.25" customHeight="1" x14ac:dyDescent="0.3">
      <c r="A1721" s="31">
        <v>44327</v>
      </c>
      <c r="B1721" t="s">
        <v>782</v>
      </c>
      <c r="C1721" t="s">
        <v>1196</v>
      </c>
      <c r="D1721" t="s">
        <v>71</v>
      </c>
      <c r="E1721">
        <v>2</v>
      </c>
      <c r="F1721">
        <v>4</v>
      </c>
      <c r="G1721" t="s">
        <v>74</v>
      </c>
      <c r="H1721" t="s">
        <v>73</v>
      </c>
      <c r="I1721">
        <v>30</v>
      </c>
      <c r="J1721">
        <v>220</v>
      </c>
      <c r="K1721" t="str">
        <f>RIGHT(Table1[[#This Row],[Transmission]],1)</f>
        <v>6</v>
      </c>
      <c r="L1721" t="str">
        <f>SUBSTITUTE(Table1[[#This Row],[Transmission]],Table1[[#This Row],[Gears]],"")</f>
        <v>M</v>
      </c>
      <c r="M17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21">
        <f ca="1">_xlfn.DAYS(TODAY(),Table1[[#This Row],[Manufacture Date]])</f>
        <v>933</v>
      </c>
      <c r="O1721" t="str" cm="1">
        <f t="array" ref="O1721" xml:space="preserve"> _xlfn.IFS(E1721&lt;2,"0-2",E1721&lt;4,"2-4",E1721&lt;6,"4-6",E1721&lt;8,"6-8",E1721&lt;10,"8-10")</f>
        <v>2-4</v>
      </c>
    </row>
    <row r="1722" spans="1:15" ht="14.25" customHeight="1" x14ac:dyDescent="0.3">
      <c r="A1722" s="31">
        <v>44327</v>
      </c>
      <c r="B1722" t="s">
        <v>676</v>
      </c>
      <c r="C1722" t="s">
        <v>681</v>
      </c>
      <c r="D1722" t="s">
        <v>92</v>
      </c>
      <c r="E1722">
        <v>3.8</v>
      </c>
      <c r="F1722">
        <v>6</v>
      </c>
      <c r="G1722" t="s">
        <v>238</v>
      </c>
      <c r="H1722" t="s">
        <v>73</v>
      </c>
      <c r="I1722">
        <v>25</v>
      </c>
      <c r="J1722">
        <v>262</v>
      </c>
      <c r="K1722" t="str">
        <f>RIGHT(Table1[[#This Row],[Transmission]],1)</f>
        <v>7</v>
      </c>
      <c r="L1722" t="str">
        <f>SUBSTITUTE(Table1[[#This Row],[Transmission]],Table1[[#This Row],[Gears]],"")</f>
        <v>M</v>
      </c>
      <c r="M17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22">
        <f ca="1">_xlfn.DAYS(TODAY(),Table1[[#This Row],[Manufacture Date]])</f>
        <v>933</v>
      </c>
      <c r="O1722" t="str" cm="1">
        <f t="array" ref="O1722" xml:space="preserve"> _xlfn.IFS(E1722&lt;2,"0-2",E1722&lt;4,"2-4",E1722&lt;6,"4-6",E1722&lt;8,"6-8",E1722&lt;10,"8-10")</f>
        <v>2-4</v>
      </c>
    </row>
    <row r="1723" spans="1:15" ht="14.25" customHeight="1" x14ac:dyDescent="0.3">
      <c r="A1723" s="31">
        <v>44327</v>
      </c>
      <c r="B1723" t="s">
        <v>364</v>
      </c>
      <c r="C1723" t="s">
        <v>1106</v>
      </c>
      <c r="D1723" t="s">
        <v>122</v>
      </c>
      <c r="E1723">
        <v>5.3</v>
      </c>
      <c r="F1723">
        <v>8</v>
      </c>
      <c r="G1723" t="s">
        <v>93</v>
      </c>
      <c r="H1723" t="s">
        <v>205</v>
      </c>
      <c r="I1723">
        <v>17</v>
      </c>
      <c r="J1723">
        <v>284</v>
      </c>
      <c r="K1723" t="str">
        <f>RIGHT(Table1[[#This Row],[Transmission]],1)</f>
        <v>6</v>
      </c>
      <c r="L1723" t="str">
        <f>SUBSTITUTE(Table1[[#This Row],[Transmission]],Table1[[#This Row],[Gears]],"")</f>
        <v>A</v>
      </c>
      <c r="M17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23">
        <f ca="1">_xlfn.DAYS(TODAY(),Table1[[#This Row],[Manufacture Date]])</f>
        <v>933</v>
      </c>
      <c r="O1723" t="str" cm="1">
        <f t="array" ref="O1723" xml:space="preserve"> _xlfn.IFS(E1723&lt;2,"0-2",E1723&lt;4,"2-4",E1723&lt;6,"4-6",E1723&lt;8,"6-8",E1723&lt;10,"8-10")</f>
        <v>4-6</v>
      </c>
    </row>
    <row r="1724" spans="1:15" ht="14.25" customHeight="1" x14ac:dyDescent="0.3">
      <c r="A1724" s="31">
        <v>44326</v>
      </c>
      <c r="B1724" t="s">
        <v>508</v>
      </c>
      <c r="C1724" t="s">
        <v>515</v>
      </c>
      <c r="D1724" t="s">
        <v>82</v>
      </c>
      <c r="E1724">
        <v>3.5</v>
      </c>
      <c r="F1724">
        <v>6</v>
      </c>
      <c r="G1724" t="s">
        <v>102</v>
      </c>
      <c r="H1724" t="s">
        <v>73</v>
      </c>
      <c r="I1724">
        <v>38</v>
      </c>
      <c r="J1724">
        <v>172</v>
      </c>
      <c r="K1724" t="str">
        <f>RIGHT(Table1[[#This Row],[Transmission]],1)</f>
        <v>8</v>
      </c>
      <c r="L1724" t="str">
        <f>SUBSTITUTE(Table1[[#This Row],[Transmission]],Table1[[#This Row],[Gears]],"")</f>
        <v>AV</v>
      </c>
      <c r="M17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24">
        <f ca="1">_xlfn.DAYS(TODAY(),Table1[[#This Row],[Manufacture Date]])</f>
        <v>934</v>
      </c>
      <c r="O1724" t="str" cm="1">
        <f t="array" ref="O1724" xml:space="preserve"> _xlfn.IFS(E1724&lt;2,"0-2",E1724&lt;4,"2-4",E1724&lt;6,"4-6",E1724&lt;8,"6-8",E1724&lt;10,"8-10")</f>
        <v>2-4</v>
      </c>
    </row>
    <row r="1725" spans="1:15" ht="14.25" customHeight="1" x14ac:dyDescent="0.3">
      <c r="A1725" s="31">
        <v>44326</v>
      </c>
      <c r="B1725" t="s">
        <v>232</v>
      </c>
      <c r="C1725" t="s">
        <v>1622</v>
      </c>
      <c r="D1725" t="s">
        <v>78</v>
      </c>
      <c r="E1725">
        <v>1.4</v>
      </c>
      <c r="F1725">
        <v>4</v>
      </c>
      <c r="G1725" t="s">
        <v>79</v>
      </c>
      <c r="H1725" t="s">
        <v>200</v>
      </c>
      <c r="I1725">
        <v>34</v>
      </c>
      <c r="J1725">
        <v>196</v>
      </c>
      <c r="K1725" t="str">
        <f>RIGHT(Table1[[#This Row],[Transmission]],1)</f>
        <v>6</v>
      </c>
      <c r="L1725" t="str">
        <f>SUBSTITUTE(Table1[[#This Row],[Transmission]],Table1[[#This Row],[Gears]],"")</f>
        <v>AS</v>
      </c>
      <c r="M17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25">
        <f ca="1">_xlfn.DAYS(TODAY(),Table1[[#This Row],[Manufacture Date]])</f>
        <v>934</v>
      </c>
      <c r="O1725" t="str" cm="1">
        <f t="array" ref="O1725" xml:space="preserve"> _xlfn.IFS(E1725&lt;2,"0-2",E1725&lt;4,"2-4",E1725&lt;6,"4-6",E1725&lt;8,"6-8",E1725&lt;10,"8-10")</f>
        <v>0-2</v>
      </c>
    </row>
    <row r="1726" spans="1:15" ht="14.25" customHeight="1" x14ac:dyDescent="0.3">
      <c r="A1726" s="31">
        <v>44326</v>
      </c>
      <c r="B1726" t="s">
        <v>548</v>
      </c>
      <c r="C1726" t="s">
        <v>1435</v>
      </c>
      <c r="D1726" t="s">
        <v>78</v>
      </c>
      <c r="E1726">
        <v>2.5</v>
      </c>
      <c r="F1726">
        <v>4</v>
      </c>
      <c r="G1726" t="s">
        <v>79</v>
      </c>
      <c r="H1726" t="s">
        <v>200</v>
      </c>
      <c r="I1726">
        <v>31</v>
      </c>
      <c r="J1726">
        <v>208</v>
      </c>
      <c r="K1726" t="str">
        <f>RIGHT(Table1[[#This Row],[Transmission]],1)</f>
        <v>6</v>
      </c>
      <c r="L1726" t="str">
        <f>SUBSTITUTE(Table1[[#This Row],[Transmission]],Table1[[#This Row],[Gears]],"")</f>
        <v>AS</v>
      </c>
      <c r="M17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26">
        <f ca="1">_xlfn.DAYS(TODAY(),Table1[[#This Row],[Manufacture Date]])</f>
        <v>934</v>
      </c>
      <c r="O1726" t="str" cm="1">
        <f t="array" ref="O1726" xml:space="preserve"> _xlfn.IFS(E1726&lt;2,"0-2",E1726&lt;4,"2-4",E1726&lt;6,"4-6",E1726&lt;8,"6-8",E1726&lt;10,"8-10")</f>
        <v>2-4</v>
      </c>
    </row>
    <row r="1727" spans="1:15" ht="14.25" customHeight="1" x14ac:dyDescent="0.3">
      <c r="A1727" s="31">
        <v>44326</v>
      </c>
      <c r="B1727" t="s">
        <v>676</v>
      </c>
      <c r="C1727" t="s">
        <v>682</v>
      </c>
      <c r="D1727" t="s">
        <v>92</v>
      </c>
      <c r="E1727">
        <v>3</v>
      </c>
      <c r="F1727">
        <v>6</v>
      </c>
      <c r="G1727" t="s">
        <v>97</v>
      </c>
      <c r="H1727" t="s">
        <v>73</v>
      </c>
      <c r="I1727">
        <v>29</v>
      </c>
      <c r="J1727">
        <v>227</v>
      </c>
      <c r="K1727" t="str">
        <f>RIGHT(Table1[[#This Row],[Transmission]],1)</f>
        <v>7</v>
      </c>
      <c r="L1727" t="str">
        <f>SUBSTITUTE(Table1[[#This Row],[Transmission]],Table1[[#This Row],[Gears]],"")</f>
        <v>AM</v>
      </c>
      <c r="M17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27">
        <f ca="1">_xlfn.DAYS(TODAY(),Table1[[#This Row],[Manufacture Date]])</f>
        <v>934</v>
      </c>
      <c r="O1727" t="str" cm="1">
        <f t="array" ref="O1727" xml:space="preserve"> _xlfn.IFS(E1727&lt;2,"0-2",E1727&lt;4,"2-4",E1727&lt;6,"4-6",E1727&lt;8,"6-8",E1727&lt;10,"8-10")</f>
        <v>2-4</v>
      </c>
    </row>
    <row r="1728" spans="1:15" ht="14.25" customHeight="1" x14ac:dyDescent="0.3">
      <c r="A1728" s="31">
        <v>44326</v>
      </c>
      <c r="B1728" t="s">
        <v>147</v>
      </c>
      <c r="C1728" t="s">
        <v>2062</v>
      </c>
      <c r="D1728" t="s">
        <v>71</v>
      </c>
      <c r="E1728">
        <v>3</v>
      </c>
      <c r="F1728">
        <v>6</v>
      </c>
      <c r="G1728" t="s">
        <v>104</v>
      </c>
      <c r="H1728" t="s">
        <v>73</v>
      </c>
      <c r="I1728">
        <v>28</v>
      </c>
      <c r="J1728">
        <v>233</v>
      </c>
      <c r="K1728" t="str">
        <f>RIGHT(Table1[[#This Row],[Transmission]],1)</f>
        <v>8</v>
      </c>
      <c r="L1728" t="str">
        <f>SUBSTITUTE(Table1[[#This Row],[Transmission]],Table1[[#This Row],[Gears]],"")</f>
        <v>AS</v>
      </c>
      <c r="M17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28">
        <f ca="1">_xlfn.DAYS(TODAY(),Table1[[#This Row],[Manufacture Date]])</f>
        <v>934</v>
      </c>
      <c r="O1728" t="str" cm="1">
        <f t="array" ref="O1728" xml:space="preserve"> _xlfn.IFS(E1728&lt;2,"0-2",E1728&lt;4,"2-4",E1728&lt;6,"4-6",E1728&lt;8,"6-8",E1728&lt;10,"8-10")</f>
        <v>2-4</v>
      </c>
    </row>
    <row r="1729" spans="1:15" ht="14.25" customHeight="1" x14ac:dyDescent="0.3">
      <c r="A1729" s="31">
        <v>44326</v>
      </c>
      <c r="B1729" t="s">
        <v>676</v>
      </c>
      <c r="C1729" t="s">
        <v>678</v>
      </c>
      <c r="D1729" t="s">
        <v>92</v>
      </c>
      <c r="E1729">
        <v>3.4</v>
      </c>
      <c r="F1729">
        <v>6</v>
      </c>
      <c r="G1729" t="s">
        <v>238</v>
      </c>
      <c r="H1729" t="s">
        <v>73</v>
      </c>
      <c r="I1729">
        <v>26</v>
      </c>
      <c r="J1729">
        <v>246</v>
      </c>
      <c r="K1729" t="str">
        <f>RIGHT(Table1[[#This Row],[Transmission]],1)</f>
        <v>7</v>
      </c>
      <c r="L1729" t="str">
        <f>SUBSTITUTE(Table1[[#This Row],[Transmission]],Table1[[#This Row],[Gears]],"")</f>
        <v>M</v>
      </c>
      <c r="M17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29">
        <f ca="1">_xlfn.DAYS(TODAY(),Table1[[#This Row],[Manufacture Date]])</f>
        <v>934</v>
      </c>
      <c r="O1729" t="str" cm="1">
        <f t="array" ref="O1729" xml:space="preserve"> _xlfn.IFS(E1729&lt;2,"0-2",E1729&lt;4,"2-4",E1729&lt;6,"4-6",E1729&lt;8,"6-8",E1729&lt;10,"8-10")</f>
        <v>2-4</v>
      </c>
    </row>
    <row r="1730" spans="1:15" ht="14.25" customHeight="1" x14ac:dyDescent="0.3">
      <c r="A1730" s="31">
        <v>44326</v>
      </c>
      <c r="B1730" t="s">
        <v>385</v>
      </c>
      <c r="C1730" t="s">
        <v>396</v>
      </c>
      <c r="D1730" t="s">
        <v>78</v>
      </c>
      <c r="E1730">
        <v>3.5</v>
      </c>
      <c r="F1730">
        <v>6</v>
      </c>
      <c r="G1730" t="s">
        <v>93</v>
      </c>
      <c r="H1730" t="s">
        <v>200</v>
      </c>
      <c r="I1730">
        <v>25</v>
      </c>
      <c r="J1730">
        <v>266</v>
      </c>
      <c r="K1730" t="str">
        <f>RIGHT(Table1[[#This Row],[Transmission]],1)</f>
        <v>6</v>
      </c>
      <c r="L1730" t="str">
        <f>SUBSTITUTE(Table1[[#This Row],[Transmission]],Table1[[#This Row],[Gears]],"")</f>
        <v>A</v>
      </c>
      <c r="M17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30">
        <f ca="1">_xlfn.DAYS(TODAY(),Table1[[#This Row],[Manufacture Date]])</f>
        <v>934</v>
      </c>
      <c r="O1730" t="str" cm="1">
        <f t="array" ref="O1730" xml:space="preserve"> _xlfn.IFS(E1730&lt;2,"0-2",E1730&lt;4,"2-4",E1730&lt;6,"4-6",E1730&lt;8,"6-8",E1730&lt;10,"8-10")</f>
        <v>2-4</v>
      </c>
    </row>
    <row r="1731" spans="1:15" ht="14.25" customHeight="1" x14ac:dyDescent="0.3">
      <c r="A1731" s="31">
        <v>44326</v>
      </c>
      <c r="B1731" t="s">
        <v>564</v>
      </c>
      <c r="C1731" t="s">
        <v>968</v>
      </c>
      <c r="D1731" t="s">
        <v>122</v>
      </c>
      <c r="E1731">
        <v>3</v>
      </c>
      <c r="F1731">
        <v>6</v>
      </c>
      <c r="G1731" t="s">
        <v>416</v>
      </c>
      <c r="H1731" t="s">
        <v>73</v>
      </c>
      <c r="I1731">
        <v>24</v>
      </c>
      <c r="J1731">
        <v>276</v>
      </c>
      <c r="K1731" t="str">
        <f>RIGHT(Table1[[#This Row],[Transmission]],1)</f>
        <v>7</v>
      </c>
      <c r="L1731" t="str">
        <f>SUBSTITUTE(Table1[[#This Row],[Transmission]],Table1[[#This Row],[Gears]],"")</f>
        <v>AS</v>
      </c>
      <c r="M17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31">
        <f ca="1">_xlfn.DAYS(TODAY(),Table1[[#This Row],[Manufacture Date]])</f>
        <v>934</v>
      </c>
      <c r="O1731" t="str" cm="1">
        <f t="array" ref="O1731" xml:space="preserve"> _xlfn.IFS(E1731&lt;2,"0-2",E1731&lt;4,"2-4",E1731&lt;6,"4-6",E1731&lt;8,"6-8",E1731&lt;10,"8-10")</f>
        <v>2-4</v>
      </c>
    </row>
    <row r="1732" spans="1:15" ht="14.25" customHeight="1" x14ac:dyDescent="0.3">
      <c r="A1732" s="31">
        <v>44326</v>
      </c>
      <c r="B1732" t="s">
        <v>147</v>
      </c>
      <c r="C1732" t="s">
        <v>862</v>
      </c>
      <c r="D1732" t="s">
        <v>71</v>
      </c>
      <c r="E1732">
        <v>3</v>
      </c>
      <c r="F1732">
        <v>6</v>
      </c>
      <c r="G1732" t="s">
        <v>97</v>
      </c>
      <c r="H1732" t="s">
        <v>73</v>
      </c>
      <c r="I1732">
        <v>23</v>
      </c>
      <c r="J1732">
        <v>278</v>
      </c>
      <c r="K1732" t="str">
        <f>RIGHT(Table1[[#This Row],[Transmission]],1)</f>
        <v>7</v>
      </c>
      <c r="L1732" t="str">
        <f>SUBSTITUTE(Table1[[#This Row],[Transmission]],Table1[[#This Row],[Gears]],"")</f>
        <v>AM</v>
      </c>
      <c r="M17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32">
        <f ca="1">_xlfn.DAYS(TODAY(),Table1[[#This Row],[Manufacture Date]])</f>
        <v>934</v>
      </c>
      <c r="O1732" t="str" cm="1">
        <f t="array" ref="O1732" xml:space="preserve"> _xlfn.IFS(E1732&lt;2,"0-2",E1732&lt;4,"2-4",E1732&lt;6,"4-6",E1732&lt;8,"6-8",E1732&lt;10,"8-10")</f>
        <v>2-4</v>
      </c>
    </row>
    <row r="1733" spans="1:15" ht="14.25" customHeight="1" x14ac:dyDescent="0.3">
      <c r="A1733" s="31">
        <v>44326</v>
      </c>
      <c r="B1733" t="s">
        <v>232</v>
      </c>
      <c r="C1733" t="s">
        <v>254</v>
      </c>
      <c r="D1733" t="s">
        <v>115</v>
      </c>
      <c r="E1733">
        <v>3.6</v>
      </c>
      <c r="F1733">
        <v>6</v>
      </c>
      <c r="G1733" t="s">
        <v>79</v>
      </c>
      <c r="H1733" t="s">
        <v>205</v>
      </c>
      <c r="I1733">
        <v>19</v>
      </c>
      <c r="J1733">
        <v>232</v>
      </c>
      <c r="K1733" t="str">
        <f>RIGHT(Table1[[#This Row],[Transmission]],1)</f>
        <v>6</v>
      </c>
      <c r="L1733" t="str">
        <f>SUBSTITUTE(Table1[[#This Row],[Transmission]],Table1[[#This Row],[Gears]],"")</f>
        <v>AS</v>
      </c>
      <c r="M17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33">
        <f ca="1">_xlfn.DAYS(TODAY(),Table1[[#This Row],[Manufacture Date]])</f>
        <v>934</v>
      </c>
      <c r="O1733" t="str" cm="1">
        <f t="array" ref="O1733" xml:space="preserve"> _xlfn.IFS(E1733&lt;2,"0-2",E1733&lt;4,"2-4",E1733&lt;6,"4-6",E1733&lt;8,"6-8",E1733&lt;10,"8-10")</f>
        <v>2-4</v>
      </c>
    </row>
    <row r="1734" spans="1:15" ht="14.25" customHeight="1" x14ac:dyDescent="0.3">
      <c r="A1734" s="31">
        <v>44325</v>
      </c>
      <c r="B1734" t="s">
        <v>548</v>
      </c>
      <c r="C1734" t="s">
        <v>556</v>
      </c>
      <c r="D1734" t="s">
        <v>71</v>
      </c>
      <c r="E1734">
        <v>2</v>
      </c>
      <c r="F1734">
        <v>4</v>
      </c>
      <c r="G1734" t="s">
        <v>74</v>
      </c>
      <c r="H1734" t="s">
        <v>200</v>
      </c>
      <c r="I1734">
        <v>40</v>
      </c>
      <c r="J1734">
        <v>165</v>
      </c>
      <c r="K1734" t="str">
        <f>RIGHT(Table1[[#This Row],[Transmission]],1)</f>
        <v>6</v>
      </c>
      <c r="L1734" t="str">
        <f>SUBSTITUTE(Table1[[#This Row],[Transmission]],Table1[[#This Row],[Gears]],"")</f>
        <v>M</v>
      </c>
      <c r="M17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34">
        <f ca="1">_xlfn.DAYS(TODAY(),Table1[[#This Row],[Manufacture Date]])</f>
        <v>935</v>
      </c>
      <c r="O1734" t="str" cm="1">
        <f t="array" ref="O1734" xml:space="preserve"> _xlfn.IFS(E1734&lt;2,"0-2",E1734&lt;4,"2-4",E1734&lt;6,"4-6",E1734&lt;8,"6-8",E1734&lt;10,"8-10")</f>
        <v>2-4</v>
      </c>
    </row>
    <row r="1735" spans="1:15" ht="14.25" customHeight="1" x14ac:dyDescent="0.3">
      <c r="A1735" s="31">
        <v>44325</v>
      </c>
      <c r="B1735" t="s">
        <v>147</v>
      </c>
      <c r="C1735" t="s">
        <v>844</v>
      </c>
      <c r="D1735" t="s">
        <v>71</v>
      </c>
      <c r="E1735">
        <v>3</v>
      </c>
      <c r="F1735">
        <v>6</v>
      </c>
      <c r="G1735" t="s">
        <v>104</v>
      </c>
      <c r="H1735" t="s">
        <v>73</v>
      </c>
      <c r="I1735">
        <v>29</v>
      </c>
      <c r="J1735">
        <v>221</v>
      </c>
      <c r="K1735" t="str">
        <f>RIGHT(Table1[[#This Row],[Transmission]],1)</f>
        <v>8</v>
      </c>
      <c r="L1735" t="str">
        <f>SUBSTITUTE(Table1[[#This Row],[Transmission]],Table1[[#This Row],[Gears]],"")</f>
        <v>AS</v>
      </c>
      <c r="M17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35">
        <f ca="1">_xlfn.DAYS(TODAY(),Table1[[#This Row],[Manufacture Date]])</f>
        <v>935</v>
      </c>
      <c r="O1735" t="str" cm="1">
        <f t="array" ref="O1735" xml:space="preserve"> _xlfn.IFS(E1735&lt;2,"0-2",E1735&lt;4,"2-4",E1735&lt;6,"4-6",E1735&lt;8,"6-8",E1735&lt;10,"8-10")</f>
        <v>2-4</v>
      </c>
    </row>
    <row r="1736" spans="1:15" ht="14.25" customHeight="1" x14ac:dyDescent="0.3">
      <c r="A1736" s="31">
        <v>44325</v>
      </c>
      <c r="B1736" t="s">
        <v>232</v>
      </c>
      <c r="C1736" t="s">
        <v>1600</v>
      </c>
      <c r="D1736" t="s">
        <v>78</v>
      </c>
      <c r="E1736">
        <v>2</v>
      </c>
      <c r="F1736">
        <v>4</v>
      </c>
      <c r="G1736" t="s">
        <v>454</v>
      </c>
      <c r="H1736" t="s">
        <v>73</v>
      </c>
      <c r="I1736">
        <v>29</v>
      </c>
      <c r="J1736">
        <v>228</v>
      </c>
      <c r="K1736" t="str">
        <f>RIGHT(Table1[[#This Row],[Transmission]],1)</f>
        <v>9</v>
      </c>
      <c r="L1736" t="str">
        <f>SUBSTITUTE(Table1[[#This Row],[Transmission]],Table1[[#This Row],[Gears]],"")</f>
        <v>A</v>
      </c>
      <c r="M17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36">
        <f ca="1">_xlfn.DAYS(TODAY(),Table1[[#This Row],[Manufacture Date]])</f>
        <v>935</v>
      </c>
      <c r="O1736" t="str" cm="1">
        <f t="array" ref="O1736" xml:space="preserve"> _xlfn.IFS(E1736&lt;2,"0-2",E1736&lt;4,"2-4",E1736&lt;6,"4-6",E1736&lt;8,"6-8",E1736&lt;10,"8-10")</f>
        <v>2-4</v>
      </c>
    </row>
    <row r="1737" spans="1:15" ht="14.25" customHeight="1" x14ac:dyDescent="0.3">
      <c r="A1737" s="31">
        <v>44325</v>
      </c>
      <c r="B1737" t="s">
        <v>232</v>
      </c>
      <c r="C1737" t="s">
        <v>1600</v>
      </c>
      <c r="D1737" t="s">
        <v>78</v>
      </c>
      <c r="E1737">
        <v>2</v>
      </c>
      <c r="F1737">
        <v>4</v>
      </c>
      <c r="G1737" t="s">
        <v>454</v>
      </c>
      <c r="H1737" t="s">
        <v>73</v>
      </c>
      <c r="I1737">
        <v>29</v>
      </c>
      <c r="J1737">
        <v>228</v>
      </c>
      <c r="K1737" t="str">
        <f>RIGHT(Table1[[#This Row],[Transmission]],1)</f>
        <v>9</v>
      </c>
      <c r="L1737" t="str">
        <f>SUBSTITUTE(Table1[[#This Row],[Transmission]],Table1[[#This Row],[Gears]],"")</f>
        <v>A</v>
      </c>
      <c r="M17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37">
        <f ca="1">_xlfn.DAYS(TODAY(),Table1[[#This Row],[Manufacture Date]])</f>
        <v>935</v>
      </c>
      <c r="O1737" t="str" cm="1">
        <f t="array" ref="O1737" xml:space="preserve"> _xlfn.IFS(E1737&lt;2,"0-2",E1737&lt;4,"2-4",E1737&lt;6,"4-6",E1737&lt;8,"6-8",E1737&lt;10,"8-10")</f>
        <v>2-4</v>
      </c>
    </row>
    <row r="1738" spans="1:15" ht="14.25" customHeight="1" x14ac:dyDescent="0.3">
      <c r="A1738" s="31">
        <v>44325</v>
      </c>
      <c r="B1738" t="s">
        <v>676</v>
      </c>
      <c r="C1738" t="s">
        <v>683</v>
      </c>
      <c r="D1738" t="s">
        <v>92</v>
      </c>
      <c r="E1738">
        <v>3.8</v>
      </c>
      <c r="F1738">
        <v>6</v>
      </c>
      <c r="G1738" t="s">
        <v>97</v>
      </c>
      <c r="H1738" t="s">
        <v>73</v>
      </c>
      <c r="I1738">
        <v>27</v>
      </c>
      <c r="J1738">
        <v>245</v>
      </c>
      <c r="K1738" t="str">
        <f>RIGHT(Table1[[#This Row],[Transmission]],1)</f>
        <v>7</v>
      </c>
      <c r="L1738" t="str">
        <f>SUBSTITUTE(Table1[[#This Row],[Transmission]],Table1[[#This Row],[Gears]],"")</f>
        <v>AM</v>
      </c>
      <c r="M17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38">
        <f ca="1">_xlfn.DAYS(TODAY(),Table1[[#This Row],[Manufacture Date]])</f>
        <v>935</v>
      </c>
      <c r="O1738" t="str" cm="1">
        <f t="array" ref="O1738" xml:space="preserve"> _xlfn.IFS(E1738&lt;2,"0-2",E1738&lt;4,"2-4",E1738&lt;6,"4-6",E1738&lt;8,"6-8",E1738&lt;10,"8-10")</f>
        <v>2-4</v>
      </c>
    </row>
    <row r="1739" spans="1:15" ht="14.25" customHeight="1" x14ac:dyDescent="0.3">
      <c r="A1739" s="31">
        <v>44325</v>
      </c>
      <c r="B1739" t="s">
        <v>147</v>
      </c>
      <c r="C1739" t="s">
        <v>175</v>
      </c>
      <c r="D1739" t="s">
        <v>115</v>
      </c>
      <c r="E1739">
        <v>4.4000000000000004</v>
      </c>
      <c r="F1739">
        <v>8</v>
      </c>
      <c r="G1739" t="s">
        <v>104</v>
      </c>
      <c r="H1739" t="s">
        <v>73</v>
      </c>
      <c r="I1739">
        <v>23</v>
      </c>
      <c r="J1739">
        <v>292</v>
      </c>
      <c r="K1739" t="str">
        <f>RIGHT(Table1[[#This Row],[Transmission]],1)</f>
        <v>8</v>
      </c>
      <c r="L1739" t="str">
        <f>SUBSTITUTE(Table1[[#This Row],[Transmission]],Table1[[#This Row],[Gears]],"")</f>
        <v>AS</v>
      </c>
      <c r="M17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39">
        <f ca="1">_xlfn.DAYS(TODAY(),Table1[[#This Row],[Manufacture Date]])</f>
        <v>935</v>
      </c>
      <c r="O1739" t="str" cm="1">
        <f t="array" ref="O1739" xml:space="preserve"> _xlfn.IFS(E1739&lt;2,"0-2",E1739&lt;4,"2-4",E1739&lt;6,"4-6",E1739&lt;8,"6-8",E1739&lt;10,"8-10")</f>
        <v>4-6</v>
      </c>
    </row>
    <row r="1740" spans="1:15" ht="14.25" customHeight="1" x14ac:dyDescent="0.3">
      <c r="A1740" s="31">
        <v>44325</v>
      </c>
      <c r="B1740" t="s">
        <v>364</v>
      </c>
      <c r="C1740" t="s">
        <v>1680</v>
      </c>
      <c r="D1740" t="s">
        <v>259</v>
      </c>
      <c r="E1740">
        <v>5.3</v>
      </c>
      <c r="F1740">
        <v>8</v>
      </c>
      <c r="G1740" t="s">
        <v>112</v>
      </c>
      <c r="H1740" t="s">
        <v>200</v>
      </c>
      <c r="I1740">
        <v>23</v>
      </c>
      <c r="J1740">
        <v>294</v>
      </c>
      <c r="K1740" t="str">
        <f>RIGHT(Table1[[#This Row],[Transmission]],1)</f>
        <v>8</v>
      </c>
      <c r="L1740" t="str">
        <f>SUBSTITUTE(Table1[[#This Row],[Transmission]],Table1[[#This Row],[Gears]],"")</f>
        <v>A</v>
      </c>
      <c r="M17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40">
        <f ca="1">_xlfn.DAYS(TODAY(),Table1[[#This Row],[Manufacture Date]])</f>
        <v>935</v>
      </c>
      <c r="O1740" t="str" cm="1">
        <f t="array" ref="O1740" xml:space="preserve"> _xlfn.IFS(E1740&lt;2,"0-2",E1740&lt;4,"2-4",E1740&lt;6,"4-6",E1740&lt;8,"6-8",E1740&lt;10,"8-10")</f>
        <v>4-6</v>
      </c>
    </row>
    <row r="1741" spans="1:15" ht="14.25" customHeight="1" x14ac:dyDescent="0.3">
      <c r="A1741" s="31">
        <v>44325</v>
      </c>
      <c r="B1741" t="s">
        <v>676</v>
      </c>
      <c r="C1741" t="s">
        <v>1938</v>
      </c>
      <c r="D1741" t="s">
        <v>88</v>
      </c>
      <c r="E1741">
        <v>4</v>
      </c>
      <c r="F1741">
        <v>6</v>
      </c>
      <c r="G1741" t="s">
        <v>97</v>
      </c>
      <c r="H1741" t="s">
        <v>73</v>
      </c>
      <c r="I1741">
        <v>20</v>
      </c>
      <c r="J1741">
        <v>335</v>
      </c>
      <c r="K1741" t="str">
        <f>RIGHT(Table1[[#This Row],[Transmission]],1)</f>
        <v>7</v>
      </c>
      <c r="L1741" t="str">
        <f>SUBSTITUTE(Table1[[#This Row],[Transmission]],Table1[[#This Row],[Gears]],"")</f>
        <v>AM</v>
      </c>
      <c r="M17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41">
        <f ca="1">_xlfn.DAYS(TODAY(),Table1[[#This Row],[Manufacture Date]])</f>
        <v>935</v>
      </c>
      <c r="O1741" t="str" cm="1">
        <f t="array" ref="O1741" xml:space="preserve"> _xlfn.IFS(E1741&lt;2,"0-2",E1741&lt;4,"2-4",E1741&lt;6,"4-6",E1741&lt;8,"6-8",E1741&lt;10,"8-10")</f>
        <v>4-6</v>
      </c>
    </row>
    <row r="1742" spans="1:15" ht="14.25" customHeight="1" x14ac:dyDescent="0.3">
      <c r="A1742" s="31">
        <v>44324</v>
      </c>
      <c r="B1742" t="s">
        <v>321</v>
      </c>
      <c r="C1742" t="s">
        <v>347</v>
      </c>
      <c r="D1742" t="s">
        <v>71</v>
      </c>
      <c r="E1742">
        <v>1</v>
      </c>
      <c r="F1742">
        <v>3</v>
      </c>
      <c r="G1742" t="s">
        <v>74</v>
      </c>
      <c r="H1742" t="s">
        <v>200</v>
      </c>
      <c r="I1742">
        <v>42</v>
      </c>
      <c r="J1742">
        <v>160</v>
      </c>
      <c r="K1742" t="str">
        <f>RIGHT(Table1[[#This Row],[Transmission]],1)</f>
        <v>6</v>
      </c>
      <c r="L1742" t="str">
        <f>SUBSTITUTE(Table1[[#This Row],[Transmission]],Table1[[#This Row],[Gears]],"")</f>
        <v>M</v>
      </c>
      <c r="M17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42">
        <f ca="1">_xlfn.DAYS(TODAY(),Table1[[#This Row],[Manufacture Date]])</f>
        <v>936</v>
      </c>
      <c r="O1742" t="str" cm="1">
        <f t="array" ref="O1742" xml:space="preserve"> _xlfn.IFS(E1742&lt;2,"0-2",E1742&lt;4,"2-4",E1742&lt;6,"4-6",E1742&lt;8,"6-8",E1742&lt;10,"8-10")</f>
        <v>0-2</v>
      </c>
    </row>
    <row r="1743" spans="1:15" ht="14.25" customHeight="1" x14ac:dyDescent="0.3">
      <c r="A1743" s="31">
        <v>44324</v>
      </c>
      <c r="B1743" t="s">
        <v>100</v>
      </c>
      <c r="C1743" t="s">
        <v>116</v>
      </c>
      <c r="D1743" t="s">
        <v>115</v>
      </c>
      <c r="E1743">
        <v>3</v>
      </c>
      <c r="F1743">
        <v>6</v>
      </c>
      <c r="G1743" t="s">
        <v>104</v>
      </c>
      <c r="H1743" t="s">
        <v>109</v>
      </c>
      <c r="I1743">
        <v>34</v>
      </c>
      <c r="J1743">
        <v>224</v>
      </c>
      <c r="K1743" t="str">
        <f>RIGHT(Table1[[#This Row],[Transmission]],1)</f>
        <v>8</v>
      </c>
      <c r="L1743" t="str">
        <f>SUBSTITUTE(Table1[[#This Row],[Transmission]],Table1[[#This Row],[Gears]],"")</f>
        <v>AS</v>
      </c>
      <c r="M17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43">
        <f ca="1">_xlfn.DAYS(TODAY(),Table1[[#This Row],[Manufacture Date]])</f>
        <v>936</v>
      </c>
      <c r="O1743" t="str" cm="1">
        <f t="array" ref="O1743" xml:space="preserve"> _xlfn.IFS(E1743&lt;2,"0-2",E1743&lt;4,"2-4",E1743&lt;6,"4-6",E1743&lt;8,"6-8",E1743&lt;10,"8-10")</f>
        <v>2-4</v>
      </c>
    </row>
    <row r="1744" spans="1:15" ht="14.25" customHeight="1" x14ac:dyDescent="0.3">
      <c r="A1744" s="31">
        <v>44324</v>
      </c>
      <c r="B1744" t="s">
        <v>147</v>
      </c>
      <c r="C1744" t="s">
        <v>1225</v>
      </c>
      <c r="D1744" t="s">
        <v>95</v>
      </c>
      <c r="E1744">
        <v>2</v>
      </c>
      <c r="F1744">
        <v>4</v>
      </c>
      <c r="G1744" t="s">
        <v>104</v>
      </c>
      <c r="H1744" t="s">
        <v>73</v>
      </c>
      <c r="I1744">
        <v>34</v>
      </c>
      <c r="J1744">
        <v>197</v>
      </c>
      <c r="K1744" t="str">
        <f>RIGHT(Table1[[#This Row],[Transmission]],1)</f>
        <v>8</v>
      </c>
      <c r="L1744" t="str">
        <f>SUBSTITUTE(Table1[[#This Row],[Transmission]],Table1[[#This Row],[Gears]],"")</f>
        <v>AS</v>
      </c>
      <c r="M17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44">
        <f ca="1">_xlfn.DAYS(TODAY(),Table1[[#This Row],[Manufacture Date]])</f>
        <v>936</v>
      </c>
      <c r="O1744" t="str" cm="1">
        <f t="array" ref="O1744" xml:space="preserve"> _xlfn.IFS(E1744&lt;2,"0-2",E1744&lt;4,"2-4",E1744&lt;6,"4-6",E1744&lt;8,"6-8",E1744&lt;10,"8-10")</f>
        <v>2-4</v>
      </c>
    </row>
    <row r="1745" spans="1:15" ht="14.25" customHeight="1" x14ac:dyDescent="0.3">
      <c r="A1745" s="31">
        <v>44324</v>
      </c>
      <c r="B1745" t="s">
        <v>198</v>
      </c>
      <c r="C1745" t="s">
        <v>2085</v>
      </c>
      <c r="D1745" t="s">
        <v>78</v>
      </c>
      <c r="E1745">
        <v>1.3</v>
      </c>
      <c r="F1745">
        <v>3</v>
      </c>
      <c r="G1745" t="s">
        <v>454</v>
      </c>
      <c r="H1745" t="s">
        <v>200</v>
      </c>
      <c r="I1745">
        <v>33</v>
      </c>
      <c r="J1745">
        <v>199</v>
      </c>
      <c r="K1745" t="str">
        <f>RIGHT(Table1[[#This Row],[Transmission]],1)</f>
        <v>9</v>
      </c>
      <c r="L1745" t="str">
        <f>SUBSTITUTE(Table1[[#This Row],[Transmission]],Table1[[#This Row],[Gears]],"")</f>
        <v>A</v>
      </c>
      <c r="M17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45">
        <f ca="1">_xlfn.DAYS(TODAY(),Table1[[#This Row],[Manufacture Date]])</f>
        <v>936</v>
      </c>
      <c r="O1745" t="str" cm="1">
        <f t="array" ref="O1745" xml:space="preserve"> _xlfn.IFS(E1745&lt;2,"0-2",E1745&lt;4,"2-4",E1745&lt;6,"4-6",E1745&lt;8,"6-8",E1745&lt;10,"8-10")</f>
        <v>0-2</v>
      </c>
    </row>
    <row r="1746" spans="1:15" ht="14.25" customHeight="1" x14ac:dyDescent="0.3">
      <c r="A1746" s="31">
        <v>44324</v>
      </c>
      <c r="B1746" t="s">
        <v>452</v>
      </c>
      <c r="C1746" t="s">
        <v>1752</v>
      </c>
      <c r="D1746" t="s">
        <v>78</v>
      </c>
      <c r="E1746">
        <v>2.4</v>
      </c>
      <c r="F1746">
        <v>4</v>
      </c>
      <c r="G1746" t="s">
        <v>74</v>
      </c>
      <c r="H1746" t="s">
        <v>200</v>
      </c>
      <c r="I1746">
        <v>30</v>
      </c>
      <c r="J1746">
        <v>221</v>
      </c>
      <c r="K1746" t="str">
        <f>RIGHT(Table1[[#This Row],[Transmission]],1)</f>
        <v>6</v>
      </c>
      <c r="L1746" t="str">
        <f>SUBSTITUTE(Table1[[#This Row],[Transmission]],Table1[[#This Row],[Gears]],"")</f>
        <v>M</v>
      </c>
      <c r="M17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46">
        <f ca="1">_xlfn.DAYS(TODAY(),Table1[[#This Row],[Manufacture Date]])</f>
        <v>936</v>
      </c>
      <c r="O1746" t="str" cm="1">
        <f t="array" ref="O1746" xml:space="preserve"> _xlfn.IFS(E1746&lt;2,"0-2",E1746&lt;4,"2-4",E1746&lt;6,"4-6",E1746&lt;8,"6-8",E1746&lt;10,"8-10")</f>
        <v>2-4</v>
      </c>
    </row>
    <row r="1747" spans="1:15" ht="14.25" customHeight="1" x14ac:dyDescent="0.3">
      <c r="A1747" s="31">
        <v>44324</v>
      </c>
      <c r="B1747" t="s">
        <v>232</v>
      </c>
      <c r="C1747" t="s">
        <v>1080</v>
      </c>
      <c r="D1747" t="s">
        <v>259</v>
      </c>
      <c r="E1747">
        <v>5.3</v>
      </c>
      <c r="F1747">
        <v>8</v>
      </c>
      <c r="G1747" t="s">
        <v>112</v>
      </c>
      <c r="H1747" t="s">
        <v>200</v>
      </c>
      <c r="I1747">
        <v>22</v>
      </c>
      <c r="J1747">
        <v>304</v>
      </c>
      <c r="K1747" t="str">
        <f>RIGHT(Table1[[#This Row],[Transmission]],1)</f>
        <v>8</v>
      </c>
      <c r="L1747" t="str">
        <f>SUBSTITUTE(Table1[[#This Row],[Transmission]],Table1[[#This Row],[Gears]],"")</f>
        <v>A</v>
      </c>
      <c r="M17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47">
        <f ca="1">_xlfn.DAYS(TODAY(),Table1[[#This Row],[Manufacture Date]])</f>
        <v>936</v>
      </c>
      <c r="O1747" t="str" cm="1">
        <f t="array" ref="O1747" xml:space="preserve"> _xlfn.IFS(E1747&lt;2,"0-2",E1747&lt;4,"2-4",E1747&lt;6,"4-6",E1747&lt;8,"6-8",E1747&lt;10,"8-10")</f>
        <v>4-6</v>
      </c>
    </row>
    <row r="1748" spans="1:15" ht="14.25" customHeight="1" x14ac:dyDescent="0.3">
      <c r="A1748" s="31">
        <v>44324</v>
      </c>
      <c r="B1748" t="s">
        <v>232</v>
      </c>
      <c r="C1748" t="s">
        <v>1604</v>
      </c>
      <c r="D1748" t="s">
        <v>259</v>
      </c>
      <c r="E1748">
        <v>4.3</v>
      </c>
      <c r="F1748">
        <v>6</v>
      </c>
      <c r="G1748" t="s">
        <v>93</v>
      </c>
      <c r="H1748" t="s">
        <v>200</v>
      </c>
      <c r="I1748">
        <v>21</v>
      </c>
      <c r="J1748">
        <v>316</v>
      </c>
      <c r="K1748" t="str">
        <f>RIGHT(Table1[[#This Row],[Transmission]],1)</f>
        <v>6</v>
      </c>
      <c r="L1748" t="str">
        <f>SUBSTITUTE(Table1[[#This Row],[Transmission]],Table1[[#This Row],[Gears]],"")</f>
        <v>A</v>
      </c>
      <c r="M17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48">
        <f ca="1">_xlfn.DAYS(TODAY(),Table1[[#This Row],[Manufacture Date]])</f>
        <v>936</v>
      </c>
      <c r="O1748" t="str" cm="1">
        <f t="array" ref="O1748" xml:space="preserve"> _xlfn.IFS(E1748&lt;2,"0-2",E1748&lt;4,"2-4",E1748&lt;6,"4-6",E1748&lt;8,"6-8",E1748&lt;10,"8-10")</f>
        <v>4-6</v>
      </c>
    </row>
    <row r="1749" spans="1:15" ht="14.25" customHeight="1" x14ac:dyDescent="0.3">
      <c r="A1749" s="31">
        <v>44324</v>
      </c>
      <c r="B1749" t="s">
        <v>212</v>
      </c>
      <c r="C1749" t="s">
        <v>875</v>
      </c>
      <c r="D1749" t="s">
        <v>122</v>
      </c>
      <c r="E1749">
        <v>6.2</v>
      </c>
      <c r="F1749">
        <v>8</v>
      </c>
      <c r="G1749" t="s">
        <v>112</v>
      </c>
      <c r="H1749" t="s">
        <v>73</v>
      </c>
      <c r="I1749">
        <v>20</v>
      </c>
      <c r="J1749">
        <v>331</v>
      </c>
      <c r="K1749" t="str">
        <f>RIGHT(Table1[[#This Row],[Transmission]],1)</f>
        <v>8</v>
      </c>
      <c r="L1749" t="str">
        <f>SUBSTITUTE(Table1[[#This Row],[Transmission]],Table1[[#This Row],[Gears]],"")</f>
        <v>A</v>
      </c>
      <c r="M17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49">
        <f ca="1">_xlfn.DAYS(TODAY(),Table1[[#This Row],[Manufacture Date]])</f>
        <v>936</v>
      </c>
      <c r="O1749" t="str" cm="1">
        <f t="array" ref="O1749" xml:space="preserve"> _xlfn.IFS(E1749&lt;2,"0-2",E1749&lt;4,"2-4",E1749&lt;6,"4-6",E1749&lt;8,"6-8",E1749&lt;10,"8-10")</f>
        <v>6-8</v>
      </c>
    </row>
    <row r="1750" spans="1:15" ht="14.25" customHeight="1" x14ac:dyDescent="0.3">
      <c r="A1750" s="31">
        <v>44324</v>
      </c>
      <c r="B1750" t="s">
        <v>147</v>
      </c>
      <c r="C1750" t="s">
        <v>2063</v>
      </c>
      <c r="D1750" t="s">
        <v>82</v>
      </c>
      <c r="E1750">
        <v>4.4000000000000004</v>
      </c>
      <c r="F1750">
        <v>8</v>
      </c>
      <c r="G1750" t="s">
        <v>104</v>
      </c>
      <c r="H1750" t="s">
        <v>73</v>
      </c>
      <c r="I1750">
        <v>20</v>
      </c>
      <c r="J1750">
        <v>322</v>
      </c>
      <c r="K1750" t="str">
        <f>RIGHT(Table1[[#This Row],[Transmission]],1)</f>
        <v>8</v>
      </c>
      <c r="L1750" t="str">
        <f>SUBSTITUTE(Table1[[#This Row],[Transmission]],Table1[[#This Row],[Gears]],"")</f>
        <v>AS</v>
      </c>
      <c r="M17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50">
        <f ca="1">_xlfn.DAYS(TODAY(),Table1[[#This Row],[Manufacture Date]])</f>
        <v>936</v>
      </c>
      <c r="O1750" t="str" cm="1">
        <f t="array" ref="O1750" xml:space="preserve"> _xlfn.IFS(E1750&lt;2,"0-2",E1750&lt;4,"2-4",E1750&lt;6,"4-6",E1750&lt;8,"6-8",E1750&lt;10,"8-10")</f>
        <v>4-6</v>
      </c>
    </row>
    <row r="1751" spans="1:15" ht="14.25" customHeight="1" x14ac:dyDescent="0.3">
      <c r="A1751" s="31">
        <v>44323</v>
      </c>
      <c r="B1751" t="s">
        <v>232</v>
      </c>
      <c r="C1751" t="s">
        <v>261</v>
      </c>
      <c r="D1751" t="s">
        <v>71</v>
      </c>
      <c r="E1751">
        <v>1.4</v>
      </c>
      <c r="F1751">
        <v>4</v>
      </c>
      <c r="G1751" t="s">
        <v>74</v>
      </c>
      <c r="H1751" t="s">
        <v>200</v>
      </c>
      <c r="I1751">
        <v>38</v>
      </c>
      <c r="J1751">
        <v>173</v>
      </c>
      <c r="K1751" t="str">
        <f>RIGHT(Table1[[#This Row],[Transmission]],1)</f>
        <v>6</v>
      </c>
      <c r="L1751" t="str">
        <f>SUBSTITUTE(Table1[[#This Row],[Transmission]],Table1[[#This Row],[Gears]],"")</f>
        <v>M</v>
      </c>
      <c r="M17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51">
        <f ca="1">_xlfn.DAYS(TODAY(),Table1[[#This Row],[Manufacture Date]])</f>
        <v>937</v>
      </c>
      <c r="O1751" t="str" cm="1">
        <f t="array" ref="O1751" xml:space="preserve"> _xlfn.IFS(E1751&lt;2,"0-2",E1751&lt;4,"2-4",E1751&lt;6,"4-6",E1751&lt;8,"6-8",E1751&lt;10,"8-10")</f>
        <v>0-2</v>
      </c>
    </row>
    <row r="1752" spans="1:15" ht="14.25" customHeight="1" x14ac:dyDescent="0.3">
      <c r="A1752" s="31">
        <v>44323</v>
      </c>
      <c r="B1752" t="s">
        <v>750</v>
      </c>
      <c r="C1752" t="s">
        <v>1194</v>
      </c>
      <c r="D1752" t="s">
        <v>71</v>
      </c>
      <c r="E1752">
        <v>1.5</v>
      </c>
      <c r="F1752">
        <v>4</v>
      </c>
      <c r="G1752" t="s">
        <v>101</v>
      </c>
      <c r="H1752" t="s">
        <v>200</v>
      </c>
      <c r="I1752">
        <v>38</v>
      </c>
      <c r="J1752">
        <v>173</v>
      </c>
      <c r="K1752" t="str">
        <f>RIGHT(Table1[[#This Row],[Transmission]],1)</f>
        <v>4</v>
      </c>
      <c r="L1752" t="str">
        <f>SUBSTITUTE(Table1[[#This Row],[Transmission]],Table1[[#This Row],[Gears]],"")</f>
        <v>A</v>
      </c>
      <c r="M17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52">
        <f ca="1">_xlfn.DAYS(TODAY(),Table1[[#This Row],[Manufacture Date]])</f>
        <v>937</v>
      </c>
      <c r="O1752" t="str" cm="1">
        <f t="array" ref="O1752" xml:space="preserve"> _xlfn.IFS(E1752&lt;2,"0-2",E1752&lt;4,"2-4",E1752&lt;6,"4-6",E1752&lt;8,"6-8",E1752&lt;10,"8-10")</f>
        <v>0-2</v>
      </c>
    </row>
    <row r="1753" spans="1:15" ht="14.25" customHeight="1" x14ac:dyDescent="0.3">
      <c r="A1753" s="31">
        <v>44323</v>
      </c>
      <c r="B1753" t="s">
        <v>313</v>
      </c>
      <c r="C1753" t="s">
        <v>315</v>
      </c>
      <c r="D1753" t="s">
        <v>92</v>
      </c>
      <c r="E1753">
        <v>1.4</v>
      </c>
      <c r="F1753">
        <v>4</v>
      </c>
      <c r="G1753" t="s">
        <v>183</v>
      </c>
      <c r="H1753" t="s">
        <v>200</v>
      </c>
      <c r="I1753">
        <v>36</v>
      </c>
      <c r="J1753">
        <v>186</v>
      </c>
      <c r="K1753" t="str">
        <f>RIGHT(Table1[[#This Row],[Transmission]],1)</f>
        <v>5</v>
      </c>
      <c r="L1753" t="str">
        <f>SUBSTITUTE(Table1[[#This Row],[Transmission]],Table1[[#This Row],[Gears]],"")</f>
        <v>M</v>
      </c>
      <c r="M17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53">
        <f ca="1">_xlfn.DAYS(TODAY(),Table1[[#This Row],[Manufacture Date]])</f>
        <v>937</v>
      </c>
      <c r="O1753" t="str" cm="1">
        <f t="array" ref="O1753" xml:space="preserve"> _xlfn.IFS(E1753&lt;2,"0-2",E1753&lt;4,"2-4",E1753&lt;6,"4-6",E1753&lt;8,"6-8",E1753&lt;10,"8-10")</f>
        <v>0-2</v>
      </c>
    </row>
    <row r="1754" spans="1:15" ht="14.25" customHeight="1" x14ac:dyDescent="0.3">
      <c r="A1754" s="31">
        <v>44323</v>
      </c>
      <c r="B1754" t="s">
        <v>470</v>
      </c>
      <c r="C1754" t="s">
        <v>1129</v>
      </c>
      <c r="D1754" t="s">
        <v>118</v>
      </c>
      <c r="E1754">
        <v>2</v>
      </c>
      <c r="F1754">
        <v>4</v>
      </c>
      <c r="G1754" t="s">
        <v>79</v>
      </c>
      <c r="H1754" t="s">
        <v>200</v>
      </c>
      <c r="I1754">
        <v>32</v>
      </c>
      <c r="J1754">
        <v>208</v>
      </c>
      <c r="K1754" t="str">
        <f>RIGHT(Table1[[#This Row],[Transmission]],1)</f>
        <v>6</v>
      </c>
      <c r="L1754" t="str">
        <f>SUBSTITUTE(Table1[[#This Row],[Transmission]],Table1[[#This Row],[Gears]],"")</f>
        <v>AS</v>
      </c>
      <c r="M17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54">
        <f ca="1">_xlfn.DAYS(TODAY(),Table1[[#This Row],[Manufacture Date]])</f>
        <v>937</v>
      </c>
      <c r="O1754" t="str" cm="1">
        <f t="array" ref="O1754" xml:space="preserve"> _xlfn.IFS(E1754&lt;2,"0-2",E1754&lt;4,"2-4",E1754&lt;6,"4-6",E1754&lt;8,"6-8",E1754&lt;10,"8-10")</f>
        <v>2-4</v>
      </c>
    </row>
    <row r="1755" spans="1:15" ht="14.25" customHeight="1" x14ac:dyDescent="0.3">
      <c r="A1755" s="31">
        <v>44323</v>
      </c>
      <c r="B1755" t="s">
        <v>147</v>
      </c>
      <c r="C1755" t="s">
        <v>188</v>
      </c>
      <c r="D1755" t="s">
        <v>78</v>
      </c>
      <c r="E1755">
        <v>2</v>
      </c>
      <c r="F1755">
        <v>4</v>
      </c>
      <c r="G1755" t="s">
        <v>112</v>
      </c>
      <c r="H1755" t="s">
        <v>73</v>
      </c>
      <c r="I1755">
        <v>28</v>
      </c>
      <c r="J1755">
        <v>230</v>
      </c>
      <c r="K1755" t="str">
        <f>RIGHT(Table1[[#This Row],[Transmission]],1)</f>
        <v>8</v>
      </c>
      <c r="L1755" t="str">
        <f>SUBSTITUTE(Table1[[#This Row],[Transmission]],Table1[[#This Row],[Gears]],"")</f>
        <v>A</v>
      </c>
      <c r="M17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55">
        <f ca="1">_xlfn.DAYS(TODAY(),Table1[[#This Row],[Manufacture Date]])</f>
        <v>937</v>
      </c>
      <c r="O1755" t="str" cm="1">
        <f t="array" ref="O1755" xml:space="preserve"> _xlfn.IFS(E1755&lt;2,"0-2",E1755&lt;4,"2-4",E1755&lt;6,"4-6",E1755&lt;8,"6-8",E1755&lt;10,"8-10")</f>
        <v>2-4</v>
      </c>
    </row>
    <row r="1756" spans="1:15" ht="14.25" customHeight="1" x14ac:dyDescent="0.3">
      <c r="A1756" s="31">
        <v>44323</v>
      </c>
      <c r="B1756" t="s">
        <v>147</v>
      </c>
      <c r="C1756" t="s">
        <v>167</v>
      </c>
      <c r="D1756" t="s">
        <v>115</v>
      </c>
      <c r="E1756">
        <v>3</v>
      </c>
      <c r="F1756">
        <v>6</v>
      </c>
      <c r="G1756" t="s">
        <v>112</v>
      </c>
      <c r="H1756" t="s">
        <v>73</v>
      </c>
      <c r="I1756">
        <v>26</v>
      </c>
      <c r="J1756">
        <v>246</v>
      </c>
      <c r="K1756" t="str">
        <f>RIGHT(Table1[[#This Row],[Transmission]],1)</f>
        <v>8</v>
      </c>
      <c r="L1756" t="str">
        <f>SUBSTITUTE(Table1[[#This Row],[Transmission]],Table1[[#This Row],[Gears]],"")</f>
        <v>A</v>
      </c>
      <c r="M17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56">
        <f ca="1">_xlfn.DAYS(TODAY(),Table1[[#This Row],[Manufacture Date]])</f>
        <v>937</v>
      </c>
      <c r="O1756" t="str" cm="1">
        <f t="array" ref="O1756" xml:space="preserve"> _xlfn.IFS(E1756&lt;2,"0-2",E1756&lt;4,"2-4",E1756&lt;6,"4-6",E1756&lt;8,"6-8",E1756&lt;10,"8-10")</f>
        <v>2-4</v>
      </c>
    </row>
    <row r="1757" spans="1:15" ht="14.25" customHeight="1" x14ac:dyDescent="0.3">
      <c r="A1757" s="31">
        <v>44323</v>
      </c>
      <c r="B1757" t="s">
        <v>198</v>
      </c>
      <c r="C1757" t="s">
        <v>206</v>
      </c>
      <c r="D1757" t="s">
        <v>82</v>
      </c>
      <c r="E1757">
        <v>3.6</v>
      </c>
      <c r="F1757">
        <v>6</v>
      </c>
      <c r="G1757" t="s">
        <v>79</v>
      </c>
      <c r="H1757" t="s">
        <v>205</v>
      </c>
      <c r="I1757">
        <v>18</v>
      </c>
      <c r="J1757">
        <v>254</v>
      </c>
      <c r="K1757" t="str">
        <f>RIGHT(Table1[[#This Row],[Transmission]],1)</f>
        <v>6</v>
      </c>
      <c r="L1757" t="str">
        <f>SUBSTITUTE(Table1[[#This Row],[Transmission]],Table1[[#This Row],[Gears]],"")</f>
        <v>AS</v>
      </c>
      <c r="M17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57">
        <f ca="1">_xlfn.DAYS(TODAY(),Table1[[#This Row],[Manufacture Date]])</f>
        <v>937</v>
      </c>
      <c r="O1757" t="str" cm="1">
        <f t="array" ref="O1757" xml:space="preserve"> _xlfn.IFS(E1757&lt;2,"0-2",E1757&lt;4,"2-4",E1757&lt;6,"4-6",E1757&lt;8,"6-8",E1757&lt;10,"8-10")</f>
        <v>2-4</v>
      </c>
    </row>
    <row r="1758" spans="1:15" ht="14.25" customHeight="1" x14ac:dyDescent="0.3">
      <c r="A1758" s="31">
        <v>44323</v>
      </c>
      <c r="B1758" t="s">
        <v>232</v>
      </c>
      <c r="C1758" t="s">
        <v>243</v>
      </c>
      <c r="D1758" t="s">
        <v>78</v>
      </c>
      <c r="E1758">
        <v>3.6</v>
      </c>
      <c r="F1758">
        <v>6</v>
      </c>
      <c r="G1758" t="s">
        <v>93</v>
      </c>
      <c r="H1758" t="s">
        <v>205</v>
      </c>
      <c r="I1758">
        <v>17</v>
      </c>
      <c r="J1758">
        <v>272</v>
      </c>
      <c r="K1758" t="str">
        <f>RIGHT(Table1[[#This Row],[Transmission]],1)</f>
        <v>6</v>
      </c>
      <c r="L1758" t="str">
        <f>SUBSTITUTE(Table1[[#This Row],[Transmission]],Table1[[#This Row],[Gears]],"")</f>
        <v>A</v>
      </c>
      <c r="M17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58">
        <f ca="1">_xlfn.DAYS(TODAY(),Table1[[#This Row],[Manufacture Date]])</f>
        <v>937</v>
      </c>
      <c r="O1758" t="str" cm="1">
        <f t="array" ref="O1758" xml:space="preserve"> _xlfn.IFS(E1758&lt;2,"0-2",E1758&lt;4,"2-4",E1758&lt;6,"4-6",E1758&lt;8,"6-8",E1758&lt;10,"8-10")</f>
        <v>2-4</v>
      </c>
    </row>
    <row r="1759" spans="1:15" ht="14.25" customHeight="1" x14ac:dyDescent="0.3">
      <c r="A1759" s="31">
        <v>44323</v>
      </c>
      <c r="B1759" t="s">
        <v>232</v>
      </c>
      <c r="C1759" t="s">
        <v>260</v>
      </c>
      <c r="D1759" t="s">
        <v>259</v>
      </c>
      <c r="E1759">
        <v>5.3</v>
      </c>
      <c r="F1759">
        <v>8</v>
      </c>
      <c r="G1759" t="s">
        <v>93</v>
      </c>
      <c r="H1759" t="s">
        <v>205</v>
      </c>
      <c r="I1759">
        <v>16</v>
      </c>
      <c r="J1759">
        <v>280</v>
      </c>
      <c r="K1759" t="str">
        <f>RIGHT(Table1[[#This Row],[Transmission]],1)</f>
        <v>6</v>
      </c>
      <c r="L1759" t="str">
        <f>SUBSTITUTE(Table1[[#This Row],[Transmission]],Table1[[#This Row],[Gears]],"")</f>
        <v>A</v>
      </c>
      <c r="M17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59">
        <f ca="1">_xlfn.DAYS(TODAY(),Table1[[#This Row],[Manufacture Date]])</f>
        <v>937</v>
      </c>
      <c r="O1759" t="str" cm="1">
        <f t="array" ref="O1759" xml:space="preserve"> _xlfn.IFS(E1759&lt;2,"0-2",E1759&lt;4,"2-4",E1759&lt;6,"4-6",E1759&lt;8,"6-8",E1759&lt;10,"8-10")</f>
        <v>4-6</v>
      </c>
    </row>
    <row r="1760" spans="1:15" ht="14.25" customHeight="1" x14ac:dyDescent="0.3">
      <c r="A1760" s="31">
        <v>44322</v>
      </c>
      <c r="B1760" t="s">
        <v>548</v>
      </c>
      <c r="C1760" t="s">
        <v>558</v>
      </c>
      <c r="D1760" t="s">
        <v>82</v>
      </c>
      <c r="E1760">
        <v>2.5</v>
      </c>
      <c r="F1760">
        <v>4</v>
      </c>
      <c r="G1760" t="s">
        <v>79</v>
      </c>
      <c r="H1760" t="s">
        <v>200</v>
      </c>
      <c r="I1760">
        <v>39</v>
      </c>
      <c r="J1760">
        <v>166</v>
      </c>
      <c r="K1760" t="str">
        <f>RIGHT(Table1[[#This Row],[Transmission]],1)</f>
        <v>6</v>
      </c>
      <c r="L1760" t="str">
        <f>SUBSTITUTE(Table1[[#This Row],[Transmission]],Table1[[#This Row],[Gears]],"")</f>
        <v>AS</v>
      </c>
      <c r="M17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60">
        <f ca="1">_xlfn.DAYS(TODAY(),Table1[[#This Row],[Manufacture Date]])</f>
        <v>938</v>
      </c>
      <c r="O1760" t="str" cm="1">
        <f t="array" ref="O1760" xml:space="preserve"> _xlfn.IFS(E1760&lt;2,"0-2",E1760&lt;4,"2-4",E1760&lt;6,"4-6",E1760&lt;8,"6-8",E1760&lt;10,"8-10")</f>
        <v>2-4</v>
      </c>
    </row>
    <row r="1761" spans="1:15" ht="14.25" customHeight="1" x14ac:dyDescent="0.3">
      <c r="A1761" s="31">
        <v>44322</v>
      </c>
      <c r="B1761" t="s">
        <v>385</v>
      </c>
      <c r="C1761" t="s">
        <v>1115</v>
      </c>
      <c r="D1761" t="s">
        <v>118</v>
      </c>
      <c r="E1761">
        <v>1.8</v>
      </c>
      <c r="F1761">
        <v>4</v>
      </c>
      <c r="G1761" t="s">
        <v>74</v>
      </c>
      <c r="H1761" t="s">
        <v>200</v>
      </c>
      <c r="I1761">
        <v>34</v>
      </c>
      <c r="J1761">
        <v>195</v>
      </c>
      <c r="K1761" t="str">
        <f>RIGHT(Table1[[#This Row],[Transmission]],1)</f>
        <v>6</v>
      </c>
      <c r="L1761" t="str">
        <f>SUBSTITUTE(Table1[[#This Row],[Transmission]],Table1[[#This Row],[Gears]],"")</f>
        <v>M</v>
      </c>
      <c r="M17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61">
        <f ca="1">_xlfn.DAYS(TODAY(),Table1[[#This Row],[Manufacture Date]])</f>
        <v>938</v>
      </c>
      <c r="O1761" t="str" cm="1">
        <f t="array" ref="O1761" xml:space="preserve"> _xlfn.IFS(E1761&lt;2,"0-2",E1761&lt;4,"2-4",E1761&lt;6,"4-6",E1761&lt;8,"6-8",E1761&lt;10,"8-10")</f>
        <v>0-2</v>
      </c>
    </row>
    <row r="1762" spans="1:15" ht="14.25" customHeight="1" x14ac:dyDescent="0.3">
      <c r="A1762" s="31">
        <v>44322</v>
      </c>
      <c r="B1762" t="s">
        <v>100</v>
      </c>
      <c r="C1762" t="s">
        <v>131</v>
      </c>
      <c r="D1762" t="s">
        <v>95</v>
      </c>
      <c r="E1762">
        <v>3</v>
      </c>
      <c r="F1762">
        <v>6</v>
      </c>
      <c r="G1762" t="s">
        <v>97</v>
      </c>
      <c r="H1762" t="s">
        <v>73</v>
      </c>
      <c r="I1762">
        <v>26</v>
      </c>
      <c r="J1762">
        <v>253</v>
      </c>
      <c r="K1762" t="str">
        <f>RIGHT(Table1[[#This Row],[Transmission]],1)</f>
        <v>7</v>
      </c>
      <c r="L1762" t="str">
        <f>SUBSTITUTE(Table1[[#This Row],[Transmission]],Table1[[#This Row],[Gears]],"")</f>
        <v>AM</v>
      </c>
      <c r="M17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62">
        <f ca="1">_xlfn.DAYS(TODAY(),Table1[[#This Row],[Manufacture Date]])</f>
        <v>938</v>
      </c>
      <c r="O1762" t="str" cm="1">
        <f t="array" ref="O1762" xml:space="preserve"> _xlfn.IFS(E1762&lt;2,"0-2",E1762&lt;4,"2-4",E1762&lt;6,"4-6",E1762&lt;8,"6-8",E1762&lt;10,"8-10")</f>
        <v>2-4</v>
      </c>
    </row>
    <row r="1763" spans="1:15" ht="14.25" customHeight="1" x14ac:dyDescent="0.3">
      <c r="A1763" s="31">
        <v>44322</v>
      </c>
      <c r="B1763" t="s">
        <v>321</v>
      </c>
      <c r="C1763" t="s">
        <v>338</v>
      </c>
      <c r="D1763" t="s">
        <v>259</v>
      </c>
      <c r="E1763">
        <v>3.5</v>
      </c>
      <c r="F1763">
        <v>6</v>
      </c>
      <c r="G1763" t="s">
        <v>93</v>
      </c>
      <c r="H1763" t="s">
        <v>200</v>
      </c>
      <c r="I1763">
        <v>24</v>
      </c>
      <c r="J1763">
        <v>272</v>
      </c>
      <c r="K1763" t="str">
        <f>RIGHT(Table1[[#This Row],[Transmission]],1)</f>
        <v>6</v>
      </c>
      <c r="L1763" t="str">
        <f>SUBSTITUTE(Table1[[#This Row],[Transmission]],Table1[[#This Row],[Gears]],"")</f>
        <v>A</v>
      </c>
      <c r="M17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63">
        <f ca="1">_xlfn.DAYS(TODAY(),Table1[[#This Row],[Manufacture Date]])</f>
        <v>938</v>
      </c>
      <c r="O1763" t="str" cm="1">
        <f t="array" ref="O1763" xml:space="preserve"> _xlfn.IFS(E1763&lt;2,"0-2",E1763&lt;4,"2-4",E1763&lt;6,"4-6",E1763&lt;8,"6-8",E1763&lt;10,"8-10")</f>
        <v>2-4</v>
      </c>
    </row>
    <row r="1764" spans="1:15" ht="14.25" customHeight="1" x14ac:dyDescent="0.3">
      <c r="A1764" s="31">
        <v>44322</v>
      </c>
      <c r="B1764" t="s">
        <v>289</v>
      </c>
      <c r="C1764" t="s">
        <v>301</v>
      </c>
      <c r="D1764" t="s">
        <v>115</v>
      </c>
      <c r="E1764">
        <v>3.6</v>
      </c>
      <c r="F1764">
        <v>6</v>
      </c>
      <c r="G1764" t="s">
        <v>281</v>
      </c>
      <c r="H1764" t="s">
        <v>200</v>
      </c>
      <c r="I1764">
        <v>24</v>
      </c>
      <c r="J1764">
        <v>271</v>
      </c>
      <c r="K1764" t="str">
        <f>RIGHT(Table1[[#This Row],[Transmission]],1)</f>
        <v>5</v>
      </c>
      <c r="L1764" t="str">
        <f>SUBSTITUTE(Table1[[#This Row],[Transmission]],Table1[[#This Row],[Gears]],"")</f>
        <v>A</v>
      </c>
      <c r="M17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64">
        <f ca="1">_xlfn.DAYS(TODAY(),Table1[[#This Row],[Manufacture Date]])</f>
        <v>938</v>
      </c>
      <c r="O1764" t="str" cm="1">
        <f t="array" ref="O1764" xml:space="preserve"> _xlfn.IFS(E1764&lt;2,"0-2",E1764&lt;4,"2-4",E1764&lt;6,"4-6",E1764&lt;8,"6-8",E1764&lt;10,"8-10")</f>
        <v>2-4</v>
      </c>
    </row>
    <row r="1765" spans="1:15" ht="14.25" customHeight="1" x14ac:dyDescent="0.3">
      <c r="A1765" s="31">
        <v>44321</v>
      </c>
      <c r="B1765" t="s">
        <v>750</v>
      </c>
      <c r="C1765" t="s">
        <v>757</v>
      </c>
      <c r="D1765" t="s">
        <v>82</v>
      </c>
      <c r="E1765">
        <v>1.8</v>
      </c>
      <c r="F1765">
        <v>4</v>
      </c>
      <c r="G1765" t="s">
        <v>76</v>
      </c>
      <c r="H1765" t="s">
        <v>200</v>
      </c>
      <c r="I1765">
        <v>38</v>
      </c>
      <c r="J1765">
        <v>178</v>
      </c>
      <c r="K1765" t="str">
        <f>RIGHT(Table1[[#This Row],[Transmission]],1)</f>
        <v>7</v>
      </c>
      <c r="L1765" t="str">
        <f>SUBSTITUTE(Table1[[#This Row],[Transmission]],Table1[[#This Row],[Gears]],"")</f>
        <v>AV</v>
      </c>
      <c r="M17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65">
        <f ca="1">_xlfn.DAYS(TODAY(),Table1[[#This Row],[Manufacture Date]])</f>
        <v>939</v>
      </c>
      <c r="O1765" t="str" cm="1">
        <f t="array" ref="O1765" xml:space="preserve"> _xlfn.IFS(E1765&lt;2,"0-2",E1765&lt;4,"2-4",E1765&lt;6,"4-6",E1765&lt;8,"6-8",E1765&lt;10,"8-10")</f>
        <v>0-2</v>
      </c>
    </row>
    <row r="1766" spans="1:15" ht="14.25" customHeight="1" x14ac:dyDescent="0.3">
      <c r="A1766" s="31">
        <v>44321</v>
      </c>
      <c r="B1766" t="s">
        <v>321</v>
      </c>
      <c r="C1766" t="s">
        <v>1657</v>
      </c>
      <c r="D1766" t="s">
        <v>95</v>
      </c>
      <c r="E1766">
        <v>1.6</v>
      </c>
      <c r="F1766">
        <v>4</v>
      </c>
      <c r="G1766" t="s">
        <v>89</v>
      </c>
      <c r="H1766" t="s">
        <v>200</v>
      </c>
      <c r="I1766">
        <v>37</v>
      </c>
      <c r="J1766">
        <v>178</v>
      </c>
      <c r="K1766" t="str">
        <f>RIGHT(Table1[[#This Row],[Transmission]],1)</f>
        <v>6</v>
      </c>
      <c r="L1766" t="str">
        <f>SUBSTITUTE(Table1[[#This Row],[Transmission]],Table1[[#This Row],[Gears]],"")</f>
        <v>AM</v>
      </c>
      <c r="M17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66">
        <f ca="1">_xlfn.DAYS(TODAY(),Table1[[#This Row],[Manufacture Date]])</f>
        <v>939</v>
      </c>
      <c r="O1766" t="str" cm="1">
        <f t="array" ref="O1766" xml:space="preserve"> _xlfn.IFS(E1766&lt;2,"0-2",E1766&lt;4,"2-4",E1766&lt;6,"4-6",E1766&lt;8,"6-8",E1766&lt;10,"8-10")</f>
        <v>0-2</v>
      </c>
    </row>
    <row r="1767" spans="1:15" ht="14.25" customHeight="1" x14ac:dyDescent="0.3">
      <c r="A1767" s="31">
        <v>44321</v>
      </c>
      <c r="B1767" t="s">
        <v>621</v>
      </c>
      <c r="C1767" t="s">
        <v>626</v>
      </c>
      <c r="D1767" t="s">
        <v>71</v>
      </c>
      <c r="E1767">
        <v>1.6</v>
      </c>
      <c r="F1767">
        <v>4</v>
      </c>
      <c r="G1767" t="s">
        <v>74</v>
      </c>
      <c r="H1767" t="s">
        <v>73</v>
      </c>
      <c r="I1767">
        <v>36</v>
      </c>
      <c r="J1767">
        <v>179</v>
      </c>
      <c r="K1767" t="str">
        <f>RIGHT(Table1[[#This Row],[Transmission]],1)</f>
        <v>6</v>
      </c>
      <c r="L1767" t="str">
        <f>SUBSTITUTE(Table1[[#This Row],[Transmission]],Table1[[#This Row],[Gears]],"")</f>
        <v>M</v>
      </c>
      <c r="M17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67">
        <f ca="1">_xlfn.DAYS(TODAY(),Table1[[#This Row],[Manufacture Date]])</f>
        <v>939</v>
      </c>
      <c r="O1767" t="str" cm="1">
        <f t="array" ref="O1767" xml:space="preserve"> _xlfn.IFS(E1767&lt;2,"0-2",E1767&lt;4,"2-4",E1767&lt;6,"4-6",E1767&lt;8,"6-8",E1767&lt;10,"8-10")</f>
        <v>0-2</v>
      </c>
    </row>
    <row r="1768" spans="1:15" ht="14.25" customHeight="1" x14ac:dyDescent="0.3">
      <c r="A1768" s="31">
        <v>44321</v>
      </c>
      <c r="B1768" t="s">
        <v>385</v>
      </c>
      <c r="C1768" t="s">
        <v>1116</v>
      </c>
      <c r="D1768" t="s">
        <v>118</v>
      </c>
      <c r="E1768">
        <v>1.8</v>
      </c>
      <c r="F1768">
        <v>4</v>
      </c>
      <c r="G1768" t="s">
        <v>76</v>
      </c>
      <c r="H1768" t="s">
        <v>200</v>
      </c>
      <c r="I1768">
        <v>34</v>
      </c>
      <c r="J1768">
        <v>194</v>
      </c>
      <c r="K1768" t="str">
        <f>RIGHT(Table1[[#This Row],[Transmission]],1)</f>
        <v>7</v>
      </c>
      <c r="L1768" t="str">
        <f>SUBSTITUTE(Table1[[#This Row],[Transmission]],Table1[[#This Row],[Gears]],"")</f>
        <v>AV</v>
      </c>
      <c r="M17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68">
        <f ca="1">_xlfn.DAYS(TODAY(),Table1[[#This Row],[Manufacture Date]])</f>
        <v>939</v>
      </c>
      <c r="O1768" t="str" cm="1">
        <f t="array" ref="O1768" xml:space="preserve"> _xlfn.IFS(E1768&lt;2,"0-2",E1768&lt;4,"2-4",E1768&lt;6,"4-6",E1768&lt;8,"6-8",E1768&lt;10,"8-10")</f>
        <v>0-2</v>
      </c>
    </row>
    <row r="1769" spans="1:15" ht="14.25" customHeight="1" x14ac:dyDescent="0.3">
      <c r="A1769" s="31">
        <v>44321</v>
      </c>
      <c r="B1769" t="s">
        <v>531</v>
      </c>
      <c r="C1769" t="s">
        <v>537</v>
      </c>
      <c r="D1769" t="s">
        <v>82</v>
      </c>
      <c r="E1769">
        <v>2</v>
      </c>
      <c r="F1769">
        <v>4</v>
      </c>
      <c r="G1769" t="s">
        <v>79</v>
      </c>
      <c r="H1769" t="s">
        <v>200</v>
      </c>
      <c r="I1769">
        <v>32</v>
      </c>
      <c r="J1769">
        <v>205</v>
      </c>
      <c r="K1769" t="str">
        <f>RIGHT(Table1[[#This Row],[Transmission]],1)</f>
        <v>6</v>
      </c>
      <c r="L1769" t="str">
        <f>SUBSTITUTE(Table1[[#This Row],[Transmission]],Table1[[#This Row],[Gears]],"")</f>
        <v>AS</v>
      </c>
      <c r="M17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69">
        <f ca="1">_xlfn.DAYS(TODAY(),Table1[[#This Row],[Manufacture Date]])</f>
        <v>939</v>
      </c>
      <c r="O1769" t="str" cm="1">
        <f t="array" ref="O1769" xml:space="preserve"> _xlfn.IFS(E1769&lt;2,"0-2",E1769&lt;4,"2-4",E1769&lt;6,"4-6",E1769&lt;8,"6-8",E1769&lt;10,"8-10")</f>
        <v>2-4</v>
      </c>
    </row>
    <row r="1770" spans="1:15" ht="14.25" customHeight="1" x14ac:dyDescent="0.3">
      <c r="A1770" s="31">
        <v>44321</v>
      </c>
      <c r="B1770" t="s">
        <v>508</v>
      </c>
      <c r="C1770" t="s">
        <v>520</v>
      </c>
      <c r="D1770" t="s">
        <v>71</v>
      </c>
      <c r="E1770">
        <v>3.5</v>
      </c>
      <c r="F1770">
        <v>6</v>
      </c>
      <c r="G1770" t="s">
        <v>104</v>
      </c>
      <c r="H1770" t="s">
        <v>73</v>
      </c>
      <c r="I1770">
        <v>27</v>
      </c>
      <c r="J1770">
        <v>244</v>
      </c>
      <c r="K1770" t="str">
        <f>RIGHT(Table1[[#This Row],[Transmission]],1)</f>
        <v>8</v>
      </c>
      <c r="L1770" t="str">
        <f>SUBSTITUTE(Table1[[#This Row],[Transmission]],Table1[[#This Row],[Gears]],"")</f>
        <v>AS</v>
      </c>
      <c r="M17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70">
        <f ca="1">_xlfn.DAYS(TODAY(),Table1[[#This Row],[Manufacture Date]])</f>
        <v>939</v>
      </c>
      <c r="O1770" t="str" cm="1">
        <f t="array" ref="O1770" xml:space="preserve"> _xlfn.IFS(E1770&lt;2,"0-2",E1770&lt;4,"2-4",E1770&lt;6,"4-6",E1770&lt;8,"6-8",E1770&lt;10,"8-10")</f>
        <v>2-4</v>
      </c>
    </row>
    <row r="1771" spans="1:15" ht="14.25" customHeight="1" x14ac:dyDescent="0.3">
      <c r="A1771" s="31">
        <v>44321</v>
      </c>
      <c r="B1771" t="s">
        <v>212</v>
      </c>
      <c r="C1771" t="s">
        <v>214</v>
      </c>
      <c r="D1771" t="s">
        <v>71</v>
      </c>
      <c r="E1771">
        <v>3.6</v>
      </c>
      <c r="F1771">
        <v>6</v>
      </c>
      <c r="G1771" t="s">
        <v>79</v>
      </c>
      <c r="H1771" t="s">
        <v>200</v>
      </c>
      <c r="I1771">
        <v>26</v>
      </c>
      <c r="J1771">
        <v>253</v>
      </c>
      <c r="K1771" t="str">
        <f>RIGHT(Table1[[#This Row],[Transmission]],1)</f>
        <v>6</v>
      </c>
      <c r="L1771" t="str">
        <f>SUBSTITUTE(Table1[[#This Row],[Transmission]],Table1[[#This Row],[Gears]],"")</f>
        <v>AS</v>
      </c>
      <c r="M17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71">
        <f ca="1">_xlfn.DAYS(TODAY(),Table1[[#This Row],[Manufacture Date]])</f>
        <v>939</v>
      </c>
      <c r="O1771" t="str" cm="1">
        <f t="array" ref="O1771" xml:space="preserve"> _xlfn.IFS(E1771&lt;2,"0-2",E1771&lt;4,"2-4",E1771&lt;6,"4-6",E1771&lt;8,"6-8",E1771&lt;10,"8-10")</f>
        <v>2-4</v>
      </c>
    </row>
    <row r="1772" spans="1:15" ht="14.25" customHeight="1" x14ac:dyDescent="0.3">
      <c r="A1772" s="31">
        <v>44321</v>
      </c>
      <c r="B1772" t="s">
        <v>651</v>
      </c>
      <c r="C1772" t="s">
        <v>652</v>
      </c>
      <c r="D1772" t="s">
        <v>88</v>
      </c>
      <c r="E1772">
        <v>3.7</v>
      </c>
      <c r="F1772">
        <v>6</v>
      </c>
      <c r="G1772" t="s">
        <v>416</v>
      </c>
      <c r="H1772" t="s">
        <v>73</v>
      </c>
      <c r="I1772">
        <v>25</v>
      </c>
      <c r="J1772">
        <v>261</v>
      </c>
      <c r="K1772" t="str">
        <f>RIGHT(Table1[[#This Row],[Transmission]],1)</f>
        <v>7</v>
      </c>
      <c r="L1772" t="str">
        <f>SUBSTITUTE(Table1[[#This Row],[Transmission]],Table1[[#This Row],[Gears]],"")</f>
        <v>AS</v>
      </c>
      <c r="M17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72">
        <f ca="1">_xlfn.DAYS(TODAY(),Table1[[#This Row],[Manufacture Date]])</f>
        <v>939</v>
      </c>
      <c r="O1772" t="str" cm="1">
        <f t="array" ref="O1772" xml:space="preserve"> _xlfn.IFS(E1772&lt;2,"0-2",E1772&lt;4,"2-4",E1772&lt;6,"4-6",E1772&lt;8,"6-8",E1772&lt;10,"8-10")</f>
        <v>2-4</v>
      </c>
    </row>
    <row r="1773" spans="1:15" ht="14.25" customHeight="1" x14ac:dyDescent="0.3">
      <c r="A1773" s="31">
        <v>44321</v>
      </c>
      <c r="B1773" t="s">
        <v>470</v>
      </c>
      <c r="C1773" t="s">
        <v>1775</v>
      </c>
      <c r="D1773" t="s">
        <v>78</v>
      </c>
      <c r="E1773">
        <v>2</v>
      </c>
      <c r="F1773">
        <v>4</v>
      </c>
      <c r="G1773" t="s">
        <v>79</v>
      </c>
      <c r="H1773" t="s">
        <v>200</v>
      </c>
      <c r="I1773">
        <v>25</v>
      </c>
      <c r="J1773">
        <v>263</v>
      </c>
      <c r="K1773" t="str">
        <f>RIGHT(Table1[[#This Row],[Transmission]],1)</f>
        <v>6</v>
      </c>
      <c r="L1773" t="str">
        <f>SUBSTITUTE(Table1[[#This Row],[Transmission]],Table1[[#This Row],[Gears]],"")</f>
        <v>AS</v>
      </c>
      <c r="M17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73">
        <f ca="1">_xlfn.DAYS(TODAY(),Table1[[#This Row],[Manufacture Date]])</f>
        <v>939</v>
      </c>
      <c r="O1773" t="str" cm="1">
        <f t="array" ref="O1773" xml:space="preserve"> _xlfn.IFS(E1773&lt;2,"0-2",E1773&lt;4,"2-4",E1773&lt;6,"4-6",E1773&lt;8,"6-8",E1773&lt;10,"8-10")</f>
        <v>2-4</v>
      </c>
    </row>
    <row r="1774" spans="1:15" ht="14.25" customHeight="1" x14ac:dyDescent="0.3">
      <c r="A1774" s="31">
        <v>44321</v>
      </c>
      <c r="B1774" t="s">
        <v>147</v>
      </c>
      <c r="C1774" t="s">
        <v>1549</v>
      </c>
      <c r="D1774" t="s">
        <v>71</v>
      </c>
      <c r="E1774">
        <v>3</v>
      </c>
      <c r="F1774">
        <v>6</v>
      </c>
      <c r="G1774" t="s">
        <v>74</v>
      </c>
      <c r="H1774" t="s">
        <v>73</v>
      </c>
      <c r="I1774">
        <v>24</v>
      </c>
      <c r="J1774">
        <v>273</v>
      </c>
      <c r="K1774" t="str">
        <f>RIGHT(Table1[[#This Row],[Transmission]],1)</f>
        <v>6</v>
      </c>
      <c r="L1774" t="str">
        <f>SUBSTITUTE(Table1[[#This Row],[Transmission]],Table1[[#This Row],[Gears]],"")</f>
        <v>M</v>
      </c>
      <c r="M17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74">
        <f ca="1">_xlfn.DAYS(TODAY(),Table1[[#This Row],[Manufacture Date]])</f>
        <v>939</v>
      </c>
      <c r="O1774" t="str" cm="1">
        <f t="array" ref="O1774" xml:space="preserve"> _xlfn.IFS(E1774&lt;2,"0-2",E1774&lt;4,"2-4",E1774&lt;6,"4-6",E1774&lt;8,"6-8",E1774&lt;10,"8-10")</f>
        <v>2-4</v>
      </c>
    </row>
    <row r="1775" spans="1:15" ht="14.25" customHeight="1" x14ac:dyDescent="0.3">
      <c r="A1775" s="31">
        <v>44321</v>
      </c>
      <c r="B1775" t="s">
        <v>289</v>
      </c>
      <c r="C1775" t="s">
        <v>297</v>
      </c>
      <c r="D1775" t="s">
        <v>115</v>
      </c>
      <c r="E1775">
        <v>5.7</v>
      </c>
      <c r="F1775">
        <v>8</v>
      </c>
      <c r="G1775" t="s">
        <v>112</v>
      </c>
      <c r="H1775" t="s">
        <v>200</v>
      </c>
      <c r="I1775">
        <v>23</v>
      </c>
      <c r="J1775">
        <v>283</v>
      </c>
      <c r="K1775" t="str">
        <f>RIGHT(Table1[[#This Row],[Transmission]],1)</f>
        <v>8</v>
      </c>
      <c r="L1775" t="str">
        <f>SUBSTITUTE(Table1[[#This Row],[Transmission]],Table1[[#This Row],[Gears]],"")</f>
        <v>A</v>
      </c>
      <c r="M17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75">
        <f ca="1">_xlfn.DAYS(TODAY(),Table1[[#This Row],[Manufacture Date]])</f>
        <v>939</v>
      </c>
      <c r="O1775" t="str" cm="1">
        <f t="array" ref="O1775" xml:space="preserve"> _xlfn.IFS(E1775&lt;2,"0-2",E1775&lt;4,"2-4",E1775&lt;6,"4-6",E1775&lt;8,"6-8",E1775&lt;10,"8-10")</f>
        <v>4-6</v>
      </c>
    </row>
    <row r="1776" spans="1:15" ht="14.25" customHeight="1" x14ac:dyDescent="0.3">
      <c r="A1776" s="31">
        <v>44321</v>
      </c>
      <c r="B1776" t="s">
        <v>232</v>
      </c>
      <c r="C1776" t="s">
        <v>1619</v>
      </c>
      <c r="D1776" t="s">
        <v>122</v>
      </c>
      <c r="E1776">
        <v>5.3</v>
      </c>
      <c r="F1776">
        <v>8</v>
      </c>
      <c r="G1776" t="s">
        <v>93</v>
      </c>
      <c r="H1776" t="s">
        <v>200</v>
      </c>
      <c r="I1776">
        <v>20</v>
      </c>
      <c r="J1776">
        <v>325</v>
      </c>
      <c r="K1776" t="str">
        <f>RIGHT(Table1[[#This Row],[Transmission]],1)</f>
        <v>6</v>
      </c>
      <c r="L1776" t="str">
        <f>SUBSTITUTE(Table1[[#This Row],[Transmission]],Table1[[#This Row],[Gears]],"")</f>
        <v>A</v>
      </c>
      <c r="M17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76">
        <f ca="1">_xlfn.DAYS(TODAY(),Table1[[#This Row],[Manufacture Date]])</f>
        <v>939</v>
      </c>
      <c r="O1776" t="str" cm="1">
        <f t="array" ref="O1776" xml:space="preserve"> _xlfn.IFS(E1776&lt;2,"0-2",E1776&lt;4,"2-4",E1776&lt;6,"4-6",E1776&lt;8,"6-8",E1776&lt;10,"8-10")</f>
        <v>4-6</v>
      </c>
    </row>
    <row r="1777" spans="1:15" ht="14.25" customHeight="1" x14ac:dyDescent="0.3">
      <c r="A1777" s="31">
        <v>44320</v>
      </c>
      <c r="B1777" t="s">
        <v>750</v>
      </c>
      <c r="C1777" t="s">
        <v>757</v>
      </c>
      <c r="D1777" t="s">
        <v>82</v>
      </c>
      <c r="E1777">
        <v>1.8</v>
      </c>
      <c r="F1777">
        <v>4</v>
      </c>
      <c r="G1777" t="s">
        <v>266</v>
      </c>
      <c r="H1777" t="s">
        <v>200</v>
      </c>
      <c r="I1777">
        <v>39</v>
      </c>
      <c r="J1777">
        <v>171</v>
      </c>
      <c r="K1777" t="str">
        <f>RIGHT(Table1[[#This Row],[Transmission]],1)</f>
        <v>V</v>
      </c>
      <c r="L1777" t="str">
        <f>SUBSTITUTE(Table1[[#This Row],[Transmission]],Table1[[#This Row],[Gears]],"")</f>
        <v>A</v>
      </c>
      <c r="M17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77">
        <f ca="1">_xlfn.DAYS(TODAY(),Table1[[#This Row],[Manufacture Date]])</f>
        <v>940</v>
      </c>
      <c r="O1777" t="str" cm="1">
        <f t="array" ref="O1777" xml:space="preserve"> _xlfn.IFS(E1777&lt;2,"0-2",E1777&lt;4,"2-4",E1777&lt;6,"4-6",E1777&lt;8,"6-8",E1777&lt;10,"8-10")</f>
        <v>0-2</v>
      </c>
    </row>
    <row r="1778" spans="1:15" ht="14.25" customHeight="1" x14ac:dyDescent="0.3">
      <c r="A1778" s="31">
        <v>44320</v>
      </c>
      <c r="B1778" t="s">
        <v>232</v>
      </c>
      <c r="C1778" t="s">
        <v>262</v>
      </c>
      <c r="D1778" t="s">
        <v>71</v>
      </c>
      <c r="E1778">
        <v>1.4</v>
      </c>
      <c r="F1778">
        <v>4</v>
      </c>
      <c r="G1778" t="s">
        <v>74</v>
      </c>
      <c r="H1778" t="s">
        <v>200</v>
      </c>
      <c r="I1778">
        <v>35</v>
      </c>
      <c r="J1778">
        <v>189</v>
      </c>
      <c r="K1778" t="str">
        <f>RIGHT(Table1[[#This Row],[Transmission]],1)</f>
        <v>6</v>
      </c>
      <c r="L1778" t="str">
        <f>SUBSTITUTE(Table1[[#This Row],[Transmission]],Table1[[#This Row],[Gears]],"")</f>
        <v>M</v>
      </c>
      <c r="M17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78">
        <f ca="1">_xlfn.DAYS(TODAY(),Table1[[#This Row],[Manufacture Date]])</f>
        <v>940</v>
      </c>
      <c r="O1778" t="str" cm="1">
        <f t="array" ref="O1778" xml:space="preserve"> _xlfn.IFS(E1778&lt;2,"0-2",E1778&lt;4,"2-4",E1778&lt;6,"4-6",E1778&lt;8,"6-8",E1778&lt;10,"8-10")</f>
        <v>0-2</v>
      </c>
    </row>
    <row r="1779" spans="1:15" ht="14.25" customHeight="1" x14ac:dyDescent="0.3">
      <c r="A1779" s="31">
        <v>44320</v>
      </c>
      <c r="B1779" t="s">
        <v>640</v>
      </c>
      <c r="C1779" t="s">
        <v>1459</v>
      </c>
      <c r="D1779" t="s">
        <v>78</v>
      </c>
      <c r="E1779">
        <v>1.5</v>
      </c>
      <c r="F1779">
        <v>4</v>
      </c>
      <c r="G1779" t="s">
        <v>102</v>
      </c>
      <c r="H1779" t="s">
        <v>200</v>
      </c>
      <c r="I1779">
        <v>32</v>
      </c>
      <c r="J1779">
        <v>208</v>
      </c>
      <c r="K1779" t="str">
        <f>RIGHT(Table1[[#This Row],[Transmission]],1)</f>
        <v>8</v>
      </c>
      <c r="L1779" t="str">
        <f>SUBSTITUTE(Table1[[#This Row],[Transmission]],Table1[[#This Row],[Gears]],"")</f>
        <v>AV</v>
      </c>
      <c r="M17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79">
        <f ca="1">_xlfn.DAYS(TODAY(),Table1[[#This Row],[Manufacture Date]])</f>
        <v>940</v>
      </c>
      <c r="O1779" t="str" cm="1">
        <f t="array" ref="O1779" xml:space="preserve"> _xlfn.IFS(E1779&lt;2,"0-2",E1779&lt;4,"2-4",E1779&lt;6,"4-6",E1779&lt;8,"6-8",E1779&lt;10,"8-10")</f>
        <v>0-2</v>
      </c>
    </row>
    <row r="1780" spans="1:15" ht="14.25" customHeight="1" x14ac:dyDescent="0.3">
      <c r="A1780" s="31">
        <v>44320</v>
      </c>
      <c r="B1780" t="s">
        <v>321</v>
      </c>
      <c r="C1780" t="s">
        <v>327</v>
      </c>
      <c r="D1780" t="s">
        <v>78</v>
      </c>
      <c r="E1780">
        <v>2</v>
      </c>
      <c r="F1780">
        <v>4</v>
      </c>
      <c r="G1780" t="s">
        <v>79</v>
      </c>
      <c r="H1780" t="s">
        <v>200</v>
      </c>
      <c r="I1780">
        <v>29</v>
      </c>
      <c r="J1780">
        <v>225</v>
      </c>
      <c r="K1780" t="str">
        <f>RIGHT(Table1[[#This Row],[Transmission]],1)</f>
        <v>6</v>
      </c>
      <c r="L1780" t="str">
        <f>SUBSTITUTE(Table1[[#This Row],[Transmission]],Table1[[#This Row],[Gears]],"")</f>
        <v>AS</v>
      </c>
      <c r="M17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80">
        <f ca="1">_xlfn.DAYS(TODAY(),Table1[[#This Row],[Manufacture Date]])</f>
        <v>940</v>
      </c>
      <c r="O1780" t="str" cm="1">
        <f t="array" ref="O1780" xml:space="preserve"> _xlfn.IFS(E1780&lt;2,"0-2",E1780&lt;4,"2-4",E1780&lt;6,"4-6",E1780&lt;8,"6-8",E1780&lt;10,"8-10")</f>
        <v>2-4</v>
      </c>
    </row>
    <row r="1781" spans="1:15" ht="14.25" customHeight="1" x14ac:dyDescent="0.3">
      <c r="A1781" s="31">
        <v>44320</v>
      </c>
      <c r="B1781" t="s">
        <v>364</v>
      </c>
      <c r="C1781" t="s">
        <v>1677</v>
      </c>
      <c r="D1781" t="s">
        <v>122</v>
      </c>
      <c r="E1781">
        <v>3.6</v>
      </c>
      <c r="F1781">
        <v>6</v>
      </c>
      <c r="G1781" t="s">
        <v>454</v>
      </c>
      <c r="H1781" t="s">
        <v>200</v>
      </c>
      <c r="I1781">
        <v>25</v>
      </c>
      <c r="J1781">
        <v>269</v>
      </c>
      <c r="K1781" t="str">
        <f>RIGHT(Table1[[#This Row],[Transmission]],1)</f>
        <v>9</v>
      </c>
      <c r="L1781" t="str">
        <f>SUBSTITUTE(Table1[[#This Row],[Transmission]],Table1[[#This Row],[Gears]],"")</f>
        <v>A</v>
      </c>
      <c r="M17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81">
        <f ca="1">_xlfn.DAYS(TODAY(),Table1[[#This Row],[Manufacture Date]])</f>
        <v>940</v>
      </c>
      <c r="O1781" t="str" cm="1">
        <f t="array" ref="O1781" xml:space="preserve"> _xlfn.IFS(E1781&lt;2,"0-2",E1781&lt;4,"2-4",E1781&lt;6,"4-6",E1781&lt;8,"6-8",E1781&lt;10,"8-10")</f>
        <v>2-4</v>
      </c>
    </row>
    <row r="1782" spans="1:15" ht="14.25" customHeight="1" x14ac:dyDescent="0.3">
      <c r="A1782" s="31">
        <v>44320</v>
      </c>
      <c r="B1782" t="s">
        <v>321</v>
      </c>
      <c r="C1782" t="s">
        <v>354</v>
      </c>
      <c r="D1782" t="s">
        <v>95</v>
      </c>
      <c r="E1782">
        <v>5</v>
      </c>
      <c r="F1782">
        <v>8</v>
      </c>
      <c r="G1782" t="s">
        <v>79</v>
      </c>
      <c r="H1782" t="s">
        <v>200</v>
      </c>
      <c r="I1782">
        <v>23</v>
      </c>
      <c r="J1782">
        <v>292</v>
      </c>
      <c r="K1782" t="str">
        <f>RIGHT(Table1[[#This Row],[Transmission]],1)</f>
        <v>6</v>
      </c>
      <c r="L1782" t="str">
        <f>SUBSTITUTE(Table1[[#This Row],[Transmission]],Table1[[#This Row],[Gears]],"")</f>
        <v>AS</v>
      </c>
      <c r="M17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82">
        <f ca="1">_xlfn.DAYS(TODAY(),Table1[[#This Row],[Manufacture Date]])</f>
        <v>940</v>
      </c>
      <c r="O1782" t="str" cm="1">
        <f t="array" ref="O1782" xml:space="preserve"> _xlfn.IFS(E1782&lt;2,"0-2",E1782&lt;4,"2-4",E1782&lt;6,"4-6",E1782&lt;8,"6-8",E1782&lt;10,"8-10")</f>
        <v>4-6</v>
      </c>
    </row>
    <row r="1783" spans="1:15" ht="14.25" customHeight="1" x14ac:dyDescent="0.3">
      <c r="A1783" s="31">
        <v>44320</v>
      </c>
      <c r="B1783" t="s">
        <v>275</v>
      </c>
      <c r="C1783" t="s">
        <v>886</v>
      </c>
      <c r="D1783" t="s">
        <v>82</v>
      </c>
      <c r="E1783">
        <v>3.6</v>
      </c>
      <c r="F1783">
        <v>6</v>
      </c>
      <c r="G1783" t="s">
        <v>454</v>
      </c>
      <c r="H1783" t="s">
        <v>205</v>
      </c>
      <c r="I1783">
        <v>20</v>
      </c>
      <c r="J1783">
        <v>230</v>
      </c>
      <c r="K1783" t="str">
        <f>RIGHT(Table1[[#This Row],[Transmission]],1)</f>
        <v>9</v>
      </c>
      <c r="L1783" t="str">
        <f>SUBSTITUTE(Table1[[#This Row],[Transmission]],Table1[[#This Row],[Gears]],"")</f>
        <v>A</v>
      </c>
      <c r="M17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83">
        <f ca="1">_xlfn.DAYS(TODAY(),Table1[[#This Row],[Manufacture Date]])</f>
        <v>940</v>
      </c>
      <c r="O1783" t="str" cm="1">
        <f t="array" ref="O1783" xml:space="preserve"> _xlfn.IFS(E1783&lt;2,"0-2",E1783&lt;4,"2-4",E1783&lt;6,"4-6",E1783&lt;8,"6-8",E1783&lt;10,"8-10")</f>
        <v>2-4</v>
      </c>
    </row>
    <row r="1784" spans="1:15" ht="14.25" customHeight="1" x14ac:dyDescent="0.3">
      <c r="A1784" s="31">
        <v>44319</v>
      </c>
      <c r="B1784" t="s">
        <v>640</v>
      </c>
      <c r="C1784" t="s">
        <v>641</v>
      </c>
      <c r="D1784" t="s">
        <v>71</v>
      </c>
      <c r="E1784">
        <v>2.4</v>
      </c>
      <c r="F1784">
        <v>4</v>
      </c>
      <c r="G1784" t="s">
        <v>511</v>
      </c>
      <c r="H1784" t="s">
        <v>200</v>
      </c>
      <c r="I1784">
        <v>32</v>
      </c>
      <c r="J1784">
        <v>206</v>
      </c>
      <c r="K1784" t="str">
        <f>RIGHT(Table1[[#This Row],[Transmission]],1)</f>
        <v>6</v>
      </c>
      <c r="L1784" t="str">
        <f>SUBSTITUTE(Table1[[#This Row],[Transmission]],Table1[[#This Row],[Gears]],"")</f>
        <v>AV</v>
      </c>
      <c r="M17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84">
        <f ca="1">_xlfn.DAYS(TODAY(),Table1[[#This Row],[Manufacture Date]])</f>
        <v>941</v>
      </c>
      <c r="O1784" t="str" cm="1">
        <f t="array" ref="O1784" xml:space="preserve"> _xlfn.IFS(E1784&lt;2,"0-2",E1784&lt;4,"2-4",E1784&lt;6,"4-6",E1784&lt;8,"6-8",E1784&lt;10,"8-10")</f>
        <v>2-4</v>
      </c>
    </row>
    <row r="1785" spans="1:15" ht="14.25" customHeight="1" x14ac:dyDescent="0.3">
      <c r="A1785" s="31">
        <v>44319</v>
      </c>
      <c r="B1785" t="s">
        <v>321</v>
      </c>
      <c r="C1785" t="s">
        <v>1651</v>
      </c>
      <c r="D1785" t="s">
        <v>78</v>
      </c>
      <c r="E1785">
        <v>2</v>
      </c>
      <c r="F1785">
        <v>4</v>
      </c>
      <c r="G1785" t="s">
        <v>104</v>
      </c>
      <c r="H1785" t="s">
        <v>200</v>
      </c>
      <c r="I1785">
        <v>31</v>
      </c>
      <c r="J1785">
        <v>213</v>
      </c>
      <c r="K1785" t="str">
        <f>RIGHT(Table1[[#This Row],[Transmission]],1)</f>
        <v>8</v>
      </c>
      <c r="L1785" t="str">
        <f>SUBSTITUTE(Table1[[#This Row],[Transmission]],Table1[[#This Row],[Gears]],"")</f>
        <v>AS</v>
      </c>
      <c r="M17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85">
        <f ca="1">_xlfn.DAYS(TODAY(),Table1[[#This Row],[Manufacture Date]])</f>
        <v>941</v>
      </c>
      <c r="O1785" t="str" cm="1">
        <f t="array" ref="O1785" xml:space="preserve"> _xlfn.IFS(E1785&lt;2,"0-2",E1785&lt;4,"2-4",E1785&lt;6,"4-6",E1785&lt;8,"6-8",E1785&lt;10,"8-10")</f>
        <v>2-4</v>
      </c>
    </row>
    <row r="1786" spans="1:15" ht="14.25" customHeight="1" x14ac:dyDescent="0.3">
      <c r="A1786" s="31">
        <v>44319</v>
      </c>
      <c r="B1786" t="s">
        <v>740</v>
      </c>
      <c r="C1786" t="s">
        <v>742</v>
      </c>
      <c r="D1786" t="s">
        <v>78</v>
      </c>
      <c r="E1786">
        <v>2</v>
      </c>
      <c r="F1786">
        <v>4</v>
      </c>
      <c r="G1786" t="s">
        <v>102</v>
      </c>
      <c r="H1786" t="s">
        <v>73</v>
      </c>
      <c r="I1786">
        <v>30</v>
      </c>
      <c r="J1786">
        <v>222</v>
      </c>
      <c r="K1786" t="str">
        <f>RIGHT(Table1[[#This Row],[Transmission]],1)</f>
        <v>8</v>
      </c>
      <c r="L1786" t="str">
        <f>SUBSTITUTE(Table1[[#This Row],[Transmission]],Table1[[#This Row],[Gears]],"")</f>
        <v>AV</v>
      </c>
      <c r="M17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86">
        <f ca="1">_xlfn.DAYS(TODAY(),Table1[[#This Row],[Manufacture Date]])</f>
        <v>941</v>
      </c>
      <c r="O1786" t="str" cm="1">
        <f t="array" ref="O1786" xml:space="preserve"> _xlfn.IFS(E1786&lt;2,"0-2",E1786&lt;4,"2-4",E1786&lt;6,"4-6",E1786&lt;8,"6-8",E1786&lt;10,"8-10")</f>
        <v>2-4</v>
      </c>
    </row>
    <row r="1787" spans="1:15" ht="14.25" customHeight="1" x14ac:dyDescent="0.3">
      <c r="A1787" s="31">
        <v>44319</v>
      </c>
      <c r="B1787" t="s">
        <v>452</v>
      </c>
      <c r="C1787" t="s">
        <v>1747</v>
      </c>
      <c r="D1787" t="s">
        <v>78</v>
      </c>
      <c r="E1787">
        <v>2.4</v>
      </c>
      <c r="F1787">
        <v>4</v>
      </c>
      <c r="G1787" t="s">
        <v>454</v>
      </c>
      <c r="H1787" t="s">
        <v>200</v>
      </c>
      <c r="I1787">
        <v>30</v>
      </c>
      <c r="J1787">
        <v>219</v>
      </c>
      <c r="K1787" t="str">
        <f>RIGHT(Table1[[#This Row],[Transmission]],1)</f>
        <v>9</v>
      </c>
      <c r="L1787" t="str">
        <f>SUBSTITUTE(Table1[[#This Row],[Transmission]],Table1[[#This Row],[Gears]],"")</f>
        <v>A</v>
      </c>
      <c r="M17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87">
        <f ca="1">_xlfn.DAYS(TODAY(),Table1[[#This Row],[Manufacture Date]])</f>
        <v>941</v>
      </c>
      <c r="O1787" t="str" cm="1">
        <f t="array" ref="O1787" xml:space="preserve"> _xlfn.IFS(E1787&lt;2,"0-2",E1787&lt;4,"2-4",E1787&lt;6,"4-6",E1787&lt;8,"6-8",E1787&lt;10,"8-10")</f>
        <v>2-4</v>
      </c>
    </row>
    <row r="1788" spans="1:15" ht="14.25" customHeight="1" x14ac:dyDescent="0.3">
      <c r="A1788" s="31">
        <v>44319</v>
      </c>
      <c r="B1788" t="s">
        <v>452</v>
      </c>
      <c r="C1788" t="s">
        <v>459</v>
      </c>
      <c r="D1788" t="s">
        <v>78</v>
      </c>
      <c r="E1788">
        <v>2.4</v>
      </c>
      <c r="F1788">
        <v>4</v>
      </c>
      <c r="G1788" t="s">
        <v>93</v>
      </c>
      <c r="H1788" t="s">
        <v>200</v>
      </c>
      <c r="I1788">
        <v>28</v>
      </c>
      <c r="J1788">
        <v>235</v>
      </c>
      <c r="K1788" t="str">
        <f>RIGHT(Table1[[#This Row],[Transmission]],1)</f>
        <v>6</v>
      </c>
      <c r="L1788" t="str">
        <f>SUBSTITUTE(Table1[[#This Row],[Transmission]],Table1[[#This Row],[Gears]],"")</f>
        <v>A</v>
      </c>
      <c r="M17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88">
        <f ca="1">_xlfn.DAYS(TODAY(),Table1[[#This Row],[Manufacture Date]])</f>
        <v>941</v>
      </c>
      <c r="O1788" t="str" cm="1">
        <f t="array" ref="O1788" xml:space="preserve"> _xlfn.IFS(E1788&lt;2,"0-2",E1788&lt;4,"2-4",E1788&lt;6,"4-6",E1788&lt;8,"6-8",E1788&lt;10,"8-10")</f>
        <v>2-4</v>
      </c>
    </row>
    <row r="1789" spans="1:15" ht="14.25" customHeight="1" x14ac:dyDescent="0.3">
      <c r="A1789" s="31">
        <v>44319</v>
      </c>
      <c r="B1789" t="s">
        <v>541</v>
      </c>
      <c r="C1789" t="s">
        <v>1142</v>
      </c>
      <c r="D1789" t="s">
        <v>82</v>
      </c>
      <c r="E1789">
        <v>3</v>
      </c>
      <c r="F1789">
        <v>6</v>
      </c>
      <c r="G1789" t="s">
        <v>104</v>
      </c>
      <c r="H1789" t="s">
        <v>73</v>
      </c>
      <c r="I1789">
        <v>23</v>
      </c>
      <c r="J1789">
        <v>293</v>
      </c>
      <c r="K1789" t="str">
        <f>RIGHT(Table1[[#This Row],[Transmission]],1)</f>
        <v>8</v>
      </c>
      <c r="L1789" t="str">
        <f>SUBSTITUTE(Table1[[#This Row],[Transmission]],Table1[[#This Row],[Gears]],"")</f>
        <v>AS</v>
      </c>
      <c r="M17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89">
        <f ca="1">_xlfn.DAYS(TODAY(),Table1[[#This Row],[Manufacture Date]])</f>
        <v>941</v>
      </c>
      <c r="O1789" t="str" cm="1">
        <f t="array" ref="O1789" xml:space="preserve"> _xlfn.IFS(E1789&lt;2,"0-2",E1789&lt;4,"2-4",E1789&lt;6,"4-6",E1789&lt;8,"6-8",E1789&lt;10,"8-10")</f>
        <v>2-4</v>
      </c>
    </row>
    <row r="1790" spans="1:15" ht="14.25" customHeight="1" x14ac:dyDescent="0.3">
      <c r="A1790" s="31">
        <v>44319</v>
      </c>
      <c r="B1790" t="s">
        <v>147</v>
      </c>
      <c r="C1790" t="s">
        <v>191</v>
      </c>
      <c r="D1790" t="s">
        <v>122</v>
      </c>
      <c r="E1790">
        <v>4.4000000000000004</v>
      </c>
      <c r="F1790">
        <v>8</v>
      </c>
      <c r="G1790" t="s">
        <v>104</v>
      </c>
      <c r="H1790" t="s">
        <v>73</v>
      </c>
      <c r="I1790">
        <v>21</v>
      </c>
      <c r="J1790">
        <v>317</v>
      </c>
      <c r="K1790" t="str">
        <f>RIGHT(Table1[[#This Row],[Transmission]],1)</f>
        <v>8</v>
      </c>
      <c r="L1790" t="str">
        <f>SUBSTITUTE(Table1[[#This Row],[Transmission]],Table1[[#This Row],[Gears]],"")</f>
        <v>AS</v>
      </c>
      <c r="M17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90">
        <f ca="1">_xlfn.DAYS(TODAY(),Table1[[#This Row],[Manufacture Date]])</f>
        <v>941</v>
      </c>
      <c r="O1790" t="str" cm="1">
        <f t="array" ref="O1790" xml:space="preserve"> _xlfn.IFS(E1790&lt;2,"0-2",E1790&lt;4,"2-4",E1790&lt;6,"4-6",E1790&lt;8,"6-8",E1790&lt;10,"8-10")</f>
        <v>4-6</v>
      </c>
    </row>
    <row r="1791" spans="1:15" ht="14.25" customHeight="1" x14ac:dyDescent="0.3">
      <c r="A1791" s="31">
        <v>44319</v>
      </c>
      <c r="B1791" t="s">
        <v>432</v>
      </c>
      <c r="C1791" t="s">
        <v>445</v>
      </c>
      <c r="D1791" t="s">
        <v>115</v>
      </c>
      <c r="E1791">
        <v>5</v>
      </c>
      <c r="F1791">
        <v>8</v>
      </c>
      <c r="G1791" t="s">
        <v>104</v>
      </c>
      <c r="H1791" t="s">
        <v>73</v>
      </c>
      <c r="I1791">
        <v>21</v>
      </c>
      <c r="J1791">
        <v>313</v>
      </c>
      <c r="K1791" t="str">
        <f>RIGHT(Table1[[#This Row],[Transmission]],1)</f>
        <v>8</v>
      </c>
      <c r="L1791" t="str">
        <f>SUBSTITUTE(Table1[[#This Row],[Transmission]],Table1[[#This Row],[Gears]],"")</f>
        <v>AS</v>
      </c>
      <c r="M17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91">
        <f ca="1">_xlfn.DAYS(TODAY(),Table1[[#This Row],[Manufacture Date]])</f>
        <v>941</v>
      </c>
      <c r="O1791" t="str" cm="1">
        <f t="array" ref="O1791" xml:space="preserve"> _xlfn.IFS(E1791&lt;2,"0-2",E1791&lt;4,"2-4",E1791&lt;6,"4-6",E1791&lt;8,"6-8",E1791&lt;10,"8-10")</f>
        <v>4-6</v>
      </c>
    </row>
    <row r="1792" spans="1:15" ht="14.25" customHeight="1" x14ac:dyDescent="0.3">
      <c r="A1792" s="31">
        <v>44319</v>
      </c>
      <c r="B1792" t="s">
        <v>489</v>
      </c>
      <c r="C1792" t="s">
        <v>1781</v>
      </c>
      <c r="D1792" t="s">
        <v>88</v>
      </c>
      <c r="E1792">
        <v>5.2</v>
      </c>
      <c r="F1792">
        <v>10</v>
      </c>
      <c r="G1792" t="s">
        <v>97</v>
      </c>
      <c r="H1792" t="s">
        <v>73</v>
      </c>
      <c r="I1792">
        <v>18</v>
      </c>
      <c r="J1792">
        <v>366</v>
      </c>
      <c r="K1792" t="str">
        <f>RIGHT(Table1[[#This Row],[Transmission]],1)</f>
        <v>7</v>
      </c>
      <c r="L1792" t="str">
        <f>SUBSTITUTE(Table1[[#This Row],[Transmission]],Table1[[#This Row],[Gears]],"")</f>
        <v>AM</v>
      </c>
      <c r="M17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92">
        <f ca="1">_xlfn.DAYS(TODAY(),Table1[[#This Row],[Manufacture Date]])</f>
        <v>941</v>
      </c>
      <c r="O1792" t="str" cm="1">
        <f t="array" ref="O1792" xml:space="preserve"> _xlfn.IFS(E1792&lt;2,"0-2",E1792&lt;4,"2-4",E1792&lt;6,"4-6",E1792&lt;8,"6-8",E1792&lt;10,"8-10")</f>
        <v>4-6</v>
      </c>
    </row>
    <row r="1793" spans="1:15" ht="14.25" customHeight="1" x14ac:dyDescent="0.3">
      <c r="A1793" s="31">
        <v>44318</v>
      </c>
      <c r="B1793" t="s">
        <v>232</v>
      </c>
      <c r="C1793" t="s">
        <v>239</v>
      </c>
      <c r="D1793" t="s">
        <v>71</v>
      </c>
      <c r="E1793">
        <v>1.4</v>
      </c>
      <c r="F1793">
        <v>4</v>
      </c>
      <c r="G1793" t="s">
        <v>79</v>
      </c>
      <c r="H1793" t="s">
        <v>200</v>
      </c>
      <c r="I1793">
        <v>40</v>
      </c>
      <c r="J1793">
        <v>165</v>
      </c>
      <c r="K1793" t="str">
        <f>RIGHT(Table1[[#This Row],[Transmission]],1)</f>
        <v>6</v>
      </c>
      <c r="L1793" t="str">
        <f>SUBSTITUTE(Table1[[#This Row],[Transmission]],Table1[[#This Row],[Gears]],"")</f>
        <v>AS</v>
      </c>
      <c r="M17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793">
        <f ca="1">_xlfn.DAYS(TODAY(),Table1[[#This Row],[Manufacture Date]])</f>
        <v>942</v>
      </c>
      <c r="O1793" t="str" cm="1">
        <f t="array" ref="O1793" xml:space="preserve"> _xlfn.IFS(E1793&lt;2,"0-2",E1793&lt;4,"2-4",E1793&lt;6,"4-6",E1793&lt;8,"6-8",E1793&lt;10,"8-10")</f>
        <v>0-2</v>
      </c>
    </row>
    <row r="1794" spans="1:15" ht="14.25" customHeight="1" x14ac:dyDescent="0.3">
      <c r="A1794" s="31">
        <v>44318</v>
      </c>
      <c r="B1794" t="s">
        <v>232</v>
      </c>
      <c r="C1794" t="s">
        <v>241</v>
      </c>
      <c r="D1794" t="s">
        <v>82</v>
      </c>
      <c r="E1794">
        <v>1.4</v>
      </c>
      <c r="F1794">
        <v>4</v>
      </c>
      <c r="G1794" t="s">
        <v>93</v>
      </c>
      <c r="H1794" t="s">
        <v>200</v>
      </c>
      <c r="I1794">
        <v>37</v>
      </c>
      <c r="J1794">
        <v>177</v>
      </c>
      <c r="K1794" t="str">
        <f>RIGHT(Table1[[#This Row],[Transmission]],1)</f>
        <v>6</v>
      </c>
      <c r="L1794" t="str">
        <f>SUBSTITUTE(Table1[[#This Row],[Transmission]],Table1[[#This Row],[Gears]],"")</f>
        <v>A</v>
      </c>
      <c r="M17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94">
        <f ca="1">_xlfn.DAYS(TODAY(),Table1[[#This Row],[Manufacture Date]])</f>
        <v>942</v>
      </c>
      <c r="O1794" t="str" cm="1">
        <f t="array" ref="O1794" xml:space="preserve"> _xlfn.IFS(E1794&lt;2,"0-2",E1794&lt;4,"2-4",E1794&lt;6,"4-6",E1794&lt;8,"6-8",E1794&lt;10,"8-10")</f>
        <v>0-2</v>
      </c>
    </row>
    <row r="1795" spans="1:15" ht="14.25" customHeight="1" x14ac:dyDescent="0.3">
      <c r="A1795" s="31">
        <v>44318</v>
      </c>
      <c r="B1795" t="s">
        <v>385</v>
      </c>
      <c r="C1795" t="s">
        <v>1115</v>
      </c>
      <c r="D1795" t="s">
        <v>118</v>
      </c>
      <c r="E1795">
        <v>1.8</v>
      </c>
      <c r="F1795">
        <v>4</v>
      </c>
      <c r="G1795" t="s">
        <v>266</v>
      </c>
      <c r="H1795" t="s">
        <v>200</v>
      </c>
      <c r="I1795">
        <v>36</v>
      </c>
      <c r="J1795">
        <v>181</v>
      </c>
      <c r="K1795" t="str">
        <f>RIGHT(Table1[[#This Row],[Transmission]],1)</f>
        <v>V</v>
      </c>
      <c r="L1795" t="str">
        <f>SUBSTITUTE(Table1[[#This Row],[Transmission]],Table1[[#This Row],[Gears]],"")</f>
        <v>A</v>
      </c>
      <c r="M17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95">
        <f ca="1">_xlfn.DAYS(TODAY(),Table1[[#This Row],[Manufacture Date]])</f>
        <v>942</v>
      </c>
      <c r="O1795" t="str" cm="1">
        <f t="array" ref="O1795" xml:space="preserve"> _xlfn.IFS(E1795&lt;2,"0-2",E1795&lt;4,"2-4",E1795&lt;6,"4-6",E1795&lt;8,"6-8",E1795&lt;10,"8-10")</f>
        <v>0-2</v>
      </c>
    </row>
    <row r="1796" spans="1:15" ht="14.25" customHeight="1" x14ac:dyDescent="0.3">
      <c r="A1796" s="31">
        <v>44318</v>
      </c>
      <c r="B1796" t="s">
        <v>709</v>
      </c>
      <c r="C1796" t="s">
        <v>1981</v>
      </c>
      <c r="D1796" t="s">
        <v>361</v>
      </c>
      <c r="E1796">
        <v>2.4</v>
      </c>
      <c r="F1796">
        <v>4</v>
      </c>
      <c r="G1796" t="s">
        <v>454</v>
      </c>
      <c r="H1796" t="s">
        <v>200</v>
      </c>
      <c r="I1796">
        <v>29</v>
      </c>
      <c r="J1796">
        <v>232</v>
      </c>
      <c r="K1796" t="str">
        <f>RIGHT(Table1[[#This Row],[Transmission]],1)</f>
        <v>9</v>
      </c>
      <c r="L1796" t="str">
        <f>SUBSTITUTE(Table1[[#This Row],[Transmission]],Table1[[#This Row],[Gears]],"")</f>
        <v>A</v>
      </c>
      <c r="M17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96">
        <f ca="1">_xlfn.DAYS(TODAY(),Table1[[#This Row],[Manufacture Date]])</f>
        <v>942</v>
      </c>
      <c r="O1796" t="str" cm="1">
        <f t="array" ref="O1796" xml:space="preserve"> _xlfn.IFS(E1796&lt;2,"0-2",E1796&lt;4,"2-4",E1796&lt;6,"4-6",E1796&lt;8,"6-8",E1796&lt;10,"8-10")</f>
        <v>2-4</v>
      </c>
    </row>
    <row r="1797" spans="1:15" ht="14.25" customHeight="1" x14ac:dyDescent="0.3">
      <c r="A1797" s="31">
        <v>44318</v>
      </c>
      <c r="B1797" t="s">
        <v>147</v>
      </c>
      <c r="C1797" t="s">
        <v>1539</v>
      </c>
      <c r="D1797" t="s">
        <v>95</v>
      </c>
      <c r="E1797">
        <v>3</v>
      </c>
      <c r="F1797">
        <v>6</v>
      </c>
      <c r="G1797" t="s">
        <v>74</v>
      </c>
      <c r="H1797" t="s">
        <v>73</v>
      </c>
      <c r="I1797">
        <v>24</v>
      </c>
      <c r="J1797">
        <v>273</v>
      </c>
      <c r="K1797" t="str">
        <f>RIGHT(Table1[[#This Row],[Transmission]],1)</f>
        <v>6</v>
      </c>
      <c r="L1797" t="str">
        <f>SUBSTITUTE(Table1[[#This Row],[Transmission]],Table1[[#This Row],[Gears]],"")</f>
        <v>M</v>
      </c>
      <c r="M17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797">
        <f ca="1">_xlfn.DAYS(TODAY(),Table1[[#This Row],[Manufacture Date]])</f>
        <v>942</v>
      </c>
      <c r="O1797" t="str" cm="1">
        <f t="array" ref="O1797" xml:space="preserve"> _xlfn.IFS(E1797&lt;2,"0-2",E1797&lt;4,"2-4",E1797&lt;6,"4-6",E1797&lt;8,"6-8",E1797&lt;10,"8-10")</f>
        <v>2-4</v>
      </c>
    </row>
    <row r="1798" spans="1:15" ht="14.25" customHeight="1" x14ac:dyDescent="0.3">
      <c r="A1798" s="31">
        <v>44318</v>
      </c>
      <c r="B1798" t="s">
        <v>676</v>
      </c>
      <c r="C1798" t="s">
        <v>705</v>
      </c>
      <c r="D1798" t="s">
        <v>115</v>
      </c>
      <c r="E1798">
        <v>4.8</v>
      </c>
      <c r="F1798">
        <v>8</v>
      </c>
      <c r="G1798" t="s">
        <v>97</v>
      </c>
      <c r="H1798" t="s">
        <v>73</v>
      </c>
      <c r="I1798">
        <v>22</v>
      </c>
      <c r="J1798">
        <v>298</v>
      </c>
      <c r="K1798" t="str">
        <f>RIGHT(Table1[[#This Row],[Transmission]],1)</f>
        <v>7</v>
      </c>
      <c r="L1798" t="str">
        <f>SUBSTITUTE(Table1[[#This Row],[Transmission]],Table1[[#This Row],[Gears]],"")</f>
        <v>AM</v>
      </c>
      <c r="M17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798">
        <f ca="1">_xlfn.DAYS(TODAY(),Table1[[#This Row],[Manufacture Date]])</f>
        <v>942</v>
      </c>
      <c r="O1798" t="str" cm="1">
        <f t="array" ref="O1798" xml:space="preserve"> _xlfn.IFS(E1798&lt;2,"0-2",E1798&lt;4,"2-4",E1798&lt;6,"4-6",E1798&lt;8,"6-8",E1798&lt;10,"8-10")</f>
        <v>4-6</v>
      </c>
    </row>
    <row r="1799" spans="1:15" ht="14.25" customHeight="1" x14ac:dyDescent="0.3">
      <c r="A1799" s="31">
        <v>44318</v>
      </c>
      <c r="B1799" t="s">
        <v>289</v>
      </c>
      <c r="C1799" t="s">
        <v>307</v>
      </c>
      <c r="D1799" t="s">
        <v>122</v>
      </c>
      <c r="E1799">
        <v>5.7</v>
      </c>
      <c r="F1799">
        <v>8</v>
      </c>
      <c r="G1799" t="s">
        <v>112</v>
      </c>
      <c r="H1799" t="s">
        <v>200</v>
      </c>
      <c r="I1799">
        <v>20</v>
      </c>
      <c r="J1799">
        <v>331</v>
      </c>
      <c r="K1799" t="str">
        <f>RIGHT(Table1[[#This Row],[Transmission]],1)</f>
        <v>8</v>
      </c>
      <c r="L1799" t="str">
        <f>SUBSTITUTE(Table1[[#This Row],[Transmission]],Table1[[#This Row],[Gears]],"")</f>
        <v>A</v>
      </c>
      <c r="M17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799">
        <f ca="1">_xlfn.DAYS(TODAY(),Table1[[#This Row],[Manufacture Date]])</f>
        <v>942</v>
      </c>
      <c r="O1799" t="str" cm="1">
        <f t="array" ref="O1799" xml:space="preserve"> _xlfn.IFS(E1799&lt;2,"0-2",E1799&lt;4,"2-4",E1799&lt;6,"4-6",E1799&lt;8,"6-8",E1799&lt;10,"8-10")</f>
        <v>4-6</v>
      </c>
    </row>
    <row r="1800" spans="1:15" ht="14.25" customHeight="1" x14ac:dyDescent="0.3">
      <c r="A1800" s="31">
        <v>44317</v>
      </c>
      <c r="B1800" t="s">
        <v>782</v>
      </c>
      <c r="C1800" t="s">
        <v>783</v>
      </c>
      <c r="D1800" t="s">
        <v>71</v>
      </c>
      <c r="E1800">
        <v>1.8</v>
      </c>
      <c r="F1800">
        <v>4</v>
      </c>
      <c r="G1800" t="s">
        <v>93</v>
      </c>
      <c r="H1800" t="s">
        <v>200</v>
      </c>
      <c r="I1800">
        <v>33</v>
      </c>
      <c r="J1800">
        <v>196</v>
      </c>
      <c r="K1800" t="str">
        <f>RIGHT(Table1[[#This Row],[Transmission]],1)</f>
        <v>6</v>
      </c>
      <c r="L1800" t="str">
        <f>SUBSTITUTE(Table1[[#This Row],[Transmission]],Table1[[#This Row],[Gears]],"")</f>
        <v>A</v>
      </c>
      <c r="M18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00">
        <f ca="1">_xlfn.DAYS(TODAY(),Table1[[#This Row],[Manufacture Date]])</f>
        <v>943</v>
      </c>
      <c r="O1800" t="str" cm="1">
        <f t="array" ref="O1800" xml:space="preserve"> _xlfn.IFS(E1800&lt;2,"0-2",E1800&lt;4,"2-4",E1800&lt;6,"4-6",E1800&lt;8,"6-8",E1800&lt;10,"8-10")</f>
        <v>0-2</v>
      </c>
    </row>
    <row r="1801" spans="1:15" ht="14.25" customHeight="1" x14ac:dyDescent="0.3">
      <c r="A1801" s="31">
        <v>44317</v>
      </c>
      <c r="B1801" t="s">
        <v>548</v>
      </c>
      <c r="C1801" t="s">
        <v>1434</v>
      </c>
      <c r="D1801" t="s">
        <v>78</v>
      </c>
      <c r="E1801">
        <v>2.5</v>
      </c>
      <c r="F1801">
        <v>4</v>
      </c>
      <c r="G1801" t="s">
        <v>79</v>
      </c>
      <c r="H1801" t="s">
        <v>200</v>
      </c>
      <c r="I1801">
        <v>33</v>
      </c>
      <c r="J1801">
        <v>201</v>
      </c>
      <c r="K1801" t="str">
        <f>RIGHT(Table1[[#This Row],[Transmission]],1)</f>
        <v>6</v>
      </c>
      <c r="L1801" t="str">
        <f>SUBSTITUTE(Table1[[#This Row],[Transmission]],Table1[[#This Row],[Gears]],"")</f>
        <v>AS</v>
      </c>
      <c r="M18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01">
        <f ca="1">_xlfn.DAYS(TODAY(),Table1[[#This Row],[Manufacture Date]])</f>
        <v>943</v>
      </c>
      <c r="O1801" t="str" cm="1">
        <f t="array" ref="O1801" xml:space="preserve"> _xlfn.IFS(E1801&lt;2,"0-2",E1801&lt;4,"2-4",E1801&lt;6,"4-6",E1801&lt;8,"6-8",E1801&lt;10,"8-10")</f>
        <v>2-4</v>
      </c>
    </row>
    <row r="1802" spans="1:15" ht="14.25" customHeight="1" x14ac:dyDescent="0.3">
      <c r="A1802" s="31">
        <v>44317</v>
      </c>
      <c r="B1802" t="s">
        <v>750</v>
      </c>
      <c r="C1802" t="s">
        <v>1006</v>
      </c>
      <c r="D1802" t="s">
        <v>78</v>
      </c>
      <c r="E1802">
        <v>2.5</v>
      </c>
      <c r="F1802">
        <v>4</v>
      </c>
      <c r="G1802" t="s">
        <v>79</v>
      </c>
      <c r="H1802" t="s">
        <v>200</v>
      </c>
      <c r="I1802">
        <v>32</v>
      </c>
      <c r="J1802">
        <v>208</v>
      </c>
      <c r="K1802" t="str">
        <f>RIGHT(Table1[[#This Row],[Transmission]],1)</f>
        <v>6</v>
      </c>
      <c r="L1802" t="str">
        <f>SUBSTITUTE(Table1[[#This Row],[Transmission]],Table1[[#This Row],[Gears]],"")</f>
        <v>AS</v>
      </c>
      <c r="M18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02">
        <f ca="1">_xlfn.DAYS(TODAY(),Table1[[#This Row],[Manufacture Date]])</f>
        <v>943</v>
      </c>
      <c r="O1802" t="str" cm="1">
        <f t="array" ref="O1802" xml:space="preserve"> _xlfn.IFS(E1802&lt;2,"0-2",E1802&lt;4,"2-4",E1802&lt;6,"4-6",E1802&lt;8,"6-8",E1802&lt;10,"8-10")</f>
        <v>2-4</v>
      </c>
    </row>
    <row r="1803" spans="1:15" ht="14.25" customHeight="1" x14ac:dyDescent="0.3">
      <c r="A1803" s="31">
        <v>44317</v>
      </c>
      <c r="B1803" t="s">
        <v>548</v>
      </c>
      <c r="C1803" t="s">
        <v>563</v>
      </c>
      <c r="D1803" t="s">
        <v>88</v>
      </c>
      <c r="E1803">
        <v>2</v>
      </c>
      <c r="F1803">
        <v>4</v>
      </c>
      <c r="G1803" t="s">
        <v>183</v>
      </c>
      <c r="H1803" t="s">
        <v>73</v>
      </c>
      <c r="I1803">
        <v>29</v>
      </c>
      <c r="J1803">
        <v>221</v>
      </c>
      <c r="K1803" t="str">
        <f>RIGHT(Table1[[#This Row],[Transmission]],1)</f>
        <v>5</v>
      </c>
      <c r="L1803" t="str">
        <f>SUBSTITUTE(Table1[[#This Row],[Transmission]],Table1[[#This Row],[Gears]],"")</f>
        <v>M</v>
      </c>
      <c r="M18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03">
        <f ca="1">_xlfn.DAYS(TODAY(),Table1[[#This Row],[Manufacture Date]])</f>
        <v>943</v>
      </c>
      <c r="O1803" t="str" cm="1">
        <f t="array" ref="O1803" xml:space="preserve"> _xlfn.IFS(E1803&lt;2,"0-2",E1803&lt;4,"2-4",E1803&lt;6,"4-6",E1803&lt;8,"6-8",E1803&lt;10,"8-10")</f>
        <v>2-4</v>
      </c>
    </row>
    <row r="1804" spans="1:15" ht="14.25" customHeight="1" x14ac:dyDescent="0.3">
      <c r="A1804" s="31">
        <v>44317</v>
      </c>
      <c r="B1804" t="s">
        <v>676</v>
      </c>
      <c r="C1804" t="s">
        <v>680</v>
      </c>
      <c r="D1804" t="s">
        <v>92</v>
      </c>
      <c r="E1804">
        <v>3</v>
      </c>
      <c r="F1804">
        <v>6</v>
      </c>
      <c r="G1804" t="s">
        <v>97</v>
      </c>
      <c r="H1804" t="s">
        <v>73</v>
      </c>
      <c r="I1804">
        <v>29</v>
      </c>
      <c r="J1804">
        <v>232</v>
      </c>
      <c r="K1804" t="str">
        <f>RIGHT(Table1[[#This Row],[Transmission]],1)</f>
        <v>7</v>
      </c>
      <c r="L1804" t="str">
        <f>SUBSTITUTE(Table1[[#This Row],[Transmission]],Table1[[#This Row],[Gears]],"")</f>
        <v>AM</v>
      </c>
      <c r="M18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04">
        <f ca="1">_xlfn.DAYS(TODAY(),Table1[[#This Row],[Manufacture Date]])</f>
        <v>943</v>
      </c>
      <c r="O1804" t="str" cm="1">
        <f t="array" ref="O1804" xml:space="preserve"> _xlfn.IFS(E1804&lt;2,"0-2",E1804&lt;4,"2-4",E1804&lt;6,"4-6",E1804&lt;8,"6-8",E1804&lt;10,"8-10")</f>
        <v>2-4</v>
      </c>
    </row>
    <row r="1805" spans="1:15" ht="14.25" customHeight="1" x14ac:dyDescent="0.3">
      <c r="A1805" s="31">
        <v>44317</v>
      </c>
      <c r="B1805" t="s">
        <v>452</v>
      </c>
      <c r="C1805" t="s">
        <v>1286</v>
      </c>
      <c r="D1805" t="s">
        <v>78</v>
      </c>
      <c r="E1805">
        <v>3.2</v>
      </c>
      <c r="F1805">
        <v>6</v>
      </c>
      <c r="G1805" t="s">
        <v>454</v>
      </c>
      <c r="H1805" t="s">
        <v>200</v>
      </c>
      <c r="I1805">
        <v>27</v>
      </c>
      <c r="J1805">
        <v>241</v>
      </c>
      <c r="K1805" t="str">
        <f>RIGHT(Table1[[#This Row],[Transmission]],1)</f>
        <v>9</v>
      </c>
      <c r="L1805" t="str">
        <f>SUBSTITUTE(Table1[[#This Row],[Transmission]],Table1[[#This Row],[Gears]],"")</f>
        <v>A</v>
      </c>
      <c r="M18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05">
        <f ca="1">_xlfn.DAYS(TODAY(),Table1[[#This Row],[Manufacture Date]])</f>
        <v>943</v>
      </c>
      <c r="O1805" t="str" cm="1">
        <f t="array" ref="O1805" xml:space="preserve"> _xlfn.IFS(E1805&lt;2,"0-2",E1805&lt;4,"2-4",E1805&lt;6,"4-6",E1805&lt;8,"6-8",E1805&lt;10,"8-10")</f>
        <v>2-4</v>
      </c>
    </row>
    <row r="1806" spans="1:15" ht="14.25" customHeight="1" x14ac:dyDescent="0.3">
      <c r="A1806" s="31">
        <v>44317</v>
      </c>
      <c r="B1806" t="s">
        <v>651</v>
      </c>
      <c r="C1806" t="s">
        <v>1908</v>
      </c>
      <c r="D1806" t="s">
        <v>481</v>
      </c>
      <c r="E1806">
        <v>3.5</v>
      </c>
      <c r="F1806">
        <v>6</v>
      </c>
      <c r="G1806" t="s">
        <v>76</v>
      </c>
      <c r="H1806" t="s">
        <v>200</v>
      </c>
      <c r="I1806">
        <v>27</v>
      </c>
      <c r="J1806">
        <v>242</v>
      </c>
      <c r="K1806" t="str">
        <f>RIGHT(Table1[[#This Row],[Transmission]],1)</f>
        <v>7</v>
      </c>
      <c r="L1806" t="str">
        <f>SUBSTITUTE(Table1[[#This Row],[Transmission]],Table1[[#This Row],[Gears]],"")</f>
        <v>AV</v>
      </c>
      <c r="M18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06">
        <f ca="1">_xlfn.DAYS(TODAY(),Table1[[#This Row],[Manufacture Date]])</f>
        <v>943</v>
      </c>
      <c r="O1806" t="str" cm="1">
        <f t="array" ref="O1806" xml:space="preserve"> _xlfn.IFS(E1806&lt;2,"0-2",E1806&lt;4,"2-4",E1806&lt;6,"4-6",E1806&lt;8,"6-8",E1806&lt;10,"8-10")</f>
        <v>2-4</v>
      </c>
    </row>
    <row r="1807" spans="1:15" ht="14.25" customHeight="1" x14ac:dyDescent="0.3">
      <c r="A1807" s="31">
        <v>44317</v>
      </c>
      <c r="B1807" t="s">
        <v>275</v>
      </c>
      <c r="C1807" t="s">
        <v>282</v>
      </c>
      <c r="D1807" t="s">
        <v>115</v>
      </c>
      <c r="E1807">
        <v>3.6</v>
      </c>
      <c r="F1807">
        <v>6</v>
      </c>
      <c r="G1807" t="s">
        <v>112</v>
      </c>
      <c r="H1807" t="s">
        <v>200</v>
      </c>
      <c r="I1807">
        <v>26</v>
      </c>
      <c r="J1807">
        <v>251</v>
      </c>
      <c r="K1807" t="str">
        <f>RIGHT(Table1[[#This Row],[Transmission]],1)</f>
        <v>8</v>
      </c>
      <c r="L1807" t="str">
        <f>SUBSTITUTE(Table1[[#This Row],[Transmission]],Table1[[#This Row],[Gears]],"")</f>
        <v>A</v>
      </c>
      <c r="M18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07">
        <f ca="1">_xlfn.DAYS(TODAY(),Table1[[#This Row],[Manufacture Date]])</f>
        <v>943</v>
      </c>
      <c r="O1807" t="str" cm="1">
        <f t="array" ref="O1807" xml:space="preserve"> _xlfn.IFS(E1807&lt;2,"0-2",E1807&lt;4,"2-4",E1807&lt;6,"4-6",E1807&lt;8,"6-8",E1807&lt;10,"8-10")</f>
        <v>2-4</v>
      </c>
    </row>
    <row r="1808" spans="1:15" ht="14.25" customHeight="1" x14ac:dyDescent="0.3">
      <c r="A1808" s="31">
        <v>44317</v>
      </c>
      <c r="B1808" t="s">
        <v>364</v>
      </c>
      <c r="C1808" t="s">
        <v>903</v>
      </c>
      <c r="D1808" t="s">
        <v>657</v>
      </c>
      <c r="E1808">
        <v>2.5</v>
      </c>
      <c r="F1808">
        <v>4</v>
      </c>
      <c r="G1808" t="s">
        <v>74</v>
      </c>
      <c r="H1808" t="s">
        <v>200</v>
      </c>
      <c r="I1808">
        <v>26</v>
      </c>
      <c r="J1808">
        <v>254</v>
      </c>
      <c r="K1808" t="str">
        <f>RIGHT(Table1[[#This Row],[Transmission]],1)</f>
        <v>6</v>
      </c>
      <c r="L1808" t="str">
        <f>SUBSTITUTE(Table1[[#This Row],[Transmission]],Table1[[#This Row],[Gears]],"")</f>
        <v>M</v>
      </c>
      <c r="M18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08">
        <f ca="1">_xlfn.DAYS(TODAY(),Table1[[#This Row],[Manufacture Date]])</f>
        <v>943</v>
      </c>
      <c r="O1808" t="str" cm="1">
        <f t="array" ref="O1808" xml:space="preserve"> _xlfn.IFS(E1808&lt;2,"0-2",E1808&lt;4,"2-4",E1808&lt;6,"4-6",E1808&lt;8,"6-8",E1808&lt;10,"8-10")</f>
        <v>2-4</v>
      </c>
    </row>
    <row r="1809" spans="1:15" ht="14.25" customHeight="1" x14ac:dyDescent="0.3">
      <c r="A1809" s="31">
        <v>44317</v>
      </c>
      <c r="B1809" t="s">
        <v>321</v>
      </c>
      <c r="C1809" t="s">
        <v>1665</v>
      </c>
      <c r="D1809" t="s">
        <v>95</v>
      </c>
      <c r="E1809">
        <v>5.2</v>
      </c>
      <c r="F1809">
        <v>8</v>
      </c>
      <c r="G1809" t="s">
        <v>74</v>
      </c>
      <c r="H1809" t="s">
        <v>73</v>
      </c>
      <c r="I1809">
        <v>19</v>
      </c>
      <c r="J1809">
        <v>341</v>
      </c>
      <c r="K1809" t="str">
        <f>RIGHT(Table1[[#This Row],[Transmission]],1)</f>
        <v>6</v>
      </c>
      <c r="L1809" t="str">
        <f>SUBSTITUTE(Table1[[#This Row],[Transmission]],Table1[[#This Row],[Gears]],"")</f>
        <v>M</v>
      </c>
      <c r="M18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09">
        <f ca="1">_xlfn.DAYS(TODAY(),Table1[[#This Row],[Manufacture Date]])</f>
        <v>943</v>
      </c>
      <c r="O1809" t="str" cm="1">
        <f t="array" ref="O1809" xml:space="preserve"> _xlfn.IFS(E1809&lt;2,"0-2",E1809&lt;4,"2-4",E1809&lt;6,"4-6",E1809&lt;8,"6-8",E1809&lt;10,"8-10")</f>
        <v>4-6</v>
      </c>
    </row>
    <row r="1810" spans="1:15" ht="14.25" customHeight="1" x14ac:dyDescent="0.3">
      <c r="A1810" s="31">
        <v>44316</v>
      </c>
      <c r="B1810" t="s">
        <v>398</v>
      </c>
      <c r="C1810" t="s">
        <v>410</v>
      </c>
      <c r="D1810" t="s">
        <v>78</v>
      </c>
      <c r="E1810">
        <v>2</v>
      </c>
      <c r="F1810">
        <v>4</v>
      </c>
      <c r="G1810" t="s">
        <v>79</v>
      </c>
      <c r="H1810" t="s">
        <v>200</v>
      </c>
      <c r="I1810">
        <v>31</v>
      </c>
      <c r="J1810">
        <v>213</v>
      </c>
      <c r="K1810" t="str">
        <f>RIGHT(Table1[[#This Row],[Transmission]],1)</f>
        <v>6</v>
      </c>
      <c r="L1810" t="str">
        <f>SUBSTITUTE(Table1[[#This Row],[Transmission]],Table1[[#This Row],[Gears]],"")</f>
        <v>AS</v>
      </c>
      <c r="M18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10">
        <f ca="1">_xlfn.DAYS(TODAY(),Table1[[#This Row],[Manufacture Date]])</f>
        <v>944</v>
      </c>
      <c r="O1810" t="str" cm="1">
        <f t="array" ref="O1810" xml:space="preserve"> _xlfn.IFS(E1810&lt;2,"0-2",E1810&lt;4,"2-4",E1810&lt;6,"4-6",E1810&lt;8,"6-8",E1810&lt;10,"8-10")</f>
        <v>2-4</v>
      </c>
    </row>
    <row r="1811" spans="1:15" ht="14.25" customHeight="1" x14ac:dyDescent="0.3">
      <c r="A1811" s="31">
        <v>44316</v>
      </c>
      <c r="B1811" t="s">
        <v>452</v>
      </c>
      <c r="C1811" t="s">
        <v>453</v>
      </c>
      <c r="D1811" t="s">
        <v>78</v>
      </c>
      <c r="E1811">
        <v>2.4</v>
      </c>
      <c r="F1811">
        <v>4</v>
      </c>
      <c r="G1811" t="s">
        <v>454</v>
      </c>
      <c r="H1811" t="s">
        <v>200</v>
      </c>
      <c r="I1811">
        <v>30</v>
      </c>
      <c r="J1811">
        <v>223</v>
      </c>
      <c r="K1811" t="str">
        <f>RIGHT(Table1[[#This Row],[Transmission]],1)</f>
        <v>9</v>
      </c>
      <c r="L1811" t="str">
        <f>SUBSTITUTE(Table1[[#This Row],[Transmission]],Table1[[#This Row],[Gears]],"")</f>
        <v>A</v>
      </c>
      <c r="M18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11">
        <f ca="1">_xlfn.DAYS(TODAY(),Table1[[#This Row],[Manufacture Date]])</f>
        <v>944</v>
      </c>
      <c r="O1811" t="str" cm="1">
        <f t="array" ref="O1811" xml:space="preserve"> _xlfn.IFS(E1811&lt;2,"0-2",E1811&lt;4,"2-4",E1811&lt;6,"4-6",E1811&lt;8,"6-8",E1811&lt;10,"8-10")</f>
        <v>2-4</v>
      </c>
    </row>
    <row r="1812" spans="1:15" ht="14.25" customHeight="1" x14ac:dyDescent="0.3">
      <c r="A1812" s="31">
        <v>44316</v>
      </c>
      <c r="B1812" t="s">
        <v>100</v>
      </c>
      <c r="C1812" t="s">
        <v>107</v>
      </c>
      <c r="D1812" t="s">
        <v>82</v>
      </c>
      <c r="E1812">
        <v>3</v>
      </c>
      <c r="F1812">
        <v>6</v>
      </c>
      <c r="G1812" t="s">
        <v>104</v>
      </c>
      <c r="H1812" t="s">
        <v>73</v>
      </c>
      <c r="I1812">
        <v>26</v>
      </c>
      <c r="J1812">
        <v>251</v>
      </c>
      <c r="K1812" t="str">
        <f>RIGHT(Table1[[#This Row],[Transmission]],1)</f>
        <v>8</v>
      </c>
      <c r="L1812" t="str">
        <f>SUBSTITUTE(Table1[[#This Row],[Transmission]],Table1[[#This Row],[Gears]],"")</f>
        <v>AS</v>
      </c>
      <c r="M18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12">
        <f ca="1">_xlfn.DAYS(TODAY(),Table1[[#This Row],[Manufacture Date]])</f>
        <v>944</v>
      </c>
      <c r="O1812" t="str" cm="1">
        <f t="array" ref="O1812" xml:space="preserve"> _xlfn.IFS(E1812&lt;2,"0-2",E1812&lt;4,"2-4",E1812&lt;6,"4-6",E1812&lt;8,"6-8",E1812&lt;10,"8-10")</f>
        <v>2-4</v>
      </c>
    </row>
    <row r="1813" spans="1:15" ht="14.25" customHeight="1" x14ac:dyDescent="0.3">
      <c r="A1813" s="31">
        <v>44316</v>
      </c>
      <c r="B1813" t="s">
        <v>402</v>
      </c>
      <c r="C1813" t="s">
        <v>1268</v>
      </c>
      <c r="D1813" t="s">
        <v>115</v>
      </c>
      <c r="E1813">
        <v>3.8</v>
      </c>
      <c r="F1813">
        <v>6</v>
      </c>
      <c r="G1813" t="s">
        <v>104</v>
      </c>
      <c r="H1813" t="s">
        <v>200</v>
      </c>
      <c r="I1813">
        <v>24</v>
      </c>
      <c r="J1813">
        <v>276</v>
      </c>
      <c r="K1813" t="str">
        <f>RIGHT(Table1[[#This Row],[Transmission]],1)</f>
        <v>8</v>
      </c>
      <c r="L1813" t="str">
        <f>SUBSTITUTE(Table1[[#This Row],[Transmission]],Table1[[#This Row],[Gears]],"")</f>
        <v>AS</v>
      </c>
      <c r="M18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13">
        <f ca="1">_xlfn.DAYS(TODAY(),Table1[[#This Row],[Manufacture Date]])</f>
        <v>944</v>
      </c>
      <c r="O1813" t="str" cm="1">
        <f t="array" ref="O1813" xml:space="preserve"> _xlfn.IFS(E1813&lt;2,"0-2",E1813&lt;4,"2-4",E1813&lt;6,"4-6",E1813&lt;8,"6-8",E1813&lt;10,"8-10")</f>
        <v>2-4</v>
      </c>
    </row>
    <row r="1814" spans="1:15" ht="14.25" customHeight="1" x14ac:dyDescent="0.3">
      <c r="A1814" s="31">
        <v>44316</v>
      </c>
      <c r="B1814" t="s">
        <v>90</v>
      </c>
      <c r="C1814" t="s">
        <v>98</v>
      </c>
      <c r="D1814" t="s">
        <v>88</v>
      </c>
      <c r="E1814">
        <v>4.7</v>
      </c>
      <c r="F1814">
        <v>8</v>
      </c>
      <c r="G1814" t="s">
        <v>97</v>
      </c>
      <c r="H1814" t="s">
        <v>73</v>
      </c>
      <c r="I1814">
        <v>19</v>
      </c>
      <c r="J1814">
        <v>338</v>
      </c>
      <c r="K1814" t="str">
        <f>RIGHT(Table1[[#This Row],[Transmission]],1)</f>
        <v>7</v>
      </c>
      <c r="L1814" t="str">
        <f>SUBSTITUTE(Table1[[#This Row],[Transmission]],Table1[[#This Row],[Gears]],"")</f>
        <v>AM</v>
      </c>
      <c r="M18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14">
        <f ca="1">_xlfn.DAYS(TODAY(),Table1[[#This Row],[Manufacture Date]])</f>
        <v>944</v>
      </c>
      <c r="O1814" t="str" cm="1">
        <f t="array" ref="O1814" xml:space="preserve"> _xlfn.IFS(E1814&lt;2,"0-2",E1814&lt;4,"2-4",E1814&lt;6,"4-6",E1814&lt;8,"6-8",E1814&lt;10,"8-10")</f>
        <v>4-6</v>
      </c>
    </row>
    <row r="1815" spans="1:15" ht="14.25" customHeight="1" x14ac:dyDescent="0.3">
      <c r="A1815" s="31">
        <v>44315</v>
      </c>
      <c r="B1815" t="s">
        <v>651</v>
      </c>
      <c r="C1815" t="s">
        <v>674</v>
      </c>
      <c r="D1815" t="s">
        <v>82</v>
      </c>
      <c r="E1815">
        <v>1.6</v>
      </c>
      <c r="F1815">
        <v>4</v>
      </c>
      <c r="G1815" t="s">
        <v>266</v>
      </c>
      <c r="H1815" t="s">
        <v>200</v>
      </c>
      <c r="I1815">
        <v>40</v>
      </c>
      <c r="J1815">
        <v>164</v>
      </c>
      <c r="K1815" t="str">
        <f>RIGHT(Table1[[#This Row],[Transmission]],1)</f>
        <v>V</v>
      </c>
      <c r="L1815" t="str">
        <f>SUBSTITUTE(Table1[[#This Row],[Transmission]],Table1[[#This Row],[Gears]],"")</f>
        <v>A</v>
      </c>
      <c r="M18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15">
        <f ca="1">_xlfn.DAYS(TODAY(),Table1[[#This Row],[Manufacture Date]])</f>
        <v>945</v>
      </c>
      <c r="O1815" t="str" cm="1">
        <f t="array" ref="O1815" xml:space="preserve"> _xlfn.IFS(E1815&lt;2,"0-2",E1815&lt;4,"2-4",E1815&lt;6,"4-6",E1815&lt;8,"6-8",E1815&lt;10,"8-10")</f>
        <v>0-2</v>
      </c>
    </row>
    <row r="1816" spans="1:15" ht="14.25" customHeight="1" x14ac:dyDescent="0.3">
      <c r="A1816" s="31">
        <v>44315</v>
      </c>
      <c r="B1816" t="s">
        <v>398</v>
      </c>
      <c r="C1816" t="s">
        <v>916</v>
      </c>
      <c r="D1816" t="s">
        <v>95</v>
      </c>
      <c r="E1816">
        <v>3.8</v>
      </c>
      <c r="F1816">
        <v>6</v>
      </c>
      <c r="G1816" t="s">
        <v>104</v>
      </c>
      <c r="H1816" t="s">
        <v>73</v>
      </c>
      <c r="I1816">
        <v>23</v>
      </c>
      <c r="J1816">
        <v>283</v>
      </c>
      <c r="K1816" t="str">
        <f>RIGHT(Table1[[#This Row],[Transmission]],1)</f>
        <v>8</v>
      </c>
      <c r="L1816" t="str">
        <f>SUBSTITUTE(Table1[[#This Row],[Transmission]],Table1[[#This Row],[Gears]],"")</f>
        <v>AS</v>
      </c>
      <c r="M18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16">
        <f ca="1">_xlfn.DAYS(TODAY(),Table1[[#This Row],[Manufacture Date]])</f>
        <v>945</v>
      </c>
      <c r="O1816" t="str" cm="1">
        <f t="array" ref="O1816" xml:space="preserve"> _xlfn.IFS(E1816&lt;2,"0-2",E1816&lt;4,"2-4",E1816&lt;6,"4-6",E1816&lt;8,"6-8",E1816&lt;10,"8-10")</f>
        <v>2-4</v>
      </c>
    </row>
    <row r="1817" spans="1:15" ht="14.25" customHeight="1" x14ac:dyDescent="0.3">
      <c r="A1817" s="31">
        <v>44315</v>
      </c>
      <c r="B1817" t="s">
        <v>564</v>
      </c>
      <c r="C1817" t="s">
        <v>1154</v>
      </c>
      <c r="D1817" t="s">
        <v>82</v>
      </c>
      <c r="E1817">
        <v>5.5</v>
      </c>
      <c r="F1817">
        <v>8</v>
      </c>
      <c r="G1817" t="s">
        <v>416</v>
      </c>
      <c r="H1817" t="s">
        <v>73</v>
      </c>
      <c r="I1817">
        <v>21</v>
      </c>
      <c r="J1817">
        <v>310</v>
      </c>
      <c r="K1817" t="str">
        <f>RIGHT(Table1[[#This Row],[Transmission]],1)</f>
        <v>7</v>
      </c>
      <c r="L1817" t="str">
        <f>SUBSTITUTE(Table1[[#This Row],[Transmission]],Table1[[#This Row],[Gears]],"")</f>
        <v>AS</v>
      </c>
      <c r="M18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17">
        <f ca="1">_xlfn.DAYS(TODAY(),Table1[[#This Row],[Manufacture Date]])</f>
        <v>945</v>
      </c>
      <c r="O1817" t="str" cm="1">
        <f t="array" ref="O1817" xml:space="preserve"> _xlfn.IFS(E1817&lt;2,"0-2",E1817&lt;4,"2-4",E1817&lt;6,"4-6",E1817&lt;8,"6-8",E1817&lt;10,"8-10")</f>
        <v>4-6</v>
      </c>
    </row>
    <row r="1818" spans="1:15" ht="14.25" customHeight="1" x14ac:dyDescent="0.3">
      <c r="A1818" s="31">
        <v>44315</v>
      </c>
      <c r="B1818" t="s">
        <v>321</v>
      </c>
      <c r="C1818" t="s">
        <v>1266</v>
      </c>
      <c r="D1818" t="s">
        <v>88</v>
      </c>
      <c r="E1818">
        <v>3.5</v>
      </c>
      <c r="F1818">
        <v>6</v>
      </c>
      <c r="G1818" t="s">
        <v>97</v>
      </c>
      <c r="H1818" t="s">
        <v>73</v>
      </c>
      <c r="I1818">
        <v>17</v>
      </c>
      <c r="J1818">
        <v>393</v>
      </c>
      <c r="K1818" t="str">
        <f>RIGHT(Table1[[#This Row],[Transmission]],1)</f>
        <v>7</v>
      </c>
      <c r="L1818" t="str">
        <f>SUBSTITUTE(Table1[[#This Row],[Transmission]],Table1[[#This Row],[Gears]],"")</f>
        <v>AM</v>
      </c>
      <c r="M18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18">
        <f ca="1">_xlfn.DAYS(TODAY(),Table1[[#This Row],[Manufacture Date]])</f>
        <v>945</v>
      </c>
      <c r="O1818" t="str" cm="1">
        <f t="array" ref="O1818" xml:space="preserve"> _xlfn.IFS(E1818&lt;2,"0-2",E1818&lt;4,"2-4",E1818&lt;6,"4-6",E1818&lt;8,"6-8",E1818&lt;10,"8-10")</f>
        <v>2-4</v>
      </c>
    </row>
    <row r="1819" spans="1:15" ht="14.25" customHeight="1" x14ac:dyDescent="0.3">
      <c r="A1819" s="31">
        <v>44314</v>
      </c>
      <c r="B1819" t="s">
        <v>750</v>
      </c>
      <c r="C1819" t="s">
        <v>765</v>
      </c>
      <c r="D1819" t="s">
        <v>122</v>
      </c>
      <c r="E1819">
        <v>3.5</v>
      </c>
      <c r="F1819">
        <v>6</v>
      </c>
      <c r="G1819" t="s">
        <v>511</v>
      </c>
      <c r="H1819" t="s">
        <v>200</v>
      </c>
      <c r="I1819">
        <v>34</v>
      </c>
      <c r="J1819">
        <v>195</v>
      </c>
      <c r="K1819" t="str">
        <f>RIGHT(Table1[[#This Row],[Transmission]],1)</f>
        <v>6</v>
      </c>
      <c r="L1819" t="str">
        <f>SUBSTITUTE(Table1[[#This Row],[Transmission]],Table1[[#This Row],[Gears]],"")</f>
        <v>AV</v>
      </c>
      <c r="M18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19">
        <f ca="1">_xlfn.DAYS(TODAY(),Table1[[#This Row],[Manufacture Date]])</f>
        <v>946</v>
      </c>
      <c r="O1819" t="str" cm="1">
        <f t="array" ref="O1819" xml:space="preserve"> _xlfn.IFS(E1819&lt;2,"0-2",E1819&lt;4,"2-4",E1819&lt;6,"4-6",E1819&lt;8,"6-8",E1819&lt;10,"8-10")</f>
        <v>2-4</v>
      </c>
    </row>
    <row r="1820" spans="1:15" ht="14.25" customHeight="1" x14ac:dyDescent="0.3">
      <c r="A1820" s="31">
        <v>44314</v>
      </c>
      <c r="B1820" t="s">
        <v>750</v>
      </c>
      <c r="C1820" t="s">
        <v>754</v>
      </c>
      <c r="D1820" t="s">
        <v>82</v>
      </c>
      <c r="E1820">
        <v>3.5</v>
      </c>
      <c r="F1820">
        <v>6</v>
      </c>
      <c r="G1820" t="s">
        <v>79</v>
      </c>
      <c r="H1820" t="s">
        <v>200</v>
      </c>
      <c r="I1820">
        <v>30</v>
      </c>
      <c r="J1820">
        <v>218</v>
      </c>
      <c r="K1820" t="str">
        <f>RIGHT(Table1[[#This Row],[Transmission]],1)</f>
        <v>6</v>
      </c>
      <c r="L1820" t="str">
        <f>SUBSTITUTE(Table1[[#This Row],[Transmission]],Table1[[#This Row],[Gears]],"")</f>
        <v>AS</v>
      </c>
      <c r="M18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20">
        <f ca="1">_xlfn.DAYS(TODAY(),Table1[[#This Row],[Manufacture Date]])</f>
        <v>946</v>
      </c>
      <c r="O1820" t="str" cm="1">
        <f t="array" ref="O1820" xml:space="preserve"> _xlfn.IFS(E1820&lt;2,"0-2",E1820&lt;4,"2-4",E1820&lt;6,"4-6",E1820&lt;8,"6-8",E1820&lt;10,"8-10")</f>
        <v>2-4</v>
      </c>
    </row>
    <row r="1821" spans="1:15" ht="14.25" customHeight="1" x14ac:dyDescent="0.3">
      <c r="A1821" s="31">
        <v>44314</v>
      </c>
      <c r="B1821" t="s">
        <v>740</v>
      </c>
      <c r="C1821" t="s">
        <v>745</v>
      </c>
      <c r="D1821" t="s">
        <v>82</v>
      </c>
      <c r="E1821">
        <v>2.5</v>
      </c>
      <c r="F1821">
        <v>4</v>
      </c>
      <c r="G1821" t="s">
        <v>74</v>
      </c>
      <c r="H1821" t="s">
        <v>200</v>
      </c>
      <c r="I1821">
        <v>30</v>
      </c>
      <c r="J1821">
        <v>222</v>
      </c>
      <c r="K1821" t="str">
        <f>RIGHT(Table1[[#This Row],[Transmission]],1)</f>
        <v>6</v>
      </c>
      <c r="L1821" t="str">
        <f>SUBSTITUTE(Table1[[#This Row],[Transmission]],Table1[[#This Row],[Gears]],"")</f>
        <v>M</v>
      </c>
      <c r="M18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21">
        <f ca="1">_xlfn.DAYS(TODAY(),Table1[[#This Row],[Manufacture Date]])</f>
        <v>946</v>
      </c>
      <c r="O1821" t="str" cm="1">
        <f t="array" ref="O1821" xml:space="preserve"> _xlfn.IFS(E1821&lt;2,"0-2",E1821&lt;4,"2-4",E1821&lt;6,"4-6",E1821&lt;8,"6-8",E1821&lt;10,"8-10")</f>
        <v>2-4</v>
      </c>
    </row>
    <row r="1822" spans="1:15" ht="14.25" customHeight="1" x14ac:dyDescent="0.3">
      <c r="A1822" s="31">
        <v>44314</v>
      </c>
      <c r="B1822" t="s">
        <v>750</v>
      </c>
      <c r="C1822" t="s">
        <v>754</v>
      </c>
      <c r="D1822" t="s">
        <v>82</v>
      </c>
      <c r="E1822">
        <v>3.5</v>
      </c>
      <c r="F1822">
        <v>6</v>
      </c>
      <c r="G1822" t="s">
        <v>79</v>
      </c>
      <c r="H1822" t="s">
        <v>200</v>
      </c>
      <c r="I1822">
        <v>29</v>
      </c>
      <c r="J1822">
        <v>224</v>
      </c>
      <c r="K1822" t="str">
        <f>RIGHT(Table1[[#This Row],[Transmission]],1)</f>
        <v>6</v>
      </c>
      <c r="L1822" t="str">
        <f>SUBSTITUTE(Table1[[#This Row],[Transmission]],Table1[[#This Row],[Gears]],"")</f>
        <v>AS</v>
      </c>
      <c r="M18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22">
        <f ca="1">_xlfn.DAYS(TODAY(),Table1[[#This Row],[Manufacture Date]])</f>
        <v>946</v>
      </c>
      <c r="O1822" t="str" cm="1">
        <f t="array" ref="O1822" xml:space="preserve"> _xlfn.IFS(E1822&lt;2,"0-2",E1822&lt;4,"2-4",E1822&lt;6,"4-6",E1822&lt;8,"6-8",E1822&lt;10,"8-10")</f>
        <v>2-4</v>
      </c>
    </row>
    <row r="1823" spans="1:15" ht="14.25" customHeight="1" x14ac:dyDescent="0.3">
      <c r="A1823" s="31">
        <v>44314</v>
      </c>
      <c r="B1823" t="s">
        <v>492</v>
      </c>
      <c r="C1823" t="s">
        <v>1790</v>
      </c>
      <c r="D1823" t="s">
        <v>122</v>
      </c>
      <c r="E1823">
        <v>3</v>
      </c>
      <c r="F1823">
        <v>6</v>
      </c>
      <c r="G1823" t="s">
        <v>104</v>
      </c>
      <c r="H1823" t="s">
        <v>109</v>
      </c>
      <c r="I1823">
        <v>29</v>
      </c>
      <c r="J1823">
        <v>256</v>
      </c>
      <c r="K1823" t="str">
        <f>RIGHT(Table1[[#This Row],[Transmission]],1)</f>
        <v>8</v>
      </c>
      <c r="L1823" t="str">
        <f>SUBSTITUTE(Table1[[#This Row],[Transmission]],Table1[[#This Row],[Gears]],"")</f>
        <v>AS</v>
      </c>
      <c r="M18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23">
        <f ca="1">_xlfn.DAYS(TODAY(),Table1[[#This Row],[Manufacture Date]])</f>
        <v>946</v>
      </c>
      <c r="O1823" t="str" cm="1">
        <f t="array" ref="O1823" xml:space="preserve"> _xlfn.IFS(E1823&lt;2,"0-2",E1823&lt;4,"2-4",E1823&lt;6,"4-6",E1823&lt;8,"6-8",E1823&lt;10,"8-10")</f>
        <v>2-4</v>
      </c>
    </row>
    <row r="1824" spans="1:15" ht="14.25" customHeight="1" x14ac:dyDescent="0.3">
      <c r="A1824" s="31">
        <v>44314</v>
      </c>
      <c r="B1824" t="s">
        <v>676</v>
      </c>
      <c r="C1824" t="s">
        <v>700</v>
      </c>
      <c r="D1824" t="s">
        <v>88</v>
      </c>
      <c r="E1824">
        <v>2.5</v>
      </c>
      <c r="F1824">
        <v>4</v>
      </c>
      <c r="G1824" t="s">
        <v>74</v>
      </c>
      <c r="H1824" t="s">
        <v>73</v>
      </c>
      <c r="I1824">
        <v>26</v>
      </c>
      <c r="J1824">
        <v>249</v>
      </c>
      <c r="K1824" t="str">
        <f>RIGHT(Table1[[#This Row],[Transmission]],1)</f>
        <v>6</v>
      </c>
      <c r="L1824" t="str">
        <f>SUBSTITUTE(Table1[[#This Row],[Transmission]],Table1[[#This Row],[Gears]],"")</f>
        <v>M</v>
      </c>
      <c r="M18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24">
        <f ca="1">_xlfn.DAYS(TODAY(),Table1[[#This Row],[Manufacture Date]])</f>
        <v>946</v>
      </c>
      <c r="O1824" t="str" cm="1">
        <f t="array" ref="O1824" xml:space="preserve"> _xlfn.IFS(E1824&lt;2,"0-2",E1824&lt;4,"2-4",E1824&lt;6,"4-6",E1824&lt;8,"6-8",E1824&lt;10,"8-10")</f>
        <v>2-4</v>
      </c>
    </row>
    <row r="1825" spans="1:15" ht="14.25" customHeight="1" x14ac:dyDescent="0.3">
      <c r="A1825" s="31">
        <v>44314</v>
      </c>
      <c r="B1825" t="s">
        <v>750</v>
      </c>
      <c r="C1825" t="s">
        <v>752</v>
      </c>
      <c r="D1825" t="s">
        <v>122</v>
      </c>
      <c r="E1825">
        <v>4</v>
      </c>
      <c r="F1825">
        <v>6</v>
      </c>
      <c r="G1825" t="s">
        <v>72</v>
      </c>
      <c r="H1825" t="s">
        <v>200</v>
      </c>
      <c r="I1825">
        <v>22</v>
      </c>
      <c r="J1825">
        <v>294</v>
      </c>
      <c r="K1825" t="str">
        <f>RIGHT(Table1[[#This Row],[Transmission]],1)</f>
        <v>5</v>
      </c>
      <c r="L1825" t="str">
        <f>SUBSTITUTE(Table1[[#This Row],[Transmission]],Table1[[#This Row],[Gears]],"")</f>
        <v>AS</v>
      </c>
      <c r="M18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25">
        <f ca="1">_xlfn.DAYS(TODAY(),Table1[[#This Row],[Manufacture Date]])</f>
        <v>946</v>
      </c>
      <c r="O1825" t="str" cm="1">
        <f t="array" ref="O1825" xml:space="preserve"> _xlfn.IFS(E1825&lt;2,"0-2",E1825&lt;4,"2-4",E1825&lt;6,"4-6",E1825&lt;8,"6-8",E1825&lt;10,"8-10")</f>
        <v>4-6</v>
      </c>
    </row>
    <row r="1826" spans="1:15" ht="14.25" customHeight="1" x14ac:dyDescent="0.3">
      <c r="A1826" s="31">
        <v>44313</v>
      </c>
      <c r="B1826" t="s">
        <v>86</v>
      </c>
      <c r="C1826" t="s">
        <v>1216</v>
      </c>
      <c r="D1826" t="s">
        <v>88</v>
      </c>
      <c r="E1826">
        <v>1.8</v>
      </c>
      <c r="F1826">
        <v>4</v>
      </c>
      <c r="G1826" t="s">
        <v>89</v>
      </c>
      <c r="H1826" t="s">
        <v>73</v>
      </c>
      <c r="I1826">
        <v>34</v>
      </c>
      <c r="J1826">
        <v>197</v>
      </c>
      <c r="K1826" t="str">
        <f>RIGHT(Table1[[#This Row],[Transmission]],1)</f>
        <v>6</v>
      </c>
      <c r="L1826" t="str">
        <f>SUBSTITUTE(Table1[[#This Row],[Transmission]],Table1[[#This Row],[Gears]],"")</f>
        <v>AM</v>
      </c>
      <c r="M18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26">
        <f ca="1">_xlfn.DAYS(TODAY(),Table1[[#This Row],[Manufacture Date]])</f>
        <v>947</v>
      </c>
      <c r="O1826" t="str" cm="1">
        <f t="array" ref="O1826" xml:space="preserve"> _xlfn.IFS(E1826&lt;2,"0-2",E1826&lt;4,"2-4",E1826&lt;6,"4-6",E1826&lt;8,"6-8",E1826&lt;10,"8-10")</f>
        <v>0-2</v>
      </c>
    </row>
    <row r="1827" spans="1:15" ht="14.25" customHeight="1" x14ac:dyDescent="0.3">
      <c r="A1827" s="31">
        <v>44313</v>
      </c>
      <c r="B1827" t="s">
        <v>232</v>
      </c>
      <c r="C1827" t="s">
        <v>255</v>
      </c>
      <c r="D1827" t="s">
        <v>115</v>
      </c>
      <c r="E1827">
        <v>2.4</v>
      </c>
      <c r="F1827">
        <v>4</v>
      </c>
      <c r="G1827" t="s">
        <v>79</v>
      </c>
      <c r="H1827" t="s">
        <v>200</v>
      </c>
      <c r="I1827">
        <v>32</v>
      </c>
      <c r="J1827">
        <v>200</v>
      </c>
      <c r="K1827" t="str">
        <f>RIGHT(Table1[[#This Row],[Transmission]],1)</f>
        <v>6</v>
      </c>
      <c r="L1827" t="str">
        <f>SUBSTITUTE(Table1[[#This Row],[Transmission]],Table1[[#This Row],[Gears]],"")</f>
        <v>AS</v>
      </c>
      <c r="M18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27">
        <f ca="1">_xlfn.DAYS(TODAY(),Table1[[#This Row],[Manufacture Date]])</f>
        <v>947</v>
      </c>
      <c r="O1827" t="str" cm="1">
        <f t="array" ref="O1827" xml:space="preserve"> _xlfn.IFS(E1827&lt;2,"0-2",E1827&lt;4,"2-4",E1827&lt;6,"4-6",E1827&lt;8,"6-8",E1827&lt;10,"8-10")</f>
        <v>2-4</v>
      </c>
    </row>
    <row r="1828" spans="1:15" ht="14.25" customHeight="1" x14ac:dyDescent="0.3">
      <c r="A1828" s="31">
        <v>44313</v>
      </c>
      <c r="B1828" t="s">
        <v>100</v>
      </c>
      <c r="C1828" t="s">
        <v>819</v>
      </c>
      <c r="D1828" t="s">
        <v>95</v>
      </c>
      <c r="E1828">
        <v>1.8</v>
      </c>
      <c r="F1828">
        <v>4</v>
      </c>
      <c r="G1828" t="s">
        <v>89</v>
      </c>
      <c r="H1828" t="s">
        <v>73</v>
      </c>
      <c r="I1828">
        <v>32</v>
      </c>
      <c r="J1828">
        <v>200</v>
      </c>
      <c r="K1828" t="str">
        <f>RIGHT(Table1[[#This Row],[Transmission]],1)</f>
        <v>6</v>
      </c>
      <c r="L1828" t="str">
        <f>SUBSTITUTE(Table1[[#This Row],[Transmission]],Table1[[#This Row],[Gears]],"")</f>
        <v>AM</v>
      </c>
      <c r="M18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28">
        <f ca="1">_xlfn.DAYS(TODAY(),Table1[[#This Row],[Manufacture Date]])</f>
        <v>947</v>
      </c>
      <c r="O1828" t="str" cm="1">
        <f t="array" ref="O1828" xml:space="preserve"> _xlfn.IFS(E1828&lt;2,"0-2",E1828&lt;4,"2-4",E1828&lt;6,"4-6",E1828&lt;8,"6-8",E1828&lt;10,"8-10")</f>
        <v>0-2</v>
      </c>
    </row>
    <row r="1829" spans="1:15" ht="14.25" customHeight="1" x14ac:dyDescent="0.3">
      <c r="A1829" s="31">
        <v>44313</v>
      </c>
      <c r="B1829" t="s">
        <v>564</v>
      </c>
      <c r="C1829" t="s">
        <v>1438</v>
      </c>
      <c r="D1829" t="s">
        <v>95</v>
      </c>
      <c r="E1829">
        <v>3</v>
      </c>
      <c r="F1829">
        <v>6</v>
      </c>
      <c r="G1829" t="s">
        <v>454</v>
      </c>
      <c r="H1829" t="s">
        <v>73</v>
      </c>
      <c r="I1829">
        <v>26</v>
      </c>
      <c r="J1829">
        <v>256</v>
      </c>
      <c r="K1829" t="str">
        <f>RIGHT(Table1[[#This Row],[Transmission]],1)</f>
        <v>9</v>
      </c>
      <c r="L1829" t="str">
        <f>SUBSTITUTE(Table1[[#This Row],[Transmission]],Table1[[#This Row],[Gears]],"")</f>
        <v>A</v>
      </c>
      <c r="M18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29">
        <f ca="1">_xlfn.DAYS(TODAY(),Table1[[#This Row],[Manufacture Date]])</f>
        <v>947</v>
      </c>
      <c r="O1829" t="str" cm="1">
        <f t="array" ref="O1829" xml:space="preserve"> _xlfn.IFS(E1829&lt;2,"0-2",E1829&lt;4,"2-4",E1829&lt;6,"4-6",E1829&lt;8,"6-8",E1829&lt;10,"8-10")</f>
        <v>2-4</v>
      </c>
    </row>
    <row r="1830" spans="1:15" ht="14.25" customHeight="1" x14ac:dyDescent="0.3">
      <c r="A1830" s="31">
        <v>44313</v>
      </c>
      <c r="B1830" t="s">
        <v>232</v>
      </c>
      <c r="C1830" t="s">
        <v>258</v>
      </c>
      <c r="D1830" t="s">
        <v>259</v>
      </c>
      <c r="E1830">
        <v>5.3</v>
      </c>
      <c r="F1830">
        <v>8</v>
      </c>
      <c r="G1830" t="s">
        <v>93</v>
      </c>
      <c r="H1830" t="s">
        <v>200</v>
      </c>
      <c r="I1830">
        <v>22</v>
      </c>
      <c r="J1830">
        <v>292</v>
      </c>
      <c r="K1830" t="str">
        <f>RIGHT(Table1[[#This Row],[Transmission]],1)</f>
        <v>6</v>
      </c>
      <c r="L1830" t="str">
        <f>SUBSTITUTE(Table1[[#This Row],[Transmission]],Table1[[#This Row],[Gears]],"")</f>
        <v>A</v>
      </c>
      <c r="M18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30">
        <f ca="1">_xlfn.DAYS(TODAY(),Table1[[#This Row],[Manufacture Date]])</f>
        <v>947</v>
      </c>
      <c r="O1830" t="str" cm="1">
        <f t="array" ref="O1830" xml:space="preserve"> _xlfn.IFS(E1830&lt;2,"0-2",E1830&lt;4,"2-4",E1830&lt;6,"4-6",E1830&lt;8,"6-8",E1830&lt;10,"8-10")</f>
        <v>4-6</v>
      </c>
    </row>
    <row r="1831" spans="1:15" ht="14.25" customHeight="1" x14ac:dyDescent="0.3">
      <c r="A1831" s="31">
        <v>44313</v>
      </c>
      <c r="B1831" t="s">
        <v>740</v>
      </c>
      <c r="C1831" t="s">
        <v>1471</v>
      </c>
      <c r="D1831" t="s">
        <v>71</v>
      </c>
      <c r="E1831">
        <v>2.5</v>
      </c>
      <c r="F1831">
        <v>4</v>
      </c>
      <c r="G1831" t="s">
        <v>74</v>
      </c>
      <c r="H1831" t="s">
        <v>73</v>
      </c>
      <c r="I1831">
        <v>22</v>
      </c>
      <c r="J1831">
        <v>296</v>
      </c>
      <c r="K1831" t="str">
        <f>RIGHT(Table1[[#This Row],[Transmission]],1)</f>
        <v>6</v>
      </c>
      <c r="L1831" t="str">
        <f>SUBSTITUTE(Table1[[#This Row],[Transmission]],Table1[[#This Row],[Gears]],"")</f>
        <v>M</v>
      </c>
      <c r="M18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31">
        <f ca="1">_xlfn.DAYS(TODAY(),Table1[[#This Row],[Manufacture Date]])</f>
        <v>947</v>
      </c>
      <c r="O1831" t="str" cm="1">
        <f t="array" ref="O1831" xml:space="preserve"> _xlfn.IFS(E1831&lt;2,"0-2",E1831&lt;4,"2-4",E1831&lt;6,"4-6",E1831&lt;8,"6-8",E1831&lt;10,"8-10")</f>
        <v>2-4</v>
      </c>
    </row>
    <row r="1832" spans="1:15" ht="14.25" customHeight="1" x14ac:dyDescent="0.3">
      <c r="A1832" s="31">
        <v>44313</v>
      </c>
      <c r="B1832" t="s">
        <v>564</v>
      </c>
      <c r="C1832" t="s">
        <v>598</v>
      </c>
      <c r="D1832" t="s">
        <v>122</v>
      </c>
      <c r="E1832">
        <v>5.5</v>
      </c>
      <c r="F1832">
        <v>8</v>
      </c>
      <c r="G1832" t="s">
        <v>416</v>
      </c>
      <c r="H1832" t="s">
        <v>73</v>
      </c>
      <c r="I1832">
        <v>16</v>
      </c>
      <c r="J1832">
        <v>407</v>
      </c>
      <c r="K1832" t="str">
        <f>RIGHT(Table1[[#This Row],[Transmission]],1)</f>
        <v>7</v>
      </c>
      <c r="L1832" t="str">
        <f>SUBSTITUTE(Table1[[#This Row],[Transmission]],Table1[[#This Row],[Gears]],"")</f>
        <v>AS</v>
      </c>
      <c r="M18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32">
        <f ca="1">_xlfn.DAYS(TODAY(),Table1[[#This Row],[Manufacture Date]])</f>
        <v>947</v>
      </c>
      <c r="O1832" t="str" cm="1">
        <f t="array" ref="O1832" xml:space="preserve"> _xlfn.IFS(E1832&lt;2,"0-2",E1832&lt;4,"2-4",E1832&lt;6,"4-6",E1832&lt;8,"6-8",E1832&lt;10,"8-10")</f>
        <v>4-6</v>
      </c>
    </row>
    <row r="1833" spans="1:15" ht="14.25" customHeight="1" x14ac:dyDescent="0.3">
      <c r="A1833" s="31">
        <v>44312</v>
      </c>
      <c r="B1833" t="s">
        <v>548</v>
      </c>
      <c r="C1833" t="s">
        <v>554</v>
      </c>
      <c r="D1833" t="s">
        <v>71</v>
      </c>
      <c r="E1833">
        <v>2</v>
      </c>
      <c r="F1833">
        <v>4</v>
      </c>
      <c r="G1833" t="s">
        <v>79</v>
      </c>
      <c r="H1833" t="s">
        <v>200</v>
      </c>
      <c r="I1833">
        <v>41</v>
      </c>
      <c r="J1833">
        <v>159</v>
      </c>
      <c r="K1833" t="str">
        <f>RIGHT(Table1[[#This Row],[Transmission]],1)</f>
        <v>6</v>
      </c>
      <c r="L1833" t="str">
        <f>SUBSTITUTE(Table1[[#This Row],[Transmission]],Table1[[#This Row],[Gears]],"")</f>
        <v>AS</v>
      </c>
      <c r="M18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33">
        <f ca="1">_xlfn.DAYS(TODAY(),Table1[[#This Row],[Manufacture Date]])</f>
        <v>948</v>
      </c>
      <c r="O1833" t="str" cm="1">
        <f t="array" ref="O1833" xml:space="preserve"> _xlfn.IFS(E1833&lt;2,"0-2",E1833&lt;4,"2-4",E1833&lt;6,"4-6",E1833&lt;8,"6-8",E1833&lt;10,"8-10")</f>
        <v>2-4</v>
      </c>
    </row>
    <row r="1834" spans="1:15" ht="14.25" customHeight="1" x14ac:dyDescent="0.3">
      <c r="A1834" s="31">
        <v>44312</v>
      </c>
      <c r="B1834" t="s">
        <v>651</v>
      </c>
      <c r="C1834" t="s">
        <v>2149</v>
      </c>
      <c r="D1834" t="s">
        <v>82</v>
      </c>
      <c r="E1834">
        <v>2</v>
      </c>
      <c r="F1834">
        <v>4</v>
      </c>
      <c r="G1834" t="s">
        <v>266</v>
      </c>
      <c r="H1834" t="s">
        <v>200</v>
      </c>
      <c r="I1834">
        <v>39</v>
      </c>
      <c r="J1834">
        <v>171</v>
      </c>
      <c r="K1834" t="str">
        <f>RIGHT(Table1[[#This Row],[Transmission]],1)</f>
        <v>V</v>
      </c>
      <c r="L1834" t="str">
        <f>SUBSTITUTE(Table1[[#This Row],[Transmission]],Table1[[#This Row],[Gears]],"")</f>
        <v>A</v>
      </c>
      <c r="M18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34">
        <f ca="1">_xlfn.DAYS(TODAY(),Table1[[#This Row],[Manufacture Date]])</f>
        <v>948</v>
      </c>
      <c r="O1834" t="str" cm="1">
        <f t="array" ref="O1834" xml:space="preserve"> _xlfn.IFS(E1834&lt;2,"0-2",E1834&lt;4,"2-4",E1834&lt;6,"4-6",E1834&lt;8,"6-8",E1834&lt;10,"8-10")</f>
        <v>2-4</v>
      </c>
    </row>
    <row r="1835" spans="1:15" ht="14.25" customHeight="1" x14ac:dyDescent="0.3">
      <c r="A1835" s="31">
        <v>44312</v>
      </c>
      <c r="B1835" t="s">
        <v>398</v>
      </c>
      <c r="C1835" t="s">
        <v>412</v>
      </c>
      <c r="D1835" t="s">
        <v>71</v>
      </c>
      <c r="E1835">
        <v>1.6</v>
      </c>
      <c r="F1835">
        <v>4</v>
      </c>
      <c r="G1835" t="s">
        <v>89</v>
      </c>
      <c r="H1835" t="s">
        <v>200</v>
      </c>
      <c r="I1835">
        <v>38</v>
      </c>
      <c r="J1835">
        <v>177</v>
      </c>
      <c r="K1835" t="str">
        <f>RIGHT(Table1[[#This Row],[Transmission]],1)</f>
        <v>6</v>
      </c>
      <c r="L1835" t="str">
        <f>SUBSTITUTE(Table1[[#This Row],[Transmission]],Table1[[#This Row],[Gears]],"")</f>
        <v>AM</v>
      </c>
      <c r="M18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35">
        <f ca="1">_xlfn.DAYS(TODAY(),Table1[[#This Row],[Manufacture Date]])</f>
        <v>948</v>
      </c>
      <c r="O1835" t="str" cm="1">
        <f t="array" ref="O1835" xml:space="preserve"> _xlfn.IFS(E1835&lt;2,"0-2",E1835&lt;4,"2-4",E1835&lt;6,"4-6",E1835&lt;8,"6-8",E1835&lt;10,"8-10")</f>
        <v>0-2</v>
      </c>
    </row>
    <row r="1836" spans="1:15" ht="14.25" customHeight="1" x14ac:dyDescent="0.3">
      <c r="A1836" s="31">
        <v>44312</v>
      </c>
      <c r="B1836" t="s">
        <v>313</v>
      </c>
      <c r="C1836" t="s">
        <v>315</v>
      </c>
      <c r="D1836" t="s">
        <v>92</v>
      </c>
      <c r="E1836">
        <v>1.4</v>
      </c>
      <c r="F1836">
        <v>4</v>
      </c>
      <c r="G1836" t="s">
        <v>183</v>
      </c>
      <c r="H1836" t="s">
        <v>200</v>
      </c>
      <c r="I1836">
        <v>36</v>
      </c>
      <c r="J1836">
        <v>179</v>
      </c>
      <c r="K1836" t="str">
        <f>RIGHT(Table1[[#This Row],[Transmission]],1)</f>
        <v>5</v>
      </c>
      <c r="L1836" t="str">
        <f>SUBSTITUTE(Table1[[#This Row],[Transmission]],Table1[[#This Row],[Gears]],"")</f>
        <v>M</v>
      </c>
      <c r="M18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36">
        <f ca="1">_xlfn.DAYS(TODAY(),Table1[[#This Row],[Manufacture Date]])</f>
        <v>948</v>
      </c>
      <c r="O1836" t="str" cm="1">
        <f t="array" ref="O1836" xml:space="preserve"> _xlfn.IFS(E1836&lt;2,"0-2",E1836&lt;4,"2-4",E1836&lt;6,"4-6",E1836&lt;8,"6-8",E1836&lt;10,"8-10")</f>
        <v>0-2</v>
      </c>
    </row>
    <row r="1837" spans="1:15" ht="14.25" customHeight="1" x14ac:dyDescent="0.3">
      <c r="A1837" s="31">
        <v>44312</v>
      </c>
      <c r="B1837" t="s">
        <v>398</v>
      </c>
      <c r="C1837" t="s">
        <v>407</v>
      </c>
      <c r="D1837" t="s">
        <v>115</v>
      </c>
      <c r="E1837">
        <v>2.4</v>
      </c>
      <c r="F1837">
        <v>4</v>
      </c>
      <c r="G1837" t="s">
        <v>93</v>
      </c>
      <c r="H1837" t="s">
        <v>200</v>
      </c>
      <c r="I1837">
        <v>33</v>
      </c>
      <c r="J1837">
        <v>196</v>
      </c>
      <c r="K1837" t="str">
        <f>RIGHT(Table1[[#This Row],[Transmission]],1)</f>
        <v>6</v>
      </c>
      <c r="L1837" t="str">
        <f>SUBSTITUTE(Table1[[#This Row],[Transmission]],Table1[[#This Row],[Gears]],"")</f>
        <v>A</v>
      </c>
      <c r="M18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37">
        <f ca="1">_xlfn.DAYS(TODAY(),Table1[[#This Row],[Manufacture Date]])</f>
        <v>948</v>
      </c>
      <c r="O1837" t="str" cm="1">
        <f t="array" ref="O1837" xml:space="preserve"> _xlfn.IFS(E1837&lt;2,"0-2",E1837&lt;4,"2-4",E1837&lt;6,"4-6",E1837&lt;8,"6-8",E1837&lt;10,"8-10")</f>
        <v>2-4</v>
      </c>
    </row>
    <row r="1838" spans="1:15" ht="14.25" customHeight="1" x14ac:dyDescent="0.3">
      <c r="A1838" s="31">
        <v>44312</v>
      </c>
      <c r="B1838" t="s">
        <v>470</v>
      </c>
      <c r="C1838" t="s">
        <v>473</v>
      </c>
      <c r="D1838" t="s">
        <v>115</v>
      </c>
      <c r="E1838">
        <v>2</v>
      </c>
      <c r="F1838">
        <v>4</v>
      </c>
      <c r="G1838" t="s">
        <v>74</v>
      </c>
      <c r="H1838" t="s">
        <v>200</v>
      </c>
      <c r="I1838">
        <v>32</v>
      </c>
      <c r="J1838">
        <v>204</v>
      </c>
      <c r="K1838" t="str">
        <f>RIGHT(Table1[[#This Row],[Transmission]],1)</f>
        <v>6</v>
      </c>
      <c r="L1838" t="str">
        <f>SUBSTITUTE(Table1[[#This Row],[Transmission]],Table1[[#This Row],[Gears]],"")</f>
        <v>M</v>
      </c>
      <c r="M18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38">
        <f ca="1">_xlfn.DAYS(TODAY(),Table1[[#This Row],[Manufacture Date]])</f>
        <v>948</v>
      </c>
      <c r="O1838" t="str" cm="1">
        <f t="array" ref="O1838" xml:space="preserve"> _xlfn.IFS(E1838&lt;2,"0-2",E1838&lt;4,"2-4",E1838&lt;6,"4-6",E1838&lt;8,"6-8",E1838&lt;10,"8-10")</f>
        <v>2-4</v>
      </c>
    </row>
    <row r="1839" spans="1:15" ht="14.25" customHeight="1" x14ac:dyDescent="0.3">
      <c r="A1839" s="31">
        <v>44312</v>
      </c>
      <c r="B1839" t="s">
        <v>212</v>
      </c>
      <c r="C1839" t="s">
        <v>872</v>
      </c>
      <c r="D1839" t="s">
        <v>82</v>
      </c>
      <c r="E1839">
        <v>2</v>
      </c>
      <c r="F1839">
        <v>4</v>
      </c>
      <c r="G1839" t="s">
        <v>104</v>
      </c>
      <c r="H1839" t="s">
        <v>73</v>
      </c>
      <c r="I1839">
        <v>30</v>
      </c>
      <c r="J1839">
        <v>222</v>
      </c>
      <c r="K1839" t="str">
        <f>RIGHT(Table1[[#This Row],[Transmission]],1)</f>
        <v>8</v>
      </c>
      <c r="L1839" t="str">
        <f>SUBSTITUTE(Table1[[#This Row],[Transmission]],Table1[[#This Row],[Gears]],"")</f>
        <v>AS</v>
      </c>
      <c r="M18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39">
        <f ca="1">_xlfn.DAYS(TODAY(),Table1[[#This Row],[Manufacture Date]])</f>
        <v>948</v>
      </c>
      <c r="O1839" t="str" cm="1">
        <f t="array" ref="O1839" xml:space="preserve"> _xlfn.IFS(E1839&lt;2,"0-2",E1839&lt;4,"2-4",E1839&lt;6,"4-6",E1839&lt;8,"6-8",E1839&lt;10,"8-10")</f>
        <v>2-4</v>
      </c>
    </row>
    <row r="1840" spans="1:15" ht="14.25" customHeight="1" x14ac:dyDescent="0.3">
      <c r="A1840" s="31">
        <v>44312</v>
      </c>
      <c r="B1840" t="s">
        <v>212</v>
      </c>
      <c r="C1840" t="s">
        <v>872</v>
      </c>
      <c r="D1840" t="s">
        <v>82</v>
      </c>
      <c r="E1840">
        <v>2</v>
      </c>
      <c r="F1840">
        <v>4</v>
      </c>
      <c r="G1840" t="s">
        <v>79</v>
      </c>
      <c r="H1840" t="s">
        <v>73</v>
      </c>
      <c r="I1840">
        <v>29</v>
      </c>
      <c r="J1840">
        <v>228</v>
      </c>
      <c r="K1840" t="str">
        <f>RIGHT(Table1[[#This Row],[Transmission]],1)</f>
        <v>6</v>
      </c>
      <c r="L1840" t="str">
        <f>SUBSTITUTE(Table1[[#This Row],[Transmission]],Table1[[#This Row],[Gears]],"")</f>
        <v>AS</v>
      </c>
      <c r="M18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40">
        <f ca="1">_xlfn.DAYS(TODAY(),Table1[[#This Row],[Manufacture Date]])</f>
        <v>948</v>
      </c>
      <c r="O1840" t="str" cm="1">
        <f t="array" ref="O1840" xml:space="preserve"> _xlfn.IFS(E1840&lt;2,"0-2",E1840&lt;4,"2-4",E1840&lt;6,"4-6",E1840&lt;8,"6-8",E1840&lt;10,"8-10")</f>
        <v>2-4</v>
      </c>
    </row>
    <row r="1841" spans="1:15" ht="14.25" customHeight="1" x14ac:dyDescent="0.3">
      <c r="A1841" s="31">
        <v>44312</v>
      </c>
      <c r="B1841" t="s">
        <v>321</v>
      </c>
      <c r="C1841" t="s">
        <v>1662</v>
      </c>
      <c r="D1841" t="s">
        <v>95</v>
      </c>
      <c r="E1841">
        <v>2.2999999999999998</v>
      </c>
      <c r="F1841">
        <v>4</v>
      </c>
      <c r="G1841" t="s">
        <v>74</v>
      </c>
      <c r="H1841" t="s">
        <v>200</v>
      </c>
      <c r="I1841">
        <v>27</v>
      </c>
      <c r="J1841">
        <v>244</v>
      </c>
      <c r="K1841" t="str">
        <f>RIGHT(Table1[[#This Row],[Transmission]],1)</f>
        <v>6</v>
      </c>
      <c r="L1841" t="str">
        <f>SUBSTITUTE(Table1[[#This Row],[Transmission]],Table1[[#This Row],[Gears]],"")</f>
        <v>M</v>
      </c>
      <c r="M18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41">
        <f ca="1">_xlfn.DAYS(TODAY(),Table1[[#This Row],[Manufacture Date]])</f>
        <v>948</v>
      </c>
      <c r="O1841" t="str" cm="1">
        <f t="array" ref="O1841" xml:space="preserve"> _xlfn.IFS(E1841&lt;2,"0-2",E1841&lt;4,"2-4",E1841&lt;6,"4-6",E1841&lt;8,"6-8",E1841&lt;10,"8-10")</f>
        <v>2-4</v>
      </c>
    </row>
    <row r="1842" spans="1:15" ht="14.25" customHeight="1" x14ac:dyDescent="0.3">
      <c r="A1842" s="31">
        <v>44312</v>
      </c>
      <c r="B1842" t="s">
        <v>564</v>
      </c>
      <c r="C1842" t="s">
        <v>1312</v>
      </c>
      <c r="D1842" t="s">
        <v>78</v>
      </c>
      <c r="E1842">
        <v>3</v>
      </c>
      <c r="F1842">
        <v>6</v>
      </c>
      <c r="G1842" t="s">
        <v>454</v>
      </c>
      <c r="H1842" t="s">
        <v>73</v>
      </c>
      <c r="I1842">
        <v>24</v>
      </c>
      <c r="J1842">
        <v>272</v>
      </c>
      <c r="K1842" t="str">
        <f>RIGHT(Table1[[#This Row],[Transmission]],1)</f>
        <v>9</v>
      </c>
      <c r="L1842" t="str">
        <f>SUBSTITUTE(Table1[[#This Row],[Transmission]],Table1[[#This Row],[Gears]],"")</f>
        <v>A</v>
      </c>
      <c r="M18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42">
        <f ca="1">_xlfn.DAYS(TODAY(),Table1[[#This Row],[Manufacture Date]])</f>
        <v>948</v>
      </c>
      <c r="O1842" t="str" cm="1">
        <f t="array" ref="O1842" xml:space="preserve"> _xlfn.IFS(E1842&lt;2,"0-2",E1842&lt;4,"2-4",E1842&lt;6,"4-6",E1842&lt;8,"6-8",E1842&lt;10,"8-10")</f>
        <v>2-4</v>
      </c>
    </row>
    <row r="1843" spans="1:15" ht="14.25" customHeight="1" x14ac:dyDescent="0.3">
      <c r="A1843" s="31">
        <v>44312</v>
      </c>
      <c r="B1843" t="s">
        <v>232</v>
      </c>
      <c r="C1843" t="s">
        <v>258</v>
      </c>
      <c r="D1843" t="s">
        <v>259</v>
      </c>
      <c r="E1843">
        <v>5.3</v>
      </c>
      <c r="F1843">
        <v>8</v>
      </c>
      <c r="G1843" t="s">
        <v>93</v>
      </c>
      <c r="H1843" t="s">
        <v>200</v>
      </c>
      <c r="I1843">
        <v>22</v>
      </c>
      <c r="J1843">
        <v>297</v>
      </c>
      <c r="K1843" t="str">
        <f>RIGHT(Table1[[#This Row],[Transmission]],1)</f>
        <v>6</v>
      </c>
      <c r="L1843" t="str">
        <f>SUBSTITUTE(Table1[[#This Row],[Transmission]],Table1[[#This Row],[Gears]],"")</f>
        <v>A</v>
      </c>
      <c r="M18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43">
        <f ca="1">_xlfn.DAYS(TODAY(),Table1[[#This Row],[Manufacture Date]])</f>
        <v>948</v>
      </c>
      <c r="O1843" t="str" cm="1">
        <f t="array" ref="O1843" xml:space="preserve"> _xlfn.IFS(E1843&lt;2,"0-2",E1843&lt;4,"2-4",E1843&lt;6,"4-6",E1843&lt;8,"6-8",E1843&lt;10,"8-10")</f>
        <v>4-6</v>
      </c>
    </row>
    <row r="1844" spans="1:15" ht="14.25" customHeight="1" x14ac:dyDescent="0.3">
      <c r="A1844" s="31">
        <v>44312</v>
      </c>
      <c r="B1844" t="s">
        <v>564</v>
      </c>
      <c r="C1844" t="s">
        <v>1846</v>
      </c>
      <c r="D1844" t="s">
        <v>481</v>
      </c>
      <c r="E1844">
        <v>4</v>
      </c>
      <c r="F1844">
        <v>8</v>
      </c>
      <c r="G1844" t="s">
        <v>454</v>
      </c>
      <c r="H1844" t="s">
        <v>73</v>
      </c>
      <c r="I1844">
        <v>22</v>
      </c>
      <c r="J1844">
        <v>299</v>
      </c>
      <c r="K1844" t="str">
        <f>RIGHT(Table1[[#This Row],[Transmission]],1)</f>
        <v>9</v>
      </c>
      <c r="L1844" t="str">
        <f>SUBSTITUTE(Table1[[#This Row],[Transmission]],Table1[[#This Row],[Gears]],"")</f>
        <v>A</v>
      </c>
      <c r="M18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44">
        <f ca="1">_xlfn.DAYS(TODAY(),Table1[[#This Row],[Manufacture Date]])</f>
        <v>948</v>
      </c>
      <c r="O1844" t="str" cm="1">
        <f t="array" ref="O1844" xml:space="preserve"> _xlfn.IFS(E1844&lt;2,"0-2",E1844&lt;4,"2-4",E1844&lt;6,"4-6",E1844&lt;8,"6-8",E1844&lt;10,"8-10")</f>
        <v>4-6</v>
      </c>
    </row>
    <row r="1845" spans="1:15" ht="14.25" customHeight="1" x14ac:dyDescent="0.3">
      <c r="A1845" s="31">
        <v>44312</v>
      </c>
      <c r="B1845" t="s">
        <v>275</v>
      </c>
      <c r="C1845" t="s">
        <v>284</v>
      </c>
      <c r="D1845" t="s">
        <v>115</v>
      </c>
      <c r="E1845">
        <v>3.6</v>
      </c>
      <c r="F1845">
        <v>6</v>
      </c>
      <c r="G1845" t="s">
        <v>112</v>
      </c>
      <c r="H1845" t="s">
        <v>205</v>
      </c>
      <c r="I1845">
        <v>19</v>
      </c>
      <c r="J1845">
        <v>243</v>
      </c>
      <c r="K1845" t="str">
        <f>RIGHT(Table1[[#This Row],[Transmission]],1)</f>
        <v>8</v>
      </c>
      <c r="L1845" t="str">
        <f>SUBSTITUTE(Table1[[#This Row],[Transmission]],Table1[[#This Row],[Gears]],"")</f>
        <v>A</v>
      </c>
      <c r="M18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45">
        <f ca="1">_xlfn.DAYS(TODAY(),Table1[[#This Row],[Manufacture Date]])</f>
        <v>948</v>
      </c>
      <c r="O1845" t="str" cm="1">
        <f t="array" ref="O1845" xml:space="preserve"> _xlfn.IFS(E1845&lt;2,"0-2",E1845&lt;4,"2-4",E1845&lt;6,"4-6",E1845&lt;8,"6-8",E1845&lt;10,"8-10")</f>
        <v>2-4</v>
      </c>
    </row>
    <row r="1846" spans="1:15" ht="14.25" customHeight="1" x14ac:dyDescent="0.3">
      <c r="A1846" s="31">
        <v>44312</v>
      </c>
      <c r="B1846" t="s">
        <v>232</v>
      </c>
      <c r="C1846" t="s">
        <v>1605</v>
      </c>
      <c r="D1846" t="s">
        <v>259</v>
      </c>
      <c r="E1846">
        <v>5.3</v>
      </c>
      <c r="F1846">
        <v>8</v>
      </c>
      <c r="G1846" t="s">
        <v>93</v>
      </c>
      <c r="H1846" t="s">
        <v>205</v>
      </c>
      <c r="I1846">
        <v>15</v>
      </c>
      <c r="J1846">
        <v>306</v>
      </c>
      <c r="K1846" t="str">
        <f>RIGHT(Table1[[#This Row],[Transmission]],1)</f>
        <v>6</v>
      </c>
      <c r="L1846" t="str">
        <f>SUBSTITUTE(Table1[[#This Row],[Transmission]],Table1[[#This Row],[Gears]],"")</f>
        <v>A</v>
      </c>
      <c r="M18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46">
        <f ca="1">_xlfn.DAYS(TODAY(),Table1[[#This Row],[Manufacture Date]])</f>
        <v>948</v>
      </c>
      <c r="O1846" t="str" cm="1">
        <f t="array" ref="O1846" xml:space="preserve"> _xlfn.IFS(E1846&lt;2,"0-2",E1846&lt;4,"2-4",E1846&lt;6,"4-6",E1846&lt;8,"6-8",E1846&lt;10,"8-10")</f>
        <v>4-6</v>
      </c>
    </row>
    <row r="1847" spans="1:15" ht="14.25" customHeight="1" x14ac:dyDescent="0.3">
      <c r="A1847" s="31">
        <v>44311</v>
      </c>
      <c r="B1847" t="s">
        <v>398</v>
      </c>
      <c r="C1847" t="s">
        <v>412</v>
      </c>
      <c r="D1847" t="s">
        <v>71</v>
      </c>
      <c r="E1847">
        <v>1.6</v>
      </c>
      <c r="F1847">
        <v>4</v>
      </c>
      <c r="G1847" t="s">
        <v>89</v>
      </c>
      <c r="H1847" t="s">
        <v>200</v>
      </c>
      <c r="I1847">
        <v>37</v>
      </c>
      <c r="J1847">
        <v>180</v>
      </c>
      <c r="K1847" t="str">
        <f>RIGHT(Table1[[#This Row],[Transmission]],1)</f>
        <v>6</v>
      </c>
      <c r="L1847" t="str">
        <f>SUBSTITUTE(Table1[[#This Row],[Transmission]],Table1[[#This Row],[Gears]],"")</f>
        <v>AM</v>
      </c>
      <c r="M18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47">
        <f ca="1">_xlfn.DAYS(TODAY(),Table1[[#This Row],[Manufacture Date]])</f>
        <v>949</v>
      </c>
      <c r="O1847" t="str" cm="1">
        <f t="array" ref="O1847" xml:space="preserve"> _xlfn.IFS(E1847&lt;2,"0-2",E1847&lt;4,"2-4",E1847&lt;6,"4-6",E1847&lt;8,"6-8",E1847&lt;10,"8-10")</f>
        <v>0-2</v>
      </c>
    </row>
    <row r="1848" spans="1:15" ht="14.25" customHeight="1" x14ac:dyDescent="0.3">
      <c r="A1848" s="31">
        <v>44311</v>
      </c>
      <c r="B1848" t="s">
        <v>621</v>
      </c>
      <c r="C1848" t="s">
        <v>631</v>
      </c>
      <c r="D1848" t="s">
        <v>88</v>
      </c>
      <c r="E1848">
        <v>1.6</v>
      </c>
      <c r="F1848">
        <v>4</v>
      </c>
      <c r="G1848" t="s">
        <v>74</v>
      </c>
      <c r="H1848" t="s">
        <v>73</v>
      </c>
      <c r="I1848">
        <v>35</v>
      </c>
      <c r="J1848">
        <v>184</v>
      </c>
      <c r="K1848" t="str">
        <f>RIGHT(Table1[[#This Row],[Transmission]],1)</f>
        <v>6</v>
      </c>
      <c r="L1848" t="str">
        <f>SUBSTITUTE(Table1[[#This Row],[Transmission]],Table1[[#This Row],[Gears]],"")</f>
        <v>M</v>
      </c>
      <c r="M18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48">
        <f ca="1">_xlfn.DAYS(TODAY(),Table1[[#This Row],[Manufacture Date]])</f>
        <v>949</v>
      </c>
      <c r="O1848" t="str" cm="1">
        <f t="array" ref="O1848" xml:space="preserve"> _xlfn.IFS(E1848&lt;2,"0-2",E1848&lt;4,"2-4",E1848&lt;6,"4-6",E1848&lt;8,"6-8",E1848&lt;10,"8-10")</f>
        <v>0-2</v>
      </c>
    </row>
    <row r="1849" spans="1:15" ht="14.25" customHeight="1" x14ac:dyDescent="0.3">
      <c r="A1849" s="31">
        <v>44311</v>
      </c>
      <c r="B1849" t="s">
        <v>640</v>
      </c>
      <c r="C1849" t="s">
        <v>648</v>
      </c>
      <c r="D1849" t="s">
        <v>78</v>
      </c>
      <c r="E1849">
        <v>2.4</v>
      </c>
      <c r="F1849">
        <v>4</v>
      </c>
      <c r="G1849" t="s">
        <v>511</v>
      </c>
      <c r="H1849" t="s">
        <v>200</v>
      </c>
      <c r="I1849">
        <v>31</v>
      </c>
      <c r="J1849">
        <v>209</v>
      </c>
      <c r="K1849" t="str">
        <f>RIGHT(Table1[[#This Row],[Transmission]],1)</f>
        <v>6</v>
      </c>
      <c r="L1849" t="str">
        <f>SUBSTITUTE(Table1[[#This Row],[Transmission]],Table1[[#This Row],[Gears]],"")</f>
        <v>AV</v>
      </c>
      <c r="M18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49">
        <f ca="1">_xlfn.DAYS(TODAY(),Table1[[#This Row],[Manufacture Date]])</f>
        <v>949</v>
      </c>
      <c r="O1849" t="str" cm="1">
        <f t="array" ref="O1849" xml:space="preserve"> _xlfn.IFS(E1849&lt;2,"0-2",E1849&lt;4,"2-4",E1849&lt;6,"4-6",E1849&lt;8,"6-8",E1849&lt;10,"8-10")</f>
        <v>2-4</v>
      </c>
    </row>
    <row r="1850" spans="1:15" ht="14.25" customHeight="1" x14ac:dyDescent="0.3">
      <c r="A1850" s="31">
        <v>44311</v>
      </c>
      <c r="B1850" t="s">
        <v>432</v>
      </c>
      <c r="C1850" t="s">
        <v>1736</v>
      </c>
      <c r="D1850" t="s">
        <v>78</v>
      </c>
      <c r="E1850">
        <v>2</v>
      </c>
      <c r="F1850">
        <v>4</v>
      </c>
      <c r="G1850" t="s">
        <v>496</v>
      </c>
      <c r="H1850" t="s">
        <v>73</v>
      </c>
      <c r="I1850">
        <v>29</v>
      </c>
      <c r="J1850">
        <v>231</v>
      </c>
      <c r="K1850" t="str">
        <f>RIGHT(Table1[[#This Row],[Transmission]],1)</f>
        <v>9</v>
      </c>
      <c r="L1850" t="str">
        <f>SUBSTITUTE(Table1[[#This Row],[Transmission]],Table1[[#This Row],[Gears]],"")</f>
        <v>AS</v>
      </c>
      <c r="M18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50">
        <f ca="1">_xlfn.DAYS(TODAY(),Table1[[#This Row],[Manufacture Date]])</f>
        <v>949</v>
      </c>
      <c r="O1850" t="str" cm="1">
        <f t="array" ref="O1850" xml:space="preserve"> _xlfn.IFS(E1850&lt;2,"0-2",E1850&lt;4,"2-4",E1850&lt;6,"4-6",E1850&lt;8,"6-8",E1850&lt;10,"8-10")</f>
        <v>2-4</v>
      </c>
    </row>
    <row r="1851" spans="1:15" ht="14.25" customHeight="1" x14ac:dyDescent="0.3">
      <c r="A1851" s="31">
        <v>44311</v>
      </c>
      <c r="B1851" t="s">
        <v>531</v>
      </c>
      <c r="C1851" t="s">
        <v>534</v>
      </c>
      <c r="D1851" t="s">
        <v>361</v>
      </c>
      <c r="E1851">
        <v>2</v>
      </c>
      <c r="F1851">
        <v>4</v>
      </c>
      <c r="G1851" t="s">
        <v>79</v>
      </c>
      <c r="H1851" t="s">
        <v>200</v>
      </c>
      <c r="I1851">
        <v>28</v>
      </c>
      <c r="J1851">
        <v>235</v>
      </c>
      <c r="K1851" t="str">
        <f>RIGHT(Table1[[#This Row],[Transmission]],1)</f>
        <v>6</v>
      </c>
      <c r="L1851" t="str">
        <f>SUBSTITUTE(Table1[[#This Row],[Transmission]],Table1[[#This Row],[Gears]],"")</f>
        <v>AS</v>
      </c>
      <c r="M18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51">
        <f ca="1">_xlfn.DAYS(TODAY(),Table1[[#This Row],[Manufacture Date]])</f>
        <v>949</v>
      </c>
      <c r="O1851" t="str" cm="1">
        <f t="array" ref="O1851" xml:space="preserve"> _xlfn.IFS(E1851&lt;2,"0-2",E1851&lt;4,"2-4",E1851&lt;6,"4-6",E1851&lt;8,"6-8",E1851&lt;10,"8-10")</f>
        <v>2-4</v>
      </c>
    </row>
    <row r="1852" spans="1:15" ht="14.25" customHeight="1" x14ac:dyDescent="0.3">
      <c r="A1852" s="31">
        <v>44311</v>
      </c>
      <c r="B1852" t="s">
        <v>802</v>
      </c>
      <c r="C1852" t="s">
        <v>1203</v>
      </c>
      <c r="D1852" t="s">
        <v>71</v>
      </c>
      <c r="E1852">
        <v>2</v>
      </c>
      <c r="F1852">
        <v>4</v>
      </c>
      <c r="G1852" t="s">
        <v>104</v>
      </c>
      <c r="H1852" t="s">
        <v>73</v>
      </c>
      <c r="I1852">
        <v>27</v>
      </c>
      <c r="J1852">
        <v>241</v>
      </c>
      <c r="K1852" t="str">
        <f>RIGHT(Table1[[#This Row],[Transmission]],1)</f>
        <v>8</v>
      </c>
      <c r="L1852" t="str">
        <f>SUBSTITUTE(Table1[[#This Row],[Transmission]],Table1[[#This Row],[Gears]],"")</f>
        <v>AS</v>
      </c>
      <c r="M18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52">
        <f ca="1">_xlfn.DAYS(TODAY(),Table1[[#This Row],[Manufacture Date]])</f>
        <v>949</v>
      </c>
      <c r="O1852" t="str" cm="1">
        <f t="array" ref="O1852" xml:space="preserve"> _xlfn.IFS(E1852&lt;2,"0-2",E1852&lt;4,"2-4",E1852&lt;6,"4-6",E1852&lt;8,"6-8",E1852&lt;10,"8-10")</f>
        <v>2-4</v>
      </c>
    </row>
    <row r="1853" spans="1:15" ht="14.25" customHeight="1" x14ac:dyDescent="0.3">
      <c r="A1853" s="31">
        <v>44311</v>
      </c>
      <c r="B1853" t="s">
        <v>100</v>
      </c>
      <c r="C1853" t="s">
        <v>114</v>
      </c>
      <c r="D1853" t="s">
        <v>115</v>
      </c>
      <c r="E1853">
        <v>3</v>
      </c>
      <c r="F1853">
        <v>6</v>
      </c>
      <c r="G1853" t="s">
        <v>104</v>
      </c>
      <c r="H1853" t="s">
        <v>73</v>
      </c>
      <c r="I1853">
        <v>25</v>
      </c>
      <c r="J1853">
        <v>267</v>
      </c>
      <c r="K1853" t="str">
        <f>RIGHT(Table1[[#This Row],[Transmission]],1)</f>
        <v>8</v>
      </c>
      <c r="L1853" t="str">
        <f>SUBSTITUTE(Table1[[#This Row],[Transmission]],Table1[[#This Row],[Gears]],"")</f>
        <v>AS</v>
      </c>
      <c r="M18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53">
        <f ca="1">_xlfn.DAYS(TODAY(),Table1[[#This Row],[Manufacture Date]])</f>
        <v>949</v>
      </c>
      <c r="O1853" t="str" cm="1">
        <f t="array" ref="O1853" xml:space="preserve"> _xlfn.IFS(E1853&lt;2,"0-2",E1853&lt;4,"2-4",E1853&lt;6,"4-6",E1853&lt;8,"6-8",E1853&lt;10,"8-10")</f>
        <v>2-4</v>
      </c>
    </row>
    <row r="1854" spans="1:15" ht="14.25" customHeight="1" x14ac:dyDescent="0.3">
      <c r="A1854" s="31">
        <v>44311</v>
      </c>
      <c r="B1854" t="s">
        <v>676</v>
      </c>
      <c r="C1854" t="s">
        <v>686</v>
      </c>
      <c r="D1854" t="s">
        <v>92</v>
      </c>
      <c r="E1854">
        <v>3.8</v>
      </c>
      <c r="F1854">
        <v>6</v>
      </c>
      <c r="G1854" t="s">
        <v>97</v>
      </c>
      <c r="H1854" t="s">
        <v>73</v>
      </c>
      <c r="I1854">
        <v>24</v>
      </c>
      <c r="J1854">
        <v>274</v>
      </c>
      <c r="K1854" t="str">
        <f>RIGHT(Table1[[#This Row],[Transmission]],1)</f>
        <v>7</v>
      </c>
      <c r="L1854" t="str">
        <f>SUBSTITUTE(Table1[[#This Row],[Transmission]],Table1[[#This Row],[Gears]],"")</f>
        <v>AM</v>
      </c>
      <c r="M18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54">
        <f ca="1">_xlfn.DAYS(TODAY(),Table1[[#This Row],[Manufacture Date]])</f>
        <v>949</v>
      </c>
      <c r="O1854" t="str" cm="1">
        <f t="array" ref="O1854" xml:space="preserve"> _xlfn.IFS(E1854&lt;2,"0-2",E1854&lt;4,"2-4",E1854&lt;6,"4-6",E1854&lt;8,"6-8",E1854&lt;10,"8-10")</f>
        <v>2-4</v>
      </c>
    </row>
    <row r="1855" spans="1:15" ht="14.25" customHeight="1" x14ac:dyDescent="0.3">
      <c r="A1855" s="31">
        <v>44311</v>
      </c>
      <c r="B1855" t="s">
        <v>492</v>
      </c>
      <c r="C1855" t="s">
        <v>494</v>
      </c>
      <c r="D1855" t="s">
        <v>122</v>
      </c>
      <c r="E1855">
        <v>3</v>
      </c>
      <c r="F1855">
        <v>6</v>
      </c>
      <c r="G1855" t="s">
        <v>104</v>
      </c>
      <c r="H1855" t="s">
        <v>73</v>
      </c>
      <c r="I1855">
        <v>19</v>
      </c>
      <c r="J1855">
        <v>334</v>
      </c>
      <c r="K1855" t="str">
        <f>RIGHT(Table1[[#This Row],[Transmission]],1)</f>
        <v>8</v>
      </c>
      <c r="L1855" t="str">
        <f>SUBSTITUTE(Table1[[#This Row],[Transmission]],Table1[[#This Row],[Gears]],"")</f>
        <v>AS</v>
      </c>
      <c r="M18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55">
        <f ca="1">_xlfn.DAYS(TODAY(),Table1[[#This Row],[Manufacture Date]])</f>
        <v>949</v>
      </c>
      <c r="O1855" t="str" cm="1">
        <f t="array" ref="O1855" xml:space="preserve"> _xlfn.IFS(E1855&lt;2,"0-2",E1855&lt;4,"2-4",E1855&lt;6,"4-6",E1855&lt;8,"6-8",E1855&lt;10,"8-10")</f>
        <v>2-4</v>
      </c>
    </row>
    <row r="1856" spans="1:15" ht="14.25" customHeight="1" x14ac:dyDescent="0.3">
      <c r="A1856" s="31">
        <v>44311</v>
      </c>
      <c r="B1856" t="s">
        <v>364</v>
      </c>
      <c r="C1856" t="s">
        <v>1108</v>
      </c>
      <c r="D1856" t="s">
        <v>122</v>
      </c>
      <c r="E1856">
        <v>5.3</v>
      </c>
      <c r="F1856">
        <v>8</v>
      </c>
      <c r="G1856" t="s">
        <v>93</v>
      </c>
      <c r="H1856" t="s">
        <v>205</v>
      </c>
      <c r="I1856">
        <v>17</v>
      </c>
      <c r="J1856">
        <v>284</v>
      </c>
      <c r="K1856" t="str">
        <f>RIGHT(Table1[[#This Row],[Transmission]],1)</f>
        <v>6</v>
      </c>
      <c r="L1856" t="str">
        <f>SUBSTITUTE(Table1[[#This Row],[Transmission]],Table1[[#This Row],[Gears]],"")</f>
        <v>A</v>
      </c>
      <c r="M18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56">
        <f ca="1">_xlfn.DAYS(TODAY(),Table1[[#This Row],[Manufacture Date]])</f>
        <v>949</v>
      </c>
      <c r="O1856" t="str" cm="1">
        <f t="array" ref="O1856" xml:space="preserve"> _xlfn.IFS(E1856&lt;2,"0-2",E1856&lt;4,"2-4",E1856&lt;6,"4-6",E1856&lt;8,"6-8",E1856&lt;10,"8-10")</f>
        <v>4-6</v>
      </c>
    </row>
    <row r="1857" spans="1:15" ht="14.25" customHeight="1" x14ac:dyDescent="0.3">
      <c r="A1857" s="31">
        <v>44311</v>
      </c>
      <c r="B1857" t="s">
        <v>489</v>
      </c>
      <c r="C1857" t="s">
        <v>1425</v>
      </c>
      <c r="D1857" t="s">
        <v>88</v>
      </c>
      <c r="E1857">
        <v>6.5</v>
      </c>
      <c r="F1857">
        <v>12</v>
      </c>
      <c r="G1857" t="s">
        <v>97</v>
      </c>
      <c r="H1857" t="s">
        <v>73</v>
      </c>
      <c r="I1857">
        <v>14</v>
      </c>
      <c r="J1857">
        <v>464</v>
      </c>
      <c r="K1857" t="str">
        <f>RIGHT(Table1[[#This Row],[Transmission]],1)</f>
        <v>7</v>
      </c>
      <c r="L1857" t="str">
        <f>SUBSTITUTE(Table1[[#This Row],[Transmission]],Table1[[#This Row],[Gears]],"")</f>
        <v>AM</v>
      </c>
      <c r="M18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57">
        <f ca="1">_xlfn.DAYS(TODAY(),Table1[[#This Row],[Manufacture Date]])</f>
        <v>949</v>
      </c>
      <c r="O1857" t="str" cm="1">
        <f t="array" ref="O1857" xml:space="preserve"> _xlfn.IFS(E1857&lt;2,"0-2",E1857&lt;4,"2-4",E1857&lt;6,"4-6",E1857&lt;8,"6-8",E1857&lt;10,"8-10")</f>
        <v>6-8</v>
      </c>
    </row>
    <row r="1858" spans="1:15" ht="14.25" customHeight="1" x14ac:dyDescent="0.3">
      <c r="A1858" s="31">
        <v>44310</v>
      </c>
      <c r="B1858" t="s">
        <v>750</v>
      </c>
      <c r="C1858" t="s">
        <v>2014</v>
      </c>
      <c r="D1858" t="s">
        <v>82</v>
      </c>
      <c r="E1858">
        <v>1.8</v>
      </c>
      <c r="F1858">
        <v>4</v>
      </c>
      <c r="G1858" t="s">
        <v>266</v>
      </c>
      <c r="H1858" t="s">
        <v>200</v>
      </c>
      <c r="I1858">
        <v>60</v>
      </c>
      <c r="J1858">
        <v>109</v>
      </c>
      <c r="K1858" t="str">
        <f>RIGHT(Table1[[#This Row],[Transmission]],1)</f>
        <v>V</v>
      </c>
      <c r="L1858" t="str">
        <f>SUBSTITUTE(Table1[[#This Row],[Transmission]],Table1[[#This Row],[Gears]],"")</f>
        <v>A</v>
      </c>
      <c r="M18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58">
        <f ca="1">_xlfn.DAYS(TODAY(),Table1[[#This Row],[Manufacture Date]])</f>
        <v>950</v>
      </c>
      <c r="O1858" t="str" cm="1">
        <f t="array" ref="O1858" xml:space="preserve"> _xlfn.IFS(E1858&lt;2,"0-2",E1858&lt;4,"2-4",E1858&lt;6,"4-6",E1858&lt;8,"6-8",E1858&lt;10,"8-10")</f>
        <v>0-2</v>
      </c>
    </row>
    <row r="1859" spans="1:15" ht="14.25" customHeight="1" x14ac:dyDescent="0.3">
      <c r="A1859" s="31">
        <v>44310</v>
      </c>
      <c r="B1859" t="s">
        <v>750</v>
      </c>
      <c r="C1859" t="s">
        <v>2004</v>
      </c>
      <c r="D1859" t="s">
        <v>82</v>
      </c>
      <c r="E1859">
        <v>2.5</v>
      </c>
      <c r="F1859">
        <v>4</v>
      </c>
      <c r="G1859" t="s">
        <v>266</v>
      </c>
      <c r="H1859" t="s">
        <v>200</v>
      </c>
      <c r="I1859">
        <v>55</v>
      </c>
      <c r="J1859">
        <v>121</v>
      </c>
      <c r="K1859" t="str">
        <f>RIGHT(Table1[[#This Row],[Transmission]],1)</f>
        <v>V</v>
      </c>
      <c r="L1859" t="str">
        <f>SUBSTITUTE(Table1[[#This Row],[Transmission]],Table1[[#This Row],[Gears]],"")</f>
        <v>A</v>
      </c>
      <c r="M18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59">
        <f ca="1">_xlfn.DAYS(TODAY(),Table1[[#This Row],[Manufacture Date]])</f>
        <v>950</v>
      </c>
      <c r="O1859" t="str" cm="1">
        <f t="array" ref="O1859" xml:space="preserve"> _xlfn.IFS(E1859&lt;2,"0-2",E1859&lt;4,"2-4",E1859&lt;6,"4-6",E1859&lt;8,"6-8",E1859&lt;10,"8-10")</f>
        <v>2-4</v>
      </c>
    </row>
    <row r="1860" spans="1:15" ht="14.25" customHeight="1" x14ac:dyDescent="0.3">
      <c r="A1860" s="31">
        <v>44310</v>
      </c>
      <c r="B1860" t="s">
        <v>651</v>
      </c>
      <c r="C1860" t="s">
        <v>1461</v>
      </c>
      <c r="D1860" t="s">
        <v>82</v>
      </c>
      <c r="E1860">
        <v>1.6</v>
      </c>
      <c r="F1860">
        <v>4</v>
      </c>
      <c r="G1860" t="s">
        <v>266</v>
      </c>
      <c r="H1860" t="s">
        <v>200</v>
      </c>
      <c r="I1860">
        <v>39</v>
      </c>
      <c r="J1860">
        <v>169</v>
      </c>
      <c r="K1860" t="str">
        <f>RIGHT(Table1[[#This Row],[Transmission]],1)</f>
        <v>V</v>
      </c>
      <c r="L1860" t="str">
        <f>SUBSTITUTE(Table1[[#This Row],[Transmission]],Table1[[#This Row],[Gears]],"")</f>
        <v>A</v>
      </c>
      <c r="M18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60">
        <f ca="1">_xlfn.DAYS(TODAY(),Table1[[#This Row],[Manufacture Date]])</f>
        <v>950</v>
      </c>
      <c r="O1860" t="str" cm="1">
        <f t="array" ref="O1860" xml:space="preserve"> _xlfn.IFS(E1860&lt;2,"0-2",E1860&lt;4,"2-4",E1860&lt;6,"4-6",E1860&lt;8,"6-8",E1860&lt;10,"8-10")</f>
        <v>0-2</v>
      </c>
    </row>
    <row r="1861" spans="1:15" ht="14.25" customHeight="1" x14ac:dyDescent="0.3">
      <c r="A1861" s="31">
        <v>44310</v>
      </c>
      <c r="B1861" t="s">
        <v>385</v>
      </c>
      <c r="C1861" t="s">
        <v>1704</v>
      </c>
      <c r="D1861" t="s">
        <v>82</v>
      </c>
      <c r="E1861">
        <v>1.5</v>
      </c>
      <c r="F1861">
        <v>4</v>
      </c>
      <c r="G1861" t="s">
        <v>74</v>
      </c>
      <c r="H1861" t="s">
        <v>73</v>
      </c>
      <c r="I1861">
        <v>36</v>
      </c>
      <c r="J1861">
        <v>183</v>
      </c>
      <c r="K1861" t="str">
        <f>RIGHT(Table1[[#This Row],[Transmission]],1)</f>
        <v>6</v>
      </c>
      <c r="L1861" t="str">
        <f>SUBSTITUTE(Table1[[#This Row],[Transmission]],Table1[[#This Row],[Gears]],"")</f>
        <v>M</v>
      </c>
      <c r="M18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61">
        <f ca="1">_xlfn.DAYS(TODAY(),Table1[[#This Row],[Manufacture Date]])</f>
        <v>950</v>
      </c>
      <c r="O1861" t="str" cm="1">
        <f t="array" ref="O1861" xml:space="preserve"> _xlfn.IFS(E1861&lt;2,"0-2",E1861&lt;4,"2-4",E1861&lt;6,"4-6",E1861&lt;8,"6-8",E1861&lt;10,"8-10")</f>
        <v>0-2</v>
      </c>
    </row>
    <row r="1862" spans="1:15" ht="14.25" customHeight="1" x14ac:dyDescent="0.3">
      <c r="A1862" s="31">
        <v>44310</v>
      </c>
      <c r="B1862" t="s">
        <v>232</v>
      </c>
      <c r="C1862" t="s">
        <v>273</v>
      </c>
      <c r="D1862" t="s">
        <v>78</v>
      </c>
      <c r="E1862">
        <v>1.4</v>
      </c>
      <c r="F1862">
        <v>4</v>
      </c>
      <c r="G1862" t="s">
        <v>79</v>
      </c>
      <c r="H1862" t="s">
        <v>200</v>
      </c>
      <c r="I1862">
        <v>34</v>
      </c>
      <c r="J1862">
        <v>189</v>
      </c>
      <c r="K1862" t="str">
        <f>RIGHT(Table1[[#This Row],[Transmission]],1)</f>
        <v>6</v>
      </c>
      <c r="L1862" t="str">
        <f>SUBSTITUTE(Table1[[#This Row],[Transmission]],Table1[[#This Row],[Gears]],"")</f>
        <v>AS</v>
      </c>
      <c r="M18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62">
        <f ca="1">_xlfn.DAYS(TODAY(),Table1[[#This Row],[Manufacture Date]])</f>
        <v>950</v>
      </c>
      <c r="O1862" t="str" cm="1">
        <f t="array" ref="O1862" xml:space="preserve"> _xlfn.IFS(E1862&lt;2,"0-2",E1862&lt;4,"2-4",E1862&lt;6,"4-6",E1862&lt;8,"6-8",E1862&lt;10,"8-10")</f>
        <v>0-2</v>
      </c>
    </row>
    <row r="1863" spans="1:15" ht="14.25" customHeight="1" x14ac:dyDescent="0.3">
      <c r="A1863" s="31">
        <v>44310</v>
      </c>
      <c r="B1863" t="s">
        <v>564</v>
      </c>
      <c r="C1863" t="s">
        <v>1324</v>
      </c>
      <c r="D1863" t="s">
        <v>95</v>
      </c>
      <c r="E1863">
        <v>2</v>
      </c>
      <c r="F1863">
        <v>4</v>
      </c>
      <c r="G1863" t="s">
        <v>416</v>
      </c>
      <c r="H1863" t="s">
        <v>73</v>
      </c>
      <c r="I1863">
        <v>30</v>
      </c>
      <c r="J1863">
        <v>218</v>
      </c>
      <c r="K1863" t="str">
        <f>RIGHT(Table1[[#This Row],[Transmission]],1)</f>
        <v>7</v>
      </c>
      <c r="L1863" t="str">
        <f>SUBSTITUTE(Table1[[#This Row],[Transmission]],Table1[[#This Row],[Gears]],"")</f>
        <v>AS</v>
      </c>
      <c r="M18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63">
        <f ca="1">_xlfn.DAYS(TODAY(),Table1[[#This Row],[Manufacture Date]])</f>
        <v>950</v>
      </c>
      <c r="O1863" t="str" cm="1">
        <f t="array" ref="O1863" xml:space="preserve"> _xlfn.IFS(E1863&lt;2,"0-2",E1863&lt;4,"2-4",E1863&lt;6,"4-6",E1863&lt;8,"6-8",E1863&lt;10,"8-10")</f>
        <v>2-4</v>
      </c>
    </row>
    <row r="1864" spans="1:15" ht="14.25" customHeight="1" x14ac:dyDescent="0.3">
      <c r="A1864" s="31">
        <v>44310</v>
      </c>
      <c r="B1864" t="s">
        <v>782</v>
      </c>
      <c r="C1864" t="s">
        <v>783</v>
      </c>
      <c r="D1864" t="s">
        <v>71</v>
      </c>
      <c r="E1864">
        <v>2.5</v>
      </c>
      <c r="F1864">
        <v>5</v>
      </c>
      <c r="G1864" t="s">
        <v>183</v>
      </c>
      <c r="H1864" t="s">
        <v>200</v>
      </c>
      <c r="I1864">
        <v>29</v>
      </c>
      <c r="J1864">
        <v>221</v>
      </c>
      <c r="K1864" t="str">
        <f>RIGHT(Table1[[#This Row],[Transmission]],1)</f>
        <v>5</v>
      </c>
      <c r="L1864" t="str">
        <f>SUBSTITUTE(Table1[[#This Row],[Transmission]],Table1[[#This Row],[Gears]],"")</f>
        <v>M</v>
      </c>
      <c r="M18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64">
        <f ca="1">_xlfn.DAYS(TODAY(),Table1[[#This Row],[Manufacture Date]])</f>
        <v>950</v>
      </c>
      <c r="O1864" t="str" cm="1">
        <f t="array" ref="O1864" xml:space="preserve"> _xlfn.IFS(E1864&lt;2,"0-2",E1864&lt;4,"2-4",E1864&lt;6,"4-6",E1864&lt;8,"6-8",E1864&lt;10,"8-10")</f>
        <v>2-4</v>
      </c>
    </row>
    <row r="1865" spans="1:15" ht="14.25" customHeight="1" x14ac:dyDescent="0.3">
      <c r="A1865" s="31">
        <v>44310</v>
      </c>
      <c r="B1865" t="s">
        <v>147</v>
      </c>
      <c r="C1865" t="s">
        <v>1532</v>
      </c>
      <c r="D1865" t="s">
        <v>71</v>
      </c>
      <c r="E1865">
        <v>3</v>
      </c>
      <c r="F1865">
        <v>6</v>
      </c>
      <c r="G1865" t="s">
        <v>104</v>
      </c>
      <c r="H1865" t="s">
        <v>73</v>
      </c>
      <c r="I1865">
        <v>27</v>
      </c>
      <c r="J1865">
        <v>248</v>
      </c>
      <c r="K1865" t="str">
        <f>RIGHT(Table1[[#This Row],[Transmission]],1)</f>
        <v>8</v>
      </c>
      <c r="L1865" t="str">
        <f>SUBSTITUTE(Table1[[#This Row],[Transmission]],Table1[[#This Row],[Gears]],"")</f>
        <v>AS</v>
      </c>
      <c r="M18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65">
        <f ca="1">_xlfn.DAYS(TODAY(),Table1[[#This Row],[Manufacture Date]])</f>
        <v>950</v>
      </c>
      <c r="O1865" t="str" cm="1">
        <f t="array" ref="O1865" xml:space="preserve"> _xlfn.IFS(E1865&lt;2,"0-2",E1865&lt;4,"2-4",E1865&lt;6,"4-6",E1865&lt;8,"6-8",E1865&lt;10,"8-10")</f>
        <v>2-4</v>
      </c>
    </row>
    <row r="1866" spans="1:15" ht="14.25" customHeight="1" x14ac:dyDescent="0.3">
      <c r="A1866" s="31">
        <v>44310</v>
      </c>
      <c r="B1866" t="s">
        <v>100</v>
      </c>
      <c r="C1866" t="s">
        <v>136</v>
      </c>
      <c r="D1866" t="s">
        <v>78</v>
      </c>
      <c r="E1866">
        <v>3</v>
      </c>
      <c r="F1866">
        <v>6</v>
      </c>
      <c r="G1866" t="s">
        <v>104</v>
      </c>
      <c r="H1866" t="s">
        <v>73</v>
      </c>
      <c r="I1866">
        <v>22</v>
      </c>
      <c r="J1866">
        <v>292</v>
      </c>
      <c r="K1866" t="str">
        <f>RIGHT(Table1[[#This Row],[Transmission]],1)</f>
        <v>8</v>
      </c>
      <c r="L1866" t="str">
        <f>SUBSTITUTE(Table1[[#This Row],[Transmission]],Table1[[#This Row],[Gears]],"")</f>
        <v>AS</v>
      </c>
      <c r="M18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66">
        <f ca="1">_xlfn.DAYS(TODAY(),Table1[[#This Row],[Manufacture Date]])</f>
        <v>950</v>
      </c>
      <c r="O1866" t="str" cm="1">
        <f t="array" ref="O1866" xml:space="preserve"> _xlfn.IFS(E1866&lt;2,"0-2",E1866&lt;4,"2-4",E1866&lt;6,"4-6",E1866&lt;8,"6-8",E1866&lt;10,"8-10")</f>
        <v>2-4</v>
      </c>
    </row>
    <row r="1867" spans="1:15" ht="14.25" customHeight="1" x14ac:dyDescent="0.3">
      <c r="A1867" s="31">
        <v>44310</v>
      </c>
      <c r="B1867" t="s">
        <v>432</v>
      </c>
      <c r="C1867" t="s">
        <v>433</v>
      </c>
      <c r="D1867" t="s">
        <v>88</v>
      </c>
      <c r="E1867">
        <v>3</v>
      </c>
      <c r="F1867">
        <v>6</v>
      </c>
      <c r="G1867" t="s">
        <v>74</v>
      </c>
      <c r="H1867" t="s">
        <v>73</v>
      </c>
      <c r="I1867">
        <v>22</v>
      </c>
      <c r="J1867">
        <v>296</v>
      </c>
      <c r="K1867" t="str">
        <f>RIGHT(Table1[[#This Row],[Transmission]],1)</f>
        <v>6</v>
      </c>
      <c r="L1867" t="str">
        <f>SUBSTITUTE(Table1[[#This Row],[Transmission]],Table1[[#This Row],[Gears]],"")</f>
        <v>M</v>
      </c>
      <c r="M18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67">
        <f ca="1">_xlfn.DAYS(TODAY(),Table1[[#This Row],[Manufacture Date]])</f>
        <v>950</v>
      </c>
      <c r="O1867" t="str" cm="1">
        <f t="array" ref="O1867" xml:space="preserve"> _xlfn.IFS(E1867&lt;2,"0-2",E1867&lt;4,"2-4",E1867&lt;6,"4-6",E1867&lt;8,"6-8",E1867&lt;10,"8-10")</f>
        <v>2-4</v>
      </c>
    </row>
    <row r="1868" spans="1:15" ht="14.25" customHeight="1" x14ac:dyDescent="0.3">
      <c r="A1868" s="31">
        <v>44309</v>
      </c>
      <c r="B1868" t="s">
        <v>321</v>
      </c>
      <c r="C1868" t="s">
        <v>332</v>
      </c>
      <c r="D1868" t="s">
        <v>122</v>
      </c>
      <c r="E1868">
        <v>2</v>
      </c>
      <c r="F1868">
        <v>4</v>
      </c>
      <c r="G1868" t="s">
        <v>93</v>
      </c>
      <c r="H1868" t="s">
        <v>200</v>
      </c>
      <c r="I1868">
        <v>27</v>
      </c>
      <c r="J1868">
        <v>239</v>
      </c>
      <c r="K1868" t="str">
        <f>RIGHT(Table1[[#This Row],[Transmission]],1)</f>
        <v>6</v>
      </c>
      <c r="L1868" t="str">
        <f>SUBSTITUTE(Table1[[#This Row],[Transmission]],Table1[[#This Row],[Gears]],"")</f>
        <v>A</v>
      </c>
      <c r="M18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68">
        <f ca="1">_xlfn.DAYS(TODAY(),Table1[[#This Row],[Manufacture Date]])</f>
        <v>951</v>
      </c>
      <c r="O1868" t="str" cm="1">
        <f t="array" ref="O1868" xml:space="preserve"> _xlfn.IFS(E1868&lt;2,"0-2",E1868&lt;4,"2-4",E1868&lt;6,"4-6",E1868&lt;8,"6-8",E1868&lt;10,"8-10")</f>
        <v>2-4</v>
      </c>
    </row>
    <row r="1869" spans="1:15" ht="14.25" customHeight="1" x14ac:dyDescent="0.3">
      <c r="A1869" s="31">
        <v>44309</v>
      </c>
      <c r="B1869" t="s">
        <v>564</v>
      </c>
      <c r="C1869" t="s">
        <v>1868</v>
      </c>
      <c r="D1869" t="s">
        <v>95</v>
      </c>
      <c r="E1869">
        <v>3</v>
      </c>
      <c r="F1869">
        <v>6</v>
      </c>
      <c r="G1869" t="s">
        <v>454</v>
      </c>
      <c r="H1869" t="s">
        <v>73</v>
      </c>
      <c r="I1869">
        <v>24</v>
      </c>
      <c r="J1869">
        <v>271</v>
      </c>
      <c r="K1869" t="str">
        <f>RIGHT(Table1[[#This Row],[Transmission]],1)</f>
        <v>9</v>
      </c>
      <c r="L1869" t="str">
        <f>SUBSTITUTE(Table1[[#This Row],[Transmission]],Table1[[#This Row],[Gears]],"")</f>
        <v>A</v>
      </c>
      <c r="M18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69">
        <f ca="1">_xlfn.DAYS(TODAY(),Table1[[#This Row],[Manufacture Date]])</f>
        <v>951</v>
      </c>
      <c r="O1869" t="str" cm="1">
        <f t="array" ref="O1869" xml:space="preserve"> _xlfn.IFS(E1869&lt;2,"0-2",E1869&lt;4,"2-4",E1869&lt;6,"4-6",E1869&lt;8,"6-8",E1869&lt;10,"8-10")</f>
        <v>2-4</v>
      </c>
    </row>
    <row r="1870" spans="1:15" ht="14.25" customHeight="1" x14ac:dyDescent="0.3">
      <c r="A1870" s="31">
        <v>44309</v>
      </c>
      <c r="B1870" t="s">
        <v>564</v>
      </c>
      <c r="C1870" t="s">
        <v>613</v>
      </c>
      <c r="D1870" t="s">
        <v>88</v>
      </c>
      <c r="E1870">
        <v>5.5</v>
      </c>
      <c r="F1870">
        <v>8</v>
      </c>
      <c r="G1870" t="s">
        <v>416</v>
      </c>
      <c r="H1870" t="s">
        <v>73</v>
      </c>
      <c r="I1870">
        <v>23</v>
      </c>
      <c r="J1870">
        <v>285</v>
      </c>
      <c r="K1870" t="str">
        <f>RIGHT(Table1[[#This Row],[Transmission]],1)</f>
        <v>7</v>
      </c>
      <c r="L1870" t="str">
        <f>SUBSTITUTE(Table1[[#This Row],[Transmission]],Table1[[#This Row],[Gears]],"")</f>
        <v>AS</v>
      </c>
      <c r="M18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70">
        <f ca="1">_xlfn.DAYS(TODAY(),Table1[[#This Row],[Manufacture Date]])</f>
        <v>951</v>
      </c>
      <c r="O1870" t="str" cm="1">
        <f t="array" ref="O1870" xml:space="preserve"> _xlfn.IFS(E1870&lt;2,"0-2",E1870&lt;4,"2-4",E1870&lt;6,"4-6",E1870&lt;8,"6-8",E1870&lt;10,"8-10")</f>
        <v>4-6</v>
      </c>
    </row>
    <row r="1871" spans="1:15" ht="14.25" customHeight="1" x14ac:dyDescent="0.3">
      <c r="A1871" s="31">
        <v>44309</v>
      </c>
      <c r="B1871" t="s">
        <v>564</v>
      </c>
      <c r="C1871" t="s">
        <v>1175</v>
      </c>
      <c r="D1871" t="s">
        <v>122</v>
      </c>
      <c r="E1871">
        <v>3</v>
      </c>
      <c r="F1871">
        <v>6</v>
      </c>
      <c r="G1871" t="s">
        <v>454</v>
      </c>
      <c r="H1871" t="s">
        <v>73</v>
      </c>
      <c r="I1871">
        <v>23</v>
      </c>
      <c r="J1871">
        <v>282</v>
      </c>
      <c r="K1871" t="str">
        <f>RIGHT(Table1[[#This Row],[Transmission]],1)</f>
        <v>9</v>
      </c>
      <c r="L1871" t="str">
        <f>SUBSTITUTE(Table1[[#This Row],[Transmission]],Table1[[#This Row],[Gears]],"")</f>
        <v>A</v>
      </c>
      <c r="M18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71">
        <f ca="1">_xlfn.DAYS(TODAY(),Table1[[#This Row],[Manufacture Date]])</f>
        <v>951</v>
      </c>
      <c r="O1871" t="str" cm="1">
        <f t="array" ref="O1871" xml:space="preserve"> _xlfn.IFS(E1871&lt;2,"0-2",E1871&lt;4,"2-4",E1871&lt;6,"4-6",E1871&lt;8,"6-8",E1871&lt;10,"8-10")</f>
        <v>2-4</v>
      </c>
    </row>
    <row r="1872" spans="1:15" ht="14.25" customHeight="1" x14ac:dyDescent="0.3">
      <c r="A1872" s="31">
        <v>44309</v>
      </c>
      <c r="B1872" t="s">
        <v>718</v>
      </c>
      <c r="C1872" t="s">
        <v>725</v>
      </c>
      <c r="D1872" t="s">
        <v>82</v>
      </c>
      <c r="E1872">
        <v>6.6</v>
      </c>
      <c r="F1872">
        <v>12</v>
      </c>
      <c r="G1872" t="s">
        <v>104</v>
      </c>
      <c r="H1872" t="s">
        <v>73</v>
      </c>
      <c r="I1872">
        <v>18</v>
      </c>
      <c r="J1872">
        <v>367</v>
      </c>
      <c r="K1872" t="str">
        <f>RIGHT(Table1[[#This Row],[Transmission]],1)</f>
        <v>8</v>
      </c>
      <c r="L1872" t="str">
        <f>SUBSTITUTE(Table1[[#This Row],[Transmission]],Table1[[#This Row],[Gears]],"")</f>
        <v>AS</v>
      </c>
      <c r="M18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72">
        <f ca="1">_xlfn.DAYS(TODAY(),Table1[[#This Row],[Manufacture Date]])</f>
        <v>951</v>
      </c>
      <c r="O1872" t="str" cm="1">
        <f t="array" ref="O1872" xml:space="preserve"> _xlfn.IFS(E1872&lt;2,"0-2",E1872&lt;4,"2-4",E1872&lt;6,"4-6",E1872&lt;8,"6-8",E1872&lt;10,"8-10")</f>
        <v>6-8</v>
      </c>
    </row>
    <row r="1873" spans="1:15" ht="14.25" customHeight="1" x14ac:dyDescent="0.3">
      <c r="A1873" s="31">
        <v>44309</v>
      </c>
      <c r="B1873" t="s">
        <v>321</v>
      </c>
      <c r="C1873" t="s">
        <v>335</v>
      </c>
      <c r="D1873" t="s">
        <v>122</v>
      </c>
      <c r="E1873">
        <v>3.5</v>
      </c>
      <c r="F1873">
        <v>6</v>
      </c>
      <c r="G1873" t="s">
        <v>79</v>
      </c>
      <c r="H1873" t="s">
        <v>205</v>
      </c>
      <c r="I1873">
        <v>16</v>
      </c>
      <c r="J1873">
        <v>284</v>
      </c>
      <c r="K1873" t="str">
        <f>RIGHT(Table1[[#This Row],[Transmission]],1)</f>
        <v>6</v>
      </c>
      <c r="L1873" t="str">
        <f>SUBSTITUTE(Table1[[#This Row],[Transmission]],Table1[[#This Row],[Gears]],"")</f>
        <v>AS</v>
      </c>
      <c r="M18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73">
        <f ca="1">_xlfn.DAYS(TODAY(),Table1[[#This Row],[Manufacture Date]])</f>
        <v>951</v>
      </c>
      <c r="O1873" t="str" cm="1">
        <f t="array" ref="O1873" xml:space="preserve"> _xlfn.IFS(E1873&lt;2,"0-2",E1873&lt;4,"2-4",E1873&lt;6,"4-6",E1873&lt;8,"6-8",E1873&lt;10,"8-10")</f>
        <v>2-4</v>
      </c>
    </row>
    <row r="1874" spans="1:15" ht="14.25" customHeight="1" x14ac:dyDescent="0.3">
      <c r="A1874" s="31">
        <v>44308</v>
      </c>
      <c r="B1874" t="s">
        <v>321</v>
      </c>
      <c r="C1874" t="s">
        <v>2100</v>
      </c>
      <c r="D1874" t="s">
        <v>78</v>
      </c>
      <c r="E1874">
        <v>2.5</v>
      </c>
      <c r="F1874">
        <v>4</v>
      </c>
      <c r="G1874" t="s">
        <v>266</v>
      </c>
      <c r="H1874" t="s">
        <v>200</v>
      </c>
      <c r="I1874">
        <v>49</v>
      </c>
      <c r="J1874">
        <v>136</v>
      </c>
      <c r="K1874" t="str">
        <f>RIGHT(Table1[[#This Row],[Transmission]],1)</f>
        <v>V</v>
      </c>
      <c r="L1874" t="str">
        <f>SUBSTITUTE(Table1[[#This Row],[Transmission]],Table1[[#This Row],[Gears]],"")</f>
        <v>A</v>
      </c>
      <c r="M18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74">
        <f ca="1">_xlfn.DAYS(TODAY(),Table1[[#This Row],[Manufacture Date]])</f>
        <v>952</v>
      </c>
      <c r="O1874" t="str" cm="1">
        <f t="array" ref="O1874" xml:space="preserve"> _xlfn.IFS(E1874&lt;2,"0-2",E1874&lt;4,"2-4",E1874&lt;6,"4-6",E1874&lt;8,"6-8",E1874&lt;10,"8-10")</f>
        <v>2-4</v>
      </c>
    </row>
    <row r="1875" spans="1:15" ht="14.25" customHeight="1" x14ac:dyDescent="0.3">
      <c r="A1875" s="31">
        <v>44308</v>
      </c>
      <c r="B1875" t="s">
        <v>640</v>
      </c>
      <c r="C1875" t="s">
        <v>646</v>
      </c>
      <c r="D1875" t="s">
        <v>71</v>
      </c>
      <c r="E1875">
        <v>1.2</v>
      </c>
      <c r="F1875">
        <v>3</v>
      </c>
      <c r="G1875" t="s">
        <v>266</v>
      </c>
      <c r="H1875" t="s">
        <v>200</v>
      </c>
      <c r="I1875">
        <v>47</v>
      </c>
      <c r="J1875">
        <v>138</v>
      </c>
      <c r="K1875" t="str">
        <f>RIGHT(Table1[[#This Row],[Transmission]],1)</f>
        <v>V</v>
      </c>
      <c r="L1875" t="str">
        <f>SUBSTITUTE(Table1[[#This Row],[Transmission]],Table1[[#This Row],[Gears]],"")</f>
        <v>A</v>
      </c>
      <c r="M18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75">
        <f ca="1">_xlfn.DAYS(TODAY(),Table1[[#This Row],[Manufacture Date]])</f>
        <v>952</v>
      </c>
      <c r="O1875" t="str" cm="1">
        <f t="array" ref="O1875" xml:space="preserve"> _xlfn.IFS(E1875&lt;2,"0-2",E1875&lt;4,"2-4",E1875&lt;6,"4-6",E1875&lt;8,"6-8",E1875&lt;10,"8-10")</f>
        <v>0-2</v>
      </c>
    </row>
    <row r="1876" spans="1:15" ht="14.25" customHeight="1" x14ac:dyDescent="0.3">
      <c r="A1876" s="31">
        <v>44308</v>
      </c>
      <c r="B1876" t="s">
        <v>470</v>
      </c>
      <c r="C1876" t="s">
        <v>1763</v>
      </c>
      <c r="D1876" t="s">
        <v>82</v>
      </c>
      <c r="E1876">
        <v>2</v>
      </c>
      <c r="F1876">
        <v>4</v>
      </c>
      <c r="G1876" t="s">
        <v>74</v>
      </c>
      <c r="H1876" t="s">
        <v>200</v>
      </c>
      <c r="I1876">
        <v>37</v>
      </c>
      <c r="J1876">
        <v>180</v>
      </c>
      <c r="K1876" t="str">
        <f>RIGHT(Table1[[#This Row],[Transmission]],1)</f>
        <v>6</v>
      </c>
      <c r="L1876" t="str">
        <f>SUBSTITUTE(Table1[[#This Row],[Transmission]],Table1[[#This Row],[Gears]],"")</f>
        <v>M</v>
      </c>
      <c r="M18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76">
        <f ca="1">_xlfn.DAYS(TODAY(),Table1[[#This Row],[Manufacture Date]])</f>
        <v>952</v>
      </c>
      <c r="O1876" t="str" cm="1">
        <f t="array" ref="O1876" xml:space="preserve"> _xlfn.IFS(E1876&lt;2,"0-2",E1876&lt;4,"2-4",E1876&lt;6,"4-6",E1876&lt;8,"6-8",E1876&lt;10,"8-10")</f>
        <v>2-4</v>
      </c>
    </row>
    <row r="1877" spans="1:15" ht="14.25" customHeight="1" x14ac:dyDescent="0.3">
      <c r="A1877" s="31">
        <v>44308</v>
      </c>
      <c r="B1877" t="s">
        <v>802</v>
      </c>
      <c r="C1877" t="s">
        <v>1025</v>
      </c>
      <c r="D1877" t="s">
        <v>118</v>
      </c>
      <c r="E1877">
        <v>2</v>
      </c>
      <c r="F1877">
        <v>4</v>
      </c>
      <c r="G1877" t="s">
        <v>104</v>
      </c>
      <c r="H1877" t="s">
        <v>73</v>
      </c>
      <c r="I1877">
        <v>30</v>
      </c>
      <c r="J1877">
        <v>221</v>
      </c>
      <c r="K1877" t="str">
        <f>RIGHT(Table1[[#This Row],[Transmission]],1)</f>
        <v>8</v>
      </c>
      <c r="L1877" t="str">
        <f>SUBSTITUTE(Table1[[#This Row],[Transmission]],Table1[[#This Row],[Gears]],"")</f>
        <v>AS</v>
      </c>
      <c r="M18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77">
        <f ca="1">_xlfn.DAYS(TODAY(),Table1[[#This Row],[Manufacture Date]])</f>
        <v>952</v>
      </c>
      <c r="O1877" t="str" cm="1">
        <f t="array" ref="O1877" xml:space="preserve"> _xlfn.IFS(E1877&lt;2,"0-2",E1877&lt;4,"2-4",E1877&lt;6,"4-6",E1877&lt;8,"6-8",E1877&lt;10,"8-10")</f>
        <v>2-4</v>
      </c>
    </row>
    <row r="1878" spans="1:15" ht="14.25" customHeight="1" x14ac:dyDescent="0.3">
      <c r="A1878" s="31">
        <v>44308</v>
      </c>
      <c r="B1878" t="s">
        <v>198</v>
      </c>
      <c r="C1878" t="s">
        <v>201</v>
      </c>
      <c r="D1878" t="s">
        <v>122</v>
      </c>
      <c r="E1878">
        <v>3.6</v>
      </c>
      <c r="F1878">
        <v>6</v>
      </c>
      <c r="G1878" t="s">
        <v>93</v>
      </c>
      <c r="H1878" t="s">
        <v>200</v>
      </c>
      <c r="I1878">
        <v>22</v>
      </c>
      <c r="J1878">
        <v>290</v>
      </c>
      <c r="K1878" t="str">
        <f>RIGHT(Table1[[#This Row],[Transmission]],1)</f>
        <v>6</v>
      </c>
      <c r="L1878" t="str">
        <f>SUBSTITUTE(Table1[[#This Row],[Transmission]],Table1[[#This Row],[Gears]],"")</f>
        <v>A</v>
      </c>
      <c r="M18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78">
        <f ca="1">_xlfn.DAYS(TODAY(),Table1[[#This Row],[Manufacture Date]])</f>
        <v>952</v>
      </c>
      <c r="O1878" t="str" cm="1">
        <f t="array" ref="O1878" xml:space="preserve"> _xlfn.IFS(E1878&lt;2,"0-2",E1878&lt;4,"2-4",E1878&lt;6,"4-6",E1878&lt;8,"6-8",E1878&lt;10,"8-10")</f>
        <v>2-4</v>
      </c>
    </row>
    <row r="1879" spans="1:15" ht="14.25" customHeight="1" x14ac:dyDescent="0.3">
      <c r="A1879" s="31">
        <v>44308</v>
      </c>
      <c r="B1879" t="s">
        <v>432</v>
      </c>
      <c r="C1879" t="s">
        <v>450</v>
      </c>
      <c r="D1879" t="s">
        <v>92</v>
      </c>
      <c r="E1879">
        <v>5</v>
      </c>
      <c r="F1879">
        <v>8</v>
      </c>
      <c r="G1879" t="s">
        <v>79</v>
      </c>
      <c r="H1879" t="s">
        <v>73</v>
      </c>
      <c r="I1879">
        <v>21</v>
      </c>
      <c r="J1879">
        <v>315</v>
      </c>
      <c r="K1879" t="str">
        <f>RIGHT(Table1[[#This Row],[Transmission]],1)</f>
        <v>6</v>
      </c>
      <c r="L1879" t="str">
        <f>SUBSTITUTE(Table1[[#This Row],[Transmission]],Table1[[#This Row],[Gears]],"")</f>
        <v>AS</v>
      </c>
      <c r="M18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79">
        <f ca="1">_xlfn.DAYS(TODAY(),Table1[[#This Row],[Manufacture Date]])</f>
        <v>952</v>
      </c>
      <c r="O1879" t="str" cm="1">
        <f t="array" ref="O1879" xml:space="preserve"> _xlfn.IFS(E1879&lt;2,"0-2",E1879&lt;4,"2-4",E1879&lt;6,"4-6",E1879&lt;8,"6-8",E1879&lt;10,"8-10")</f>
        <v>4-6</v>
      </c>
    </row>
    <row r="1880" spans="1:15" ht="14.25" customHeight="1" x14ac:dyDescent="0.3">
      <c r="A1880" s="31">
        <v>44308</v>
      </c>
      <c r="B1880" t="s">
        <v>232</v>
      </c>
      <c r="C1880" t="s">
        <v>1604</v>
      </c>
      <c r="D1880" t="s">
        <v>259</v>
      </c>
      <c r="E1880">
        <v>5.3</v>
      </c>
      <c r="F1880">
        <v>8</v>
      </c>
      <c r="G1880" t="s">
        <v>93</v>
      </c>
      <c r="H1880" t="s">
        <v>200</v>
      </c>
      <c r="I1880">
        <v>20</v>
      </c>
      <c r="J1880">
        <v>326</v>
      </c>
      <c r="K1880" t="str">
        <f>RIGHT(Table1[[#This Row],[Transmission]],1)</f>
        <v>6</v>
      </c>
      <c r="L1880" t="str">
        <f>SUBSTITUTE(Table1[[#This Row],[Transmission]],Table1[[#This Row],[Gears]],"")</f>
        <v>A</v>
      </c>
      <c r="M18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80">
        <f ca="1">_xlfn.DAYS(TODAY(),Table1[[#This Row],[Manufacture Date]])</f>
        <v>952</v>
      </c>
      <c r="O1880" t="str" cm="1">
        <f t="array" ref="O1880" xml:space="preserve"> _xlfn.IFS(E1880&lt;2,"0-2",E1880&lt;4,"2-4",E1880&lt;6,"4-6",E1880&lt;8,"6-8",E1880&lt;10,"8-10")</f>
        <v>4-6</v>
      </c>
    </row>
    <row r="1881" spans="1:15" ht="14.25" customHeight="1" x14ac:dyDescent="0.3">
      <c r="A1881" s="31">
        <v>44307</v>
      </c>
      <c r="B1881" t="s">
        <v>385</v>
      </c>
      <c r="C1881" t="s">
        <v>1114</v>
      </c>
      <c r="D1881" t="s">
        <v>82</v>
      </c>
      <c r="E1881">
        <v>2</v>
      </c>
      <c r="F1881">
        <v>4</v>
      </c>
      <c r="G1881" t="s">
        <v>266</v>
      </c>
      <c r="H1881" t="s">
        <v>200</v>
      </c>
      <c r="I1881">
        <v>40</v>
      </c>
      <c r="J1881">
        <v>163</v>
      </c>
      <c r="K1881" t="str">
        <f>RIGHT(Table1[[#This Row],[Transmission]],1)</f>
        <v>V</v>
      </c>
      <c r="L1881" t="str">
        <f>SUBSTITUTE(Table1[[#This Row],[Transmission]],Table1[[#This Row],[Gears]],"")</f>
        <v>A</v>
      </c>
      <c r="M18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81">
        <f ca="1">_xlfn.DAYS(TODAY(),Table1[[#This Row],[Manufacture Date]])</f>
        <v>953</v>
      </c>
      <c r="O1881" t="str" cm="1">
        <f t="array" ref="O1881" xml:space="preserve"> _xlfn.IFS(E1881&lt;2,"0-2",E1881&lt;4,"2-4",E1881&lt;6,"4-6",E1881&lt;8,"6-8",E1881&lt;10,"8-10")</f>
        <v>2-4</v>
      </c>
    </row>
    <row r="1882" spans="1:15" ht="14.25" customHeight="1" x14ac:dyDescent="0.3">
      <c r="A1882" s="31">
        <v>44307</v>
      </c>
      <c r="B1882" t="s">
        <v>750</v>
      </c>
      <c r="C1882" t="s">
        <v>2012</v>
      </c>
      <c r="D1882" t="s">
        <v>122</v>
      </c>
      <c r="E1882">
        <v>3.5</v>
      </c>
      <c r="F1882">
        <v>6</v>
      </c>
      <c r="G1882" t="s">
        <v>511</v>
      </c>
      <c r="H1882" t="s">
        <v>200</v>
      </c>
      <c r="I1882">
        <v>34</v>
      </c>
      <c r="J1882">
        <v>193</v>
      </c>
      <c r="K1882" t="str">
        <f>RIGHT(Table1[[#This Row],[Transmission]],1)</f>
        <v>6</v>
      </c>
      <c r="L1882" t="str">
        <f>SUBSTITUTE(Table1[[#This Row],[Transmission]],Table1[[#This Row],[Gears]],"")</f>
        <v>AV</v>
      </c>
      <c r="M18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82">
        <f ca="1">_xlfn.DAYS(TODAY(),Table1[[#This Row],[Manufacture Date]])</f>
        <v>953</v>
      </c>
      <c r="O1882" t="str" cm="1">
        <f t="array" ref="O1882" xml:space="preserve"> _xlfn.IFS(E1882&lt;2,"0-2",E1882&lt;4,"2-4",E1882&lt;6,"4-6",E1882&lt;8,"6-8",E1882&lt;10,"8-10")</f>
        <v>2-4</v>
      </c>
    </row>
    <row r="1883" spans="1:15" ht="14.25" customHeight="1" x14ac:dyDescent="0.3">
      <c r="A1883" s="31">
        <v>44307</v>
      </c>
      <c r="B1883" t="s">
        <v>100</v>
      </c>
      <c r="C1883" t="s">
        <v>821</v>
      </c>
      <c r="D1883" t="s">
        <v>95</v>
      </c>
      <c r="E1883">
        <v>2</v>
      </c>
      <c r="F1883">
        <v>4</v>
      </c>
      <c r="G1883" t="s">
        <v>89</v>
      </c>
      <c r="H1883" t="s">
        <v>200</v>
      </c>
      <c r="I1883">
        <v>32</v>
      </c>
      <c r="J1883">
        <v>205</v>
      </c>
      <c r="K1883" t="str">
        <f>RIGHT(Table1[[#This Row],[Transmission]],1)</f>
        <v>6</v>
      </c>
      <c r="L1883" t="str">
        <f>SUBSTITUTE(Table1[[#This Row],[Transmission]],Table1[[#This Row],[Gears]],"")</f>
        <v>AM</v>
      </c>
      <c r="M18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883">
        <f ca="1">_xlfn.DAYS(TODAY(),Table1[[#This Row],[Manufacture Date]])</f>
        <v>953</v>
      </c>
      <c r="O1883" t="str" cm="1">
        <f t="array" ref="O1883" xml:space="preserve"> _xlfn.IFS(E1883&lt;2,"0-2",E1883&lt;4,"2-4",E1883&lt;6,"4-6",E1883&lt;8,"6-8",E1883&lt;10,"8-10")</f>
        <v>2-4</v>
      </c>
    </row>
    <row r="1884" spans="1:15" ht="14.25" customHeight="1" x14ac:dyDescent="0.3">
      <c r="A1884" s="31">
        <v>44307</v>
      </c>
      <c r="B1884" t="s">
        <v>452</v>
      </c>
      <c r="C1884" t="s">
        <v>465</v>
      </c>
      <c r="D1884" t="s">
        <v>78</v>
      </c>
      <c r="E1884">
        <v>2</v>
      </c>
      <c r="F1884">
        <v>4</v>
      </c>
      <c r="G1884" t="s">
        <v>183</v>
      </c>
      <c r="H1884" t="s">
        <v>200</v>
      </c>
      <c r="I1884">
        <v>31</v>
      </c>
      <c r="J1884">
        <v>212</v>
      </c>
      <c r="K1884" t="str">
        <f>RIGHT(Table1[[#This Row],[Transmission]],1)</f>
        <v>5</v>
      </c>
      <c r="L1884" t="str">
        <f>SUBSTITUTE(Table1[[#This Row],[Transmission]],Table1[[#This Row],[Gears]],"")</f>
        <v>M</v>
      </c>
      <c r="M18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84">
        <f ca="1">_xlfn.DAYS(TODAY(),Table1[[#This Row],[Manufacture Date]])</f>
        <v>953</v>
      </c>
      <c r="O1884" t="str" cm="1">
        <f t="array" ref="O1884" xml:space="preserve"> _xlfn.IFS(E1884&lt;2,"0-2",E1884&lt;4,"2-4",E1884&lt;6,"4-6",E1884&lt;8,"6-8",E1884&lt;10,"8-10")</f>
        <v>2-4</v>
      </c>
    </row>
    <row r="1885" spans="1:15" ht="14.25" customHeight="1" x14ac:dyDescent="0.3">
      <c r="A1885" s="31">
        <v>44307</v>
      </c>
      <c r="B1885" t="s">
        <v>212</v>
      </c>
      <c r="C1885" t="s">
        <v>873</v>
      </c>
      <c r="D1885" t="s">
        <v>82</v>
      </c>
      <c r="E1885">
        <v>2</v>
      </c>
      <c r="F1885">
        <v>4</v>
      </c>
      <c r="G1885" t="s">
        <v>104</v>
      </c>
      <c r="H1885" t="s">
        <v>73</v>
      </c>
      <c r="I1885">
        <v>29</v>
      </c>
      <c r="J1885">
        <v>229</v>
      </c>
      <c r="K1885" t="str">
        <f>RIGHT(Table1[[#This Row],[Transmission]],1)</f>
        <v>8</v>
      </c>
      <c r="L1885" t="str">
        <f>SUBSTITUTE(Table1[[#This Row],[Transmission]],Table1[[#This Row],[Gears]],"")</f>
        <v>AS</v>
      </c>
      <c r="M18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85">
        <f ca="1">_xlfn.DAYS(TODAY(),Table1[[#This Row],[Manufacture Date]])</f>
        <v>953</v>
      </c>
      <c r="O1885" t="str" cm="1">
        <f t="array" ref="O1885" xml:space="preserve"> _xlfn.IFS(E1885&lt;2,"0-2",E1885&lt;4,"2-4",E1885&lt;6,"4-6",E1885&lt;8,"6-8",E1885&lt;10,"8-10")</f>
        <v>2-4</v>
      </c>
    </row>
    <row r="1886" spans="1:15" ht="14.25" customHeight="1" x14ac:dyDescent="0.3">
      <c r="A1886" s="31">
        <v>44307</v>
      </c>
      <c r="B1886" t="s">
        <v>564</v>
      </c>
      <c r="C1886" t="s">
        <v>964</v>
      </c>
      <c r="D1886" t="s">
        <v>95</v>
      </c>
      <c r="E1886">
        <v>3</v>
      </c>
      <c r="F1886">
        <v>6</v>
      </c>
      <c r="G1886" t="s">
        <v>416</v>
      </c>
      <c r="H1886" t="s">
        <v>73</v>
      </c>
      <c r="I1886">
        <v>28</v>
      </c>
      <c r="J1886">
        <v>233</v>
      </c>
      <c r="K1886" t="str">
        <f>RIGHT(Table1[[#This Row],[Transmission]],1)</f>
        <v>7</v>
      </c>
      <c r="L1886" t="str">
        <f>SUBSTITUTE(Table1[[#This Row],[Transmission]],Table1[[#This Row],[Gears]],"")</f>
        <v>AS</v>
      </c>
      <c r="M18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86">
        <f ca="1">_xlfn.DAYS(TODAY(),Table1[[#This Row],[Manufacture Date]])</f>
        <v>953</v>
      </c>
      <c r="O1886" t="str" cm="1">
        <f t="array" ref="O1886" xml:space="preserve"> _xlfn.IFS(E1886&lt;2,"0-2",E1886&lt;4,"2-4",E1886&lt;6,"4-6",E1886&lt;8,"6-8",E1886&lt;10,"8-10")</f>
        <v>2-4</v>
      </c>
    </row>
    <row r="1887" spans="1:15" ht="14.25" customHeight="1" x14ac:dyDescent="0.3">
      <c r="A1887" s="31">
        <v>44307</v>
      </c>
      <c r="B1887" t="s">
        <v>541</v>
      </c>
      <c r="C1887" t="s">
        <v>1144</v>
      </c>
      <c r="D1887" t="s">
        <v>115</v>
      </c>
      <c r="E1887">
        <v>3</v>
      </c>
      <c r="F1887">
        <v>6</v>
      </c>
      <c r="G1887" t="s">
        <v>104</v>
      </c>
      <c r="H1887" t="s">
        <v>73</v>
      </c>
      <c r="I1887">
        <v>22</v>
      </c>
      <c r="J1887">
        <v>300</v>
      </c>
      <c r="K1887" t="str">
        <f>RIGHT(Table1[[#This Row],[Transmission]],1)</f>
        <v>8</v>
      </c>
      <c r="L1887" t="str">
        <f>SUBSTITUTE(Table1[[#This Row],[Transmission]],Table1[[#This Row],[Gears]],"")</f>
        <v>AS</v>
      </c>
      <c r="M18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87">
        <f ca="1">_xlfn.DAYS(TODAY(),Table1[[#This Row],[Manufacture Date]])</f>
        <v>953</v>
      </c>
      <c r="O1887" t="str" cm="1">
        <f t="array" ref="O1887" xml:space="preserve"> _xlfn.IFS(E1887&lt;2,"0-2",E1887&lt;4,"2-4",E1887&lt;6,"4-6",E1887&lt;8,"6-8",E1887&lt;10,"8-10")</f>
        <v>2-4</v>
      </c>
    </row>
    <row r="1888" spans="1:15" ht="14.25" customHeight="1" x14ac:dyDescent="0.3">
      <c r="A1888" s="31">
        <v>44307</v>
      </c>
      <c r="B1888" t="s">
        <v>321</v>
      </c>
      <c r="C1888" t="s">
        <v>1654</v>
      </c>
      <c r="D1888" t="s">
        <v>122</v>
      </c>
      <c r="E1888">
        <v>3.5</v>
      </c>
      <c r="F1888">
        <v>6</v>
      </c>
      <c r="G1888" t="s">
        <v>79</v>
      </c>
      <c r="H1888" t="s">
        <v>200</v>
      </c>
      <c r="I1888">
        <v>22</v>
      </c>
      <c r="J1888">
        <v>298</v>
      </c>
      <c r="K1888" t="str">
        <f>RIGHT(Table1[[#This Row],[Transmission]],1)</f>
        <v>6</v>
      </c>
      <c r="L1888" t="str">
        <f>SUBSTITUTE(Table1[[#This Row],[Transmission]],Table1[[#This Row],[Gears]],"")</f>
        <v>AS</v>
      </c>
      <c r="M18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88">
        <f ca="1">_xlfn.DAYS(TODAY(),Table1[[#This Row],[Manufacture Date]])</f>
        <v>953</v>
      </c>
      <c r="O1888" t="str" cm="1">
        <f t="array" ref="O1888" xml:space="preserve"> _xlfn.IFS(E1888&lt;2,"0-2",E1888&lt;4,"2-4",E1888&lt;6,"4-6",E1888&lt;8,"6-8",E1888&lt;10,"8-10")</f>
        <v>2-4</v>
      </c>
    </row>
    <row r="1889" spans="1:15" ht="14.25" customHeight="1" x14ac:dyDescent="0.3">
      <c r="A1889" s="31">
        <v>44306</v>
      </c>
      <c r="B1889" t="s">
        <v>676</v>
      </c>
      <c r="C1889" t="s">
        <v>1927</v>
      </c>
      <c r="D1889" t="s">
        <v>92</v>
      </c>
      <c r="E1889">
        <v>3</v>
      </c>
      <c r="F1889">
        <v>6</v>
      </c>
      <c r="G1889" t="s">
        <v>238</v>
      </c>
      <c r="H1889" t="s">
        <v>73</v>
      </c>
      <c r="I1889">
        <v>26</v>
      </c>
      <c r="J1889">
        <v>258</v>
      </c>
      <c r="K1889" t="str">
        <f>RIGHT(Table1[[#This Row],[Transmission]],1)</f>
        <v>7</v>
      </c>
      <c r="L1889" t="str">
        <f>SUBSTITUTE(Table1[[#This Row],[Transmission]],Table1[[#This Row],[Gears]],"")</f>
        <v>M</v>
      </c>
      <c r="M18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889">
        <f ca="1">_xlfn.DAYS(TODAY(),Table1[[#This Row],[Manufacture Date]])</f>
        <v>954</v>
      </c>
      <c r="O1889" t="str" cm="1">
        <f t="array" ref="O1889" xml:space="preserve"> _xlfn.IFS(E1889&lt;2,"0-2",E1889&lt;4,"2-4",E1889&lt;6,"4-6",E1889&lt;8,"6-8",E1889&lt;10,"8-10")</f>
        <v>2-4</v>
      </c>
    </row>
    <row r="1890" spans="1:15" ht="14.25" customHeight="1" x14ac:dyDescent="0.3">
      <c r="A1890" s="31">
        <v>44306</v>
      </c>
      <c r="B1890" t="s">
        <v>321</v>
      </c>
      <c r="C1890" t="s">
        <v>338</v>
      </c>
      <c r="D1890" t="s">
        <v>259</v>
      </c>
      <c r="E1890">
        <v>3.5</v>
      </c>
      <c r="F1890">
        <v>6</v>
      </c>
      <c r="G1890" t="s">
        <v>93</v>
      </c>
      <c r="H1890" t="s">
        <v>205</v>
      </c>
      <c r="I1890">
        <v>18</v>
      </c>
      <c r="J1890">
        <v>261</v>
      </c>
      <c r="K1890" t="str">
        <f>RIGHT(Table1[[#This Row],[Transmission]],1)</f>
        <v>6</v>
      </c>
      <c r="L1890" t="str">
        <f>SUBSTITUTE(Table1[[#This Row],[Transmission]],Table1[[#This Row],[Gears]],"")</f>
        <v>A</v>
      </c>
      <c r="M18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90">
        <f ca="1">_xlfn.DAYS(TODAY(),Table1[[#This Row],[Manufacture Date]])</f>
        <v>954</v>
      </c>
      <c r="O1890" t="str" cm="1">
        <f t="array" ref="O1890" xml:space="preserve"> _xlfn.IFS(E1890&lt;2,"0-2",E1890&lt;4,"2-4",E1890&lt;6,"4-6",E1890&lt;8,"6-8",E1890&lt;10,"8-10")</f>
        <v>2-4</v>
      </c>
    </row>
    <row r="1891" spans="1:15" ht="14.25" customHeight="1" x14ac:dyDescent="0.3">
      <c r="A1891" s="31">
        <v>44306</v>
      </c>
      <c r="B1891" t="s">
        <v>141</v>
      </c>
      <c r="C1891" t="s">
        <v>143</v>
      </c>
      <c r="D1891" t="s">
        <v>95</v>
      </c>
      <c r="E1891">
        <v>6</v>
      </c>
      <c r="F1891">
        <v>12</v>
      </c>
      <c r="G1891" t="s">
        <v>104</v>
      </c>
      <c r="H1891" t="s">
        <v>73</v>
      </c>
      <c r="I1891">
        <v>17</v>
      </c>
      <c r="J1891">
        <v>380</v>
      </c>
      <c r="K1891" t="str">
        <f>RIGHT(Table1[[#This Row],[Transmission]],1)</f>
        <v>8</v>
      </c>
      <c r="L1891" t="str">
        <f>SUBSTITUTE(Table1[[#This Row],[Transmission]],Table1[[#This Row],[Gears]],"")</f>
        <v>AS</v>
      </c>
      <c r="M18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91">
        <f ca="1">_xlfn.DAYS(TODAY(),Table1[[#This Row],[Manufacture Date]])</f>
        <v>954</v>
      </c>
      <c r="O1891" t="str" cm="1">
        <f t="array" ref="O1891" xml:space="preserve"> _xlfn.IFS(E1891&lt;2,"0-2",E1891&lt;4,"2-4",E1891&lt;6,"4-6",E1891&lt;8,"6-8",E1891&lt;10,"8-10")</f>
        <v>6-8</v>
      </c>
    </row>
    <row r="1892" spans="1:15" ht="14.25" customHeight="1" x14ac:dyDescent="0.3">
      <c r="A1892" s="31">
        <v>44305</v>
      </c>
      <c r="B1892" t="s">
        <v>313</v>
      </c>
      <c r="C1892" t="s">
        <v>314</v>
      </c>
      <c r="D1892" t="s">
        <v>92</v>
      </c>
      <c r="E1892">
        <v>1.4</v>
      </c>
      <c r="F1892">
        <v>4</v>
      </c>
      <c r="G1892" t="s">
        <v>93</v>
      </c>
      <c r="H1892" t="s">
        <v>200</v>
      </c>
      <c r="I1892">
        <v>32</v>
      </c>
      <c r="J1892">
        <v>202</v>
      </c>
      <c r="K1892" t="str">
        <f>RIGHT(Table1[[#This Row],[Transmission]],1)</f>
        <v>6</v>
      </c>
      <c r="L1892" t="str">
        <f>SUBSTITUTE(Table1[[#This Row],[Transmission]],Table1[[#This Row],[Gears]],"")</f>
        <v>A</v>
      </c>
      <c r="M18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92">
        <f ca="1">_xlfn.DAYS(TODAY(),Table1[[#This Row],[Manufacture Date]])</f>
        <v>955</v>
      </c>
      <c r="O1892" t="str" cm="1">
        <f t="array" ref="O1892" xml:space="preserve"> _xlfn.IFS(E1892&lt;2,"0-2",E1892&lt;4,"2-4",E1892&lt;6,"4-6",E1892&lt;8,"6-8",E1892&lt;10,"8-10")</f>
        <v>0-2</v>
      </c>
    </row>
    <row r="1893" spans="1:15" ht="14.25" customHeight="1" x14ac:dyDescent="0.3">
      <c r="A1893" s="31">
        <v>44305</v>
      </c>
      <c r="B1893" t="s">
        <v>364</v>
      </c>
      <c r="C1893" t="s">
        <v>1688</v>
      </c>
      <c r="D1893" t="s">
        <v>78</v>
      </c>
      <c r="E1893">
        <v>1.5</v>
      </c>
      <c r="F1893">
        <v>4</v>
      </c>
      <c r="G1893" t="s">
        <v>454</v>
      </c>
      <c r="H1893" t="s">
        <v>200</v>
      </c>
      <c r="I1893">
        <v>31</v>
      </c>
      <c r="J1893">
        <v>210</v>
      </c>
      <c r="K1893" t="str">
        <f>RIGHT(Table1[[#This Row],[Transmission]],1)</f>
        <v>9</v>
      </c>
      <c r="L1893" t="str">
        <f>SUBSTITUTE(Table1[[#This Row],[Transmission]],Table1[[#This Row],[Gears]],"")</f>
        <v>A</v>
      </c>
      <c r="M18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93">
        <f ca="1">_xlfn.DAYS(TODAY(),Table1[[#This Row],[Manufacture Date]])</f>
        <v>955</v>
      </c>
      <c r="O1893" t="str" cm="1">
        <f t="array" ref="O1893" xml:space="preserve"> _xlfn.IFS(E1893&lt;2,"0-2",E1893&lt;4,"2-4",E1893&lt;6,"4-6",E1893&lt;8,"6-8",E1893&lt;10,"8-10")</f>
        <v>0-2</v>
      </c>
    </row>
    <row r="1894" spans="1:15" ht="14.25" customHeight="1" x14ac:dyDescent="0.3">
      <c r="A1894" s="31">
        <v>44305</v>
      </c>
      <c r="B1894" t="s">
        <v>452</v>
      </c>
      <c r="C1894" t="s">
        <v>928</v>
      </c>
      <c r="D1894" t="s">
        <v>78</v>
      </c>
      <c r="E1894">
        <v>2.4</v>
      </c>
      <c r="F1894">
        <v>4</v>
      </c>
      <c r="G1894" t="s">
        <v>454</v>
      </c>
      <c r="H1894" t="s">
        <v>200</v>
      </c>
      <c r="I1894">
        <v>30</v>
      </c>
      <c r="J1894">
        <v>218</v>
      </c>
      <c r="K1894" t="str">
        <f>RIGHT(Table1[[#This Row],[Transmission]],1)</f>
        <v>9</v>
      </c>
      <c r="L1894" t="str">
        <f>SUBSTITUTE(Table1[[#This Row],[Transmission]],Table1[[#This Row],[Gears]],"")</f>
        <v>A</v>
      </c>
      <c r="M18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94">
        <f ca="1">_xlfn.DAYS(TODAY(),Table1[[#This Row],[Manufacture Date]])</f>
        <v>955</v>
      </c>
      <c r="O1894" t="str" cm="1">
        <f t="array" ref="O1894" xml:space="preserve"> _xlfn.IFS(E1894&lt;2,"0-2",E1894&lt;4,"2-4",E1894&lt;6,"4-6",E1894&lt;8,"6-8",E1894&lt;10,"8-10")</f>
        <v>2-4</v>
      </c>
    </row>
    <row r="1895" spans="1:15" ht="14.25" customHeight="1" x14ac:dyDescent="0.3">
      <c r="A1895" s="31">
        <v>44305</v>
      </c>
      <c r="B1895" t="s">
        <v>750</v>
      </c>
      <c r="C1895" t="s">
        <v>775</v>
      </c>
      <c r="D1895" t="s">
        <v>657</v>
      </c>
      <c r="E1895">
        <v>2.7</v>
      </c>
      <c r="F1895">
        <v>4</v>
      </c>
      <c r="G1895" t="s">
        <v>101</v>
      </c>
      <c r="H1895" t="s">
        <v>200</v>
      </c>
      <c r="I1895">
        <v>26</v>
      </c>
      <c r="J1895">
        <v>251</v>
      </c>
      <c r="K1895" t="str">
        <f>RIGHT(Table1[[#This Row],[Transmission]],1)</f>
        <v>4</v>
      </c>
      <c r="L1895" t="str">
        <f>SUBSTITUTE(Table1[[#This Row],[Transmission]],Table1[[#This Row],[Gears]],"")</f>
        <v>A</v>
      </c>
      <c r="M18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895">
        <f ca="1">_xlfn.DAYS(TODAY(),Table1[[#This Row],[Manufacture Date]])</f>
        <v>955</v>
      </c>
      <c r="O1895" t="str" cm="1">
        <f t="array" ref="O1895" xml:space="preserve"> _xlfn.IFS(E1895&lt;2,"0-2",E1895&lt;4,"2-4",E1895&lt;6,"4-6",E1895&lt;8,"6-8",E1895&lt;10,"8-10")</f>
        <v>2-4</v>
      </c>
    </row>
    <row r="1896" spans="1:15" ht="14.25" customHeight="1" x14ac:dyDescent="0.3">
      <c r="A1896" s="31">
        <v>44305</v>
      </c>
      <c r="B1896" t="s">
        <v>740</v>
      </c>
      <c r="C1896" t="s">
        <v>1350</v>
      </c>
      <c r="D1896" t="s">
        <v>71</v>
      </c>
      <c r="E1896">
        <v>2</v>
      </c>
      <c r="F1896">
        <v>4</v>
      </c>
      <c r="G1896" t="s">
        <v>102</v>
      </c>
      <c r="H1896" t="s">
        <v>73</v>
      </c>
      <c r="I1896">
        <v>25</v>
      </c>
      <c r="J1896">
        <v>256</v>
      </c>
      <c r="K1896" t="str">
        <f>RIGHT(Table1[[#This Row],[Transmission]],1)</f>
        <v>8</v>
      </c>
      <c r="L1896" t="str">
        <f>SUBSTITUTE(Table1[[#This Row],[Transmission]],Table1[[#This Row],[Gears]],"")</f>
        <v>AV</v>
      </c>
      <c r="M18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96">
        <f ca="1">_xlfn.DAYS(TODAY(),Table1[[#This Row],[Manufacture Date]])</f>
        <v>955</v>
      </c>
      <c r="O1896" t="str" cm="1">
        <f t="array" ref="O1896" xml:space="preserve"> _xlfn.IFS(E1896&lt;2,"0-2",E1896&lt;4,"2-4",E1896&lt;6,"4-6",E1896&lt;8,"6-8",E1896&lt;10,"8-10")</f>
        <v>2-4</v>
      </c>
    </row>
    <row r="1897" spans="1:15" ht="14.25" customHeight="1" x14ac:dyDescent="0.3">
      <c r="A1897" s="31">
        <v>44305</v>
      </c>
      <c r="B1897" t="s">
        <v>432</v>
      </c>
      <c r="C1897" t="s">
        <v>1277</v>
      </c>
      <c r="D1897" t="s">
        <v>78</v>
      </c>
      <c r="E1897">
        <v>3</v>
      </c>
      <c r="F1897">
        <v>6</v>
      </c>
      <c r="G1897" t="s">
        <v>104</v>
      </c>
      <c r="H1897" t="s">
        <v>73</v>
      </c>
      <c r="I1897">
        <v>24</v>
      </c>
      <c r="J1897">
        <v>277</v>
      </c>
      <c r="K1897" t="str">
        <f>RIGHT(Table1[[#This Row],[Transmission]],1)</f>
        <v>8</v>
      </c>
      <c r="L1897" t="str">
        <f>SUBSTITUTE(Table1[[#This Row],[Transmission]],Table1[[#This Row],[Gears]],"")</f>
        <v>AS</v>
      </c>
      <c r="M18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97">
        <f ca="1">_xlfn.DAYS(TODAY(),Table1[[#This Row],[Manufacture Date]])</f>
        <v>955</v>
      </c>
      <c r="O1897" t="str" cm="1">
        <f t="array" ref="O1897" xml:space="preserve"> _xlfn.IFS(E1897&lt;2,"0-2",E1897&lt;4,"2-4",E1897&lt;6,"4-6",E1897&lt;8,"6-8",E1897&lt;10,"8-10")</f>
        <v>2-4</v>
      </c>
    </row>
    <row r="1898" spans="1:15" ht="14.25" customHeight="1" x14ac:dyDescent="0.3">
      <c r="A1898" s="31">
        <v>44305</v>
      </c>
      <c r="B1898" t="s">
        <v>147</v>
      </c>
      <c r="C1898" t="s">
        <v>851</v>
      </c>
      <c r="D1898" t="s">
        <v>82</v>
      </c>
      <c r="E1898">
        <v>4.4000000000000004</v>
      </c>
      <c r="F1898">
        <v>8</v>
      </c>
      <c r="G1898" t="s">
        <v>104</v>
      </c>
      <c r="H1898" t="s">
        <v>73</v>
      </c>
      <c r="I1898">
        <v>23</v>
      </c>
      <c r="J1898">
        <v>283</v>
      </c>
      <c r="K1898" t="str">
        <f>RIGHT(Table1[[#This Row],[Transmission]],1)</f>
        <v>8</v>
      </c>
      <c r="L1898" t="str">
        <f>SUBSTITUTE(Table1[[#This Row],[Transmission]],Table1[[#This Row],[Gears]],"")</f>
        <v>AS</v>
      </c>
      <c r="M18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98">
        <f ca="1">_xlfn.DAYS(TODAY(),Table1[[#This Row],[Manufacture Date]])</f>
        <v>955</v>
      </c>
      <c r="O1898" t="str" cm="1">
        <f t="array" ref="O1898" xml:space="preserve"> _xlfn.IFS(E1898&lt;2,"0-2",E1898&lt;4,"2-4",E1898&lt;6,"4-6",E1898&lt;8,"6-8",E1898&lt;10,"8-10")</f>
        <v>4-6</v>
      </c>
    </row>
    <row r="1899" spans="1:15" ht="14.25" customHeight="1" x14ac:dyDescent="0.3">
      <c r="A1899" s="31">
        <v>44305</v>
      </c>
      <c r="B1899" t="s">
        <v>321</v>
      </c>
      <c r="C1899" t="s">
        <v>1093</v>
      </c>
      <c r="D1899" t="s">
        <v>259</v>
      </c>
      <c r="E1899">
        <v>2.7</v>
      </c>
      <c r="F1899">
        <v>6</v>
      </c>
      <c r="G1899" t="s">
        <v>79</v>
      </c>
      <c r="H1899" t="s">
        <v>200</v>
      </c>
      <c r="I1899">
        <v>23</v>
      </c>
      <c r="J1899">
        <v>288</v>
      </c>
      <c r="K1899" t="str">
        <f>RIGHT(Table1[[#This Row],[Transmission]],1)</f>
        <v>6</v>
      </c>
      <c r="L1899" t="str">
        <f>SUBSTITUTE(Table1[[#This Row],[Transmission]],Table1[[#This Row],[Gears]],"")</f>
        <v>AS</v>
      </c>
      <c r="M18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899">
        <f ca="1">_xlfn.DAYS(TODAY(),Table1[[#This Row],[Manufacture Date]])</f>
        <v>955</v>
      </c>
      <c r="O1899" t="str" cm="1">
        <f t="array" ref="O1899" xml:space="preserve"> _xlfn.IFS(E1899&lt;2,"0-2",E1899&lt;4,"2-4",E1899&lt;6,"4-6",E1899&lt;8,"6-8",E1899&lt;10,"8-10")</f>
        <v>2-4</v>
      </c>
    </row>
    <row r="1900" spans="1:15" ht="14.25" customHeight="1" x14ac:dyDescent="0.3">
      <c r="A1900" s="31">
        <v>44305</v>
      </c>
      <c r="B1900" t="s">
        <v>321</v>
      </c>
      <c r="C1900" t="s">
        <v>354</v>
      </c>
      <c r="D1900" t="s">
        <v>95</v>
      </c>
      <c r="E1900">
        <v>5</v>
      </c>
      <c r="F1900">
        <v>8</v>
      </c>
      <c r="G1900" t="s">
        <v>74</v>
      </c>
      <c r="H1900" t="s">
        <v>200</v>
      </c>
      <c r="I1900">
        <v>22</v>
      </c>
      <c r="J1900">
        <v>300</v>
      </c>
      <c r="K1900" t="str">
        <f>RIGHT(Table1[[#This Row],[Transmission]],1)</f>
        <v>6</v>
      </c>
      <c r="L1900" t="str">
        <f>SUBSTITUTE(Table1[[#This Row],[Transmission]],Table1[[#This Row],[Gears]],"")</f>
        <v>M</v>
      </c>
      <c r="M19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00">
        <f ca="1">_xlfn.DAYS(TODAY(),Table1[[#This Row],[Manufacture Date]])</f>
        <v>955</v>
      </c>
      <c r="O1900" t="str" cm="1">
        <f t="array" ref="O1900" xml:space="preserve"> _xlfn.IFS(E1900&lt;2,"0-2",E1900&lt;4,"2-4",E1900&lt;6,"4-6",E1900&lt;8,"6-8",E1900&lt;10,"8-10")</f>
        <v>4-6</v>
      </c>
    </row>
    <row r="1901" spans="1:15" ht="14.25" customHeight="1" x14ac:dyDescent="0.3">
      <c r="A1901" s="31">
        <v>44305</v>
      </c>
      <c r="B1901" t="s">
        <v>232</v>
      </c>
      <c r="C1901" t="s">
        <v>1617</v>
      </c>
      <c r="D1901" t="s">
        <v>122</v>
      </c>
      <c r="E1901">
        <v>5.3</v>
      </c>
      <c r="F1901">
        <v>8</v>
      </c>
      <c r="G1901" t="s">
        <v>93</v>
      </c>
      <c r="H1901" t="s">
        <v>200</v>
      </c>
      <c r="I1901">
        <v>21</v>
      </c>
      <c r="J1901">
        <v>314</v>
      </c>
      <c r="K1901" t="str">
        <f>RIGHT(Table1[[#This Row],[Transmission]],1)</f>
        <v>6</v>
      </c>
      <c r="L1901" t="str">
        <f>SUBSTITUTE(Table1[[#This Row],[Transmission]],Table1[[#This Row],[Gears]],"")</f>
        <v>A</v>
      </c>
      <c r="M19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01">
        <f ca="1">_xlfn.DAYS(TODAY(),Table1[[#This Row],[Manufacture Date]])</f>
        <v>955</v>
      </c>
      <c r="O1901" t="str" cm="1">
        <f t="array" ref="O1901" xml:space="preserve"> _xlfn.IFS(E1901&lt;2,"0-2",E1901&lt;4,"2-4",E1901&lt;6,"4-6",E1901&lt;8,"6-8",E1901&lt;10,"8-10")</f>
        <v>4-6</v>
      </c>
    </row>
    <row r="1902" spans="1:15" ht="14.25" customHeight="1" x14ac:dyDescent="0.3">
      <c r="A1902" s="31">
        <v>44305</v>
      </c>
      <c r="B1902" t="s">
        <v>718</v>
      </c>
      <c r="C1902" t="s">
        <v>721</v>
      </c>
      <c r="D1902" t="s">
        <v>115</v>
      </c>
      <c r="E1902">
        <v>6.7</v>
      </c>
      <c r="F1902">
        <v>12</v>
      </c>
      <c r="G1902" t="s">
        <v>112</v>
      </c>
      <c r="H1902" t="s">
        <v>73</v>
      </c>
      <c r="I1902">
        <v>17</v>
      </c>
      <c r="J1902">
        <v>393</v>
      </c>
      <c r="K1902" t="str">
        <f>RIGHT(Table1[[#This Row],[Transmission]],1)</f>
        <v>8</v>
      </c>
      <c r="L1902" t="str">
        <f>SUBSTITUTE(Table1[[#This Row],[Transmission]],Table1[[#This Row],[Gears]],"")</f>
        <v>A</v>
      </c>
      <c r="M19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02">
        <f ca="1">_xlfn.DAYS(TODAY(),Table1[[#This Row],[Manufacture Date]])</f>
        <v>955</v>
      </c>
      <c r="O1902" t="str" cm="1">
        <f t="array" ref="O1902" xml:space="preserve"> _xlfn.IFS(E1902&lt;2,"0-2",E1902&lt;4,"2-4",E1902&lt;6,"4-6",E1902&lt;8,"6-8",E1902&lt;10,"8-10")</f>
        <v>6-8</v>
      </c>
    </row>
    <row r="1903" spans="1:15" ht="14.25" customHeight="1" x14ac:dyDescent="0.3">
      <c r="A1903" s="31">
        <v>44304</v>
      </c>
      <c r="B1903" t="s">
        <v>321</v>
      </c>
      <c r="C1903" t="s">
        <v>354</v>
      </c>
      <c r="D1903" t="s">
        <v>95</v>
      </c>
      <c r="E1903">
        <v>2.2999999999999998</v>
      </c>
      <c r="F1903">
        <v>4</v>
      </c>
      <c r="G1903" t="s">
        <v>79</v>
      </c>
      <c r="H1903" t="s">
        <v>200</v>
      </c>
      <c r="I1903">
        <v>30</v>
      </c>
      <c r="J1903">
        <v>216</v>
      </c>
      <c r="K1903" t="str">
        <f>RIGHT(Table1[[#This Row],[Transmission]],1)</f>
        <v>6</v>
      </c>
      <c r="L1903" t="str">
        <f>SUBSTITUTE(Table1[[#This Row],[Transmission]],Table1[[#This Row],[Gears]],"")</f>
        <v>AS</v>
      </c>
      <c r="M19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03">
        <f ca="1">_xlfn.DAYS(TODAY(),Table1[[#This Row],[Manufacture Date]])</f>
        <v>956</v>
      </c>
      <c r="O1903" t="str" cm="1">
        <f t="array" ref="O1903" xml:space="preserve"> _xlfn.IFS(E1903&lt;2,"0-2",E1903&lt;4,"2-4",E1903&lt;6,"4-6",E1903&lt;8,"6-8",E1903&lt;10,"8-10")</f>
        <v>2-4</v>
      </c>
    </row>
    <row r="1904" spans="1:15" ht="14.25" customHeight="1" x14ac:dyDescent="0.3">
      <c r="A1904" s="31">
        <v>44304</v>
      </c>
      <c r="B1904" t="s">
        <v>531</v>
      </c>
      <c r="C1904" t="s">
        <v>538</v>
      </c>
      <c r="D1904" t="s">
        <v>82</v>
      </c>
      <c r="E1904">
        <v>2</v>
      </c>
      <c r="F1904">
        <v>4</v>
      </c>
      <c r="G1904" t="s">
        <v>79</v>
      </c>
      <c r="H1904" t="s">
        <v>200</v>
      </c>
      <c r="I1904">
        <v>30</v>
      </c>
      <c r="J1904">
        <v>220</v>
      </c>
      <c r="K1904" t="str">
        <f>RIGHT(Table1[[#This Row],[Transmission]],1)</f>
        <v>6</v>
      </c>
      <c r="L1904" t="str">
        <f>SUBSTITUTE(Table1[[#This Row],[Transmission]],Table1[[#This Row],[Gears]],"")</f>
        <v>AS</v>
      </c>
      <c r="M19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04">
        <f ca="1">_xlfn.DAYS(TODAY(),Table1[[#This Row],[Manufacture Date]])</f>
        <v>956</v>
      </c>
      <c r="O1904" t="str" cm="1">
        <f t="array" ref="O1904" xml:space="preserve"> _xlfn.IFS(E1904&lt;2,"0-2",E1904&lt;4,"2-4",E1904&lt;6,"4-6",E1904&lt;8,"6-8",E1904&lt;10,"8-10")</f>
        <v>2-4</v>
      </c>
    </row>
    <row r="1905" spans="1:15" ht="14.25" customHeight="1" x14ac:dyDescent="0.3">
      <c r="A1905" s="31">
        <v>44304</v>
      </c>
      <c r="B1905" t="s">
        <v>676</v>
      </c>
      <c r="C1905" t="s">
        <v>681</v>
      </c>
      <c r="D1905" t="s">
        <v>92</v>
      </c>
      <c r="E1905">
        <v>3</v>
      </c>
      <c r="F1905">
        <v>6</v>
      </c>
      <c r="G1905" t="s">
        <v>97</v>
      </c>
      <c r="H1905" t="s">
        <v>73</v>
      </c>
      <c r="I1905">
        <v>29</v>
      </c>
      <c r="J1905">
        <v>231</v>
      </c>
      <c r="K1905" t="str">
        <f>RIGHT(Table1[[#This Row],[Transmission]],1)</f>
        <v>7</v>
      </c>
      <c r="L1905" t="str">
        <f>SUBSTITUTE(Table1[[#This Row],[Transmission]],Table1[[#This Row],[Gears]],"")</f>
        <v>AM</v>
      </c>
      <c r="M19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05">
        <f ca="1">_xlfn.DAYS(TODAY(),Table1[[#This Row],[Manufacture Date]])</f>
        <v>956</v>
      </c>
      <c r="O1905" t="str" cm="1">
        <f t="array" ref="O1905" xml:space="preserve"> _xlfn.IFS(E1905&lt;2,"0-2",E1905&lt;4,"2-4",E1905&lt;6,"4-6",E1905&lt;8,"6-8",E1905&lt;10,"8-10")</f>
        <v>2-4</v>
      </c>
    </row>
    <row r="1906" spans="1:15" ht="14.25" customHeight="1" x14ac:dyDescent="0.3">
      <c r="A1906" s="31">
        <v>44304</v>
      </c>
      <c r="B1906" t="s">
        <v>364</v>
      </c>
      <c r="C1906" t="s">
        <v>903</v>
      </c>
      <c r="D1906" t="s">
        <v>657</v>
      </c>
      <c r="E1906">
        <v>2.5</v>
      </c>
      <c r="F1906">
        <v>4</v>
      </c>
      <c r="G1906" t="s">
        <v>93</v>
      </c>
      <c r="H1906" t="s">
        <v>200</v>
      </c>
      <c r="I1906">
        <v>27</v>
      </c>
      <c r="J1906">
        <v>242</v>
      </c>
      <c r="K1906" t="str">
        <f>RIGHT(Table1[[#This Row],[Transmission]],1)</f>
        <v>6</v>
      </c>
      <c r="L1906" t="str">
        <f>SUBSTITUTE(Table1[[#This Row],[Transmission]],Table1[[#This Row],[Gears]],"")</f>
        <v>A</v>
      </c>
      <c r="M19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06">
        <f ca="1">_xlfn.DAYS(TODAY(),Table1[[#This Row],[Manufacture Date]])</f>
        <v>956</v>
      </c>
      <c r="O1906" t="str" cm="1">
        <f t="array" ref="O1906" xml:space="preserve"> _xlfn.IFS(E1906&lt;2,"0-2",E1906&lt;4,"2-4",E1906&lt;6,"4-6",E1906&lt;8,"6-8",E1906&lt;10,"8-10")</f>
        <v>2-4</v>
      </c>
    </row>
    <row r="1907" spans="1:15" ht="14.25" customHeight="1" x14ac:dyDescent="0.3">
      <c r="A1907" s="31">
        <v>44304</v>
      </c>
      <c r="B1907" t="s">
        <v>100</v>
      </c>
      <c r="C1907" t="s">
        <v>1373</v>
      </c>
      <c r="D1907" t="s">
        <v>95</v>
      </c>
      <c r="E1907">
        <v>2.5</v>
      </c>
      <c r="F1907">
        <v>5</v>
      </c>
      <c r="G1907" t="s">
        <v>97</v>
      </c>
      <c r="H1907" t="s">
        <v>73</v>
      </c>
      <c r="I1907">
        <v>27</v>
      </c>
      <c r="J1907">
        <v>245</v>
      </c>
      <c r="K1907" t="str">
        <f>RIGHT(Table1[[#This Row],[Transmission]],1)</f>
        <v>7</v>
      </c>
      <c r="L1907" t="str">
        <f>SUBSTITUTE(Table1[[#This Row],[Transmission]],Table1[[#This Row],[Gears]],"")</f>
        <v>AM</v>
      </c>
      <c r="M19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07">
        <f ca="1">_xlfn.DAYS(TODAY(),Table1[[#This Row],[Manufacture Date]])</f>
        <v>956</v>
      </c>
      <c r="O1907" t="str" cm="1">
        <f t="array" ref="O1907" xml:space="preserve"> _xlfn.IFS(E1907&lt;2,"0-2",E1907&lt;4,"2-4",E1907&lt;6,"4-6",E1907&lt;8,"6-8",E1907&lt;10,"8-10")</f>
        <v>2-4</v>
      </c>
    </row>
    <row r="1908" spans="1:15" ht="14.25" customHeight="1" x14ac:dyDescent="0.3">
      <c r="A1908" s="31">
        <v>44304</v>
      </c>
      <c r="B1908" t="s">
        <v>564</v>
      </c>
      <c r="C1908" t="s">
        <v>590</v>
      </c>
      <c r="D1908" t="s">
        <v>82</v>
      </c>
      <c r="E1908">
        <v>4.7</v>
      </c>
      <c r="F1908">
        <v>8</v>
      </c>
      <c r="G1908" t="s">
        <v>416</v>
      </c>
      <c r="H1908" t="s">
        <v>73</v>
      </c>
      <c r="I1908">
        <v>25</v>
      </c>
      <c r="J1908">
        <v>262</v>
      </c>
      <c r="K1908" t="str">
        <f>RIGHT(Table1[[#This Row],[Transmission]],1)</f>
        <v>7</v>
      </c>
      <c r="L1908" t="str">
        <f>SUBSTITUTE(Table1[[#This Row],[Transmission]],Table1[[#This Row],[Gears]],"")</f>
        <v>AS</v>
      </c>
      <c r="M19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08">
        <f ca="1">_xlfn.DAYS(TODAY(),Table1[[#This Row],[Manufacture Date]])</f>
        <v>956</v>
      </c>
      <c r="O1908" t="str" cm="1">
        <f t="array" ref="O1908" xml:space="preserve"> _xlfn.IFS(E1908&lt;2,"0-2",E1908&lt;4,"2-4",E1908&lt;6,"4-6",E1908&lt;8,"6-8",E1908&lt;10,"8-10")</f>
        <v>4-6</v>
      </c>
    </row>
    <row r="1909" spans="1:15" ht="14.25" customHeight="1" x14ac:dyDescent="0.3">
      <c r="A1909" s="31">
        <v>44304</v>
      </c>
      <c r="B1909" t="s">
        <v>564</v>
      </c>
      <c r="C1909" t="s">
        <v>1160</v>
      </c>
      <c r="D1909" t="s">
        <v>122</v>
      </c>
      <c r="E1909">
        <v>5.5</v>
      </c>
      <c r="F1909">
        <v>8</v>
      </c>
      <c r="G1909" t="s">
        <v>125</v>
      </c>
      <c r="H1909" t="s">
        <v>73</v>
      </c>
      <c r="I1909">
        <v>18</v>
      </c>
      <c r="J1909">
        <v>364</v>
      </c>
      <c r="K1909" t="str">
        <f>RIGHT(Table1[[#This Row],[Transmission]],1)</f>
        <v>7</v>
      </c>
      <c r="L1909" t="str">
        <f>SUBSTITUTE(Table1[[#This Row],[Transmission]],Table1[[#This Row],[Gears]],"")</f>
        <v>A</v>
      </c>
      <c r="M19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09">
        <f ca="1">_xlfn.DAYS(TODAY(),Table1[[#This Row],[Manufacture Date]])</f>
        <v>956</v>
      </c>
      <c r="O1909" t="str" cm="1">
        <f t="array" ref="O1909" xml:space="preserve"> _xlfn.IFS(E1909&lt;2,"0-2",E1909&lt;4,"2-4",E1909&lt;6,"4-6",E1909&lt;8,"6-8",E1909&lt;10,"8-10")</f>
        <v>4-6</v>
      </c>
    </row>
    <row r="1910" spans="1:15" ht="14.25" customHeight="1" x14ac:dyDescent="0.3">
      <c r="A1910" s="31">
        <v>44304</v>
      </c>
      <c r="B1910" t="s">
        <v>750</v>
      </c>
      <c r="C1910" t="s">
        <v>778</v>
      </c>
      <c r="D1910" t="s">
        <v>259</v>
      </c>
      <c r="E1910">
        <v>5.7</v>
      </c>
      <c r="F1910">
        <v>8</v>
      </c>
      <c r="G1910" t="s">
        <v>79</v>
      </c>
      <c r="H1910" t="s">
        <v>200</v>
      </c>
      <c r="I1910">
        <v>17</v>
      </c>
      <c r="J1910">
        <v>383</v>
      </c>
      <c r="K1910" t="str">
        <f>RIGHT(Table1[[#This Row],[Transmission]],1)</f>
        <v>6</v>
      </c>
      <c r="L1910" t="str">
        <f>SUBSTITUTE(Table1[[#This Row],[Transmission]],Table1[[#This Row],[Gears]],"")</f>
        <v>AS</v>
      </c>
      <c r="M19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10">
        <f ca="1">_xlfn.DAYS(TODAY(),Table1[[#This Row],[Manufacture Date]])</f>
        <v>956</v>
      </c>
      <c r="O1910" t="str" cm="1">
        <f t="array" ref="O1910" xml:space="preserve"> _xlfn.IFS(E1910&lt;2,"0-2",E1910&lt;4,"2-4",E1910&lt;6,"4-6",E1910&lt;8,"6-8",E1910&lt;10,"8-10")</f>
        <v>4-6</v>
      </c>
    </row>
    <row r="1911" spans="1:15" ht="14.25" customHeight="1" x14ac:dyDescent="0.3">
      <c r="A1911" s="31">
        <v>44303</v>
      </c>
      <c r="B1911" t="s">
        <v>470</v>
      </c>
      <c r="C1911" t="s">
        <v>1764</v>
      </c>
      <c r="D1911" t="s">
        <v>118</v>
      </c>
      <c r="E1911">
        <v>1.6</v>
      </c>
      <c r="F1911">
        <v>4</v>
      </c>
      <c r="G1911" t="s">
        <v>89</v>
      </c>
      <c r="H1911" t="s">
        <v>200</v>
      </c>
      <c r="I1911">
        <v>59</v>
      </c>
      <c r="J1911">
        <v>114</v>
      </c>
      <c r="K1911" t="str">
        <f>RIGHT(Table1[[#This Row],[Transmission]],1)</f>
        <v>6</v>
      </c>
      <c r="L1911" t="str">
        <f>SUBSTITUTE(Table1[[#This Row],[Transmission]],Table1[[#This Row],[Gears]],"")</f>
        <v>AM</v>
      </c>
      <c r="M19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11">
        <f ca="1">_xlfn.DAYS(TODAY(),Table1[[#This Row],[Manufacture Date]])</f>
        <v>957</v>
      </c>
      <c r="O1911" t="str" cm="1">
        <f t="array" ref="O1911" xml:space="preserve"> _xlfn.IFS(E1911&lt;2,"0-2",E1911&lt;4,"2-4",E1911&lt;6,"4-6",E1911&lt;8,"6-8",E1911&lt;10,"8-10")</f>
        <v>0-2</v>
      </c>
    </row>
    <row r="1912" spans="1:15" ht="14.25" customHeight="1" x14ac:dyDescent="0.3">
      <c r="A1912" s="31">
        <v>44303</v>
      </c>
      <c r="B1912" t="s">
        <v>385</v>
      </c>
      <c r="C1912" t="s">
        <v>1116</v>
      </c>
      <c r="D1912" t="s">
        <v>118</v>
      </c>
      <c r="E1912">
        <v>1.8</v>
      </c>
      <c r="F1912">
        <v>4</v>
      </c>
      <c r="G1912" t="s">
        <v>266</v>
      </c>
      <c r="H1912" t="s">
        <v>200</v>
      </c>
      <c r="I1912">
        <v>34</v>
      </c>
      <c r="J1912">
        <v>193</v>
      </c>
      <c r="K1912" t="str">
        <f>RIGHT(Table1[[#This Row],[Transmission]],1)</f>
        <v>V</v>
      </c>
      <c r="L1912" t="str">
        <f>SUBSTITUTE(Table1[[#This Row],[Transmission]],Table1[[#This Row],[Gears]],"")</f>
        <v>A</v>
      </c>
      <c r="M19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12">
        <f ca="1">_xlfn.DAYS(TODAY(),Table1[[#This Row],[Manufacture Date]])</f>
        <v>957</v>
      </c>
      <c r="O1912" t="str" cm="1">
        <f t="array" ref="O1912" xml:space="preserve"> _xlfn.IFS(E1912&lt;2,"0-2",E1912&lt;4,"2-4",E1912&lt;6,"4-6",E1912&lt;8,"6-8",E1912&lt;10,"8-10")</f>
        <v>0-2</v>
      </c>
    </row>
    <row r="1913" spans="1:15" ht="14.25" customHeight="1" x14ac:dyDescent="0.3">
      <c r="A1913" s="31">
        <v>44303</v>
      </c>
      <c r="B1913" t="s">
        <v>232</v>
      </c>
      <c r="C1913" t="s">
        <v>235</v>
      </c>
      <c r="D1913" t="s">
        <v>71</v>
      </c>
      <c r="E1913">
        <v>6.2</v>
      </c>
      <c r="F1913">
        <v>8</v>
      </c>
      <c r="G1913" t="s">
        <v>74</v>
      </c>
      <c r="H1913" t="s">
        <v>73</v>
      </c>
      <c r="I1913">
        <v>22</v>
      </c>
      <c r="J1913">
        <v>292</v>
      </c>
      <c r="K1913" t="str">
        <f>RIGHT(Table1[[#This Row],[Transmission]],1)</f>
        <v>6</v>
      </c>
      <c r="L1913" t="str">
        <f>SUBSTITUTE(Table1[[#This Row],[Transmission]],Table1[[#This Row],[Gears]],"")</f>
        <v>M</v>
      </c>
      <c r="M19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13">
        <f ca="1">_xlfn.DAYS(TODAY(),Table1[[#This Row],[Manufacture Date]])</f>
        <v>957</v>
      </c>
      <c r="O1913" t="str" cm="1">
        <f t="array" ref="O1913" xml:space="preserve"> _xlfn.IFS(E1913&lt;2,"0-2",E1913&lt;4,"2-4",E1913&lt;6,"4-6",E1913&lt;8,"6-8",E1913&lt;10,"8-10")</f>
        <v>6-8</v>
      </c>
    </row>
    <row r="1914" spans="1:15" ht="14.25" customHeight="1" x14ac:dyDescent="0.3">
      <c r="A1914" s="31">
        <v>44302</v>
      </c>
      <c r="B1914" t="s">
        <v>398</v>
      </c>
      <c r="C1914" t="s">
        <v>1271</v>
      </c>
      <c r="D1914" t="s">
        <v>115</v>
      </c>
      <c r="E1914">
        <v>1.6</v>
      </c>
      <c r="F1914">
        <v>4</v>
      </c>
      <c r="G1914" t="s">
        <v>89</v>
      </c>
      <c r="H1914" t="s">
        <v>200</v>
      </c>
      <c r="I1914">
        <v>66</v>
      </c>
      <c r="J1914">
        <v>104</v>
      </c>
      <c r="K1914" t="str">
        <f>RIGHT(Table1[[#This Row],[Transmission]],1)</f>
        <v>6</v>
      </c>
      <c r="L1914" t="str">
        <f>SUBSTITUTE(Table1[[#This Row],[Transmission]],Table1[[#This Row],[Gears]],"")</f>
        <v>AM</v>
      </c>
      <c r="M19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14">
        <f ca="1">_xlfn.DAYS(TODAY(),Table1[[#This Row],[Manufacture Date]])</f>
        <v>958</v>
      </c>
      <c r="O1914" t="str" cm="1">
        <f t="array" ref="O1914" xml:space="preserve"> _xlfn.IFS(E1914&lt;2,"0-2",E1914&lt;4,"2-4",E1914&lt;6,"4-6",E1914&lt;8,"6-8",E1914&lt;10,"8-10")</f>
        <v>0-2</v>
      </c>
    </row>
    <row r="1915" spans="1:15" ht="14.25" customHeight="1" x14ac:dyDescent="0.3">
      <c r="A1915" s="31">
        <v>44302</v>
      </c>
      <c r="B1915" t="s">
        <v>750</v>
      </c>
      <c r="C1915" t="s">
        <v>756</v>
      </c>
      <c r="D1915" t="s">
        <v>82</v>
      </c>
      <c r="E1915">
        <v>2.5</v>
      </c>
      <c r="F1915">
        <v>4</v>
      </c>
      <c r="G1915" t="s">
        <v>266</v>
      </c>
      <c r="H1915" t="s">
        <v>200</v>
      </c>
      <c r="I1915">
        <v>47</v>
      </c>
      <c r="J1915">
        <v>141</v>
      </c>
      <c r="K1915" t="str">
        <f>RIGHT(Table1[[#This Row],[Transmission]],1)</f>
        <v>V</v>
      </c>
      <c r="L1915" t="str">
        <f>SUBSTITUTE(Table1[[#This Row],[Transmission]],Table1[[#This Row],[Gears]],"")</f>
        <v>A</v>
      </c>
      <c r="M19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15">
        <f ca="1">_xlfn.DAYS(TODAY(),Table1[[#This Row],[Manufacture Date]])</f>
        <v>958</v>
      </c>
      <c r="O1915" t="str" cm="1">
        <f t="array" ref="O1915" xml:space="preserve"> _xlfn.IFS(E1915&lt;2,"0-2",E1915&lt;4,"2-4",E1915&lt;6,"4-6",E1915&lt;8,"6-8",E1915&lt;10,"8-10")</f>
        <v>2-4</v>
      </c>
    </row>
    <row r="1916" spans="1:15" ht="14.25" customHeight="1" x14ac:dyDescent="0.3">
      <c r="A1916" s="31">
        <v>44302</v>
      </c>
      <c r="B1916" t="s">
        <v>452</v>
      </c>
      <c r="C1916" t="s">
        <v>1748</v>
      </c>
      <c r="D1916" t="s">
        <v>78</v>
      </c>
      <c r="E1916">
        <v>2</v>
      </c>
      <c r="F1916">
        <v>4</v>
      </c>
      <c r="G1916" t="s">
        <v>454</v>
      </c>
      <c r="H1916" t="s">
        <v>200</v>
      </c>
      <c r="I1916">
        <v>29</v>
      </c>
      <c r="J1916">
        <v>229</v>
      </c>
      <c r="K1916" t="str">
        <f>RIGHT(Table1[[#This Row],[Transmission]],1)</f>
        <v>9</v>
      </c>
      <c r="L1916" t="str">
        <f>SUBSTITUTE(Table1[[#This Row],[Transmission]],Table1[[#This Row],[Gears]],"")</f>
        <v>A</v>
      </c>
      <c r="M19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16">
        <f ca="1">_xlfn.DAYS(TODAY(),Table1[[#This Row],[Manufacture Date]])</f>
        <v>958</v>
      </c>
      <c r="O1916" t="str" cm="1">
        <f t="array" ref="O1916" xml:space="preserve"> _xlfn.IFS(E1916&lt;2,"0-2",E1916&lt;4,"2-4",E1916&lt;6,"4-6",E1916&lt;8,"6-8",E1916&lt;10,"8-10")</f>
        <v>2-4</v>
      </c>
    </row>
    <row r="1917" spans="1:15" ht="14.25" customHeight="1" x14ac:dyDescent="0.3">
      <c r="A1917" s="31">
        <v>44302</v>
      </c>
      <c r="B1917" t="s">
        <v>564</v>
      </c>
      <c r="C1917" t="s">
        <v>587</v>
      </c>
      <c r="D1917" t="s">
        <v>95</v>
      </c>
      <c r="E1917">
        <v>3.5</v>
      </c>
      <c r="F1917">
        <v>6</v>
      </c>
      <c r="G1917" t="s">
        <v>416</v>
      </c>
      <c r="H1917" t="s">
        <v>73</v>
      </c>
      <c r="I1917">
        <v>27</v>
      </c>
      <c r="J1917">
        <v>239</v>
      </c>
      <c r="K1917" t="str">
        <f>RIGHT(Table1[[#This Row],[Transmission]],1)</f>
        <v>7</v>
      </c>
      <c r="L1917" t="str">
        <f>SUBSTITUTE(Table1[[#This Row],[Transmission]],Table1[[#This Row],[Gears]],"")</f>
        <v>AS</v>
      </c>
      <c r="M19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17">
        <f ca="1">_xlfn.DAYS(TODAY(),Table1[[#This Row],[Manufacture Date]])</f>
        <v>958</v>
      </c>
      <c r="O1917" t="str" cm="1">
        <f t="array" ref="O1917" xml:space="preserve"> _xlfn.IFS(E1917&lt;2,"0-2",E1917&lt;4,"2-4",E1917&lt;6,"4-6",E1917&lt;8,"6-8",E1917&lt;10,"8-10")</f>
        <v>2-4</v>
      </c>
    </row>
    <row r="1918" spans="1:15" ht="14.25" customHeight="1" x14ac:dyDescent="0.3">
      <c r="A1918" s="31">
        <v>44302</v>
      </c>
      <c r="B1918" t="s">
        <v>452</v>
      </c>
      <c r="C1918" t="s">
        <v>1286</v>
      </c>
      <c r="D1918" t="s">
        <v>78</v>
      </c>
      <c r="E1918">
        <v>3.2</v>
      </c>
      <c r="F1918">
        <v>6</v>
      </c>
      <c r="G1918" t="s">
        <v>454</v>
      </c>
      <c r="H1918" t="s">
        <v>200</v>
      </c>
      <c r="I1918">
        <v>27</v>
      </c>
      <c r="J1918">
        <v>241</v>
      </c>
      <c r="K1918" t="str">
        <f>RIGHT(Table1[[#This Row],[Transmission]],1)</f>
        <v>9</v>
      </c>
      <c r="L1918" t="str">
        <f>SUBSTITUTE(Table1[[#This Row],[Transmission]],Table1[[#This Row],[Gears]],"")</f>
        <v>A</v>
      </c>
      <c r="M19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18">
        <f ca="1">_xlfn.DAYS(TODAY(),Table1[[#This Row],[Manufacture Date]])</f>
        <v>958</v>
      </c>
      <c r="O1918" t="str" cm="1">
        <f t="array" ref="O1918" xml:space="preserve"> _xlfn.IFS(E1918&lt;2,"0-2",E1918&lt;4,"2-4",E1918&lt;6,"4-6",E1918&lt;8,"6-8",E1918&lt;10,"8-10")</f>
        <v>2-4</v>
      </c>
    </row>
    <row r="1919" spans="1:15" ht="14.25" customHeight="1" x14ac:dyDescent="0.3">
      <c r="A1919" s="31">
        <v>44302</v>
      </c>
      <c r="B1919" t="s">
        <v>100</v>
      </c>
      <c r="C1919" t="s">
        <v>18</v>
      </c>
      <c r="D1919" t="s">
        <v>78</v>
      </c>
      <c r="E1919">
        <v>3</v>
      </c>
      <c r="F1919">
        <v>6</v>
      </c>
      <c r="G1919" t="s">
        <v>104</v>
      </c>
      <c r="H1919" t="s">
        <v>73</v>
      </c>
      <c r="I1919">
        <v>25</v>
      </c>
      <c r="J1919">
        <v>262</v>
      </c>
      <c r="K1919" t="str">
        <f>RIGHT(Table1[[#This Row],[Transmission]],1)</f>
        <v>8</v>
      </c>
      <c r="L1919" t="str">
        <f>SUBSTITUTE(Table1[[#This Row],[Transmission]],Table1[[#This Row],[Gears]],"")</f>
        <v>AS</v>
      </c>
      <c r="M19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19">
        <f ca="1">_xlfn.DAYS(TODAY(),Table1[[#This Row],[Manufacture Date]])</f>
        <v>958</v>
      </c>
      <c r="O1919" t="str" cm="1">
        <f t="array" ref="O1919" xml:space="preserve"> _xlfn.IFS(E1919&lt;2,"0-2",E1919&lt;4,"2-4",E1919&lt;6,"4-6",E1919&lt;8,"6-8",E1919&lt;10,"8-10")</f>
        <v>2-4</v>
      </c>
    </row>
    <row r="1920" spans="1:15" ht="14.25" customHeight="1" x14ac:dyDescent="0.3">
      <c r="A1920" s="31">
        <v>44302</v>
      </c>
      <c r="B1920" t="s">
        <v>470</v>
      </c>
      <c r="C1920" t="s">
        <v>1772</v>
      </c>
      <c r="D1920" t="s">
        <v>78</v>
      </c>
      <c r="E1920">
        <v>3.3</v>
      </c>
      <c r="F1920">
        <v>6</v>
      </c>
      <c r="G1920" t="s">
        <v>104</v>
      </c>
      <c r="H1920" t="s">
        <v>200</v>
      </c>
      <c r="I1920">
        <v>25</v>
      </c>
      <c r="J1920">
        <v>261</v>
      </c>
      <c r="K1920" t="str">
        <f>RIGHT(Table1[[#This Row],[Transmission]],1)</f>
        <v>8</v>
      </c>
      <c r="L1920" t="str">
        <f>SUBSTITUTE(Table1[[#This Row],[Transmission]],Table1[[#This Row],[Gears]],"")</f>
        <v>AS</v>
      </c>
      <c r="M19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20">
        <f ca="1">_xlfn.DAYS(TODAY(),Table1[[#This Row],[Manufacture Date]])</f>
        <v>958</v>
      </c>
      <c r="O1920" t="str" cm="1">
        <f t="array" ref="O1920" xml:space="preserve"> _xlfn.IFS(E1920&lt;2,"0-2",E1920&lt;4,"2-4",E1920&lt;6,"4-6",E1920&lt;8,"6-8",E1920&lt;10,"8-10")</f>
        <v>2-4</v>
      </c>
    </row>
    <row r="1921" spans="1:15" ht="14.25" customHeight="1" x14ac:dyDescent="0.3">
      <c r="A1921" s="31">
        <v>44302</v>
      </c>
      <c r="B1921" t="s">
        <v>398</v>
      </c>
      <c r="C1921" t="s">
        <v>919</v>
      </c>
      <c r="D1921" t="s">
        <v>78</v>
      </c>
      <c r="E1921">
        <v>3.3</v>
      </c>
      <c r="F1921">
        <v>6</v>
      </c>
      <c r="G1921" t="s">
        <v>79</v>
      </c>
      <c r="H1921" t="s">
        <v>200</v>
      </c>
      <c r="I1921">
        <v>23</v>
      </c>
      <c r="J1921">
        <v>295</v>
      </c>
      <c r="K1921" t="str">
        <f>RIGHT(Table1[[#This Row],[Transmission]],1)</f>
        <v>6</v>
      </c>
      <c r="L1921" t="str">
        <f>SUBSTITUTE(Table1[[#This Row],[Transmission]],Table1[[#This Row],[Gears]],"")</f>
        <v>AS</v>
      </c>
      <c r="M19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21">
        <f ca="1">_xlfn.DAYS(TODAY(),Table1[[#This Row],[Manufacture Date]])</f>
        <v>958</v>
      </c>
      <c r="O1921" t="str" cm="1">
        <f t="array" ref="O1921" xml:space="preserve"> _xlfn.IFS(E1921&lt;2,"0-2",E1921&lt;4,"2-4",E1921&lt;6,"4-6",E1921&lt;8,"6-8",E1921&lt;10,"8-10")</f>
        <v>2-4</v>
      </c>
    </row>
    <row r="1922" spans="1:15" ht="14.25" customHeight="1" x14ac:dyDescent="0.3">
      <c r="A1922" s="31">
        <v>44302</v>
      </c>
      <c r="B1922" t="s">
        <v>676</v>
      </c>
      <c r="C1922" t="s">
        <v>1463</v>
      </c>
      <c r="D1922" t="s">
        <v>92</v>
      </c>
      <c r="E1922">
        <v>3.8</v>
      </c>
      <c r="F1922">
        <v>6</v>
      </c>
      <c r="G1922" t="s">
        <v>97</v>
      </c>
      <c r="H1922" t="s">
        <v>73</v>
      </c>
      <c r="I1922">
        <v>23</v>
      </c>
      <c r="J1922">
        <v>285</v>
      </c>
      <c r="K1922" t="str">
        <f>RIGHT(Table1[[#This Row],[Transmission]],1)</f>
        <v>7</v>
      </c>
      <c r="L1922" t="str">
        <f>SUBSTITUTE(Table1[[#This Row],[Transmission]],Table1[[#This Row],[Gears]],"")</f>
        <v>AM</v>
      </c>
      <c r="M19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22">
        <f ca="1">_xlfn.DAYS(TODAY(),Table1[[#This Row],[Manufacture Date]])</f>
        <v>958</v>
      </c>
      <c r="O1922" t="str" cm="1">
        <f t="array" ref="O1922" xml:space="preserve"> _xlfn.IFS(E1922&lt;2,"0-2",E1922&lt;4,"2-4",E1922&lt;6,"4-6",E1922&lt;8,"6-8",E1922&lt;10,"8-10")</f>
        <v>2-4</v>
      </c>
    </row>
    <row r="1923" spans="1:15" ht="14.25" customHeight="1" x14ac:dyDescent="0.3">
      <c r="A1923" s="31">
        <v>44302</v>
      </c>
      <c r="B1923" t="s">
        <v>147</v>
      </c>
      <c r="C1923" t="s">
        <v>184</v>
      </c>
      <c r="D1923" t="s">
        <v>95</v>
      </c>
      <c r="E1923">
        <v>4.4000000000000004</v>
      </c>
      <c r="F1923">
        <v>8</v>
      </c>
      <c r="G1923" t="s">
        <v>97</v>
      </c>
      <c r="H1923" t="s">
        <v>73</v>
      </c>
      <c r="I1923">
        <v>19</v>
      </c>
      <c r="J1923">
        <v>344</v>
      </c>
      <c r="K1923" t="str">
        <f>RIGHT(Table1[[#This Row],[Transmission]],1)</f>
        <v>7</v>
      </c>
      <c r="L1923" t="str">
        <f>SUBSTITUTE(Table1[[#This Row],[Transmission]],Table1[[#This Row],[Gears]],"")</f>
        <v>AM</v>
      </c>
      <c r="M19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23">
        <f ca="1">_xlfn.DAYS(TODAY(),Table1[[#This Row],[Manufacture Date]])</f>
        <v>958</v>
      </c>
      <c r="O1923" t="str" cm="1">
        <f t="array" ref="O1923" xml:space="preserve"> _xlfn.IFS(E1923&lt;2,"0-2",E1923&lt;4,"2-4",E1923&lt;6,"4-6",E1923&lt;8,"6-8",E1923&lt;10,"8-10")</f>
        <v>4-6</v>
      </c>
    </row>
    <row r="1924" spans="1:15" ht="14.25" customHeight="1" x14ac:dyDescent="0.3">
      <c r="A1924" s="31">
        <v>44301</v>
      </c>
      <c r="B1924" t="s">
        <v>782</v>
      </c>
      <c r="C1924" t="s">
        <v>1355</v>
      </c>
      <c r="D1924" t="s">
        <v>118</v>
      </c>
      <c r="E1924">
        <v>1.8</v>
      </c>
      <c r="F1924">
        <v>4</v>
      </c>
      <c r="G1924" t="s">
        <v>79</v>
      </c>
      <c r="H1924" t="s">
        <v>200</v>
      </c>
      <c r="I1924">
        <v>33</v>
      </c>
      <c r="J1924">
        <v>199</v>
      </c>
      <c r="K1924" t="str">
        <f>RIGHT(Table1[[#This Row],[Transmission]],1)</f>
        <v>6</v>
      </c>
      <c r="L1924" t="str">
        <f>SUBSTITUTE(Table1[[#This Row],[Transmission]],Table1[[#This Row],[Gears]],"")</f>
        <v>AS</v>
      </c>
      <c r="M19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24">
        <f ca="1">_xlfn.DAYS(TODAY(),Table1[[#This Row],[Manufacture Date]])</f>
        <v>959</v>
      </c>
      <c r="O1924" t="str" cm="1">
        <f t="array" ref="O1924" xml:space="preserve"> _xlfn.IFS(E1924&lt;2,"0-2",E1924&lt;4,"2-4",E1924&lt;6,"4-6",E1924&lt;8,"6-8",E1924&lt;10,"8-10")</f>
        <v>0-2</v>
      </c>
    </row>
    <row r="1925" spans="1:15" ht="14.25" customHeight="1" x14ac:dyDescent="0.3">
      <c r="A1925" s="31">
        <v>44301</v>
      </c>
      <c r="B1925" t="s">
        <v>564</v>
      </c>
      <c r="C1925" t="s">
        <v>615</v>
      </c>
      <c r="D1925" t="s">
        <v>88</v>
      </c>
      <c r="E1925">
        <v>1.8</v>
      </c>
      <c r="F1925">
        <v>4</v>
      </c>
      <c r="G1925" t="s">
        <v>74</v>
      </c>
      <c r="H1925" t="s">
        <v>73</v>
      </c>
      <c r="I1925">
        <v>31</v>
      </c>
      <c r="J1925">
        <v>207</v>
      </c>
      <c r="K1925" t="str">
        <f>RIGHT(Table1[[#This Row],[Transmission]],1)</f>
        <v>6</v>
      </c>
      <c r="L1925" t="str">
        <f>SUBSTITUTE(Table1[[#This Row],[Transmission]],Table1[[#This Row],[Gears]],"")</f>
        <v>M</v>
      </c>
      <c r="M19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25">
        <f ca="1">_xlfn.DAYS(TODAY(),Table1[[#This Row],[Manufacture Date]])</f>
        <v>959</v>
      </c>
      <c r="O1925" t="str" cm="1">
        <f t="array" ref="O1925" xml:space="preserve"> _xlfn.IFS(E1925&lt;2,"0-2",E1925&lt;4,"2-4",E1925&lt;6,"4-6",E1925&lt;8,"6-8",E1925&lt;10,"8-10")</f>
        <v>0-2</v>
      </c>
    </row>
    <row r="1926" spans="1:15" ht="14.25" customHeight="1" x14ac:dyDescent="0.3">
      <c r="A1926" s="31">
        <v>44301</v>
      </c>
      <c r="B1926" t="s">
        <v>100</v>
      </c>
      <c r="C1926" t="s">
        <v>140</v>
      </c>
      <c r="D1926" t="s">
        <v>88</v>
      </c>
      <c r="E1926">
        <v>2</v>
      </c>
      <c r="F1926">
        <v>4</v>
      </c>
      <c r="G1926" t="s">
        <v>89</v>
      </c>
      <c r="H1926" t="s">
        <v>73</v>
      </c>
      <c r="I1926">
        <v>28</v>
      </c>
      <c r="J1926">
        <v>235</v>
      </c>
      <c r="K1926" t="str">
        <f>RIGHT(Table1[[#This Row],[Transmission]],1)</f>
        <v>6</v>
      </c>
      <c r="L1926" t="str">
        <f>SUBSTITUTE(Table1[[#This Row],[Transmission]],Table1[[#This Row],[Gears]],"")</f>
        <v>AM</v>
      </c>
      <c r="M19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26">
        <f ca="1">_xlfn.DAYS(TODAY(),Table1[[#This Row],[Manufacture Date]])</f>
        <v>959</v>
      </c>
      <c r="O1926" t="str" cm="1">
        <f t="array" ref="O1926" xml:space="preserve"> _xlfn.IFS(E1926&lt;2,"0-2",E1926&lt;4,"2-4",E1926&lt;6,"4-6",E1926&lt;8,"6-8",E1926&lt;10,"8-10")</f>
        <v>2-4</v>
      </c>
    </row>
    <row r="1927" spans="1:15" ht="14.25" customHeight="1" x14ac:dyDescent="0.3">
      <c r="A1927" s="31">
        <v>44301</v>
      </c>
      <c r="B1927" t="s">
        <v>470</v>
      </c>
      <c r="C1927" t="s">
        <v>1770</v>
      </c>
      <c r="D1927" t="s">
        <v>288</v>
      </c>
      <c r="E1927">
        <v>3.3</v>
      </c>
      <c r="F1927">
        <v>6</v>
      </c>
      <c r="G1927" t="s">
        <v>104</v>
      </c>
      <c r="H1927" t="s">
        <v>200</v>
      </c>
      <c r="I1927">
        <v>25</v>
      </c>
      <c r="J1927">
        <v>271</v>
      </c>
      <c r="K1927" t="str">
        <f>RIGHT(Table1[[#This Row],[Transmission]],1)</f>
        <v>8</v>
      </c>
      <c r="L1927" t="str">
        <f>SUBSTITUTE(Table1[[#This Row],[Transmission]],Table1[[#This Row],[Gears]],"")</f>
        <v>AS</v>
      </c>
      <c r="M19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27">
        <f ca="1">_xlfn.DAYS(TODAY(),Table1[[#This Row],[Manufacture Date]])</f>
        <v>959</v>
      </c>
      <c r="O1927" t="str" cm="1">
        <f t="array" ref="O1927" xml:space="preserve"> _xlfn.IFS(E1927&lt;2,"0-2",E1927&lt;4,"2-4",E1927&lt;6,"4-6",E1927&lt;8,"6-8",E1927&lt;10,"8-10")</f>
        <v>2-4</v>
      </c>
    </row>
    <row r="1928" spans="1:15" ht="14.25" customHeight="1" x14ac:dyDescent="0.3">
      <c r="A1928" s="31">
        <v>44301</v>
      </c>
      <c r="B1928" t="s">
        <v>147</v>
      </c>
      <c r="C1928" t="s">
        <v>1555</v>
      </c>
      <c r="D1928" t="s">
        <v>95</v>
      </c>
      <c r="E1928">
        <v>4.4000000000000004</v>
      </c>
      <c r="F1928">
        <v>8</v>
      </c>
      <c r="G1928" t="s">
        <v>104</v>
      </c>
      <c r="H1928" t="s">
        <v>73</v>
      </c>
      <c r="I1928">
        <v>24</v>
      </c>
      <c r="J1928">
        <v>270</v>
      </c>
      <c r="K1928" t="str">
        <f>RIGHT(Table1[[#This Row],[Transmission]],1)</f>
        <v>8</v>
      </c>
      <c r="L1928" t="str">
        <f>SUBSTITUTE(Table1[[#This Row],[Transmission]],Table1[[#This Row],[Gears]],"")</f>
        <v>AS</v>
      </c>
      <c r="M19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28">
        <f ca="1">_xlfn.DAYS(TODAY(),Table1[[#This Row],[Manufacture Date]])</f>
        <v>959</v>
      </c>
      <c r="O1928" t="str" cm="1">
        <f t="array" ref="O1928" xml:space="preserve"> _xlfn.IFS(E1928&lt;2,"0-2",E1928&lt;4,"2-4",E1928&lt;6,"4-6",E1928&lt;8,"6-8",E1928&lt;10,"8-10")</f>
        <v>4-6</v>
      </c>
    </row>
    <row r="1929" spans="1:15" ht="14.25" customHeight="1" x14ac:dyDescent="0.3">
      <c r="A1929" s="31">
        <v>44301</v>
      </c>
      <c r="B1929" t="s">
        <v>432</v>
      </c>
      <c r="C1929" t="s">
        <v>440</v>
      </c>
      <c r="D1929" t="s">
        <v>115</v>
      </c>
      <c r="E1929">
        <v>3</v>
      </c>
      <c r="F1929">
        <v>6</v>
      </c>
      <c r="G1929" t="s">
        <v>104</v>
      </c>
      <c r="H1929" t="s">
        <v>73</v>
      </c>
      <c r="I1929">
        <v>23</v>
      </c>
      <c r="J1929">
        <v>285</v>
      </c>
      <c r="K1929" t="str">
        <f>RIGHT(Table1[[#This Row],[Transmission]],1)</f>
        <v>8</v>
      </c>
      <c r="L1929" t="str">
        <f>SUBSTITUTE(Table1[[#This Row],[Transmission]],Table1[[#This Row],[Gears]],"")</f>
        <v>AS</v>
      </c>
      <c r="M19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29">
        <f ca="1">_xlfn.DAYS(TODAY(),Table1[[#This Row],[Manufacture Date]])</f>
        <v>959</v>
      </c>
      <c r="O1929" t="str" cm="1">
        <f t="array" ref="O1929" xml:space="preserve"> _xlfn.IFS(E1929&lt;2,"0-2",E1929&lt;4,"2-4",E1929&lt;6,"4-6",E1929&lt;8,"6-8",E1929&lt;10,"8-10")</f>
        <v>2-4</v>
      </c>
    </row>
    <row r="1930" spans="1:15" ht="14.25" customHeight="1" x14ac:dyDescent="0.3">
      <c r="A1930" s="31">
        <v>44301</v>
      </c>
      <c r="B1930" t="s">
        <v>321</v>
      </c>
      <c r="C1930" t="s">
        <v>354</v>
      </c>
      <c r="D1930" t="s">
        <v>95</v>
      </c>
      <c r="E1930">
        <v>5</v>
      </c>
      <c r="F1930">
        <v>8</v>
      </c>
      <c r="G1930" t="s">
        <v>74</v>
      </c>
      <c r="H1930" t="s">
        <v>200</v>
      </c>
      <c r="I1930">
        <v>23</v>
      </c>
      <c r="J1930">
        <v>288</v>
      </c>
      <c r="K1930" t="str">
        <f>RIGHT(Table1[[#This Row],[Transmission]],1)</f>
        <v>6</v>
      </c>
      <c r="L1930" t="str">
        <f>SUBSTITUTE(Table1[[#This Row],[Transmission]],Table1[[#This Row],[Gears]],"")</f>
        <v>M</v>
      </c>
      <c r="M19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30">
        <f ca="1">_xlfn.DAYS(TODAY(),Table1[[#This Row],[Manufacture Date]])</f>
        <v>959</v>
      </c>
      <c r="O1930" t="str" cm="1">
        <f t="array" ref="O1930" xml:space="preserve"> _xlfn.IFS(E1930&lt;2,"0-2",E1930&lt;4,"2-4",E1930&lt;6,"4-6",E1930&lt;8,"6-8",E1930&lt;10,"8-10")</f>
        <v>4-6</v>
      </c>
    </row>
    <row r="1931" spans="1:15" ht="14.25" customHeight="1" x14ac:dyDescent="0.3">
      <c r="A1931" s="31">
        <v>44301</v>
      </c>
      <c r="B1931" t="s">
        <v>564</v>
      </c>
      <c r="C1931" t="s">
        <v>1175</v>
      </c>
      <c r="D1931" t="s">
        <v>122</v>
      </c>
      <c r="E1931">
        <v>3</v>
      </c>
      <c r="F1931">
        <v>6</v>
      </c>
      <c r="G1931" t="s">
        <v>454</v>
      </c>
      <c r="H1931" t="s">
        <v>73</v>
      </c>
      <c r="I1931">
        <v>23</v>
      </c>
      <c r="J1931">
        <v>282</v>
      </c>
      <c r="K1931" t="str">
        <f>RIGHT(Table1[[#This Row],[Transmission]],1)</f>
        <v>9</v>
      </c>
      <c r="L1931" t="str">
        <f>SUBSTITUTE(Table1[[#This Row],[Transmission]],Table1[[#This Row],[Gears]],"")</f>
        <v>A</v>
      </c>
      <c r="M19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31">
        <f ca="1">_xlfn.DAYS(TODAY(),Table1[[#This Row],[Manufacture Date]])</f>
        <v>959</v>
      </c>
      <c r="O1931" t="str" cm="1">
        <f t="array" ref="O1931" xml:space="preserve"> _xlfn.IFS(E1931&lt;2,"0-2",E1931&lt;4,"2-4",E1931&lt;6,"4-6",E1931&lt;8,"6-8",E1931&lt;10,"8-10")</f>
        <v>2-4</v>
      </c>
    </row>
    <row r="1932" spans="1:15" ht="14.25" customHeight="1" x14ac:dyDescent="0.3">
      <c r="A1932" s="31">
        <v>44301</v>
      </c>
      <c r="B1932" t="s">
        <v>147</v>
      </c>
      <c r="C1932" t="s">
        <v>169</v>
      </c>
      <c r="D1932" t="s">
        <v>115</v>
      </c>
      <c r="E1932">
        <v>4.4000000000000004</v>
      </c>
      <c r="F1932">
        <v>8</v>
      </c>
      <c r="G1932" t="s">
        <v>104</v>
      </c>
      <c r="H1932" t="s">
        <v>73</v>
      </c>
      <c r="I1932">
        <v>22</v>
      </c>
      <c r="J1932">
        <v>294</v>
      </c>
      <c r="K1932" t="str">
        <f>RIGHT(Table1[[#This Row],[Transmission]],1)</f>
        <v>8</v>
      </c>
      <c r="L1932" t="str">
        <f>SUBSTITUTE(Table1[[#This Row],[Transmission]],Table1[[#This Row],[Gears]],"")</f>
        <v>AS</v>
      </c>
      <c r="M19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32">
        <f ca="1">_xlfn.DAYS(TODAY(),Table1[[#This Row],[Manufacture Date]])</f>
        <v>959</v>
      </c>
      <c r="O1932" t="str" cm="1">
        <f t="array" ref="O1932" xml:space="preserve"> _xlfn.IFS(E1932&lt;2,"0-2",E1932&lt;4,"2-4",E1932&lt;6,"4-6",E1932&lt;8,"6-8",E1932&lt;10,"8-10")</f>
        <v>4-6</v>
      </c>
    </row>
    <row r="1933" spans="1:15" ht="14.25" customHeight="1" x14ac:dyDescent="0.3">
      <c r="A1933" s="31">
        <v>44301</v>
      </c>
      <c r="B1933" t="s">
        <v>364</v>
      </c>
      <c r="C1933" t="s">
        <v>380</v>
      </c>
      <c r="D1933" t="s">
        <v>122</v>
      </c>
      <c r="E1933">
        <v>5.3</v>
      </c>
      <c r="F1933">
        <v>8</v>
      </c>
      <c r="G1933" t="s">
        <v>93</v>
      </c>
      <c r="H1933" t="s">
        <v>200</v>
      </c>
      <c r="I1933">
        <v>21</v>
      </c>
      <c r="J1933">
        <v>310</v>
      </c>
      <c r="K1933" t="str">
        <f>RIGHT(Table1[[#This Row],[Transmission]],1)</f>
        <v>6</v>
      </c>
      <c r="L1933" t="str">
        <f>SUBSTITUTE(Table1[[#This Row],[Transmission]],Table1[[#This Row],[Gears]],"")</f>
        <v>A</v>
      </c>
      <c r="M19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33">
        <f ca="1">_xlfn.DAYS(TODAY(),Table1[[#This Row],[Manufacture Date]])</f>
        <v>959</v>
      </c>
      <c r="O1933" t="str" cm="1">
        <f t="array" ref="O1933" xml:space="preserve"> _xlfn.IFS(E1933&lt;2,"0-2",E1933&lt;4,"2-4",E1933&lt;6,"4-6",E1933&lt;8,"6-8",E1933&lt;10,"8-10")</f>
        <v>4-6</v>
      </c>
    </row>
    <row r="1934" spans="1:15" ht="14.25" customHeight="1" x14ac:dyDescent="0.3">
      <c r="A1934" s="31">
        <v>44301</v>
      </c>
      <c r="B1934" t="s">
        <v>147</v>
      </c>
      <c r="C1934" t="s">
        <v>192</v>
      </c>
      <c r="D1934" t="s">
        <v>122</v>
      </c>
      <c r="E1934">
        <v>4.4000000000000004</v>
      </c>
      <c r="F1934">
        <v>8</v>
      </c>
      <c r="G1934" t="s">
        <v>104</v>
      </c>
      <c r="H1934" t="s">
        <v>73</v>
      </c>
      <c r="I1934">
        <v>19</v>
      </c>
      <c r="J1934">
        <v>341</v>
      </c>
      <c r="K1934" t="str">
        <f>RIGHT(Table1[[#This Row],[Transmission]],1)</f>
        <v>8</v>
      </c>
      <c r="L1934" t="str">
        <f>SUBSTITUTE(Table1[[#This Row],[Transmission]],Table1[[#This Row],[Gears]],"")</f>
        <v>AS</v>
      </c>
      <c r="M19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34">
        <f ca="1">_xlfn.DAYS(TODAY(),Table1[[#This Row],[Manufacture Date]])</f>
        <v>959</v>
      </c>
      <c r="O1934" t="str" cm="1">
        <f t="array" ref="O1934" xml:space="preserve"> _xlfn.IFS(E1934&lt;2,"0-2",E1934&lt;4,"2-4",E1934&lt;6,"4-6",E1934&lt;8,"6-8",E1934&lt;10,"8-10")</f>
        <v>4-6</v>
      </c>
    </row>
    <row r="1935" spans="1:15" ht="14.25" customHeight="1" x14ac:dyDescent="0.3">
      <c r="A1935" s="31">
        <v>44301</v>
      </c>
      <c r="B1935" t="s">
        <v>232</v>
      </c>
      <c r="C1935" t="s">
        <v>268</v>
      </c>
      <c r="D1935" t="s">
        <v>122</v>
      </c>
      <c r="E1935">
        <v>5.3</v>
      </c>
      <c r="F1935">
        <v>8</v>
      </c>
      <c r="G1935" t="s">
        <v>93</v>
      </c>
      <c r="H1935" t="s">
        <v>205</v>
      </c>
      <c r="I1935">
        <v>15</v>
      </c>
      <c r="J1935">
        <v>306</v>
      </c>
      <c r="K1935" t="str">
        <f>RIGHT(Table1[[#This Row],[Transmission]],1)</f>
        <v>6</v>
      </c>
      <c r="L1935" t="str">
        <f>SUBSTITUTE(Table1[[#This Row],[Transmission]],Table1[[#This Row],[Gears]],"")</f>
        <v>A</v>
      </c>
      <c r="M19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35">
        <f ca="1">_xlfn.DAYS(TODAY(),Table1[[#This Row],[Manufacture Date]])</f>
        <v>959</v>
      </c>
      <c r="O1935" t="str" cm="1">
        <f t="array" ref="O1935" xml:space="preserve"> _xlfn.IFS(E1935&lt;2,"0-2",E1935&lt;4,"2-4",E1935&lt;6,"4-6",E1935&lt;8,"6-8",E1935&lt;10,"8-10")</f>
        <v>4-6</v>
      </c>
    </row>
    <row r="1936" spans="1:15" ht="14.25" customHeight="1" x14ac:dyDescent="0.3">
      <c r="A1936" s="31">
        <v>44300</v>
      </c>
      <c r="B1936" t="s">
        <v>232</v>
      </c>
      <c r="C1936" t="s">
        <v>263</v>
      </c>
      <c r="D1936" t="s">
        <v>118</v>
      </c>
      <c r="E1936">
        <v>1.4</v>
      </c>
      <c r="F1936">
        <v>4</v>
      </c>
      <c r="G1936" t="s">
        <v>74</v>
      </c>
      <c r="H1936" t="s">
        <v>200</v>
      </c>
      <c r="I1936">
        <v>38</v>
      </c>
      <c r="J1936">
        <v>174</v>
      </c>
      <c r="K1936" t="str">
        <f>RIGHT(Table1[[#This Row],[Transmission]],1)</f>
        <v>6</v>
      </c>
      <c r="L1936" t="str">
        <f>SUBSTITUTE(Table1[[#This Row],[Transmission]],Table1[[#This Row],[Gears]],"")</f>
        <v>M</v>
      </c>
      <c r="M19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36">
        <f ca="1">_xlfn.DAYS(TODAY(),Table1[[#This Row],[Manufacture Date]])</f>
        <v>960</v>
      </c>
      <c r="O1936" t="str" cm="1">
        <f t="array" ref="O1936" xml:space="preserve"> _xlfn.IFS(E1936&lt;2,"0-2",E1936&lt;4,"2-4",E1936&lt;6,"4-6",E1936&lt;8,"6-8",E1936&lt;10,"8-10")</f>
        <v>0-2</v>
      </c>
    </row>
    <row r="1937" spans="1:15" ht="14.25" customHeight="1" x14ac:dyDescent="0.3">
      <c r="A1937" s="31">
        <v>44300</v>
      </c>
      <c r="B1937" t="s">
        <v>651</v>
      </c>
      <c r="C1937" t="s">
        <v>671</v>
      </c>
      <c r="D1937" t="s">
        <v>82</v>
      </c>
      <c r="E1937">
        <v>1.8</v>
      </c>
      <c r="F1937">
        <v>4</v>
      </c>
      <c r="G1937" t="s">
        <v>74</v>
      </c>
      <c r="H1937" t="s">
        <v>200</v>
      </c>
      <c r="I1937">
        <v>35</v>
      </c>
      <c r="J1937">
        <v>187</v>
      </c>
      <c r="K1937" t="str">
        <f>RIGHT(Table1[[#This Row],[Transmission]],1)</f>
        <v>6</v>
      </c>
      <c r="L1937" t="str">
        <f>SUBSTITUTE(Table1[[#This Row],[Transmission]],Table1[[#This Row],[Gears]],"")</f>
        <v>M</v>
      </c>
      <c r="M19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37">
        <f ca="1">_xlfn.DAYS(TODAY(),Table1[[#This Row],[Manufacture Date]])</f>
        <v>960</v>
      </c>
      <c r="O1937" t="str" cm="1">
        <f t="array" ref="O1937" xml:space="preserve"> _xlfn.IFS(E1937&lt;2,"0-2",E1937&lt;4,"2-4",E1937&lt;6,"4-6",E1937&lt;8,"6-8",E1937&lt;10,"8-10")</f>
        <v>0-2</v>
      </c>
    </row>
    <row r="1938" spans="1:15" ht="14.25" customHeight="1" x14ac:dyDescent="0.3">
      <c r="A1938" s="31">
        <v>44300</v>
      </c>
      <c r="B1938" t="s">
        <v>782</v>
      </c>
      <c r="C1938" t="s">
        <v>791</v>
      </c>
      <c r="D1938" t="s">
        <v>71</v>
      </c>
      <c r="E1938">
        <v>1.8</v>
      </c>
      <c r="F1938">
        <v>4</v>
      </c>
      <c r="G1938" t="s">
        <v>183</v>
      </c>
      <c r="H1938" t="s">
        <v>200</v>
      </c>
      <c r="I1938">
        <v>34</v>
      </c>
      <c r="J1938">
        <v>189</v>
      </c>
      <c r="K1938" t="str">
        <f>RIGHT(Table1[[#This Row],[Transmission]],1)</f>
        <v>5</v>
      </c>
      <c r="L1938" t="str">
        <f>SUBSTITUTE(Table1[[#This Row],[Transmission]],Table1[[#This Row],[Gears]],"")</f>
        <v>M</v>
      </c>
      <c r="M19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38">
        <f ca="1">_xlfn.DAYS(TODAY(),Table1[[#This Row],[Manufacture Date]])</f>
        <v>960</v>
      </c>
      <c r="O1938" t="str" cm="1">
        <f t="array" ref="O1938" xml:space="preserve"> _xlfn.IFS(E1938&lt;2,"0-2",E1938&lt;4,"2-4",E1938&lt;6,"4-6",E1938&lt;8,"6-8",E1938&lt;10,"8-10")</f>
        <v>0-2</v>
      </c>
    </row>
    <row r="1939" spans="1:15" ht="14.25" customHeight="1" x14ac:dyDescent="0.3">
      <c r="A1939" s="31">
        <v>44300</v>
      </c>
      <c r="B1939" t="s">
        <v>147</v>
      </c>
      <c r="C1939" t="s">
        <v>1227</v>
      </c>
      <c r="D1939" t="s">
        <v>95</v>
      </c>
      <c r="E1939">
        <v>2</v>
      </c>
      <c r="F1939">
        <v>4</v>
      </c>
      <c r="G1939" t="s">
        <v>104</v>
      </c>
      <c r="H1939" t="s">
        <v>73</v>
      </c>
      <c r="I1939">
        <v>31</v>
      </c>
      <c r="J1939">
        <v>210</v>
      </c>
      <c r="K1939" t="str">
        <f>RIGHT(Table1[[#This Row],[Transmission]],1)</f>
        <v>8</v>
      </c>
      <c r="L1939" t="str">
        <f>SUBSTITUTE(Table1[[#This Row],[Transmission]],Table1[[#This Row],[Gears]],"")</f>
        <v>AS</v>
      </c>
      <c r="M19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39">
        <f ca="1">_xlfn.DAYS(TODAY(),Table1[[#This Row],[Manufacture Date]])</f>
        <v>960</v>
      </c>
      <c r="O1939" t="str" cm="1">
        <f t="array" ref="O1939" xml:space="preserve"> _xlfn.IFS(E1939&lt;2,"0-2",E1939&lt;4,"2-4",E1939&lt;6,"4-6",E1939&lt;8,"6-8",E1939&lt;10,"8-10")</f>
        <v>2-4</v>
      </c>
    </row>
    <row r="1940" spans="1:15" ht="14.25" customHeight="1" x14ac:dyDescent="0.3">
      <c r="A1940" s="31">
        <v>44300</v>
      </c>
      <c r="B1940" t="s">
        <v>313</v>
      </c>
      <c r="C1940" t="s">
        <v>893</v>
      </c>
      <c r="D1940" t="s">
        <v>118</v>
      </c>
      <c r="E1940">
        <v>1.4</v>
      </c>
      <c r="F1940">
        <v>4</v>
      </c>
      <c r="G1940" t="s">
        <v>93</v>
      </c>
      <c r="H1940" t="s">
        <v>200</v>
      </c>
      <c r="I1940">
        <v>30</v>
      </c>
      <c r="J1940">
        <v>221</v>
      </c>
      <c r="K1940" t="str">
        <f>RIGHT(Table1[[#This Row],[Transmission]],1)</f>
        <v>6</v>
      </c>
      <c r="L1940" t="str">
        <f>SUBSTITUTE(Table1[[#This Row],[Transmission]],Table1[[#This Row],[Gears]],"")</f>
        <v>A</v>
      </c>
      <c r="M19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40">
        <f ca="1">_xlfn.DAYS(TODAY(),Table1[[#This Row],[Manufacture Date]])</f>
        <v>960</v>
      </c>
      <c r="O1940" t="str" cm="1">
        <f t="array" ref="O1940" xml:space="preserve"> _xlfn.IFS(E1940&lt;2,"0-2",E1940&lt;4,"2-4",E1940&lt;6,"4-6",E1940&lt;8,"6-8",E1940&lt;10,"8-10")</f>
        <v>0-2</v>
      </c>
    </row>
    <row r="1941" spans="1:15" ht="14.25" customHeight="1" x14ac:dyDescent="0.3">
      <c r="A1941" s="31">
        <v>44300</v>
      </c>
      <c r="B1941" t="s">
        <v>640</v>
      </c>
      <c r="C1941" t="s">
        <v>650</v>
      </c>
      <c r="D1941" t="s">
        <v>78</v>
      </c>
      <c r="E1941">
        <v>2.4</v>
      </c>
      <c r="F1941">
        <v>4</v>
      </c>
      <c r="G1941" t="s">
        <v>511</v>
      </c>
      <c r="H1941" t="s">
        <v>200</v>
      </c>
      <c r="I1941">
        <v>30</v>
      </c>
      <c r="J1941">
        <v>219</v>
      </c>
      <c r="K1941" t="str">
        <f>RIGHT(Table1[[#This Row],[Transmission]],1)</f>
        <v>6</v>
      </c>
      <c r="L1941" t="str">
        <f>SUBSTITUTE(Table1[[#This Row],[Transmission]],Table1[[#This Row],[Gears]],"")</f>
        <v>AV</v>
      </c>
      <c r="M19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41">
        <f ca="1">_xlfn.DAYS(TODAY(),Table1[[#This Row],[Manufacture Date]])</f>
        <v>960</v>
      </c>
      <c r="O1941" t="str" cm="1">
        <f t="array" ref="O1941" xml:space="preserve"> _xlfn.IFS(E1941&lt;2,"0-2",E1941&lt;4,"2-4",E1941&lt;6,"4-6",E1941&lt;8,"6-8",E1941&lt;10,"8-10")</f>
        <v>2-4</v>
      </c>
    </row>
    <row r="1942" spans="1:15" ht="14.25" customHeight="1" x14ac:dyDescent="0.3">
      <c r="A1942" s="31">
        <v>44300</v>
      </c>
      <c r="B1942" t="s">
        <v>321</v>
      </c>
      <c r="C1942" t="s">
        <v>338</v>
      </c>
      <c r="D1942" t="s">
        <v>259</v>
      </c>
      <c r="E1942">
        <v>3.3</v>
      </c>
      <c r="F1942">
        <v>6</v>
      </c>
      <c r="G1942" t="s">
        <v>79</v>
      </c>
      <c r="H1942" t="s">
        <v>200</v>
      </c>
      <c r="I1942">
        <v>26</v>
      </c>
      <c r="J1942">
        <v>257</v>
      </c>
      <c r="K1942" t="str">
        <f>RIGHT(Table1[[#This Row],[Transmission]],1)</f>
        <v>6</v>
      </c>
      <c r="L1942" t="str">
        <f>SUBSTITUTE(Table1[[#This Row],[Transmission]],Table1[[#This Row],[Gears]],"")</f>
        <v>AS</v>
      </c>
      <c r="M19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42">
        <f ca="1">_xlfn.DAYS(TODAY(),Table1[[#This Row],[Manufacture Date]])</f>
        <v>960</v>
      </c>
      <c r="O1942" t="str" cm="1">
        <f t="array" ref="O1942" xml:space="preserve"> _xlfn.IFS(E1942&lt;2,"0-2",E1942&lt;4,"2-4",E1942&lt;6,"4-6",E1942&lt;8,"6-8",E1942&lt;10,"8-10")</f>
        <v>2-4</v>
      </c>
    </row>
    <row r="1943" spans="1:15" ht="14.25" customHeight="1" x14ac:dyDescent="0.3">
      <c r="A1943" s="31">
        <v>44300</v>
      </c>
      <c r="B1943" t="s">
        <v>676</v>
      </c>
      <c r="C1943" t="s">
        <v>1343</v>
      </c>
      <c r="D1943" t="s">
        <v>122</v>
      </c>
      <c r="E1943">
        <v>3.6</v>
      </c>
      <c r="F1943">
        <v>6</v>
      </c>
      <c r="G1943" t="s">
        <v>112</v>
      </c>
      <c r="H1943" t="s">
        <v>73</v>
      </c>
      <c r="I1943">
        <v>23</v>
      </c>
      <c r="J1943">
        <v>281</v>
      </c>
      <c r="K1943" t="str">
        <f>RIGHT(Table1[[#This Row],[Transmission]],1)</f>
        <v>8</v>
      </c>
      <c r="L1943" t="str">
        <f>SUBSTITUTE(Table1[[#This Row],[Transmission]],Table1[[#This Row],[Gears]],"")</f>
        <v>A</v>
      </c>
      <c r="M19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43">
        <f ca="1">_xlfn.DAYS(TODAY(),Table1[[#This Row],[Manufacture Date]])</f>
        <v>960</v>
      </c>
      <c r="O1943" t="str" cm="1">
        <f t="array" ref="O1943" xml:space="preserve"> _xlfn.IFS(E1943&lt;2,"0-2",E1943&lt;4,"2-4",E1943&lt;6,"4-6",E1943&lt;8,"6-8",E1943&lt;10,"8-10")</f>
        <v>2-4</v>
      </c>
    </row>
    <row r="1944" spans="1:15" ht="14.25" customHeight="1" x14ac:dyDescent="0.3">
      <c r="A1944" s="31">
        <v>44300</v>
      </c>
      <c r="B1944" t="s">
        <v>364</v>
      </c>
      <c r="C1944" t="s">
        <v>1108</v>
      </c>
      <c r="D1944" t="s">
        <v>122</v>
      </c>
      <c r="E1944">
        <v>5.3</v>
      </c>
      <c r="F1944">
        <v>8</v>
      </c>
      <c r="G1944" t="s">
        <v>93</v>
      </c>
      <c r="H1944" t="s">
        <v>200</v>
      </c>
      <c r="I1944">
        <v>22</v>
      </c>
      <c r="J1944">
        <v>305</v>
      </c>
      <c r="K1944" t="str">
        <f>RIGHT(Table1[[#This Row],[Transmission]],1)</f>
        <v>6</v>
      </c>
      <c r="L1944" t="str">
        <f>SUBSTITUTE(Table1[[#This Row],[Transmission]],Table1[[#This Row],[Gears]],"")</f>
        <v>A</v>
      </c>
      <c r="M19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44">
        <f ca="1">_xlfn.DAYS(TODAY(),Table1[[#This Row],[Manufacture Date]])</f>
        <v>960</v>
      </c>
      <c r="O1944" t="str" cm="1">
        <f t="array" ref="O1944" xml:space="preserve"> _xlfn.IFS(E1944&lt;2,"0-2",E1944&lt;4,"2-4",E1944&lt;6,"4-6",E1944&lt;8,"6-8",E1944&lt;10,"8-10")</f>
        <v>4-6</v>
      </c>
    </row>
    <row r="1945" spans="1:15" ht="14.25" customHeight="1" x14ac:dyDescent="0.3">
      <c r="A1945" s="31">
        <v>44300</v>
      </c>
      <c r="B1945" t="s">
        <v>147</v>
      </c>
      <c r="C1945" t="s">
        <v>2081</v>
      </c>
      <c r="D1945" t="s">
        <v>122</v>
      </c>
      <c r="E1945">
        <v>4.4000000000000004</v>
      </c>
      <c r="F1945">
        <v>8</v>
      </c>
      <c r="G1945" t="s">
        <v>104</v>
      </c>
      <c r="H1945" t="s">
        <v>73</v>
      </c>
      <c r="I1945">
        <v>21</v>
      </c>
      <c r="J1945">
        <v>318</v>
      </c>
      <c r="K1945" t="str">
        <f>RIGHT(Table1[[#This Row],[Transmission]],1)</f>
        <v>8</v>
      </c>
      <c r="L1945" t="str">
        <f>SUBSTITUTE(Table1[[#This Row],[Transmission]],Table1[[#This Row],[Gears]],"")</f>
        <v>AS</v>
      </c>
      <c r="M19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45">
        <f ca="1">_xlfn.DAYS(TODAY(),Table1[[#This Row],[Manufacture Date]])</f>
        <v>960</v>
      </c>
      <c r="O1945" t="str" cm="1">
        <f t="array" ref="O1945" xml:space="preserve"> _xlfn.IFS(E1945&lt;2,"0-2",E1945&lt;4,"2-4",E1945&lt;6,"4-6",E1945&lt;8,"6-8",E1945&lt;10,"8-10")</f>
        <v>4-6</v>
      </c>
    </row>
    <row r="1946" spans="1:15" ht="14.25" customHeight="1" x14ac:dyDescent="0.3">
      <c r="A1946" s="31">
        <v>44300</v>
      </c>
      <c r="B1946" t="s">
        <v>141</v>
      </c>
      <c r="C1946" t="s">
        <v>145</v>
      </c>
      <c r="D1946" t="s">
        <v>82</v>
      </c>
      <c r="E1946">
        <v>6</v>
      </c>
      <c r="F1946">
        <v>12</v>
      </c>
      <c r="G1946" t="s">
        <v>104</v>
      </c>
      <c r="H1946" t="s">
        <v>73</v>
      </c>
      <c r="I1946">
        <v>17</v>
      </c>
      <c r="J1946">
        <v>388</v>
      </c>
      <c r="K1946" t="str">
        <f>RIGHT(Table1[[#This Row],[Transmission]],1)</f>
        <v>8</v>
      </c>
      <c r="L1946" t="str">
        <f>SUBSTITUTE(Table1[[#This Row],[Transmission]],Table1[[#This Row],[Gears]],"")</f>
        <v>AS</v>
      </c>
      <c r="M19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46">
        <f ca="1">_xlfn.DAYS(TODAY(),Table1[[#This Row],[Manufacture Date]])</f>
        <v>960</v>
      </c>
      <c r="O1946" t="str" cm="1">
        <f t="array" ref="O1946" xml:space="preserve"> _xlfn.IFS(E1946&lt;2,"0-2",E1946&lt;4,"2-4",E1946&lt;6,"4-6",E1946&lt;8,"6-8",E1946&lt;10,"8-10")</f>
        <v>6-8</v>
      </c>
    </row>
    <row r="1947" spans="1:15" ht="14.25" customHeight="1" x14ac:dyDescent="0.3">
      <c r="A1947" s="31">
        <v>44299</v>
      </c>
      <c r="B1947" t="s">
        <v>782</v>
      </c>
      <c r="C1947" t="s">
        <v>785</v>
      </c>
      <c r="D1947" t="s">
        <v>95</v>
      </c>
      <c r="E1947">
        <v>1.8</v>
      </c>
      <c r="F1947">
        <v>4</v>
      </c>
      <c r="G1947" t="s">
        <v>79</v>
      </c>
      <c r="H1947" t="s">
        <v>200</v>
      </c>
      <c r="I1947">
        <v>34</v>
      </c>
      <c r="J1947">
        <v>196</v>
      </c>
      <c r="K1947" t="str">
        <f>RIGHT(Table1[[#This Row],[Transmission]],1)</f>
        <v>6</v>
      </c>
      <c r="L1947" t="str">
        <f>SUBSTITUTE(Table1[[#This Row],[Transmission]],Table1[[#This Row],[Gears]],"")</f>
        <v>AS</v>
      </c>
      <c r="M19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47">
        <f ca="1">_xlfn.DAYS(TODAY(),Table1[[#This Row],[Manufacture Date]])</f>
        <v>961</v>
      </c>
      <c r="O1947" t="str" cm="1">
        <f t="array" ref="O1947" xml:space="preserve"> _xlfn.IFS(E1947&lt;2,"0-2",E1947&lt;4,"2-4",E1947&lt;6,"4-6",E1947&lt;8,"6-8",E1947&lt;10,"8-10")</f>
        <v>0-2</v>
      </c>
    </row>
    <row r="1948" spans="1:15" ht="14.25" customHeight="1" x14ac:dyDescent="0.3">
      <c r="A1948" s="31">
        <v>44299</v>
      </c>
      <c r="B1948" t="s">
        <v>232</v>
      </c>
      <c r="C1948" t="s">
        <v>254</v>
      </c>
      <c r="D1948" t="s">
        <v>115</v>
      </c>
      <c r="E1948">
        <v>2.5</v>
      </c>
      <c r="F1948">
        <v>4</v>
      </c>
      <c r="G1948" t="s">
        <v>79</v>
      </c>
      <c r="H1948" t="s">
        <v>200</v>
      </c>
      <c r="I1948">
        <v>31</v>
      </c>
      <c r="J1948">
        <v>215</v>
      </c>
      <c r="K1948" t="str">
        <f>RIGHT(Table1[[#This Row],[Transmission]],1)</f>
        <v>6</v>
      </c>
      <c r="L1948" t="str">
        <f>SUBSTITUTE(Table1[[#This Row],[Transmission]],Table1[[#This Row],[Gears]],"")</f>
        <v>AS</v>
      </c>
      <c r="M19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48">
        <f ca="1">_xlfn.DAYS(TODAY(),Table1[[#This Row],[Manufacture Date]])</f>
        <v>961</v>
      </c>
      <c r="O1948" t="str" cm="1">
        <f t="array" ref="O1948" xml:space="preserve"> _xlfn.IFS(E1948&lt;2,"0-2",E1948&lt;4,"2-4",E1948&lt;6,"4-6",E1948&lt;8,"6-8",E1948&lt;10,"8-10")</f>
        <v>2-4</v>
      </c>
    </row>
    <row r="1949" spans="1:15" ht="14.25" customHeight="1" x14ac:dyDescent="0.3">
      <c r="A1949" s="31">
        <v>44299</v>
      </c>
      <c r="B1949" t="s">
        <v>470</v>
      </c>
      <c r="C1949" t="s">
        <v>480</v>
      </c>
      <c r="D1949" t="s">
        <v>481</v>
      </c>
      <c r="E1949">
        <v>2</v>
      </c>
      <c r="F1949">
        <v>4</v>
      </c>
      <c r="G1949" t="s">
        <v>74</v>
      </c>
      <c r="H1949" t="s">
        <v>200</v>
      </c>
      <c r="I1949">
        <v>30</v>
      </c>
      <c r="J1949">
        <v>214</v>
      </c>
      <c r="K1949" t="str">
        <f>RIGHT(Table1[[#This Row],[Transmission]],1)</f>
        <v>6</v>
      </c>
      <c r="L1949" t="str">
        <f>SUBSTITUTE(Table1[[#This Row],[Transmission]],Table1[[#This Row],[Gears]],"")</f>
        <v>M</v>
      </c>
      <c r="M19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49">
        <f ca="1">_xlfn.DAYS(TODAY(),Table1[[#This Row],[Manufacture Date]])</f>
        <v>961</v>
      </c>
      <c r="O1949" t="str" cm="1">
        <f t="array" ref="O1949" xml:space="preserve"> _xlfn.IFS(E1949&lt;2,"0-2",E1949&lt;4,"2-4",E1949&lt;6,"4-6",E1949&lt;8,"6-8",E1949&lt;10,"8-10")</f>
        <v>2-4</v>
      </c>
    </row>
    <row r="1950" spans="1:15" ht="14.25" customHeight="1" x14ac:dyDescent="0.3">
      <c r="A1950" s="31">
        <v>44299</v>
      </c>
      <c r="B1950" t="s">
        <v>651</v>
      </c>
      <c r="C1950" t="s">
        <v>664</v>
      </c>
      <c r="D1950" t="s">
        <v>361</v>
      </c>
      <c r="E1950">
        <v>2</v>
      </c>
      <c r="F1950">
        <v>4</v>
      </c>
      <c r="G1950" t="s">
        <v>266</v>
      </c>
      <c r="H1950" t="s">
        <v>200</v>
      </c>
      <c r="I1950">
        <v>30</v>
      </c>
      <c r="J1950">
        <v>214</v>
      </c>
      <c r="K1950" t="str">
        <f>RIGHT(Table1[[#This Row],[Transmission]],1)</f>
        <v>V</v>
      </c>
      <c r="L1950" t="str">
        <f>SUBSTITUTE(Table1[[#This Row],[Transmission]],Table1[[#This Row],[Gears]],"")</f>
        <v>A</v>
      </c>
      <c r="M19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50">
        <f ca="1">_xlfn.DAYS(TODAY(),Table1[[#This Row],[Manufacture Date]])</f>
        <v>961</v>
      </c>
      <c r="O1950" t="str" cm="1">
        <f t="array" ref="O1950" xml:space="preserve"> _xlfn.IFS(E1950&lt;2,"0-2",E1950&lt;4,"2-4",E1950&lt;6,"4-6",E1950&lt;8,"6-8",E1950&lt;10,"8-10")</f>
        <v>2-4</v>
      </c>
    </row>
    <row r="1951" spans="1:15" ht="14.25" customHeight="1" x14ac:dyDescent="0.3">
      <c r="A1951" s="31">
        <v>44299</v>
      </c>
      <c r="B1951" t="s">
        <v>100</v>
      </c>
      <c r="C1951" t="s">
        <v>822</v>
      </c>
      <c r="D1951" t="s">
        <v>95</v>
      </c>
      <c r="E1951">
        <v>2</v>
      </c>
      <c r="F1951">
        <v>4</v>
      </c>
      <c r="G1951" t="s">
        <v>89</v>
      </c>
      <c r="H1951" t="s">
        <v>200</v>
      </c>
      <c r="I1951">
        <v>30</v>
      </c>
      <c r="J1951">
        <v>223</v>
      </c>
      <c r="K1951" t="str">
        <f>RIGHT(Table1[[#This Row],[Transmission]],1)</f>
        <v>6</v>
      </c>
      <c r="L1951" t="str">
        <f>SUBSTITUTE(Table1[[#This Row],[Transmission]],Table1[[#This Row],[Gears]],"")</f>
        <v>AM</v>
      </c>
      <c r="M19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51">
        <f ca="1">_xlfn.DAYS(TODAY(),Table1[[#This Row],[Manufacture Date]])</f>
        <v>961</v>
      </c>
      <c r="O1951" t="str" cm="1">
        <f t="array" ref="O1951" xml:space="preserve"> _xlfn.IFS(E1951&lt;2,"0-2",E1951&lt;4,"2-4",E1951&lt;6,"4-6",E1951&lt;8,"6-8",E1951&lt;10,"8-10")</f>
        <v>2-4</v>
      </c>
    </row>
    <row r="1952" spans="1:15" ht="14.25" customHeight="1" x14ac:dyDescent="0.3">
      <c r="A1952" s="31">
        <v>44299</v>
      </c>
      <c r="B1952" t="s">
        <v>321</v>
      </c>
      <c r="C1952" t="s">
        <v>330</v>
      </c>
      <c r="D1952" t="s">
        <v>78</v>
      </c>
      <c r="E1952">
        <v>2</v>
      </c>
      <c r="F1952">
        <v>4</v>
      </c>
      <c r="G1952" t="s">
        <v>79</v>
      </c>
      <c r="H1952" t="s">
        <v>200</v>
      </c>
      <c r="I1952">
        <v>28</v>
      </c>
      <c r="J1952">
        <v>232</v>
      </c>
      <c r="K1952" t="str">
        <f>RIGHT(Table1[[#This Row],[Transmission]],1)</f>
        <v>6</v>
      </c>
      <c r="L1952" t="str">
        <f>SUBSTITUTE(Table1[[#This Row],[Transmission]],Table1[[#This Row],[Gears]],"")</f>
        <v>AS</v>
      </c>
      <c r="M19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52">
        <f ca="1">_xlfn.DAYS(TODAY(),Table1[[#This Row],[Manufacture Date]])</f>
        <v>961</v>
      </c>
      <c r="O1952" t="str" cm="1">
        <f t="array" ref="O1952" xml:space="preserve"> _xlfn.IFS(E1952&lt;2,"0-2",E1952&lt;4,"2-4",E1952&lt;6,"4-6",E1952&lt;8,"6-8",E1952&lt;10,"8-10")</f>
        <v>2-4</v>
      </c>
    </row>
    <row r="1953" spans="1:15" ht="14.25" customHeight="1" x14ac:dyDescent="0.3">
      <c r="A1953" s="31">
        <v>44299</v>
      </c>
      <c r="B1953" t="s">
        <v>402</v>
      </c>
      <c r="C1953" t="s">
        <v>1674</v>
      </c>
      <c r="D1953" t="s">
        <v>71</v>
      </c>
      <c r="E1953">
        <v>2</v>
      </c>
      <c r="F1953">
        <v>4</v>
      </c>
      <c r="G1953" t="s">
        <v>74</v>
      </c>
      <c r="H1953" t="s">
        <v>73</v>
      </c>
      <c r="I1953">
        <v>26</v>
      </c>
      <c r="J1953">
        <v>255</v>
      </c>
      <c r="K1953" t="str">
        <f>RIGHT(Table1[[#This Row],[Transmission]],1)</f>
        <v>6</v>
      </c>
      <c r="L1953" t="str">
        <f>SUBSTITUTE(Table1[[#This Row],[Transmission]],Table1[[#This Row],[Gears]],"")</f>
        <v>M</v>
      </c>
      <c r="M19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53">
        <f ca="1">_xlfn.DAYS(TODAY(),Table1[[#This Row],[Manufacture Date]])</f>
        <v>961</v>
      </c>
      <c r="O1953" t="str" cm="1">
        <f t="array" ref="O1953" xml:space="preserve"> _xlfn.IFS(E1953&lt;2,"0-2",E1953&lt;4,"2-4",E1953&lt;6,"4-6",E1953&lt;8,"6-8",E1953&lt;10,"8-10")</f>
        <v>2-4</v>
      </c>
    </row>
    <row r="1954" spans="1:15" ht="14.25" customHeight="1" x14ac:dyDescent="0.3">
      <c r="A1954" s="31">
        <v>44299</v>
      </c>
      <c r="B1954" t="s">
        <v>100</v>
      </c>
      <c r="C1954" t="s">
        <v>131</v>
      </c>
      <c r="D1954" t="s">
        <v>95</v>
      </c>
      <c r="E1954">
        <v>3</v>
      </c>
      <c r="F1954">
        <v>6</v>
      </c>
      <c r="G1954" t="s">
        <v>74</v>
      </c>
      <c r="H1954" t="s">
        <v>73</v>
      </c>
      <c r="I1954">
        <v>24</v>
      </c>
      <c r="J1954">
        <v>273</v>
      </c>
      <c r="K1954" t="str">
        <f>RIGHT(Table1[[#This Row],[Transmission]],1)</f>
        <v>6</v>
      </c>
      <c r="L1954" t="str">
        <f>SUBSTITUTE(Table1[[#This Row],[Transmission]],Table1[[#This Row],[Gears]],"")</f>
        <v>M</v>
      </c>
      <c r="M19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54">
        <f ca="1">_xlfn.DAYS(TODAY(),Table1[[#This Row],[Manufacture Date]])</f>
        <v>961</v>
      </c>
      <c r="O1954" t="str" cm="1">
        <f t="array" ref="O1954" xml:space="preserve"> _xlfn.IFS(E1954&lt;2,"0-2",E1954&lt;4,"2-4",E1954&lt;6,"4-6",E1954&lt;8,"6-8",E1954&lt;10,"8-10")</f>
        <v>2-4</v>
      </c>
    </row>
    <row r="1955" spans="1:15" ht="14.25" customHeight="1" x14ac:dyDescent="0.3">
      <c r="A1955" s="31">
        <v>44299</v>
      </c>
      <c r="B1955" t="s">
        <v>100</v>
      </c>
      <c r="C1955" t="s">
        <v>133</v>
      </c>
      <c r="D1955" t="s">
        <v>82</v>
      </c>
      <c r="E1955">
        <v>4</v>
      </c>
      <c r="F1955">
        <v>8</v>
      </c>
      <c r="G1955" t="s">
        <v>125</v>
      </c>
      <c r="H1955" t="s">
        <v>73</v>
      </c>
      <c r="I1955">
        <v>23</v>
      </c>
      <c r="J1955">
        <v>281</v>
      </c>
      <c r="K1955" t="str">
        <f>RIGHT(Table1[[#This Row],[Transmission]],1)</f>
        <v>7</v>
      </c>
      <c r="L1955" t="str">
        <f>SUBSTITUTE(Table1[[#This Row],[Transmission]],Table1[[#This Row],[Gears]],"")</f>
        <v>A</v>
      </c>
      <c r="M19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55">
        <f ca="1">_xlfn.DAYS(TODAY(),Table1[[#This Row],[Manufacture Date]])</f>
        <v>961</v>
      </c>
      <c r="O1955" t="str" cm="1">
        <f t="array" ref="O1955" xml:space="preserve"> _xlfn.IFS(E1955&lt;2,"0-2",E1955&lt;4,"2-4",E1955&lt;6,"4-6",E1955&lt;8,"6-8",E1955&lt;10,"8-10")</f>
        <v>4-6</v>
      </c>
    </row>
    <row r="1956" spans="1:15" ht="14.25" customHeight="1" x14ac:dyDescent="0.3">
      <c r="A1956" s="31">
        <v>44299</v>
      </c>
      <c r="B1956" t="s">
        <v>321</v>
      </c>
      <c r="C1956" t="s">
        <v>1263</v>
      </c>
      <c r="D1956" t="s">
        <v>259</v>
      </c>
      <c r="E1956">
        <v>3.3</v>
      </c>
      <c r="F1956">
        <v>6</v>
      </c>
      <c r="G1956" t="s">
        <v>79</v>
      </c>
      <c r="H1956" t="s">
        <v>200</v>
      </c>
      <c r="I1956">
        <v>23</v>
      </c>
      <c r="J1956">
        <v>291</v>
      </c>
      <c r="K1956" t="str">
        <f>RIGHT(Table1[[#This Row],[Transmission]],1)</f>
        <v>6</v>
      </c>
      <c r="L1956" t="str">
        <f>SUBSTITUTE(Table1[[#This Row],[Transmission]],Table1[[#This Row],[Gears]],"")</f>
        <v>AS</v>
      </c>
      <c r="M19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56">
        <f ca="1">_xlfn.DAYS(TODAY(),Table1[[#This Row],[Manufacture Date]])</f>
        <v>961</v>
      </c>
      <c r="O1956" t="str" cm="1">
        <f t="array" ref="O1956" xml:space="preserve"> _xlfn.IFS(E1956&lt;2,"0-2",E1956&lt;4,"2-4",E1956&lt;6,"4-6",E1956&lt;8,"6-8",E1956&lt;10,"8-10")</f>
        <v>2-4</v>
      </c>
    </row>
    <row r="1957" spans="1:15" ht="14.25" customHeight="1" x14ac:dyDescent="0.3">
      <c r="A1957" s="31">
        <v>44299</v>
      </c>
      <c r="B1957" t="s">
        <v>147</v>
      </c>
      <c r="C1957" t="s">
        <v>74</v>
      </c>
      <c r="D1957" t="s">
        <v>71</v>
      </c>
      <c r="E1957">
        <v>4.4000000000000004</v>
      </c>
      <c r="F1957">
        <v>8</v>
      </c>
      <c r="G1957" t="s">
        <v>97</v>
      </c>
      <c r="H1957" t="s">
        <v>73</v>
      </c>
      <c r="I1957">
        <v>19</v>
      </c>
      <c r="J1957">
        <v>344</v>
      </c>
      <c r="K1957" t="str">
        <f>RIGHT(Table1[[#This Row],[Transmission]],1)</f>
        <v>7</v>
      </c>
      <c r="L1957" t="str">
        <f>SUBSTITUTE(Table1[[#This Row],[Transmission]],Table1[[#This Row],[Gears]],"")</f>
        <v>AM</v>
      </c>
      <c r="M19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57">
        <f ca="1">_xlfn.DAYS(TODAY(),Table1[[#This Row],[Manufacture Date]])</f>
        <v>961</v>
      </c>
      <c r="O1957" t="str" cm="1">
        <f t="array" ref="O1957" xml:space="preserve"> _xlfn.IFS(E1957&lt;2,"0-2",E1957&lt;4,"2-4",E1957&lt;6,"4-6",E1957&lt;8,"6-8",E1957&lt;10,"8-10")</f>
        <v>4-6</v>
      </c>
    </row>
    <row r="1958" spans="1:15" ht="14.25" customHeight="1" x14ac:dyDescent="0.3">
      <c r="A1958" s="31">
        <v>44299</v>
      </c>
      <c r="B1958" t="s">
        <v>100</v>
      </c>
      <c r="C1958" t="s">
        <v>2050</v>
      </c>
      <c r="D1958" t="s">
        <v>88</v>
      </c>
      <c r="E1958">
        <v>5.2</v>
      </c>
      <c r="F1958">
        <v>10</v>
      </c>
      <c r="G1958" t="s">
        <v>97</v>
      </c>
      <c r="H1958" t="s">
        <v>73</v>
      </c>
      <c r="I1958">
        <v>19</v>
      </c>
      <c r="J1958">
        <v>347</v>
      </c>
      <c r="K1958" t="str">
        <f>RIGHT(Table1[[#This Row],[Transmission]],1)</f>
        <v>7</v>
      </c>
      <c r="L1958" t="str">
        <f>SUBSTITUTE(Table1[[#This Row],[Transmission]],Table1[[#This Row],[Gears]],"")</f>
        <v>AM</v>
      </c>
      <c r="M19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58">
        <f ca="1">_xlfn.DAYS(TODAY(),Table1[[#This Row],[Manufacture Date]])</f>
        <v>961</v>
      </c>
      <c r="O1958" t="str" cm="1">
        <f t="array" ref="O1958" xml:space="preserve"> _xlfn.IFS(E1958&lt;2,"0-2",E1958&lt;4,"2-4",E1958&lt;6,"4-6",E1958&lt;8,"6-8",E1958&lt;10,"8-10")</f>
        <v>4-6</v>
      </c>
    </row>
    <row r="1959" spans="1:15" ht="14.25" customHeight="1" x14ac:dyDescent="0.3">
      <c r="A1959" s="31">
        <v>44298</v>
      </c>
      <c r="B1959" t="s">
        <v>398</v>
      </c>
      <c r="C1959" t="s">
        <v>1718</v>
      </c>
      <c r="D1959" t="s">
        <v>78</v>
      </c>
      <c r="E1959">
        <v>2</v>
      </c>
      <c r="F1959">
        <v>4</v>
      </c>
      <c r="G1959" t="s">
        <v>79</v>
      </c>
      <c r="H1959" t="s">
        <v>200</v>
      </c>
      <c r="I1959">
        <v>36</v>
      </c>
      <c r="J1959">
        <v>187</v>
      </c>
      <c r="K1959" t="str">
        <f>RIGHT(Table1[[#This Row],[Transmission]],1)</f>
        <v>6</v>
      </c>
      <c r="L1959" t="str">
        <f>SUBSTITUTE(Table1[[#This Row],[Transmission]],Table1[[#This Row],[Gears]],"")</f>
        <v>AS</v>
      </c>
      <c r="M19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59">
        <f ca="1">_xlfn.DAYS(TODAY(),Table1[[#This Row],[Manufacture Date]])</f>
        <v>962</v>
      </c>
      <c r="O1959" t="str" cm="1">
        <f t="array" ref="O1959" xml:space="preserve"> _xlfn.IFS(E1959&lt;2,"0-2",E1959&lt;4,"2-4",E1959&lt;6,"4-6",E1959&lt;8,"6-8",E1959&lt;10,"8-10")</f>
        <v>2-4</v>
      </c>
    </row>
    <row r="1960" spans="1:15" ht="14.25" customHeight="1" x14ac:dyDescent="0.3">
      <c r="A1960" s="31">
        <v>44298</v>
      </c>
      <c r="B1960" t="s">
        <v>621</v>
      </c>
      <c r="C1960" t="s">
        <v>624</v>
      </c>
      <c r="D1960" t="s">
        <v>82</v>
      </c>
      <c r="E1960">
        <v>1.5</v>
      </c>
      <c r="F1960">
        <v>3</v>
      </c>
      <c r="G1960" t="s">
        <v>74</v>
      </c>
      <c r="H1960" t="s">
        <v>73</v>
      </c>
      <c r="I1960">
        <v>34</v>
      </c>
      <c r="J1960">
        <v>197</v>
      </c>
      <c r="K1960" t="str">
        <f>RIGHT(Table1[[#This Row],[Transmission]],1)</f>
        <v>6</v>
      </c>
      <c r="L1960" t="str">
        <f>SUBSTITUTE(Table1[[#This Row],[Transmission]],Table1[[#This Row],[Gears]],"")</f>
        <v>M</v>
      </c>
      <c r="M19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60">
        <f ca="1">_xlfn.DAYS(TODAY(),Table1[[#This Row],[Manufacture Date]])</f>
        <v>962</v>
      </c>
      <c r="O1960" t="str" cm="1">
        <f t="array" ref="O1960" xml:space="preserve"> _xlfn.IFS(E1960&lt;2,"0-2",E1960&lt;4,"2-4",E1960&lt;6,"4-6",E1960&lt;8,"6-8",E1960&lt;10,"8-10")</f>
        <v>0-2</v>
      </c>
    </row>
    <row r="1961" spans="1:15" ht="14.25" customHeight="1" x14ac:dyDescent="0.3">
      <c r="A1961" s="31">
        <v>44298</v>
      </c>
      <c r="B1961" t="s">
        <v>147</v>
      </c>
      <c r="C1961" t="s">
        <v>195</v>
      </c>
      <c r="D1961" t="s">
        <v>88</v>
      </c>
      <c r="E1961">
        <v>2</v>
      </c>
      <c r="F1961">
        <v>4</v>
      </c>
      <c r="G1961" t="s">
        <v>112</v>
      </c>
      <c r="H1961" t="s">
        <v>73</v>
      </c>
      <c r="I1961">
        <v>31</v>
      </c>
      <c r="J1961">
        <v>209</v>
      </c>
      <c r="K1961" t="str">
        <f>RIGHT(Table1[[#This Row],[Transmission]],1)</f>
        <v>8</v>
      </c>
      <c r="L1961" t="str">
        <f>SUBSTITUTE(Table1[[#This Row],[Transmission]],Table1[[#This Row],[Gears]],"")</f>
        <v>A</v>
      </c>
      <c r="M19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61">
        <f ca="1">_xlfn.DAYS(TODAY(),Table1[[#This Row],[Manufacture Date]])</f>
        <v>962</v>
      </c>
      <c r="O1961" t="str" cm="1">
        <f t="array" ref="O1961" xml:space="preserve"> _xlfn.IFS(E1961&lt;2,"0-2",E1961&lt;4,"2-4",E1961&lt;6,"4-6",E1961&lt;8,"6-8",E1961&lt;10,"8-10")</f>
        <v>2-4</v>
      </c>
    </row>
    <row r="1962" spans="1:15" ht="14.25" customHeight="1" x14ac:dyDescent="0.3">
      <c r="A1962" s="31">
        <v>44298</v>
      </c>
      <c r="B1962" t="s">
        <v>740</v>
      </c>
      <c r="C1962" t="s">
        <v>1347</v>
      </c>
      <c r="D1962" t="s">
        <v>78</v>
      </c>
      <c r="E1962">
        <v>2</v>
      </c>
      <c r="F1962">
        <v>4</v>
      </c>
      <c r="G1962" t="s">
        <v>74</v>
      </c>
      <c r="H1962" t="s">
        <v>200</v>
      </c>
      <c r="I1962">
        <v>30</v>
      </c>
      <c r="J1962">
        <v>220</v>
      </c>
      <c r="K1962" t="str">
        <f>RIGHT(Table1[[#This Row],[Transmission]],1)</f>
        <v>6</v>
      </c>
      <c r="L1962" t="str">
        <f>SUBSTITUTE(Table1[[#This Row],[Transmission]],Table1[[#This Row],[Gears]],"")</f>
        <v>M</v>
      </c>
      <c r="M19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62">
        <f ca="1">_xlfn.DAYS(TODAY(),Table1[[#This Row],[Manufacture Date]])</f>
        <v>962</v>
      </c>
      <c r="O1962" t="str" cm="1">
        <f t="array" ref="O1962" xml:space="preserve"> _xlfn.IFS(E1962&lt;2,"0-2",E1962&lt;4,"2-4",E1962&lt;6,"4-6",E1962&lt;8,"6-8",E1962&lt;10,"8-10")</f>
        <v>2-4</v>
      </c>
    </row>
    <row r="1963" spans="1:15" ht="14.25" customHeight="1" x14ac:dyDescent="0.3">
      <c r="A1963" s="31">
        <v>44298</v>
      </c>
      <c r="B1963" t="s">
        <v>564</v>
      </c>
      <c r="C1963" t="s">
        <v>608</v>
      </c>
      <c r="D1963" t="s">
        <v>122</v>
      </c>
      <c r="E1963">
        <v>5.5</v>
      </c>
      <c r="F1963">
        <v>8</v>
      </c>
      <c r="G1963" t="s">
        <v>416</v>
      </c>
      <c r="H1963" t="s">
        <v>73</v>
      </c>
      <c r="I1963">
        <v>18</v>
      </c>
      <c r="J1963">
        <v>359</v>
      </c>
      <c r="K1963" t="str">
        <f>RIGHT(Table1[[#This Row],[Transmission]],1)</f>
        <v>7</v>
      </c>
      <c r="L1963" t="str">
        <f>SUBSTITUTE(Table1[[#This Row],[Transmission]],Table1[[#This Row],[Gears]],"")</f>
        <v>AS</v>
      </c>
      <c r="M19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63">
        <f ca="1">_xlfn.DAYS(TODAY(),Table1[[#This Row],[Manufacture Date]])</f>
        <v>962</v>
      </c>
      <c r="O1963" t="str" cm="1">
        <f t="array" ref="O1963" xml:space="preserve"> _xlfn.IFS(E1963&lt;2,"0-2",E1963&lt;4,"2-4",E1963&lt;6,"4-6",E1963&lt;8,"6-8",E1963&lt;10,"8-10")</f>
        <v>4-6</v>
      </c>
    </row>
    <row r="1964" spans="1:15" ht="14.25" customHeight="1" x14ac:dyDescent="0.3">
      <c r="A1964" s="31">
        <v>44297</v>
      </c>
      <c r="B1964" t="s">
        <v>398</v>
      </c>
      <c r="C1964" t="s">
        <v>399</v>
      </c>
      <c r="D1964" t="s">
        <v>71</v>
      </c>
      <c r="E1964">
        <v>1.6</v>
      </c>
      <c r="F1964">
        <v>4</v>
      </c>
      <c r="G1964" t="s">
        <v>74</v>
      </c>
      <c r="H1964" t="s">
        <v>200</v>
      </c>
      <c r="I1964">
        <v>37</v>
      </c>
      <c r="J1964">
        <v>176</v>
      </c>
      <c r="K1964" t="str">
        <f>RIGHT(Table1[[#This Row],[Transmission]],1)</f>
        <v>6</v>
      </c>
      <c r="L1964" t="str">
        <f>SUBSTITUTE(Table1[[#This Row],[Transmission]],Table1[[#This Row],[Gears]],"")</f>
        <v>M</v>
      </c>
      <c r="M19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64">
        <f ca="1">_xlfn.DAYS(TODAY(),Table1[[#This Row],[Manufacture Date]])</f>
        <v>963</v>
      </c>
      <c r="O1964" t="str" cm="1">
        <f t="array" ref="O1964" xml:space="preserve"> _xlfn.IFS(E1964&lt;2,"0-2",E1964&lt;4,"2-4",E1964&lt;6,"4-6",E1964&lt;8,"6-8",E1964&lt;10,"8-10")</f>
        <v>0-2</v>
      </c>
    </row>
    <row r="1965" spans="1:15" ht="14.25" customHeight="1" x14ac:dyDescent="0.3">
      <c r="A1965" s="31">
        <v>44297</v>
      </c>
      <c r="B1965" t="s">
        <v>212</v>
      </c>
      <c r="C1965" t="s">
        <v>1252</v>
      </c>
      <c r="D1965" t="s">
        <v>78</v>
      </c>
      <c r="E1965">
        <v>2</v>
      </c>
      <c r="F1965">
        <v>4</v>
      </c>
      <c r="G1965" t="s">
        <v>496</v>
      </c>
      <c r="H1965" t="s">
        <v>73</v>
      </c>
      <c r="I1965">
        <v>28</v>
      </c>
      <c r="J1965">
        <v>235</v>
      </c>
      <c r="K1965" t="str">
        <f>RIGHT(Table1[[#This Row],[Transmission]],1)</f>
        <v>9</v>
      </c>
      <c r="L1965" t="str">
        <f>SUBSTITUTE(Table1[[#This Row],[Transmission]],Table1[[#This Row],[Gears]],"")</f>
        <v>AS</v>
      </c>
      <c r="M19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65">
        <f ca="1">_xlfn.DAYS(TODAY(),Table1[[#This Row],[Manufacture Date]])</f>
        <v>963</v>
      </c>
      <c r="O1965" t="str" cm="1">
        <f t="array" ref="O1965" xml:space="preserve"> _xlfn.IFS(E1965&lt;2,"0-2",E1965&lt;4,"2-4",E1965&lt;6,"4-6",E1965&lt;8,"6-8",E1965&lt;10,"8-10")</f>
        <v>2-4</v>
      </c>
    </row>
    <row r="1966" spans="1:15" ht="14.25" customHeight="1" x14ac:dyDescent="0.3">
      <c r="A1966" s="31">
        <v>44297</v>
      </c>
      <c r="B1966" t="s">
        <v>232</v>
      </c>
      <c r="C1966" t="s">
        <v>1587</v>
      </c>
      <c r="D1966" t="s">
        <v>657</v>
      </c>
      <c r="E1966">
        <v>2.8</v>
      </c>
      <c r="F1966">
        <v>4</v>
      </c>
      <c r="G1966" t="s">
        <v>93</v>
      </c>
      <c r="H1966" t="s">
        <v>109</v>
      </c>
      <c r="I1966">
        <v>28</v>
      </c>
      <c r="J1966">
        <v>270</v>
      </c>
      <c r="K1966" t="str">
        <f>RIGHT(Table1[[#This Row],[Transmission]],1)</f>
        <v>6</v>
      </c>
      <c r="L1966" t="str">
        <f>SUBSTITUTE(Table1[[#This Row],[Transmission]],Table1[[#This Row],[Gears]],"")</f>
        <v>A</v>
      </c>
      <c r="M19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66">
        <f ca="1">_xlfn.DAYS(TODAY(),Table1[[#This Row],[Manufacture Date]])</f>
        <v>963</v>
      </c>
      <c r="O1966" t="str" cm="1">
        <f t="array" ref="O1966" xml:space="preserve"> _xlfn.IFS(E1966&lt;2,"0-2",E1966&lt;4,"2-4",E1966&lt;6,"4-6",E1966&lt;8,"6-8",E1966&lt;10,"8-10")</f>
        <v>2-4</v>
      </c>
    </row>
    <row r="1967" spans="1:15" ht="14.25" customHeight="1" x14ac:dyDescent="0.3">
      <c r="A1967" s="31">
        <v>44297</v>
      </c>
      <c r="B1967" t="s">
        <v>232</v>
      </c>
      <c r="C1967" t="s">
        <v>1588</v>
      </c>
      <c r="D1967" t="s">
        <v>657</v>
      </c>
      <c r="E1967">
        <v>2.8</v>
      </c>
      <c r="F1967">
        <v>4</v>
      </c>
      <c r="G1967" t="s">
        <v>93</v>
      </c>
      <c r="H1967" t="s">
        <v>109</v>
      </c>
      <c r="I1967">
        <v>27</v>
      </c>
      <c r="J1967">
        <v>284</v>
      </c>
      <c r="K1967" t="str">
        <f>RIGHT(Table1[[#This Row],[Transmission]],1)</f>
        <v>6</v>
      </c>
      <c r="L1967" t="str">
        <f>SUBSTITUTE(Table1[[#This Row],[Transmission]],Table1[[#This Row],[Gears]],"")</f>
        <v>A</v>
      </c>
      <c r="M19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67">
        <f ca="1">_xlfn.DAYS(TODAY(),Table1[[#This Row],[Manufacture Date]])</f>
        <v>963</v>
      </c>
      <c r="O1967" t="str" cm="1">
        <f t="array" ref="O1967" xml:space="preserve"> _xlfn.IFS(E1967&lt;2,"0-2",E1967&lt;4,"2-4",E1967&lt;6,"4-6",E1967&lt;8,"6-8",E1967&lt;10,"8-10")</f>
        <v>2-4</v>
      </c>
    </row>
    <row r="1968" spans="1:15" ht="14.25" customHeight="1" x14ac:dyDescent="0.3">
      <c r="A1968" s="31">
        <v>44297</v>
      </c>
      <c r="B1968" t="s">
        <v>452</v>
      </c>
      <c r="C1968" t="s">
        <v>1748</v>
      </c>
      <c r="D1968" t="s">
        <v>78</v>
      </c>
      <c r="E1968">
        <v>3.2</v>
      </c>
      <c r="F1968">
        <v>6</v>
      </c>
      <c r="G1968" t="s">
        <v>454</v>
      </c>
      <c r="H1968" t="s">
        <v>200</v>
      </c>
      <c r="I1968">
        <v>27</v>
      </c>
      <c r="J1968">
        <v>249</v>
      </c>
      <c r="K1968" t="str">
        <f>RIGHT(Table1[[#This Row],[Transmission]],1)</f>
        <v>9</v>
      </c>
      <c r="L1968" t="str">
        <f>SUBSTITUTE(Table1[[#This Row],[Transmission]],Table1[[#This Row],[Gears]],"")</f>
        <v>A</v>
      </c>
      <c r="M19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68">
        <f ca="1">_xlfn.DAYS(TODAY(),Table1[[#This Row],[Manufacture Date]])</f>
        <v>963</v>
      </c>
      <c r="O1968" t="str" cm="1">
        <f t="array" ref="O1968" xml:space="preserve"> _xlfn.IFS(E1968&lt;2,"0-2",E1968&lt;4,"2-4",E1968&lt;6,"4-6",E1968&lt;8,"6-8",E1968&lt;10,"8-10")</f>
        <v>2-4</v>
      </c>
    </row>
    <row r="1969" spans="1:15" ht="14.25" customHeight="1" x14ac:dyDescent="0.3">
      <c r="A1969" s="31">
        <v>44297</v>
      </c>
      <c r="B1969" t="s">
        <v>432</v>
      </c>
      <c r="C1969" t="s">
        <v>442</v>
      </c>
      <c r="D1969" t="s">
        <v>115</v>
      </c>
      <c r="E1969">
        <v>3</v>
      </c>
      <c r="F1969">
        <v>6</v>
      </c>
      <c r="G1969" t="s">
        <v>104</v>
      </c>
      <c r="H1969" t="s">
        <v>73</v>
      </c>
      <c r="I1969">
        <v>23</v>
      </c>
      <c r="J1969">
        <v>285</v>
      </c>
      <c r="K1969" t="str">
        <f>RIGHT(Table1[[#This Row],[Transmission]],1)</f>
        <v>8</v>
      </c>
      <c r="L1969" t="str">
        <f>SUBSTITUTE(Table1[[#This Row],[Transmission]],Table1[[#This Row],[Gears]],"")</f>
        <v>AS</v>
      </c>
      <c r="M19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69">
        <f ca="1">_xlfn.DAYS(TODAY(),Table1[[#This Row],[Manufacture Date]])</f>
        <v>963</v>
      </c>
      <c r="O1969" t="str" cm="1">
        <f t="array" ref="O1969" xml:space="preserve"> _xlfn.IFS(E1969&lt;2,"0-2",E1969&lt;4,"2-4",E1969&lt;6,"4-6",E1969&lt;8,"6-8",E1969&lt;10,"8-10")</f>
        <v>2-4</v>
      </c>
    </row>
    <row r="1970" spans="1:15" ht="14.25" customHeight="1" x14ac:dyDescent="0.3">
      <c r="A1970" s="31">
        <v>44297</v>
      </c>
      <c r="B1970" t="s">
        <v>198</v>
      </c>
      <c r="C1970" t="s">
        <v>199</v>
      </c>
      <c r="D1970" t="s">
        <v>122</v>
      </c>
      <c r="E1970">
        <v>3.6</v>
      </c>
      <c r="F1970">
        <v>6</v>
      </c>
      <c r="G1970" t="s">
        <v>93</v>
      </c>
      <c r="H1970" t="s">
        <v>200</v>
      </c>
      <c r="I1970">
        <v>21</v>
      </c>
      <c r="J1970">
        <v>315</v>
      </c>
      <c r="K1970" t="str">
        <f>RIGHT(Table1[[#This Row],[Transmission]],1)</f>
        <v>6</v>
      </c>
      <c r="L1970" t="str">
        <f>SUBSTITUTE(Table1[[#This Row],[Transmission]],Table1[[#This Row],[Gears]],"")</f>
        <v>A</v>
      </c>
      <c r="M19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70">
        <f ca="1">_xlfn.DAYS(TODAY(),Table1[[#This Row],[Manufacture Date]])</f>
        <v>963</v>
      </c>
      <c r="O1970" t="str" cm="1">
        <f t="array" ref="O1970" xml:space="preserve"> _xlfn.IFS(E1970&lt;2,"0-2",E1970&lt;4,"2-4",E1970&lt;6,"4-6",E1970&lt;8,"6-8",E1970&lt;10,"8-10")</f>
        <v>2-4</v>
      </c>
    </row>
    <row r="1971" spans="1:15" ht="14.25" customHeight="1" x14ac:dyDescent="0.3">
      <c r="A1971" s="31">
        <v>44297</v>
      </c>
      <c r="B1971" t="s">
        <v>750</v>
      </c>
      <c r="C1971" t="s">
        <v>1005</v>
      </c>
      <c r="D1971" t="s">
        <v>122</v>
      </c>
      <c r="E1971">
        <v>4</v>
      </c>
      <c r="F1971">
        <v>6</v>
      </c>
      <c r="G1971" t="s">
        <v>72</v>
      </c>
      <c r="H1971" t="s">
        <v>200</v>
      </c>
      <c r="I1971">
        <v>21</v>
      </c>
      <c r="J1971">
        <v>308</v>
      </c>
      <c r="K1971" t="str">
        <f>RIGHT(Table1[[#This Row],[Transmission]],1)</f>
        <v>5</v>
      </c>
      <c r="L1971" t="str">
        <f>SUBSTITUTE(Table1[[#This Row],[Transmission]],Table1[[#This Row],[Gears]],"")</f>
        <v>AS</v>
      </c>
      <c r="M19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71">
        <f ca="1">_xlfn.DAYS(TODAY(),Table1[[#This Row],[Manufacture Date]])</f>
        <v>963</v>
      </c>
      <c r="O1971" t="str" cm="1">
        <f t="array" ref="O1971" xml:space="preserve"> _xlfn.IFS(E1971&lt;2,"0-2",E1971&lt;4,"2-4",E1971&lt;6,"4-6",E1971&lt;8,"6-8",E1971&lt;10,"8-10")</f>
        <v>4-6</v>
      </c>
    </row>
    <row r="1972" spans="1:15" ht="14.25" customHeight="1" x14ac:dyDescent="0.3">
      <c r="A1972" s="31">
        <v>44297</v>
      </c>
      <c r="B1972" t="s">
        <v>321</v>
      </c>
      <c r="C1972" t="s">
        <v>1094</v>
      </c>
      <c r="D1972" t="s">
        <v>259</v>
      </c>
      <c r="E1972">
        <v>5</v>
      </c>
      <c r="F1972">
        <v>8</v>
      </c>
      <c r="G1972" t="s">
        <v>79</v>
      </c>
      <c r="H1972" t="s">
        <v>200</v>
      </c>
      <c r="I1972">
        <v>19</v>
      </c>
      <c r="J1972">
        <v>347</v>
      </c>
      <c r="K1972" t="str">
        <f>RIGHT(Table1[[#This Row],[Transmission]],1)</f>
        <v>6</v>
      </c>
      <c r="L1972" t="str">
        <f>SUBSTITUTE(Table1[[#This Row],[Transmission]],Table1[[#This Row],[Gears]],"")</f>
        <v>AS</v>
      </c>
      <c r="M19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72">
        <f ca="1">_xlfn.DAYS(TODAY(),Table1[[#This Row],[Manufacture Date]])</f>
        <v>963</v>
      </c>
      <c r="O1972" t="str" cm="1">
        <f t="array" ref="O1972" xml:space="preserve"> _xlfn.IFS(E1972&lt;2,"0-2",E1972&lt;4,"2-4",E1972&lt;6,"4-6",E1972&lt;8,"6-8",E1972&lt;10,"8-10")</f>
        <v>4-6</v>
      </c>
    </row>
    <row r="1973" spans="1:15" ht="14.25" customHeight="1" x14ac:dyDescent="0.3">
      <c r="A1973" s="31">
        <v>44297</v>
      </c>
      <c r="B1973" t="s">
        <v>718</v>
      </c>
      <c r="C1973" t="s">
        <v>725</v>
      </c>
      <c r="D1973" t="s">
        <v>82</v>
      </c>
      <c r="E1973">
        <v>6.6</v>
      </c>
      <c r="F1973">
        <v>12</v>
      </c>
      <c r="G1973" t="s">
        <v>104</v>
      </c>
      <c r="H1973" t="s">
        <v>73</v>
      </c>
      <c r="I1973">
        <v>18</v>
      </c>
      <c r="J1973">
        <v>359</v>
      </c>
      <c r="K1973" t="str">
        <f>RIGHT(Table1[[#This Row],[Transmission]],1)</f>
        <v>8</v>
      </c>
      <c r="L1973" t="str">
        <f>SUBSTITUTE(Table1[[#This Row],[Transmission]],Table1[[#This Row],[Gears]],"")</f>
        <v>AS</v>
      </c>
      <c r="M19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73">
        <f ca="1">_xlfn.DAYS(TODAY(),Table1[[#This Row],[Manufacture Date]])</f>
        <v>963</v>
      </c>
      <c r="O1973" t="str" cm="1">
        <f t="array" ref="O1973" xml:space="preserve"> _xlfn.IFS(E1973&lt;2,"0-2",E1973&lt;4,"2-4",E1973&lt;6,"4-6",E1973&lt;8,"6-8",E1973&lt;10,"8-10")</f>
        <v>6-8</v>
      </c>
    </row>
    <row r="1974" spans="1:15" ht="14.25" customHeight="1" x14ac:dyDescent="0.3">
      <c r="A1974" s="31">
        <v>44296</v>
      </c>
      <c r="B1974" t="s">
        <v>651</v>
      </c>
      <c r="C1974" t="s">
        <v>654</v>
      </c>
      <c r="D1974" t="s">
        <v>82</v>
      </c>
      <c r="E1974">
        <v>2.5</v>
      </c>
      <c r="F1974">
        <v>4</v>
      </c>
      <c r="G1974" t="s">
        <v>266</v>
      </c>
      <c r="H1974" t="s">
        <v>200</v>
      </c>
      <c r="I1974">
        <v>37</v>
      </c>
      <c r="J1974">
        <v>179</v>
      </c>
      <c r="K1974" t="str">
        <f>RIGHT(Table1[[#This Row],[Transmission]],1)</f>
        <v>V</v>
      </c>
      <c r="L1974" t="str">
        <f>SUBSTITUTE(Table1[[#This Row],[Transmission]],Table1[[#This Row],[Gears]],"")</f>
        <v>A</v>
      </c>
      <c r="M19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74">
        <f ca="1">_xlfn.DAYS(TODAY(),Table1[[#This Row],[Manufacture Date]])</f>
        <v>964</v>
      </c>
      <c r="O1974" t="str" cm="1">
        <f t="array" ref="O1974" xml:space="preserve"> _xlfn.IFS(E1974&lt;2,"0-2",E1974&lt;4,"2-4",E1974&lt;6,"4-6",E1974&lt;8,"6-8",E1974&lt;10,"8-10")</f>
        <v>2-4</v>
      </c>
    </row>
    <row r="1975" spans="1:15" ht="14.25" customHeight="1" x14ac:dyDescent="0.3">
      <c r="A1975" s="31">
        <v>44296</v>
      </c>
      <c r="B1975" t="s">
        <v>398</v>
      </c>
      <c r="C1975" t="s">
        <v>1715</v>
      </c>
      <c r="D1975" t="s">
        <v>82</v>
      </c>
      <c r="E1975">
        <v>2</v>
      </c>
      <c r="F1975">
        <v>4</v>
      </c>
      <c r="G1975" t="s">
        <v>74</v>
      </c>
      <c r="H1975" t="s">
        <v>200</v>
      </c>
      <c r="I1975">
        <v>36</v>
      </c>
      <c r="J1975">
        <v>187</v>
      </c>
      <c r="K1975" t="str">
        <f>RIGHT(Table1[[#This Row],[Transmission]],1)</f>
        <v>6</v>
      </c>
      <c r="L1975" t="str">
        <f>SUBSTITUTE(Table1[[#This Row],[Transmission]],Table1[[#This Row],[Gears]],"")</f>
        <v>M</v>
      </c>
      <c r="M19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75">
        <f ca="1">_xlfn.DAYS(TODAY(),Table1[[#This Row],[Manufacture Date]])</f>
        <v>964</v>
      </c>
      <c r="O1975" t="str" cm="1">
        <f t="array" ref="O1975" xml:space="preserve"> _xlfn.IFS(E1975&lt;2,"0-2",E1975&lt;4,"2-4",E1975&lt;6,"4-6",E1975&lt;8,"6-8",E1975&lt;10,"8-10")</f>
        <v>2-4</v>
      </c>
    </row>
    <row r="1976" spans="1:15" ht="14.25" customHeight="1" x14ac:dyDescent="0.3">
      <c r="A1976" s="31">
        <v>44296</v>
      </c>
      <c r="B1976" t="s">
        <v>726</v>
      </c>
      <c r="C1976" t="s">
        <v>727</v>
      </c>
      <c r="D1976" t="s">
        <v>92</v>
      </c>
      <c r="E1976">
        <v>2</v>
      </c>
      <c r="F1976">
        <v>4</v>
      </c>
      <c r="G1976" t="s">
        <v>79</v>
      </c>
      <c r="H1976" t="s">
        <v>73</v>
      </c>
      <c r="I1976">
        <v>34</v>
      </c>
      <c r="J1976">
        <v>193</v>
      </c>
      <c r="K1976" t="str">
        <f>RIGHT(Table1[[#This Row],[Transmission]],1)</f>
        <v>6</v>
      </c>
      <c r="L1976" t="str">
        <f>SUBSTITUTE(Table1[[#This Row],[Transmission]],Table1[[#This Row],[Gears]],"")</f>
        <v>AS</v>
      </c>
      <c r="M19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76">
        <f ca="1">_xlfn.DAYS(TODAY(),Table1[[#This Row],[Manufacture Date]])</f>
        <v>964</v>
      </c>
      <c r="O1976" t="str" cm="1">
        <f t="array" ref="O1976" xml:space="preserve"> _xlfn.IFS(E1976&lt;2,"0-2",E1976&lt;4,"2-4",E1976&lt;6,"4-6",E1976&lt;8,"6-8",E1976&lt;10,"8-10")</f>
        <v>2-4</v>
      </c>
    </row>
    <row r="1977" spans="1:15" ht="14.25" customHeight="1" x14ac:dyDescent="0.3">
      <c r="A1977" s="31">
        <v>44295</v>
      </c>
      <c r="B1977" t="s">
        <v>621</v>
      </c>
      <c r="C1977" t="s">
        <v>624</v>
      </c>
      <c r="D1977" t="s">
        <v>71</v>
      </c>
      <c r="E1977">
        <v>1.6</v>
      </c>
      <c r="F1977">
        <v>4</v>
      </c>
      <c r="G1977" t="s">
        <v>74</v>
      </c>
      <c r="H1977" t="s">
        <v>73</v>
      </c>
      <c r="I1977">
        <v>38</v>
      </c>
      <c r="J1977">
        <v>172</v>
      </c>
      <c r="K1977" t="str">
        <f>RIGHT(Table1[[#This Row],[Transmission]],1)</f>
        <v>6</v>
      </c>
      <c r="L1977" t="str">
        <f>SUBSTITUTE(Table1[[#This Row],[Transmission]],Table1[[#This Row],[Gears]],"")</f>
        <v>M</v>
      </c>
      <c r="M19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77">
        <f ca="1">_xlfn.DAYS(TODAY(),Table1[[#This Row],[Manufacture Date]])</f>
        <v>965</v>
      </c>
      <c r="O1977" t="str" cm="1">
        <f t="array" ref="O1977" xml:space="preserve"> _xlfn.IFS(E1977&lt;2,"0-2",E1977&lt;4,"2-4",E1977&lt;6,"4-6",E1977&lt;8,"6-8",E1977&lt;10,"8-10")</f>
        <v>0-2</v>
      </c>
    </row>
    <row r="1978" spans="1:15" ht="14.25" customHeight="1" x14ac:dyDescent="0.3">
      <c r="A1978" s="31">
        <v>44295</v>
      </c>
      <c r="B1978" t="s">
        <v>289</v>
      </c>
      <c r="C1978" t="s">
        <v>305</v>
      </c>
      <c r="D1978" t="s">
        <v>82</v>
      </c>
      <c r="E1978">
        <v>2.4</v>
      </c>
      <c r="F1978">
        <v>4</v>
      </c>
      <c r="G1978" t="s">
        <v>74</v>
      </c>
      <c r="H1978" t="s">
        <v>200</v>
      </c>
      <c r="I1978">
        <v>32</v>
      </c>
      <c r="J1978">
        <v>202</v>
      </c>
      <c r="K1978" t="str">
        <f>RIGHT(Table1[[#This Row],[Transmission]],1)</f>
        <v>6</v>
      </c>
      <c r="L1978" t="str">
        <f>SUBSTITUTE(Table1[[#This Row],[Transmission]],Table1[[#This Row],[Gears]],"")</f>
        <v>M</v>
      </c>
      <c r="M19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78">
        <f ca="1">_xlfn.DAYS(TODAY(),Table1[[#This Row],[Manufacture Date]])</f>
        <v>965</v>
      </c>
      <c r="O1978" t="str" cm="1">
        <f t="array" ref="O1978" xml:space="preserve"> _xlfn.IFS(E1978&lt;2,"0-2",E1978&lt;4,"2-4",E1978&lt;6,"4-6",E1978&lt;8,"6-8",E1978&lt;10,"8-10")</f>
        <v>2-4</v>
      </c>
    </row>
    <row r="1979" spans="1:15" ht="14.25" customHeight="1" x14ac:dyDescent="0.3">
      <c r="A1979" s="31">
        <v>44295</v>
      </c>
      <c r="B1979" t="s">
        <v>802</v>
      </c>
      <c r="C1979" t="s">
        <v>1032</v>
      </c>
      <c r="D1979" t="s">
        <v>78</v>
      </c>
      <c r="E1979">
        <v>2</v>
      </c>
      <c r="F1979">
        <v>4</v>
      </c>
      <c r="G1979" t="s">
        <v>104</v>
      </c>
      <c r="H1979" t="s">
        <v>200</v>
      </c>
      <c r="I1979">
        <v>32</v>
      </c>
      <c r="J1979">
        <v>202</v>
      </c>
      <c r="K1979" t="str">
        <f>RIGHT(Table1[[#This Row],[Transmission]],1)</f>
        <v>8</v>
      </c>
      <c r="L1979" t="str">
        <f>SUBSTITUTE(Table1[[#This Row],[Transmission]],Table1[[#This Row],[Gears]],"")</f>
        <v>AS</v>
      </c>
      <c r="M19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79">
        <f ca="1">_xlfn.DAYS(TODAY(),Table1[[#This Row],[Manufacture Date]])</f>
        <v>965</v>
      </c>
      <c r="O1979" t="str" cm="1">
        <f t="array" ref="O1979" xml:space="preserve"> _xlfn.IFS(E1979&lt;2,"0-2",E1979&lt;4,"2-4",E1979&lt;6,"4-6",E1979&lt;8,"6-8",E1979&lt;10,"8-10")</f>
        <v>2-4</v>
      </c>
    </row>
    <row r="1980" spans="1:15" ht="14.25" customHeight="1" x14ac:dyDescent="0.3">
      <c r="A1980" s="31">
        <v>44295</v>
      </c>
      <c r="B1980" t="s">
        <v>470</v>
      </c>
      <c r="C1980" t="s">
        <v>474</v>
      </c>
      <c r="D1980" t="s">
        <v>71</v>
      </c>
      <c r="E1980">
        <v>1.6</v>
      </c>
      <c r="F1980">
        <v>4</v>
      </c>
      <c r="G1980" t="s">
        <v>93</v>
      </c>
      <c r="H1980" t="s">
        <v>200</v>
      </c>
      <c r="I1980">
        <v>30</v>
      </c>
      <c r="J1980">
        <v>216</v>
      </c>
      <c r="K1980" t="str">
        <f>RIGHT(Table1[[#This Row],[Transmission]],1)</f>
        <v>6</v>
      </c>
      <c r="L1980" t="str">
        <f>SUBSTITUTE(Table1[[#This Row],[Transmission]],Table1[[#This Row],[Gears]],"")</f>
        <v>A</v>
      </c>
      <c r="M19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80">
        <f ca="1">_xlfn.DAYS(TODAY(),Table1[[#This Row],[Manufacture Date]])</f>
        <v>965</v>
      </c>
      <c r="O1980" t="str" cm="1">
        <f t="array" ref="O1980" xml:space="preserve"> _xlfn.IFS(E1980&lt;2,"0-2",E1980&lt;4,"2-4",E1980&lt;6,"4-6",E1980&lt;8,"6-8",E1980&lt;10,"8-10")</f>
        <v>0-2</v>
      </c>
    </row>
    <row r="1981" spans="1:15" ht="14.25" customHeight="1" x14ac:dyDescent="0.3">
      <c r="A1981" s="31">
        <v>44295</v>
      </c>
      <c r="B1981" t="s">
        <v>676</v>
      </c>
      <c r="C1981" t="s">
        <v>700</v>
      </c>
      <c r="D1981" t="s">
        <v>88</v>
      </c>
      <c r="E1981">
        <v>3.4</v>
      </c>
      <c r="F1981">
        <v>6</v>
      </c>
      <c r="G1981" t="s">
        <v>97</v>
      </c>
      <c r="H1981" t="s">
        <v>73</v>
      </c>
      <c r="I1981">
        <v>29</v>
      </c>
      <c r="J1981">
        <v>225</v>
      </c>
      <c r="K1981" t="str">
        <f>RIGHT(Table1[[#This Row],[Transmission]],1)</f>
        <v>7</v>
      </c>
      <c r="L1981" t="str">
        <f>SUBSTITUTE(Table1[[#This Row],[Transmission]],Table1[[#This Row],[Gears]],"")</f>
        <v>AM</v>
      </c>
      <c r="M19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81">
        <f ca="1">_xlfn.DAYS(TODAY(),Table1[[#This Row],[Manufacture Date]])</f>
        <v>965</v>
      </c>
      <c r="O1981" t="str" cm="1">
        <f t="array" ref="O1981" xml:space="preserve"> _xlfn.IFS(E1981&lt;2,"0-2",E1981&lt;4,"2-4",E1981&lt;6,"4-6",E1981&lt;8,"6-8",E1981&lt;10,"8-10")</f>
        <v>2-4</v>
      </c>
    </row>
    <row r="1982" spans="1:15" ht="14.25" customHeight="1" x14ac:dyDescent="0.3">
      <c r="A1982" s="31">
        <v>44295</v>
      </c>
      <c r="B1982" t="s">
        <v>69</v>
      </c>
      <c r="C1982" t="s">
        <v>1364</v>
      </c>
      <c r="D1982" t="s">
        <v>71</v>
      </c>
      <c r="E1982">
        <v>3.5</v>
      </c>
      <c r="F1982">
        <v>6</v>
      </c>
      <c r="G1982" t="s">
        <v>496</v>
      </c>
      <c r="H1982" t="s">
        <v>73</v>
      </c>
      <c r="I1982">
        <v>27</v>
      </c>
      <c r="J1982">
        <v>240</v>
      </c>
      <c r="K1982" t="str">
        <f>RIGHT(Table1[[#This Row],[Transmission]],1)</f>
        <v>9</v>
      </c>
      <c r="L1982" t="str">
        <f>SUBSTITUTE(Table1[[#This Row],[Transmission]],Table1[[#This Row],[Gears]],"")</f>
        <v>AS</v>
      </c>
      <c r="M19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82">
        <f ca="1">_xlfn.DAYS(TODAY(),Table1[[#This Row],[Manufacture Date]])</f>
        <v>965</v>
      </c>
      <c r="O1982" t="str" cm="1">
        <f t="array" ref="O1982" xml:space="preserve"> _xlfn.IFS(E1982&lt;2,"0-2",E1982&lt;4,"2-4",E1982&lt;6,"4-6",E1982&lt;8,"6-8",E1982&lt;10,"8-10")</f>
        <v>2-4</v>
      </c>
    </row>
    <row r="1983" spans="1:15" ht="14.25" customHeight="1" x14ac:dyDescent="0.3">
      <c r="A1983" s="31">
        <v>44295</v>
      </c>
      <c r="B1983" t="s">
        <v>147</v>
      </c>
      <c r="C1983" t="s">
        <v>167</v>
      </c>
      <c r="D1983" t="s">
        <v>115</v>
      </c>
      <c r="E1983">
        <v>3</v>
      </c>
      <c r="F1983">
        <v>6</v>
      </c>
      <c r="G1983" t="s">
        <v>104</v>
      </c>
      <c r="H1983" t="s">
        <v>73</v>
      </c>
      <c r="I1983">
        <v>25</v>
      </c>
      <c r="J1983">
        <v>263</v>
      </c>
      <c r="K1983" t="str">
        <f>RIGHT(Table1[[#This Row],[Transmission]],1)</f>
        <v>8</v>
      </c>
      <c r="L1983" t="str">
        <f>SUBSTITUTE(Table1[[#This Row],[Transmission]],Table1[[#This Row],[Gears]],"")</f>
        <v>AS</v>
      </c>
      <c r="M19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83">
        <f ca="1">_xlfn.DAYS(TODAY(),Table1[[#This Row],[Manufacture Date]])</f>
        <v>965</v>
      </c>
      <c r="O1983" t="str" cm="1">
        <f t="array" ref="O1983" xml:space="preserve"> _xlfn.IFS(E1983&lt;2,"0-2",E1983&lt;4,"2-4",E1983&lt;6,"4-6",E1983&lt;8,"6-8",E1983&lt;10,"8-10")</f>
        <v>2-4</v>
      </c>
    </row>
    <row r="1984" spans="1:15" ht="14.25" customHeight="1" x14ac:dyDescent="0.3">
      <c r="A1984" s="31">
        <v>44295</v>
      </c>
      <c r="B1984" t="s">
        <v>232</v>
      </c>
      <c r="C1984" t="s">
        <v>1606</v>
      </c>
      <c r="D1984" t="s">
        <v>259</v>
      </c>
      <c r="E1984">
        <v>5.3</v>
      </c>
      <c r="F1984">
        <v>8</v>
      </c>
      <c r="G1984" t="s">
        <v>112</v>
      </c>
      <c r="H1984" t="s">
        <v>200</v>
      </c>
      <c r="I1984">
        <v>22</v>
      </c>
      <c r="J1984">
        <v>306</v>
      </c>
      <c r="K1984" t="str">
        <f>RIGHT(Table1[[#This Row],[Transmission]],1)</f>
        <v>8</v>
      </c>
      <c r="L1984" t="str">
        <f>SUBSTITUTE(Table1[[#This Row],[Transmission]],Table1[[#This Row],[Gears]],"")</f>
        <v>A</v>
      </c>
      <c r="M19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84">
        <f ca="1">_xlfn.DAYS(TODAY(),Table1[[#This Row],[Manufacture Date]])</f>
        <v>965</v>
      </c>
      <c r="O1984" t="str" cm="1">
        <f t="array" ref="O1984" xml:space="preserve"> _xlfn.IFS(E1984&lt;2,"0-2",E1984&lt;4,"2-4",E1984&lt;6,"4-6",E1984&lt;8,"6-8",E1984&lt;10,"8-10")</f>
        <v>4-6</v>
      </c>
    </row>
    <row r="1985" spans="1:15" ht="14.25" customHeight="1" x14ac:dyDescent="0.3">
      <c r="A1985" s="31">
        <v>44295</v>
      </c>
      <c r="B1985" t="s">
        <v>321</v>
      </c>
      <c r="C1985" t="s">
        <v>334</v>
      </c>
      <c r="D1985" t="s">
        <v>122</v>
      </c>
      <c r="E1985">
        <v>3.5</v>
      </c>
      <c r="F1985">
        <v>6</v>
      </c>
      <c r="G1985" t="s">
        <v>79</v>
      </c>
      <c r="H1985" t="s">
        <v>205</v>
      </c>
      <c r="I1985">
        <v>18</v>
      </c>
      <c r="J1985">
        <v>264</v>
      </c>
      <c r="K1985" t="str">
        <f>RIGHT(Table1[[#This Row],[Transmission]],1)</f>
        <v>6</v>
      </c>
      <c r="L1985" t="str">
        <f>SUBSTITUTE(Table1[[#This Row],[Transmission]],Table1[[#This Row],[Gears]],"")</f>
        <v>AS</v>
      </c>
      <c r="M19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85">
        <f ca="1">_xlfn.DAYS(TODAY(),Table1[[#This Row],[Manufacture Date]])</f>
        <v>965</v>
      </c>
      <c r="O1985" t="str" cm="1">
        <f t="array" ref="O1985" xml:space="preserve"> _xlfn.IFS(E1985&lt;2,"0-2",E1985&lt;4,"2-4",E1985&lt;6,"4-6",E1985&lt;8,"6-8",E1985&lt;10,"8-10")</f>
        <v>2-4</v>
      </c>
    </row>
    <row r="1986" spans="1:15" ht="14.25" customHeight="1" x14ac:dyDescent="0.3">
      <c r="A1986" s="31">
        <v>44294</v>
      </c>
      <c r="B1986" t="s">
        <v>640</v>
      </c>
      <c r="C1986" t="s">
        <v>646</v>
      </c>
      <c r="D1986" t="s">
        <v>71</v>
      </c>
      <c r="E1986">
        <v>1.2</v>
      </c>
      <c r="F1986">
        <v>3</v>
      </c>
      <c r="G1986" t="s">
        <v>266</v>
      </c>
      <c r="H1986" t="s">
        <v>200</v>
      </c>
      <c r="I1986">
        <v>48</v>
      </c>
      <c r="J1986">
        <v>139</v>
      </c>
      <c r="K1986" t="str">
        <f>RIGHT(Table1[[#This Row],[Transmission]],1)</f>
        <v>V</v>
      </c>
      <c r="L1986" t="str">
        <f>SUBSTITUTE(Table1[[#This Row],[Transmission]],Table1[[#This Row],[Gears]],"")</f>
        <v>A</v>
      </c>
      <c r="M19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86">
        <f ca="1">_xlfn.DAYS(TODAY(),Table1[[#This Row],[Manufacture Date]])</f>
        <v>966</v>
      </c>
      <c r="O1986" t="str" cm="1">
        <f t="array" ref="O1986" xml:space="preserve"> _xlfn.IFS(E1986&lt;2,"0-2",E1986&lt;4,"2-4",E1986&lt;6,"4-6",E1986&lt;8,"6-8",E1986&lt;10,"8-10")</f>
        <v>0-2</v>
      </c>
    </row>
    <row r="1987" spans="1:15" ht="14.25" customHeight="1" x14ac:dyDescent="0.3">
      <c r="A1987" s="31">
        <v>44294</v>
      </c>
      <c r="B1987" t="s">
        <v>398</v>
      </c>
      <c r="C1987" t="s">
        <v>399</v>
      </c>
      <c r="D1987" t="s">
        <v>71</v>
      </c>
      <c r="E1987">
        <v>1.6</v>
      </c>
      <c r="F1987">
        <v>4</v>
      </c>
      <c r="G1987" t="s">
        <v>93</v>
      </c>
      <c r="H1987" t="s">
        <v>200</v>
      </c>
      <c r="I1987">
        <v>37</v>
      </c>
      <c r="J1987">
        <v>177</v>
      </c>
      <c r="K1987" t="str">
        <f>RIGHT(Table1[[#This Row],[Transmission]],1)</f>
        <v>6</v>
      </c>
      <c r="L1987" t="str">
        <f>SUBSTITUTE(Table1[[#This Row],[Transmission]],Table1[[#This Row],[Gears]],"")</f>
        <v>A</v>
      </c>
      <c r="M19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87">
        <f ca="1">_xlfn.DAYS(TODAY(),Table1[[#This Row],[Manufacture Date]])</f>
        <v>966</v>
      </c>
      <c r="O1987" t="str" cm="1">
        <f t="array" ref="O1987" xml:space="preserve"> _xlfn.IFS(E1987&lt;2,"0-2",E1987&lt;4,"2-4",E1987&lt;6,"4-6",E1987&lt;8,"6-8",E1987&lt;10,"8-10")</f>
        <v>0-2</v>
      </c>
    </row>
    <row r="1988" spans="1:15" ht="14.25" customHeight="1" x14ac:dyDescent="0.3">
      <c r="A1988" s="31">
        <v>44294</v>
      </c>
      <c r="B1988" t="s">
        <v>321</v>
      </c>
      <c r="C1988" t="s">
        <v>1668</v>
      </c>
      <c r="D1988" t="s">
        <v>115</v>
      </c>
      <c r="E1988">
        <v>3.5</v>
      </c>
      <c r="F1988">
        <v>6</v>
      </c>
      <c r="G1988" t="s">
        <v>79</v>
      </c>
      <c r="H1988" t="s">
        <v>200</v>
      </c>
      <c r="I1988">
        <v>23</v>
      </c>
      <c r="J1988">
        <v>294</v>
      </c>
      <c r="K1988" t="str">
        <f>RIGHT(Table1[[#This Row],[Transmission]],1)</f>
        <v>6</v>
      </c>
      <c r="L1988" t="str">
        <f>SUBSTITUTE(Table1[[#This Row],[Transmission]],Table1[[#This Row],[Gears]],"")</f>
        <v>AS</v>
      </c>
      <c r="M19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88">
        <f ca="1">_xlfn.DAYS(TODAY(),Table1[[#This Row],[Manufacture Date]])</f>
        <v>966</v>
      </c>
      <c r="O1988" t="str" cm="1">
        <f t="array" ref="O1988" xml:space="preserve"> _xlfn.IFS(E1988&lt;2,"0-2",E1988&lt;4,"2-4",E1988&lt;6,"4-6",E1988&lt;8,"6-8",E1988&lt;10,"8-10")</f>
        <v>2-4</v>
      </c>
    </row>
    <row r="1989" spans="1:15" ht="14.25" customHeight="1" x14ac:dyDescent="0.3">
      <c r="A1989" s="31">
        <v>44294</v>
      </c>
      <c r="B1989" t="s">
        <v>718</v>
      </c>
      <c r="C1989" t="s">
        <v>1346</v>
      </c>
      <c r="D1989" t="s">
        <v>71</v>
      </c>
      <c r="E1989">
        <v>6.6</v>
      </c>
      <c r="F1989">
        <v>12</v>
      </c>
      <c r="G1989" t="s">
        <v>104</v>
      </c>
      <c r="H1989" t="s">
        <v>73</v>
      </c>
      <c r="I1989">
        <v>17</v>
      </c>
      <c r="J1989">
        <v>390</v>
      </c>
      <c r="K1989" t="str">
        <f>RIGHT(Table1[[#This Row],[Transmission]],1)</f>
        <v>8</v>
      </c>
      <c r="L1989" t="str">
        <f>SUBSTITUTE(Table1[[#This Row],[Transmission]],Table1[[#This Row],[Gears]],"")</f>
        <v>AS</v>
      </c>
      <c r="M19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89">
        <f ca="1">_xlfn.DAYS(TODAY(),Table1[[#This Row],[Manufacture Date]])</f>
        <v>966</v>
      </c>
      <c r="O1989" t="str" cm="1">
        <f t="array" ref="O1989" xml:space="preserve"> _xlfn.IFS(E1989&lt;2,"0-2",E1989&lt;4,"2-4",E1989&lt;6,"4-6",E1989&lt;8,"6-8",E1989&lt;10,"8-10")</f>
        <v>6-8</v>
      </c>
    </row>
    <row r="1990" spans="1:15" ht="14.25" customHeight="1" x14ac:dyDescent="0.3">
      <c r="A1990" s="31">
        <v>44294</v>
      </c>
      <c r="B1990" t="s">
        <v>232</v>
      </c>
      <c r="C1990" t="s">
        <v>1082</v>
      </c>
      <c r="D1990" t="s">
        <v>122</v>
      </c>
      <c r="E1990">
        <v>5.3</v>
      </c>
      <c r="F1990">
        <v>8</v>
      </c>
      <c r="G1990" t="s">
        <v>93</v>
      </c>
      <c r="H1990" t="s">
        <v>205</v>
      </c>
      <c r="I1990">
        <v>15</v>
      </c>
      <c r="J1990">
        <v>317</v>
      </c>
      <c r="K1990" t="str">
        <f>RIGHT(Table1[[#This Row],[Transmission]],1)</f>
        <v>6</v>
      </c>
      <c r="L1990" t="str">
        <f>SUBSTITUTE(Table1[[#This Row],[Transmission]],Table1[[#This Row],[Gears]],"")</f>
        <v>A</v>
      </c>
      <c r="M19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90">
        <f ca="1">_xlfn.DAYS(TODAY(),Table1[[#This Row],[Manufacture Date]])</f>
        <v>966</v>
      </c>
      <c r="O1990" t="str" cm="1">
        <f t="array" ref="O1990" xml:space="preserve"> _xlfn.IFS(E1990&lt;2,"0-2",E1990&lt;4,"2-4",E1990&lt;6,"4-6",E1990&lt;8,"6-8",E1990&lt;10,"8-10")</f>
        <v>4-6</v>
      </c>
    </row>
    <row r="1991" spans="1:15" ht="14.25" customHeight="1" x14ac:dyDescent="0.3">
      <c r="A1991" s="31">
        <v>44293</v>
      </c>
      <c r="B1991" t="s">
        <v>232</v>
      </c>
      <c r="C1991" t="s">
        <v>1071</v>
      </c>
      <c r="D1991" t="s">
        <v>82</v>
      </c>
      <c r="E1991">
        <v>1.4</v>
      </c>
      <c r="F1991">
        <v>4</v>
      </c>
      <c r="G1991" t="s">
        <v>74</v>
      </c>
      <c r="H1991" t="s">
        <v>200</v>
      </c>
      <c r="I1991">
        <v>36</v>
      </c>
      <c r="J1991">
        <v>182</v>
      </c>
      <c r="K1991" t="str">
        <f>RIGHT(Table1[[#This Row],[Transmission]],1)</f>
        <v>6</v>
      </c>
      <c r="L1991" t="str">
        <f>SUBSTITUTE(Table1[[#This Row],[Transmission]],Table1[[#This Row],[Gears]],"")</f>
        <v>M</v>
      </c>
      <c r="M19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91">
        <f ca="1">_xlfn.DAYS(TODAY(),Table1[[#This Row],[Manufacture Date]])</f>
        <v>967</v>
      </c>
      <c r="O1991" t="str" cm="1">
        <f t="array" ref="O1991" xml:space="preserve"> _xlfn.IFS(E1991&lt;2,"0-2",E1991&lt;4,"2-4",E1991&lt;6,"4-6",E1991&lt;8,"6-8",E1991&lt;10,"8-10")</f>
        <v>0-2</v>
      </c>
    </row>
    <row r="1992" spans="1:15" ht="14.25" customHeight="1" x14ac:dyDescent="0.3">
      <c r="A1992" s="31">
        <v>44293</v>
      </c>
      <c r="B1992" t="s">
        <v>564</v>
      </c>
      <c r="C1992" t="s">
        <v>1152</v>
      </c>
      <c r="D1992" t="s">
        <v>71</v>
      </c>
      <c r="E1992">
        <v>2</v>
      </c>
      <c r="F1992">
        <v>4</v>
      </c>
      <c r="G1992" t="s">
        <v>416</v>
      </c>
      <c r="H1992" t="s">
        <v>73</v>
      </c>
      <c r="I1992">
        <v>30</v>
      </c>
      <c r="J1992">
        <v>221</v>
      </c>
      <c r="K1992" t="str">
        <f>RIGHT(Table1[[#This Row],[Transmission]],1)</f>
        <v>7</v>
      </c>
      <c r="L1992" t="str">
        <f>SUBSTITUTE(Table1[[#This Row],[Transmission]],Table1[[#This Row],[Gears]],"")</f>
        <v>AS</v>
      </c>
      <c r="M19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92">
        <f ca="1">_xlfn.DAYS(TODAY(),Table1[[#This Row],[Manufacture Date]])</f>
        <v>967</v>
      </c>
      <c r="O1992" t="str" cm="1">
        <f t="array" ref="O1992" xml:space="preserve"> _xlfn.IFS(E1992&lt;2,"0-2",E1992&lt;4,"2-4",E1992&lt;6,"4-6",E1992&lt;8,"6-8",E1992&lt;10,"8-10")</f>
        <v>2-4</v>
      </c>
    </row>
    <row r="1993" spans="1:15" ht="14.25" customHeight="1" x14ac:dyDescent="0.3">
      <c r="A1993" s="31">
        <v>44293</v>
      </c>
      <c r="B1993" t="s">
        <v>676</v>
      </c>
      <c r="C1993" t="s">
        <v>683</v>
      </c>
      <c r="D1993" t="s">
        <v>92</v>
      </c>
      <c r="E1993">
        <v>3.8</v>
      </c>
      <c r="F1993">
        <v>6</v>
      </c>
      <c r="G1993" t="s">
        <v>238</v>
      </c>
      <c r="H1993" t="s">
        <v>73</v>
      </c>
      <c r="I1993">
        <v>26</v>
      </c>
      <c r="J1993">
        <v>248</v>
      </c>
      <c r="K1993" t="str">
        <f>RIGHT(Table1[[#This Row],[Transmission]],1)</f>
        <v>7</v>
      </c>
      <c r="L1993" t="str">
        <f>SUBSTITUTE(Table1[[#This Row],[Transmission]],Table1[[#This Row],[Gears]],"")</f>
        <v>M</v>
      </c>
      <c r="M19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93">
        <f ca="1">_xlfn.DAYS(TODAY(),Table1[[#This Row],[Manufacture Date]])</f>
        <v>967</v>
      </c>
      <c r="O1993" t="str" cm="1">
        <f t="array" ref="O1993" xml:space="preserve"> _xlfn.IFS(E1993&lt;2,"0-2",E1993&lt;4,"2-4",E1993&lt;6,"4-6",E1993&lt;8,"6-8",E1993&lt;10,"8-10")</f>
        <v>2-4</v>
      </c>
    </row>
    <row r="1994" spans="1:15" ht="14.25" customHeight="1" x14ac:dyDescent="0.3">
      <c r="A1994" s="31">
        <v>44293</v>
      </c>
      <c r="B1994" t="s">
        <v>452</v>
      </c>
      <c r="C1994" t="s">
        <v>1128</v>
      </c>
      <c r="D1994" t="s">
        <v>122</v>
      </c>
      <c r="E1994">
        <v>3.6</v>
      </c>
      <c r="F1994">
        <v>6</v>
      </c>
      <c r="G1994" t="s">
        <v>112</v>
      </c>
      <c r="H1994" t="s">
        <v>200</v>
      </c>
      <c r="I1994">
        <v>25</v>
      </c>
      <c r="J1994">
        <v>265</v>
      </c>
      <c r="K1994" t="str">
        <f>RIGHT(Table1[[#This Row],[Transmission]],1)</f>
        <v>8</v>
      </c>
      <c r="L1994" t="str">
        <f>SUBSTITUTE(Table1[[#This Row],[Transmission]],Table1[[#This Row],[Gears]],"")</f>
        <v>A</v>
      </c>
      <c r="M19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94">
        <f ca="1">_xlfn.DAYS(TODAY(),Table1[[#This Row],[Manufacture Date]])</f>
        <v>967</v>
      </c>
      <c r="O1994" t="str" cm="1">
        <f t="array" ref="O1994" xml:space="preserve"> _xlfn.IFS(E1994&lt;2,"0-2",E1994&lt;4,"2-4",E1994&lt;6,"4-6",E1994&lt;8,"6-8",E1994&lt;10,"8-10")</f>
        <v>2-4</v>
      </c>
    </row>
    <row r="1995" spans="1:15" ht="14.25" customHeight="1" x14ac:dyDescent="0.3">
      <c r="A1995" s="31">
        <v>44293</v>
      </c>
      <c r="B1995" t="s">
        <v>676</v>
      </c>
      <c r="C1995" t="s">
        <v>688</v>
      </c>
      <c r="D1995" t="s">
        <v>92</v>
      </c>
      <c r="E1995">
        <v>3.8</v>
      </c>
      <c r="F1995">
        <v>6</v>
      </c>
      <c r="G1995" t="s">
        <v>97</v>
      </c>
      <c r="H1995" t="s">
        <v>73</v>
      </c>
      <c r="I1995">
        <v>24</v>
      </c>
      <c r="J1995">
        <v>274</v>
      </c>
      <c r="K1995" t="str">
        <f>RIGHT(Table1[[#This Row],[Transmission]],1)</f>
        <v>7</v>
      </c>
      <c r="L1995" t="str">
        <f>SUBSTITUTE(Table1[[#This Row],[Transmission]],Table1[[#This Row],[Gears]],"")</f>
        <v>AM</v>
      </c>
      <c r="M19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1995">
        <f ca="1">_xlfn.DAYS(TODAY(),Table1[[#This Row],[Manufacture Date]])</f>
        <v>967</v>
      </c>
      <c r="O1995" t="str" cm="1">
        <f t="array" ref="O1995" xml:space="preserve"> _xlfn.IFS(E1995&lt;2,"0-2",E1995&lt;4,"2-4",E1995&lt;6,"4-6",E1995&lt;8,"6-8",E1995&lt;10,"8-10")</f>
        <v>2-4</v>
      </c>
    </row>
    <row r="1996" spans="1:15" ht="14.25" customHeight="1" x14ac:dyDescent="0.3">
      <c r="A1996" s="31">
        <v>44293</v>
      </c>
      <c r="B1996" t="s">
        <v>289</v>
      </c>
      <c r="C1996" t="s">
        <v>2098</v>
      </c>
      <c r="D1996" t="s">
        <v>115</v>
      </c>
      <c r="E1996">
        <v>6.2</v>
      </c>
      <c r="F1996">
        <v>8</v>
      </c>
      <c r="G1996" t="s">
        <v>112</v>
      </c>
      <c r="H1996" t="s">
        <v>73</v>
      </c>
      <c r="I1996">
        <v>18</v>
      </c>
      <c r="J1996">
        <v>368</v>
      </c>
      <c r="K1996" t="str">
        <f>RIGHT(Table1[[#This Row],[Transmission]],1)</f>
        <v>8</v>
      </c>
      <c r="L1996" t="str">
        <f>SUBSTITUTE(Table1[[#This Row],[Transmission]],Table1[[#This Row],[Gears]],"")</f>
        <v>A</v>
      </c>
      <c r="M19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1996">
        <f ca="1">_xlfn.DAYS(TODAY(),Table1[[#This Row],[Manufacture Date]])</f>
        <v>967</v>
      </c>
      <c r="O1996" t="str" cm="1">
        <f t="array" ref="O1996" xml:space="preserve"> _xlfn.IFS(E1996&lt;2,"0-2",E1996&lt;4,"2-4",E1996&lt;6,"4-6",E1996&lt;8,"6-8",E1996&lt;10,"8-10")</f>
        <v>6-8</v>
      </c>
    </row>
    <row r="1997" spans="1:15" ht="14.25" customHeight="1" x14ac:dyDescent="0.3">
      <c r="A1997" s="31">
        <v>44292</v>
      </c>
      <c r="B1997" t="s">
        <v>564</v>
      </c>
      <c r="C1997" t="s">
        <v>960</v>
      </c>
      <c r="D1997" t="s">
        <v>71</v>
      </c>
      <c r="E1997">
        <v>2</v>
      </c>
      <c r="F1997">
        <v>4</v>
      </c>
      <c r="G1997" t="s">
        <v>416</v>
      </c>
      <c r="H1997" t="s">
        <v>73</v>
      </c>
      <c r="I1997">
        <v>31</v>
      </c>
      <c r="J1997">
        <v>209</v>
      </c>
      <c r="K1997" t="str">
        <f>RIGHT(Table1[[#This Row],[Transmission]],1)</f>
        <v>7</v>
      </c>
      <c r="L1997" t="str">
        <f>SUBSTITUTE(Table1[[#This Row],[Transmission]],Table1[[#This Row],[Gears]],"")</f>
        <v>AS</v>
      </c>
      <c r="M19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97">
        <f ca="1">_xlfn.DAYS(TODAY(),Table1[[#This Row],[Manufacture Date]])</f>
        <v>968</v>
      </c>
      <c r="O1997" t="str" cm="1">
        <f t="array" ref="O1997" xml:space="preserve"> _xlfn.IFS(E1997&lt;2,"0-2",E1997&lt;4,"2-4",E1997&lt;6,"4-6",E1997&lt;8,"6-8",E1997&lt;10,"8-10")</f>
        <v>2-4</v>
      </c>
    </row>
    <row r="1998" spans="1:15" ht="14.25" customHeight="1" x14ac:dyDescent="0.3">
      <c r="A1998" s="31">
        <v>44292</v>
      </c>
      <c r="B1998" t="s">
        <v>432</v>
      </c>
      <c r="C1998" t="s">
        <v>433</v>
      </c>
      <c r="D1998" t="s">
        <v>88</v>
      </c>
      <c r="E1998">
        <v>2</v>
      </c>
      <c r="F1998">
        <v>4</v>
      </c>
      <c r="G1998" t="s">
        <v>104</v>
      </c>
      <c r="H1998" t="s">
        <v>73</v>
      </c>
      <c r="I1998">
        <v>31</v>
      </c>
      <c r="J1998">
        <v>215</v>
      </c>
      <c r="K1998" t="str">
        <f>RIGHT(Table1[[#This Row],[Transmission]],1)</f>
        <v>8</v>
      </c>
      <c r="L1998" t="str">
        <f>SUBSTITUTE(Table1[[#This Row],[Transmission]],Table1[[#This Row],[Gears]],"")</f>
        <v>AS</v>
      </c>
      <c r="M19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1998">
        <f ca="1">_xlfn.DAYS(TODAY(),Table1[[#This Row],[Manufacture Date]])</f>
        <v>968</v>
      </c>
      <c r="O1998" t="str" cm="1">
        <f t="array" ref="O1998" xml:space="preserve"> _xlfn.IFS(E1998&lt;2,"0-2",E1998&lt;4,"2-4",E1998&lt;6,"4-6",E1998&lt;8,"6-8",E1998&lt;10,"8-10")</f>
        <v>2-4</v>
      </c>
    </row>
    <row r="1999" spans="1:15" ht="14.25" customHeight="1" x14ac:dyDescent="0.3">
      <c r="A1999" s="31">
        <v>44292</v>
      </c>
      <c r="B1999" t="s">
        <v>621</v>
      </c>
      <c r="C1999" t="s">
        <v>980</v>
      </c>
      <c r="D1999" t="s">
        <v>95</v>
      </c>
      <c r="E1999">
        <v>2</v>
      </c>
      <c r="F1999">
        <v>4</v>
      </c>
      <c r="G1999" t="s">
        <v>74</v>
      </c>
      <c r="H1999" t="s">
        <v>73</v>
      </c>
      <c r="I1999">
        <v>31</v>
      </c>
      <c r="J1999">
        <v>210</v>
      </c>
      <c r="K1999" t="str">
        <f>RIGHT(Table1[[#This Row],[Transmission]],1)</f>
        <v>6</v>
      </c>
      <c r="L1999" t="str">
        <f>SUBSTITUTE(Table1[[#This Row],[Transmission]],Table1[[#This Row],[Gears]],"")</f>
        <v>M</v>
      </c>
      <c r="M19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1999">
        <f ca="1">_xlfn.DAYS(TODAY(),Table1[[#This Row],[Manufacture Date]])</f>
        <v>968</v>
      </c>
      <c r="O1999" t="str" cm="1">
        <f t="array" ref="O1999" xml:space="preserve"> _xlfn.IFS(E1999&lt;2,"0-2",E1999&lt;4,"2-4",E1999&lt;6,"4-6",E1999&lt;8,"6-8",E1999&lt;10,"8-10")</f>
        <v>2-4</v>
      </c>
    </row>
    <row r="2000" spans="1:15" ht="14.25" customHeight="1" x14ac:dyDescent="0.3">
      <c r="A2000" s="31">
        <v>44292</v>
      </c>
      <c r="B2000" t="s">
        <v>676</v>
      </c>
      <c r="C2000" t="s">
        <v>684</v>
      </c>
      <c r="D2000" t="s">
        <v>92</v>
      </c>
      <c r="E2000">
        <v>3.8</v>
      </c>
      <c r="F2000">
        <v>6</v>
      </c>
      <c r="G2000" t="s">
        <v>97</v>
      </c>
      <c r="H2000" t="s">
        <v>73</v>
      </c>
      <c r="I2000">
        <v>27</v>
      </c>
      <c r="J2000">
        <v>250</v>
      </c>
      <c r="K2000" t="str">
        <f>RIGHT(Table1[[#This Row],[Transmission]],1)</f>
        <v>7</v>
      </c>
      <c r="L2000" t="str">
        <f>SUBSTITUTE(Table1[[#This Row],[Transmission]],Table1[[#This Row],[Gears]],"")</f>
        <v>AM</v>
      </c>
      <c r="M20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00">
        <f ca="1">_xlfn.DAYS(TODAY(),Table1[[#This Row],[Manufacture Date]])</f>
        <v>968</v>
      </c>
      <c r="O2000" t="str" cm="1">
        <f t="array" ref="O2000" xml:space="preserve"> _xlfn.IFS(E2000&lt;2,"0-2",E2000&lt;4,"2-4",E2000&lt;6,"4-6",E2000&lt;8,"6-8",E2000&lt;10,"8-10")</f>
        <v>2-4</v>
      </c>
    </row>
    <row r="2001" spans="1:15" ht="14.25" customHeight="1" x14ac:dyDescent="0.3">
      <c r="A2001" s="31">
        <v>44292</v>
      </c>
      <c r="B2001" t="s">
        <v>147</v>
      </c>
      <c r="C2001" t="s">
        <v>1054</v>
      </c>
      <c r="D2001" t="s">
        <v>71</v>
      </c>
      <c r="E2001">
        <v>3</v>
      </c>
      <c r="F2001">
        <v>6</v>
      </c>
      <c r="G2001" t="s">
        <v>74</v>
      </c>
      <c r="H2001" t="s">
        <v>73</v>
      </c>
      <c r="I2001">
        <v>27</v>
      </c>
      <c r="J2001">
        <v>245</v>
      </c>
      <c r="K2001" t="str">
        <f>RIGHT(Table1[[#This Row],[Transmission]],1)</f>
        <v>6</v>
      </c>
      <c r="L2001" t="str">
        <f>SUBSTITUTE(Table1[[#This Row],[Transmission]],Table1[[#This Row],[Gears]],"")</f>
        <v>M</v>
      </c>
      <c r="M20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01">
        <f ca="1">_xlfn.DAYS(TODAY(),Table1[[#This Row],[Manufacture Date]])</f>
        <v>968</v>
      </c>
      <c r="O2001" t="str" cm="1">
        <f t="array" ref="O2001" xml:space="preserve"> _xlfn.IFS(E2001&lt;2,"0-2",E2001&lt;4,"2-4",E2001&lt;6,"4-6",E2001&lt;8,"6-8",E2001&lt;10,"8-10")</f>
        <v>2-4</v>
      </c>
    </row>
    <row r="2002" spans="1:15" ht="14.25" customHeight="1" x14ac:dyDescent="0.3">
      <c r="A2002" s="31">
        <v>44292</v>
      </c>
      <c r="B2002" t="s">
        <v>531</v>
      </c>
      <c r="C2002" t="s">
        <v>1303</v>
      </c>
      <c r="D2002" t="s">
        <v>115</v>
      </c>
      <c r="E2002">
        <v>3.7</v>
      </c>
      <c r="F2002">
        <v>6</v>
      </c>
      <c r="G2002" t="s">
        <v>79</v>
      </c>
      <c r="H2002" t="s">
        <v>200</v>
      </c>
      <c r="I2002">
        <v>23</v>
      </c>
      <c r="J2002">
        <v>287</v>
      </c>
      <c r="K2002" t="str">
        <f>RIGHT(Table1[[#This Row],[Transmission]],1)</f>
        <v>6</v>
      </c>
      <c r="L2002" t="str">
        <f>SUBSTITUTE(Table1[[#This Row],[Transmission]],Table1[[#This Row],[Gears]],"")</f>
        <v>AS</v>
      </c>
      <c r="M20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02">
        <f ca="1">_xlfn.DAYS(TODAY(),Table1[[#This Row],[Manufacture Date]])</f>
        <v>968</v>
      </c>
      <c r="O2002" t="str" cm="1">
        <f t="array" ref="O2002" xml:space="preserve"> _xlfn.IFS(E2002&lt;2,"0-2",E2002&lt;4,"2-4",E2002&lt;6,"4-6",E2002&lt;8,"6-8",E2002&lt;10,"8-10")</f>
        <v>2-4</v>
      </c>
    </row>
    <row r="2003" spans="1:15" ht="14.25" customHeight="1" x14ac:dyDescent="0.3">
      <c r="A2003" s="31">
        <v>44292</v>
      </c>
      <c r="B2003" t="s">
        <v>564</v>
      </c>
      <c r="C2003" t="s">
        <v>581</v>
      </c>
      <c r="D2003" t="s">
        <v>71</v>
      </c>
      <c r="E2003">
        <v>5.5</v>
      </c>
      <c r="F2003">
        <v>8</v>
      </c>
      <c r="G2003" t="s">
        <v>416</v>
      </c>
      <c r="H2003" t="s">
        <v>73</v>
      </c>
      <c r="I2003">
        <v>22</v>
      </c>
      <c r="J2003">
        <v>301</v>
      </c>
      <c r="K2003" t="str">
        <f>RIGHT(Table1[[#This Row],[Transmission]],1)</f>
        <v>7</v>
      </c>
      <c r="L2003" t="str">
        <f>SUBSTITUTE(Table1[[#This Row],[Transmission]],Table1[[#This Row],[Gears]],"")</f>
        <v>AS</v>
      </c>
      <c r="M20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03">
        <f ca="1">_xlfn.DAYS(TODAY(),Table1[[#This Row],[Manufacture Date]])</f>
        <v>968</v>
      </c>
      <c r="O2003" t="str" cm="1">
        <f t="array" ref="O2003" xml:space="preserve"> _xlfn.IFS(E2003&lt;2,"0-2",E2003&lt;4,"2-4",E2003&lt;6,"4-6",E2003&lt;8,"6-8",E2003&lt;10,"8-10")</f>
        <v>4-6</v>
      </c>
    </row>
    <row r="2004" spans="1:15" ht="14.25" customHeight="1" x14ac:dyDescent="0.3">
      <c r="A2004" s="31">
        <v>44292</v>
      </c>
      <c r="B2004" t="s">
        <v>90</v>
      </c>
      <c r="C2004" t="s">
        <v>816</v>
      </c>
      <c r="D2004" t="s">
        <v>95</v>
      </c>
      <c r="E2004">
        <v>6</v>
      </c>
      <c r="F2004">
        <v>12</v>
      </c>
      <c r="G2004" t="s">
        <v>112</v>
      </c>
      <c r="H2004" t="s">
        <v>73</v>
      </c>
      <c r="I2004">
        <v>20</v>
      </c>
      <c r="J2004">
        <v>332</v>
      </c>
      <c r="K2004" t="str">
        <f>RIGHT(Table1[[#This Row],[Transmission]],1)</f>
        <v>8</v>
      </c>
      <c r="L2004" t="str">
        <f>SUBSTITUTE(Table1[[#This Row],[Transmission]],Table1[[#This Row],[Gears]],"")</f>
        <v>A</v>
      </c>
      <c r="M20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04">
        <f ca="1">_xlfn.DAYS(TODAY(),Table1[[#This Row],[Manufacture Date]])</f>
        <v>968</v>
      </c>
      <c r="O2004" t="str" cm="1">
        <f t="array" ref="O2004" xml:space="preserve"> _xlfn.IFS(E2004&lt;2,"0-2",E2004&lt;4,"2-4",E2004&lt;6,"4-6",E2004&lt;8,"6-8",E2004&lt;10,"8-10")</f>
        <v>6-8</v>
      </c>
    </row>
    <row r="2005" spans="1:15" ht="14.25" customHeight="1" x14ac:dyDescent="0.3">
      <c r="A2005" s="31">
        <v>44292</v>
      </c>
      <c r="B2005" t="s">
        <v>321</v>
      </c>
      <c r="C2005" t="s">
        <v>1666</v>
      </c>
      <c r="D2005" t="s">
        <v>250</v>
      </c>
      <c r="E2005">
        <v>3.7</v>
      </c>
      <c r="F2005">
        <v>6</v>
      </c>
      <c r="G2005" t="s">
        <v>79</v>
      </c>
      <c r="H2005" t="s">
        <v>200</v>
      </c>
      <c r="I2005">
        <v>19</v>
      </c>
      <c r="J2005">
        <v>355</v>
      </c>
      <c r="K2005" t="str">
        <f>RIGHT(Table1[[#This Row],[Transmission]],1)</f>
        <v>6</v>
      </c>
      <c r="L2005" t="str">
        <f>SUBSTITUTE(Table1[[#This Row],[Transmission]],Table1[[#This Row],[Gears]],"")</f>
        <v>AS</v>
      </c>
      <c r="M20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05">
        <f ca="1">_xlfn.DAYS(TODAY(),Table1[[#This Row],[Manufacture Date]])</f>
        <v>968</v>
      </c>
      <c r="O2005" t="str" cm="1">
        <f t="array" ref="O2005" xml:space="preserve"> _xlfn.IFS(E2005&lt;2,"0-2",E2005&lt;4,"2-4",E2005&lt;6,"4-6",E2005&lt;8,"6-8",E2005&lt;10,"8-10")</f>
        <v>2-4</v>
      </c>
    </row>
    <row r="2006" spans="1:15" ht="14.25" customHeight="1" x14ac:dyDescent="0.3">
      <c r="A2006" s="31">
        <v>44292</v>
      </c>
      <c r="B2006" t="s">
        <v>492</v>
      </c>
      <c r="C2006" t="s">
        <v>505</v>
      </c>
      <c r="D2006" t="s">
        <v>122</v>
      </c>
      <c r="E2006">
        <v>3</v>
      </c>
      <c r="F2006">
        <v>6</v>
      </c>
      <c r="G2006" t="s">
        <v>104</v>
      </c>
      <c r="H2006" t="s">
        <v>205</v>
      </c>
      <c r="I2006">
        <v>16</v>
      </c>
      <c r="J2006">
        <v>277</v>
      </c>
      <c r="K2006" t="str">
        <f>RIGHT(Table1[[#This Row],[Transmission]],1)</f>
        <v>8</v>
      </c>
      <c r="L2006" t="str">
        <f>SUBSTITUTE(Table1[[#This Row],[Transmission]],Table1[[#This Row],[Gears]],"")</f>
        <v>AS</v>
      </c>
      <c r="M20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06">
        <f ca="1">_xlfn.DAYS(TODAY(),Table1[[#This Row],[Manufacture Date]])</f>
        <v>968</v>
      </c>
      <c r="O2006" t="str" cm="1">
        <f t="array" ref="O2006" xml:space="preserve"> _xlfn.IFS(E2006&lt;2,"0-2",E2006&lt;4,"2-4",E2006&lt;6,"4-6",E2006&lt;8,"6-8",E2006&lt;10,"8-10")</f>
        <v>2-4</v>
      </c>
    </row>
    <row r="2007" spans="1:15" ht="14.25" customHeight="1" x14ac:dyDescent="0.3">
      <c r="A2007" s="31">
        <v>44291</v>
      </c>
      <c r="B2007" t="s">
        <v>750</v>
      </c>
      <c r="C2007" t="s">
        <v>1999</v>
      </c>
      <c r="D2007" t="s">
        <v>82</v>
      </c>
      <c r="E2007">
        <v>2.5</v>
      </c>
      <c r="F2007">
        <v>4</v>
      </c>
      <c r="G2007" t="s">
        <v>104</v>
      </c>
      <c r="H2007" t="s">
        <v>200</v>
      </c>
      <c r="I2007">
        <v>41</v>
      </c>
      <c r="J2007">
        <v>164</v>
      </c>
      <c r="K2007" t="str">
        <f>RIGHT(Table1[[#This Row],[Transmission]],1)</f>
        <v>8</v>
      </c>
      <c r="L2007" t="str">
        <f>SUBSTITUTE(Table1[[#This Row],[Transmission]],Table1[[#This Row],[Gears]],"")</f>
        <v>AS</v>
      </c>
      <c r="M20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07">
        <f ca="1">_xlfn.DAYS(TODAY(),Table1[[#This Row],[Manufacture Date]])</f>
        <v>969</v>
      </c>
      <c r="O2007" t="str" cm="1">
        <f t="array" ref="O2007" xml:space="preserve"> _xlfn.IFS(E2007&lt;2,"0-2",E2007&lt;4,"2-4",E2007&lt;6,"4-6",E2007&lt;8,"6-8",E2007&lt;10,"8-10")</f>
        <v>2-4</v>
      </c>
    </row>
    <row r="2008" spans="1:15" ht="14.25" customHeight="1" x14ac:dyDescent="0.3">
      <c r="A2008" s="31">
        <v>44291</v>
      </c>
      <c r="B2008" t="s">
        <v>750</v>
      </c>
      <c r="C2008" t="s">
        <v>781</v>
      </c>
      <c r="D2008" t="s">
        <v>71</v>
      </c>
      <c r="E2008">
        <v>1.5</v>
      </c>
      <c r="F2008">
        <v>4</v>
      </c>
      <c r="G2008" t="s">
        <v>101</v>
      </c>
      <c r="H2008" t="s">
        <v>200</v>
      </c>
      <c r="I2008">
        <v>39</v>
      </c>
      <c r="J2008">
        <v>168</v>
      </c>
      <c r="K2008" t="str">
        <f>RIGHT(Table1[[#This Row],[Transmission]],1)</f>
        <v>4</v>
      </c>
      <c r="L2008" t="str">
        <f>SUBSTITUTE(Table1[[#This Row],[Transmission]],Table1[[#This Row],[Gears]],"")</f>
        <v>A</v>
      </c>
      <c r="M20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08">
        <f ca="1">_xlfn.DAYS(TODAY(),Table1[[#This Row],[Manufacture Date]])</f>
        <v>969</v>
      </c>
      <c r="O2008" t="str" cm="1">
        <f t="array" ref="O2008" xml:space="preserve"> _xlfn.IFS(E2008&lt;2,"0-2",E2008&lt;4,"2-4",E2008&lt;6,"4-6",E2008&lt;8,"6-8",E2008&lt;10,"8-10")</f>
        <v>0-2</v>
      </c>
    </row>
    <row r="2009" spans="1:15" ht="14.25" customHeight="1" x14ac:dyDescent="0.3">
      <c r="A2009" s="31">
        <v>44291</v>
      </c>
      <c r="B2009" t="s">
        <v>385</v>
      </c>
      <c r="C2009" t="s">
        <v>1398</v>
      </c>
      <c r="D2009" t="s">
        <v>115</v>
      </c>
      <c r="E2009">
        <v>1.5</v>
      </c>
      <c r="F2009">
        <v>4</v>
      </c>
      <c r="G2009" t="s">
        <v>74</v>
      </c>
      <c r="H2009" t="s">
        <v>73</v>
      </c>
      <c r="I2009">
        <v>39</v>
      </c>
      <c r="J2009">
        <v>167</v>
      </c>
      <c r="K2009" t="str">
        <f>RIGHT(Table1[[#This Row],[Transmission]],1)</f>
        <v>6</v>
      </c>
      <c r="L2009" t="str">
        <f>SUBSTITUTE(Table1[[#This Row],[Transmission]],Table1[[#This Row],[Gears]],"")</f>
        <v>M</v>
      </c>
      <c r="M20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09">
        <f ca="1">_xlfn.DAYS(TODAY(),Table1[[#This Row],[Manufacture Date]])</f>
        <v>969</v>
      </c>
      <c r="O2009" t="str" cm="1">
        <f t="array" ref="O2009" xml:space="preserve"> _xlfn.IFS(E2009&lt;2,"0-2",E2009&lt;4,"2-4",E2009&lt;6,"4-6",E2009&lt;8,"6-8",E2009&lt;10,"8-10")</f>
        <v>0-2</v>
      </c>
    </row>
    <row r="2010" spans="1:15" ht="14.25" customHeight="1" x14ac:dyDescent="0.3">
      <c r="A2010" s="31">
        <v>44291</v>
      </c>
      <c r="B2010" t="s">
        <v>548</v>
      </c>
      <c r="C2010" t="s">
        <v>1149</v>
      </c>
      <c r="D2010" t="s">
        <v>88</v>
      </c>
      <c r="E2010">
        <v>2</v>
      </c>
      <c r="F2010">
        <v>4</v>
      </c>
      <c r="G2010" t="s">
        <v>74</v>
      </c>
      <c r="H2010" t="s">
        <v>73</v>
      </c>
      <c r="I2010">
        <v>35</v>
      </c>
      <c r="J2010">
        <v>189</v>
      </c>
      <c r="K2010" t="str">
        <f>RIGHT(Table1[[#This Row],[Transmission]],1)</f>
        <v>6</v>
      </c>
      <c r="L2010" t="str">
        <f>SUBSTITUTE(Table1[[#This Row],[Transmission]],Table1[[#This Row],[Gears]],"")</f>
        <v>M</v>
      </c>
      <c r="M20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10">
        <f ca="1">_xlfn.DAYS(TODAY(),Table1[[#This Row],[Manufacture Date]])</f>
        <v>969</v>
      </c>
      <c r="O2010" t="str" cm="1">
        <f t="array" ref="O2010" xml:space="preserve"> _xlfn.IFS(E2010&lt;2,"0-2",E2010&lt;4,"2-4",E2010&lt;6,"4-6",E2010&lt;8,"6-8",E2010&lt;10,"8-10")</f>
        <v>2-4</v>
      </c>
    </row>
    <row r="2011" spans="1:15" ht="14.25" customHeight="1" x14ac:dyDescent="0.3">
      <c r="A2011" s="31">
        <v>44291</v>
      </c>
      <c r="B2011" t="s">
        <v>750</v>
      </c>
      <c r="C2011" t="s">
        <v>754</v>
      </c>
      <c r="D2011" t="s">
        <v>82</v>
      </c>
      <c r="E2011">
        <v>2.5</v>
      </c>
      <c r="F2011">
        <v>4</v>
      </c>
      <c r="G2011" t="s">
        <v>79</v>
      </c>
      <c r="H2011" t="s">
        <v>200</v>
      </c>
      <c r="I2011">
        <v>34</v>
      </c>
      <c r="J2011">
        <v>192</v>
      </c>
      <c r="K2011" t="str">
        <f>RIGHT(Table1[[#This Row],[Transmission]],1)</f>
        <v>6</v>
      </c>
      <c r="L2011" t="str">
        <f>SUBSTITUTE(Table1[[#This Row],[Transmission]],Table1[[#This Row],[Gears]],"")</f>
        <v>AS</v>
      </c>
      <c r="M20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11">
        <f ca="1">_xlfn.DAYS(TODAY(),Table1[[#This Row],[Manufacture Date]])</f>
        <v>969</v>
      </c>
      <c r="O2011" t="str" cm="1">
        <f t="array" ref="O2011" xml:space="preserve"> _xlfn.IFS(E2011&lt;2,"0-2",E2011&lt;4,"2-4",E2011&lt;6,"4-6",E2011&lt;8,"6-8",E2011&lt;10,"8-10")</f>
        <v>2-4</v>
      </c>
    </row>
    <row r="2012" spans="1:15" ht="14.25" customHeight="1" x14ac:dyDescent="0.3">
      <c r="A2012" s="31">
        <v>44291</v>
      </c>
      <c r="B2012" t="s">
        <v>651</v>
      </c>
      <c r="C2012" t="s">
        <v>663</v>
      </c>
      <c r="D2012" t="s">
        <v>481</v>
      </c>
      <c r="E2012">
        <v>3.5</v>
      </c>
      <c r="F2012">
        <v>6</v>
      </c>
      <c r="G2012" t="s">
        <v>76</v>
      </c>
      <c r="H2012" t="s">
        <v>200</v>
      </c>
      <c r="I2012">
        <v>29</v>
      </c>
      <c r="J2012">
        <v>232</v>
      </c>
      <c r="K2012" t="str">
        <f>RIGHT(Table1[[#This Row],[Transmission]],1)</f>
        <v>7</v>
      </c>
      <c r="L2012" t="str">
        <f>SUBSTITUTE(Table1[[#This Row],[Transmission]],Table1[[#This Row],[Gears]],"")</f>
        <v>AV</v>
      </c>
      <c r="M20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12">
        <f ca="1">_xlfn.DAYS(TODAY(),Table1[[#This Row],[Manufacture Date]])</f>
        <v>969</v>
      </c>
      <c r="O2012" t="str" cm="1">
        <f t="array" ref="O2012" xml:space="preserve"> _xlfn.IFS(E2012&lt;2,"0-2",E2012&lt;4,"2-4",E2012&lt;6,"4-6",E2012&lt;8,"6-8",E2012&lt;10,"8-10")</f>
        <v>2-4</v>
      </c>
    </row>
    <row r="2013" spans="1:15" ht="14.25" customHeight="1" x14ac:dyDescent="0.3">
      <c r="A2013" s="31">
        <v>44291</v>
      </c>
      <c r="B2013" t="s">
        <v>147</v>
      </c>
      <c r="C2013" t="s">
        <v>1543</v>
      </c>
      <c r="D2013" t="s">
        <v>95</v>
      </c>
      <c r="E2013">
        <v>3</v>
      </c>
      <c r="F2013">
        <v>6</v>
      </c>
      <c r="G2013" t="s">
        <v>104</v>
      </c>
      <c r="H2013" t="s">
        <v>73</v>
      </c>
      <c r="I2013">
        <v>29</v>
      </c>
      <c r="J2013">
        <v>229</v>
      </c>
      <c r="K2013" t="str">
        <f>RIGHT(Table1[[#This Row],[Transmission]],1)</f>
        <v>8</v>
      </c>
      <c r="L2013" t="str">
        <f>SUBSTITUTE(Table1[[#This Row],[Transmission]],Table1[[#This Row],[Gears]],"")</f>
        <v>AS</v>
      </c>
      <c r="M20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13">
        <f ca="1">_xlfn.DAYS(TODAY(),Table1[[#This Row],[Manufacture Date]])</f>
        <v>969</v>
      </c>
      <c r="O2013" t="str" cm="1">
        <f t="array" ref="O2013" xml:space="preserve"> _xlfn.IFS(E2013&lt;2,"0-2",E2013&lt;4,"2-4",E2013&lt;6,"4-6",E2013&lt;8,"6-8",E2013&lt;10,"8-10")</f>
        <v>2-4</v>
      </c>
    </row>
    <row r="2014" spans="1:15" ht="14.25" customHeight="1" x14ac:dyDescent="0.3">
      <c r="A2014" s="31">
        <v>44291</v>
      </c>
      <c r="B2014" t="s">
        <v>414</v>
      </c>
      <c r="C2014" t="s">
        <v>428</v>
      </c>
      <c r="D2014" t="s">
        <v>78</v>
      </c>
      <c r="E2014">
        <v>3.5</v>
      </c>
      <c r="F2014">
        <v>6</v>
      </c>
      <c r="G2014" t="s">
        <v>76</v>
      </c>
      <c r="H2014" t="s">
        <v>73</v>
      </c>
      <c r="I2014">
        <v>26</v>
      </c>
      <c r="J2014">
        <v>257</v>
      </c>
      <c r="K2014" t="str">
        <f>RIGHT(Table1[[#This Row],[Transmission]],1)</f>
        <v>7</v>
      </c>
      <c r="L2014" t="str">
        <f>SUBSTITUTE(Table1[[#This Row],[Transmission]],Table1[[#This Row],[Gears]],"")</f>
        <v>AV</v>
      </c>
      <c r="M20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14">
        <f ca="1">_xlfn.DAYS(TODAY(),Table1[[#This Row],[Manufacture Date]])</f>
        <v>969</v>
      </c>
      <c r="O2014" t="str" cm="1">
        <f t="array" ref="O2014" xml:space="preserve"> _xlfn.IFS(E2014&lt;2,"0-2",E2014&lt;4,"2-4",E2014&lt;6,"4-6",E2014&lt;8,"6-8",E2014&lt;10,"8-10")</f>
        <v>2-4</v>
      </c>
    </row>
    <row r="2015" spans="1:15" ht="14.25" customHeight="1" x14ac:dyDescent="0.3">
      <c r="A2015" s="31">
        <v>44291</v>
      </c>
      <c r="B2015" t="s">
        <v>470</v>
      </c>
      <c r="C2015" t="s">
        <v>937</v>
      </c>
      <c r="D2015" t="s">
        <v>288</v>
      </c>
      <c r="E2015">
        <v>3.3</v>
      </c>
      <c r="F2015">
        <v>6</v>
      </c>
      <c r="G2015" t="s">
        <v>79</v>
      </c>
      <c r="H2015" t="s">
        <v>200</v>
      </c>
      <c r="I2015">
        <v>23</v>
      </c>
      <c r="J2015">
        <v>296</v>
      </c>
      <c r="K2015" t="str">
        <f>RIGHT(Table1[[#This Row],[Transmission]],1)</f>
        <v>6</v>
      </c>
      <c r="L2015" t="str">
        <f>SUBSTITUTE(Table1[[#This Row],[Transmission]],Table1[[#This Row],[Gears]],"")</f>
        <v>AS</v>
      </c>
      <c r="M20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15">
        <f ca="1">_xlfn.DAYS(TODAY(),Table1[[#This Row],[Manufacture Date]])</f>
        <v>969</v>
      </c>
      <c r="O2015" t="str" cm="1">
        <f t="array" ref="O2015" xml:space="preserve"> _xlfn.IFS(E2015&lt;2,"0-2",E2015&lt;4,"2-4",E2015&lt;6,"4-6",E2015&lt;8,"6-8",E2015&lt;10,"8-10")</f>
        <v>2-4</v>
      </c>
    </row>
    <row r="2016" spans="1:15" ht="14.25" customHeight="1" x14ac:dyDescent="0.3">
      <c r="A2016" s="31">
        <v>44291</v>
      </c>
      <c r="B2016" t="s">
        <v>564</v>
      </c>
      <c r="C2016" t="s">
        <v>1850</v>
      </c>
      <c r="D2016" t="s">
        <v>122</v>
      </c>
      <c r="E2016">
        <v>3</v>
      </c>
      <c r="F2016">
        <v>6</v>
      </c>
      <c r="G2016" t="s">
        <v>454</v>
      </c>
      <c r="H2016" t="s">
        <v>73</v>
      </c>
      <c r="I2016">
        <v>22</v>
      </c>
      <c r="J2016">
        <v>297</v>
      </c>
      <c r="K2016" t="str">
        <f>RIGHT(Table1[[#This Row],[Transmission]],1)</f>
        <v>9</v>
      </c>
      <c r="L2016" t="str">
        <f>SUBSTITUTE(Table1[[#This Row],[Transmission]],Table1[[#This Row],[Gears]],"")</f>
        <v>A</v>
      </c>
      <c r="M20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16">
        <f ca="1">_xlfn.DAYS(TODAY(),Table1[[#This Row],[Manufacture Date]])</f>
        <v>969</v>
      </c>
      <c r="O2016" t="str" cm="1">
        <f t="array" ref="O2016" xml:space="preserve"> _xlfn.IFS(E2016&lt;2,"0-2",E2016&lt;4,"2-4",E2016&lt;6,"4-6",E2016&lt;8,"6-8",E2016&lt;10,"8-10")</f>
        <v>2-4</v>
      </c>
    </row>
    <row r="2017" spans="1:15" ht="14.25" customHeight="1" x14ac:dyDescent="0.3">
      <c r="A2017" s="31">
        <v>44290</v>
      </c>
      <c r="B2017" t="s">
        <v>398</v>
      </c>
      <c r="C2017" t="s">
        <v>408</v>
      </c>
      <c r="D2017" t="s">
        <v>82</v>
      </c>
      <c r="E2017">
        <v>2</v>
      </c>
      <c r="F2017">
        <v>4</v>
      </c>
      <c r="G2017" t="s">
        <v>89</v>
      </c>
      <c r="H2017" t="s">
        <v>200</v>
      </c>
      <c r="I2017">
        <v>50</v>
      </c>
      <c r="J2017">
        <v>133</v>
      </c>
      <c r="K2017" t="str">
        <f>RIGHT(Table1[[#This Row],[Transmission]],1)</f>
        <v>6</v>
      </c>
      <c r="L2017" t="str">
        <f>SUBSTITUTE(Table1[[#This Row],[Transmission]],Table1[[#This Row],[Gears]],"")</f>
        <v>AM</v>
      </c>
      <c r="M20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17">
        <f ca="1">_xlfn.DAYS(TODAY(),Table1[[#This Row],[Manufacture Date]])</f>
        <v>970</v>
      </c>
      <c r="O2017" t="str" cm="1">
        <f t="array" ref="O2017" xml:space="preserve"> _xlfn.IFS(E2017&lt;2,"0-2",E2017&lt;4,"2-4",E2017&lt;6,"4-6",E2017&lt;8,"6-8",E2017&lt;10,"8-10")</f>
        <v>2-4</v>
      </c>
    </row>
    <row r="2018" spans="1:15" ht="14.25" customHeight="1" x14ac:dyDescent="0.3">
      <c r="A2018" s="31">
        <v>44290</v>
      </c>
      <c r="B2018" t="s">
        <v>548</v>
      </c>
      <c r="C2018" t="s">
        <v>1828</v>
      </c>
      <c r="D2018" t="s">
        <v>82</v>
      </c>
      <c r="E2018">
        <v>2.5</v>
      </c>
      <c r="F2018">
        <v>4</v>
      </c>
      <c r="G2018" t="s">
        <v>79</v>
      </c>
      <c r="H2018" t="s">
        <v>200</v>
      </c>
      <c r="I2018">
        <v>32</v>
      </c>
      <c r="J2018">
        <v>204</v>
      </c>
      <c r="K2018" t="str">
        <f>RIGHT(Table1[[#This Row],[Transmission]],1)</f>
        <v>6</v>
      </c>
      <c r="L2018" t="str">
        <f>SUBSTITUTE(Table1[[#This Row],[Transmission]],Table1[[#This Row],[Gears]],"")</f>
        <v>AS</v>
      </c>
      <c r="M20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18">
        <f ca="1">_xlfn.DAYS(TODAY(),Table1[[#This Row],[Manufacture Date]])</f>
        <v>970</v>
      </c>
      <c r="O2018" t="str" cm="1">
        <f t="array" ref="O2018" xml:space="preserve"> _xlfn.IFS(E2018&lt;2,"0-2",E2018&lt;4,"2-4",E2018&lt;6,"4-6",E2018&lt;8,"6-8",E2018&lt;10,"8-10")</f>
        <v>2-4</v>
      </c>
    </row>
    <row r="2019" spans="1:15" ht="14.25" customHeight="1" x14ac:dyDescent="0.3">
      <c r="A2019" s="31">
        <v>44290</v>
      </c>
      <c r="B2019" t="s">
        <v>232</v>
      </c>
      <c r="C2019" t="s">
        <v>237</v>
      </c>
      <c r="D2019" t="s">
        <v>88</v>
      </c>
      <c r="E2019">
        <v>6.2</v>
      </c>
      <c r="F2019">
        <v>8</v>
      </c>
      <c r="G2019" t="s">
        <v>238</v>
      </c>
      <c r="H2019" t="s">
        <v>73</v>
      </c>
      <c r="I2019">
        <v>25</v>
      </c>
      <c r="J2019">
        <v>258</v>
      </c>
      <c r="K2019" t="str">
        <f>RIGHT(Table1[[#This Row],[Transmission]],1)</f>
        <v>7</v>
      </c>
      <c r="L2019" t="str">
        <f>SUBSTITUTE(Table1[[#This Row],[Transmission]],Table1[[#This Row],[Gears]],"")</f>
        <v>M</v>
      </c>
      <c r="M20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19">
        <f ca="1">_xlfn.DAYS(TODAY(),Table1[[#This Row],[Manufacture Date]])</f>
        <v>970</v>
      </c>
      <c r="O2019" t="str" cm="1">
        <f t="array" ref="O2019" xml:space="preserve"> _xlfn.IFS(E2019&lt;2,"0-2",E2019&lt;4,"2-4",E2019&lt;6,"4-6",E2019&lt;8,"6-8",E2019&lt;10,"8-10")</f>
        <v>6-8</v>
      </c>
    </row>
    <row r="2020" spans="1:15" ht="14.25" customHeight="1" x14ac:dyDescent="0.3">
      <c r="A2020" s="31">
        <v>44290</v>
      </c>
      <c r="B2020" t="s">
        <v>676</v>
      </c>
      <c r="C2020" t="s">
        <v>1966</v>
      </c>
      <c r="D2020" t="s">
        <v>115</v>
      </c>
      <c r="E2020">
        <v>2.9</v>
      </c>
      <c r="F2020">
        <v>6</v>
      </c>
      <c r="G2020" t="s">
        <v>814</v>
      </c>
      <c r="H2020" t="s">
        <v>73</v>
      </c>
      <c r="I2020">
        <v>24</v>
      </c>
      <c r="J2020">
        <v>273</v>
      </c>
      <c r="K2020" t="str">
        <f>RIGHT(Table1[[#This Row],[Transmission]],1)</f>
        <v>8</v>
      </c>
      <c r="L2020" t="str">
        <f>SUBSTITUTE(Table1[[#This Row],[Transmission]],Table1[[#This Row],[Gears]],"")</f>
        <v>AM</v>
      </c>
      <c r="M20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20">
        <f ca="1">_xlfn.DAYS(TODAY(),Table1[[#This Row],[Manufacture Date]])</f>
        <v>970</v>
      </c>
      <c r="O2020" t="str" cm="1">
        <f t="array" ref="O2020" xml:space="preserve"> _xlfn.IFS(E2020&lt;2,"0-2",E2020&lt;4,"2-4",E2020&lt;6,"4-6",E2020&lt;8,"6-8",E2020&lt;10,"8-10")</f>
        <v>2-4</v>
      </c>
    </row>
    <row r="2021" spans="1:15" ht="14.25" customHeight="1" x14ac:dyDescent="0.3">
      <c r="A2021" s="31">
        <v>44290</v>
      </c>
      <c r="B2021" t="s">
        <v>321</v>
      </c>
      <c r="C2021" t="s">
        <v>1669</v>
      </c>
      <c r="D2021" t="s">
        <v>115</v>
      </c>
      <c r="E2021">
        <v>3.5</v>
      </c>
      <c r="F2021">
        <v>6</v>
      </c>
      <c r="G2021" t="s">
        <v>79</v>
      </c>
      <c r="H2021" t="s">
        <v>205</v>
      </c>
      <c r="I2021">
        <v>18</v>
      </c>
      <c r="J2021">
        <v>267</v>
      </c>
      <c r="K2021" t="str">
        <f>RIGHT(Table1[[#This Row],[Transmission]],1)</f>
        <v>6</v>
      </c>
      <c r="L2021" t="str">
        <f>SUBSTITUTE(Table1[[#This Row],[Transmission]],Table1[[#This Row],[Gears]],"")</f>
        <v>AS</v>
      </c>
      <c r="M20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21">
        <f ca="1">_xlfn.DAYS(TODAY(),Table1[[#This Row],[Manufacture Date]])</f>
        <v>970</v>
      </c>
      <c r="O2021" t="str" cm="1">
        <f t="array" ref="O2021" xml:space="preserve"> _xlfn.IFS(E2021&lt;2,"0-2",E2021&lt;4,"2-4",E2021&lt;6,"4-6",E2021&lt;8,"6-8",E2021&lt;10,"8-10")</f>
        <v>2-4</v>
      </c>
    </row>
    <row r="2022" spans="1:15" ht="14.25" customHeight="1" x14ac:dyDescent="0.3">
      <c r="A2022" s="31">
        <v>44290</v>
      </c>
      <c r="B2022" t="s">
        <v>564</v>
      </c>
      <c r="C2022" t="s">
        <v>1443</v>
      </c>
      <c r="D2022" t="s">
        <v>122</v>
      </c>
      <c r="E2022">
        <v>4.7</v>
      </c>
      <c r="F2022">
        <v>8</v>
      </c>
      <c r="G2022" t="s">
        <v>125</v>
      </c>
      <c r="H2022" t="s">
        <v>73</v>
      </c>
      <c r="I2022">
        <v>18</v>
      </c>
      <c r="J2022">
        <v>370</v>
      </c>
      <c r="K2022" t="str">
        <f>RIGHT(Table1[[#This Row],[Transmission]],1)</f>
        <v>7</v>
      </c>
      <c r="L2022" t="str">
        <f>SUBSTITUTE(Table1[[#This Row],[Transmission]],Table1[[#This Row],[Gears]],"")</f>
        <v>A</v>
      </c>
      <c r="M20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22">
        <f ca="1">_xlfn.DAYS(TODAY(),Table1[[#This Row],[Manufacture Date]])</f>
        <v>970</v>
      </c>
      <c r="O2022" t="str" cm="1">
        <f t="array" ref="O2022" xml:space="preserve"> _xlfn.IFS(E2022&lt;2,"0-2",E2022&lt;4,"2-4",E2022&lt;6,"4-6",E2022&lt;8,"6-8",E2022&lt;10,"8-10")</f>
        <v>4-6</v>
      </c>
    </row>
    <row r="2023" spans="1:15" ht="14.25" customHeight="1" x14ac:dyDescent="0.3">
      <c r="A2023" s="31">
        <v>44290</v>
      </c>
      <c r="B2023" t="s">
        <v>232</v>
      </c>
      <c r="C2023" t="s">
        <v>253</v>
      </c>
      <c r="D2023" t="s">
        <v>250</v>
      </c>
      <c r="E2023">
        <v>6</v>
      </c>
      <c r="F2023">
        <v>8</v>
      </c>
      <c r="G2023" t="s">
        <v>93</v>
      </c>
      <c r="H2023" t="s">
        <v>200</v>
      </c>
      <c r="I2023">
        <v>15</v>
      </c>
      <c r="J2023">
        <v>445</v>
      </c>
      <c r="K2023" t="str">
        <f>RIGHT(Table1[[#This Row],[Transmission]],1)</f>
        <v>6</v>
      </c>
      <c r="L2023" t="str">
        <f>SUBSTITUTE(Table1[[#This Row],[Transmission]],Table1[[#This Row],[Gears]],"")</f>
        <v>A</v>
      </c>
      <c r="M20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23">
        <f ca="1">_xlfn.DAYS(TODAY(),Table1[[#This Row],[Manufacture Date]])</f>
        <v>970</v>
      </c>
      <c r="O2023" t="str" cm="1">
        <f t="array" ref="O2023" xml:space="preserve"> _xlfn.IFS(E2023&lt;2,"0-2",E2023&lt;4,"2-4",E2023&lt;6,"4-6",E2023&lt;8,"6-8",E2023&lt;10,"8-10")</f>
        <v>6-8</v>
      </c>
    </row>
    <row r="2024" spans="1:15" ht="14.25" customHeight="1" x14ac:dyDescent="0.3">
      <c r="A2024" s="31">
        <v>44289</v>
      </c>
      <c r="B2024" t="s">
        <v>385</v>
      </c>
      <c r="C2024" t="s">
        <v>393</v>
      </c>
      <c r="D2024" t="s">
        <v>118</v>
      </c>
      <c r="E2024">
        <v>1.5</v>
      </c>
      <c r="F2024">
        <v>4</v>
      </c>
      <c r="G2024" t="s">
        <v>74</v>
      </c>
      <c r="H2024" t="s">
        <v>200</v>
      </c>
      <c r="I2024">
        <v>39</v>
      </c>
      <c r="J2024">
        <v>171</v>
      </c>
      <c r="K2024" t="str">
        <f>RIGHT(Table1[[#This Row],[Transmission]],1)</f>
        <v>6</v>
      </c>
      <c r="L2024" t="str">
        <f>SUBSTITUTE(Table1[[#This Row],[Transmission]],Table1[[#This Row],[Gears]],"")</f>
        <v>M</v>
      </c>
      <c r="M20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24">
        <f ca="1">_xlfn.DAYS(TODAY(),Table1[[#This Row],[Manufacture Date]])</f>
        <v>971</v>
      </c>
      <c r="O2024" t="str" cm="1">
        <f t="array" ref="O2024" xml:space="preserve"> _xlfn.IFS(E2024&lt;2,"0-2",E2024&lt;4,"2-4",E2024&lt;6,"4-6",E2024&lt;8,"6-8",E2024&lt;10,"8-10")</f>
        <v>0-2</v>
      </c>
    </row>
    <row r="2025" spans="1:15" ht="14.25" customHeight="1" x14ac:dyDescent="0.3">
      <c r="A2025" s="31">
        <v>44289</v>
      </c>
      <c r="B2025" t="s">
        <v>640</v>
      </c>
      <c r="C2025" t="s">
        <v>641</v>
      </c>
      <c r="D2025" t="s">
        <v>71</v>
      </c>
      <c r="E2025">
        <v>2.4</v>
      </c>
      <c r="F2025">
        <v>4</v>
      </c>
      <c r="G2025" t="s">
        <v>511</v>
      </c>
      <c r="H2025" t="s">
        <v>200</v>
      </c>
      <c r="I2025">
        <v>32</v>
      </c>
      <c r="J2025">
        <v>204</v>
      </c>
      <c r="K2025" t="str">
        <f>RIGHT(Table1[[#This Row],[Transmission]],1)</f>
        <v>6</v>
      </c>
      <c r="L2025" t="str">
        <f>SUBSTITUTE(Table1[[#This Row],[Transmission]],Table1[[#This Row],[Gears]],"")</f>
        <v>AV</v>
      </c>
      <c r="M20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25">
        <f ca="1">_xlfn.DAYS(TODAY(),Table1[[#This Row],[Manufacture Date]])</f>
        <v>971</v>
      </c>
      <c r="O2025" t="str" cm="1">
        <f t="array" ref="O2025" xml:space="preserve"> _xlfn.IFS(E2025&lt;2,"0-2",E2025&lt;4,"2-4",E2025&lt;6,"4-6",E2025&lt;8,"6-8",E2025&lt;10,"8-10")</f>
        <v>2-4</v>
      </c>
    </row>
    <row r="2026" spans="1:15" ht="14.25" customHeight="1" x14ac:dyDescent="0.3">
      <c r="A2026" s="31">
        <v>44289</v>
      </c>
      <c r="B2026" t="s">
        <v>564</v>
      </c>
      <c r="C2026" t="s">
        <v>1441</v>
      </c>
      <c r="D2026" t="s">
        <v>82</v>
      </c>
      <c r="E2026">
        <v>3</v>
      </c>
      <c r="F2026">
        <v>6</v>
      </c>
      <c r="G2026" t="s">
        <v>454</v>
      </c>
      <c r="H2026" t="s">
        <v>73</v>
      </c>
      <c r="I2026">
        <v>25</v>
      </c>
      <c r="J2026">
        <v>258</v>
      </c>
      <c r="K2026" t="str">
        <f>RIGHT(Table1[[#This Row],[Transmission]],1)</f>
        <v>9</v>
      </c>
      <c r="L2026" t="str">
        <f>SUBSTITUTE(Table1[[#This Row],[Transmission]],Table1[[#This Row],[Gears]],"")</f>
        <v>A</v>
      </c>
      <c r="M20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26">
        <f ca="1">_xlfn.DAYS(TODAY(),Table1[[#This Row],[Manufacture Date]])</f>
        <v>971</v>
      </c>
      <c r="O2026" t="str" cm="1">
        <f t="array" ref="O2026" xml:space="preserve"> _xlfn.IFS(E2026&lt;2,"0-2",E2026&lt;4,"2-4",E2026&lt;6,"4-6",E2026&lt;8,"6-8",E2026&lt;10,"8-10")</f>
        <v>2-4</v>
      </c>
    </row>
    <row r="2027" spans="1:15" ht="14.25" customHeight="1" x14ac:dyDescent="0.3">
      <c r="A2027" s="31">
        <v>44289</v>
      </c>
      <c r="B2027" t="s">
        <v>676</v>
      </c>
      <c r="C2027" t="s">
        <v>1966</v>
      </c>
      <c r="D2027" t="s">
        <v>115</v>
      </c>
      <c r="E2027">
        <v>2.9</v>
      </c>
      <c r="F2027">
        <v>6</v>
      </c>
      <c r="G2027" t="s">
        <v>814</v>
      </c>
      <c r="H2027" t="s">
        <v>73</v>
      </c>
      <c r="I2027">
        <v>24</v>
      </c>
      <c r="J2027">
        <v>273</v>
      </c>
      <c r="K2027" t="str">
        <f>RIGHT(Table1[[#This Row],[Transmission]],1)</f>
        <v>8</v>
      </c>
      <c r="L2027" t="str">
        <f>SUBSTITUTE(Table1[[#This Row],[Transmission]],Table1[[#This Row],[Gears]],"")</f>
        <v>AM</v>
      </c>
      <c r="M20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27">
        <f ca="1">_xlfn.DAYS(TODAY(),Table1[[#This Row],[Manufacture Date]])</f>
        <v>971</v>
      </c>
      <c r="O2027" t="str" cm="1">
        <f t="array" ref="O2027" xml:space="preserve"> _xlfn.IFS(E2027&lt;2,"0-2",E2027&lt;4,"2-4",E2027&lt;6,"4-6",E2027&lt;8,"6-8",E2027&lt;10,"8-10")</f>
        <v>2-4</v>
      </c>
    </row>
    <row r="2028" spans="1:15" ht="14.25" customHeight="1" x14ac:dyDescent="0.3">
      <c r="A2028" s="31">
        <v>44289</v>
      </c>
      <c r="B2028" t="s">
        <v>750</v>
      </c>
      <c r="C2028" t="s">
        <v>2021</v>
      </c>
      <c r="D2028" t="s">
        <v>657</v>
      </c>
      <c r="E2028">
        <v>2.7</v>
      </c>
      <c r="F2028">
        <v>4</v>
      </c>
      <c r="G2028" t="s">
        <v>79</v>
      </c>
      <c r="H2028" t="s">
        <v>200</v>
      </c>
      <c r="I2028">
        <v>24</v>
      </c>
      <c r="J2028">
        <v>274</v>
      </c>
      <c r="K2028" t="str">
        <f>RIGHT(Table1[[#This Row],[Transmission]],1)</f>
        <v>6</v>
      </c>
      <c r="L2028" t="str">
        <f>SUBSTITUTE(Table1[[#This Row],[Transmission]],Table1[[#This Row],[Gears]],"")</f>
        <v>AS</v>
      </c>
      <c r="M20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28">
        <f ca="1">_xlfn.DAYS(TODAY(),Table1[[#This Row],[Manufacture Date]])</f>
        <v>971</v>
      </c>
      <c r="O2028" t="str" cm="1">
        <f t="array" ref="O2028" xml:space="preserve"> _xlfn.IFS(E2028&lt;2,"0-2",E2028&lt;4,"2-4",E2028&lt;6,"4-6",E2028&lt;8,"6-8",E2028&lt;10,"8-10")</f>
        <v>2-4</v>
      </c>
    </row>
    <row r="2029" spans="1:15" ht="14.25" customHeight="1" x14ac:dyDescent="0.3">
      <c r="A2029" s="31">
        <v>44289</v>
      </c>
      <c r="B2029" t="s">
        <v>402</v>
      </c>
      <c r="C2029" t="s">
        <v>1269</v>
      </c>
      <c r="D2029" t="s">
        <v>115</v>
      </c>
      <c r="E2029">
        <v>5</v>
      </c>
      <c r="F2029">
        <v>8</v>
      </c>
      <c r="G2029" t="s">
        <v>104</v>
      </c>
      <c r="H2029" t="s">
        <v>73</v>
      </c>
      <c r="I2029">
        <v>22</v>
      </c>
      <c r="J2029">
        <v>311</v>
      </c>
      <c r="K2029" t="str">
        <f>RIGHT(Table1[[#This Row],[Transmission]],1)</f>
        <v>8</v>
      </c>
      <c r="L2029" t="str">
        <f>SUBSTITUTE(Table1[[#This Row],[Transmission]],Table1[[#This Row],[Gears]],"")</f>
        <v>AS</v>
      </c>
      <c r="M20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29">
        <f ca="1">_xlfn.DAYS(TODAY(),Table1[[#This Row],[Manufacture Date]])</f>
        <v>971</v>
      </c>
      <c r="O2029" t="str" cm="1">
        <f t="array" ref="O2029" xml:space="preserve"> _xlfn.IFS(E2029&lt;2,"0-2",E2029&lt;4,"2-4",E2029&lt;6,"4-6",E2029&lt;8,"6-8",E2029&lt;10,"8-10")</f>
        <v>4-6</v>
      </c>
    </row>
    <row r="2030" spans="1:15" ht="14.25" customHeight="1" x14ac:dyDescent="0.3">
      <c r="A2030" s="31">
        <v>44288</v>
      </c>
      <c r="B2030" t="s">
        <v>385</v>
      </c>
      <c r="C2030" t="s">
        <v>1699</v>
      </c>
      <c r="D2030" t="s">
        <v>71</v>
      </c>
      <c r="E2030">
        <v>2</v>
      </c>
      <c r="F2030">
        <v>4</v>
      </c>
      <c r="G2030" t="s">
        <v>266</v>
      </c>
      <c r="H2030" t="s">
        <v>200</v>
      </c>
      <c r="I2030">
        <v>40</v>
      </c>
      <c r="J2030">
        <v>164</v>
      </c>
      <c r="K2030" t="str">
        <f>RIGHT(Table1[[#This Row],[Transmission]],1)</f>
        <v>V</v>
      </c>
      <c r="L2030" t="str">
        <f>SUBSTITUTE(Table1[[#This Row],[Transmission]],Table1[[#This Row],[Gears]],"")</f>
        <v>A</v>
      </c>
      <c r="M20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30">
        <f ca="1">_xlfn.DAYS(TODAY(),Table1[[#This Row],[Manufacture Date]])</f>
        <v>972</v>
      </c>
      <c r="O2030" t="str" cm="1">
        <f t="array" ref="O2030" xml:space="preserve"> _xlfn.IFS(E2030&lt;2,"0-2",E2030&lt;4,"2-4",E2030&lt;6,"4-6",E2030&lt;8,"6-8",E2030&lt;10,"8-10")</f>
        <v>2-4</v>
      </c>
    </row>
    <row r="2031" spans="1:15" ht="14.25" customHeight="1" x14ac:dyDescent="0.3">
      <c r="A2031" s="31">
        <v>44288</v>
      </c>
      <c r="B2031" t="s">
        <v>508</v>
      </c>
      <c r="C2031" t="s">
        <v>530</v>
      </c>
      <c r="D2031" t="s">
        <v>78</v>
      </c>
      <c r="E2031">
        <v>3.5</v>
      </c>
      <c r="F2031">
        <v>6</v>
      </c>
      <c r="G2031" t="s">
        <v>511</v>
      </c>
      <c r="H2031" t="s">
        <v>73</v>
      </c>
      <c r="I2031">
        <v>34</v>
      </c>
      <c r="J2031">
        <v>189</v>
      </c>
      <c r="K2031" t="str">
        <f>RIGHT(Table1[[#This Row],[Transmission]],1)</f>
        <v>6</v>
      </c>
      <c r="L2031" t="str">
        <f>SUBSTITUTE(Table1[[#This Row],[Transmission]],Table1[[#This Row],[Gears]],"")</f>
        <v>AV</v>
      </c>
      <c r="M20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31">
        <f ca="1">_xlfn.DAYS(TODAY(),Table1[[#This Row],[Manufacture Date]])</f>
        <v>972</v>
      </c>
      <c r="O2031" t="str" cm="1">
        <f t="array" ref="O2031" xml:space="preserve"> _xlfn.IFS(E2031&lt;2,"0-2",E2031&lt;4,"2-4",E2031&lt;6,"4-6",E2031&lt;8,"6-8",E2031&lt;10,"8-10")</f>
        <v>2-4</v>
      </c>
    </row>
    <row r="2032" spans="1:15" ht="14.25" customHeight="1" x14ac:dyDescent="0.3">
      <c r="A2032" s="31">
        <v>44288</v>
      </c>
      <c r="B2032" t="s">
        <v>470</v>
      </c>
      <c r="C2032" t="s">
        <v>475</v>
      </c>
      <c r="D2032" t="s">
        <v>82</v>
      </c>
      <c r="E2032">
        <v>2.4</v>
      </c>
      <c r="F2032">
        <v>4</v>
      </c>
      <c r="G2032" t="s">
        <v>79</v>
      </c>
      <c r="H2032" t="s">
        <v>200</v>
      </c>
      <c r="I2032">
        <v>32</v>
      </c>
      <c r="J2032">
        <v>200</v>
      </c>
      <c r="K2032" t="str">
        <f>RIGHT(Table1[[#This Row],[Transmission]],1)</f>
        <v>6</v>
      </c>
      <c r="L2032" t="str">
        <f>SUBSTITUTE(Table1[[#This Row],[Transmission]],Table1[[#This Row],[Gears]],"")</f>
        <v>AS</v>
      </c>
      <c r="M20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32">
        <f ca="1">_xlfn.DAYS(TODAY(),Table1[[#This Row],[Manufacture Date]])</f>
        <v>972</v>
      </c>
      <c r="O2032" t="str" cm="1">
        <f t="array" ref="O2032" xml:space="preserve"> _xlfn.IFS(E2032&lt;2,"0-2",E2032&lt;4,"2-4",E2032&lt;6,"4-6",E2032&lt;8,"6-8",E2032&lt;10,"8-10")</f>
        <v>2-4</v>
      </c>
    </row>
    <row r="2033" spans="1:15" ht="14.25" customHeight="1" x14ac:dyDescent="0.3">
      <c r="A2033" s="31">
        <v>44288</v>
      </c>
      <c r="B2033" t="s">
        <v>321</v>
      </c>
      <c r="C2033" t="s">
        <v>350</v>
      </c>
      <c r="D2033" t="s">
        <v>82</v>
      </c>
      <c r="E2033">
        <v>2</v>
      </c>
      <c r="F2033">
        <v>4</v>
      </c>
      <c r="G2033" t="s">
        <v>79</v>
      </c>
      <c r="H2033" t="s">
        <v>200</v>
      </c>
      <c r="I2033">
        <v>31</v>
      </c>
      <c r="J2033">
        <v>207</v>
      </c>
      <c r="K2033" t="str">
        <f>RIGHT(Table1[[#This Row],[Transmission]],1)</f>
        <v>6</v>
      </c>
      <c r="L2033" t="str">
        <f>SUBSTITUTE(Table1[[#This Row],[Transmission]],Table1[[#This Row],[Gears]],"")</f>
        <v>AS</v>
      </c>
      <c r="M20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33">
        <f ca="1">_xlfn.DAYS(TODAY(),Table1[[#This Row],[Manufacture Date]])</f>
        <v>972</v>
      </c>
      <c r="O2033" t="str" cm="1">
        <f t="array" ref="O2033" xml:space="preserve"> _xlfn.IFS(E2033&lt;2,"0-2",E2033&lt;4,"2-4",E2033&lt;6,"4-6",E2033&lt;8,"6-8",E2033&lt;10,"8-10")</f>
        <v>2-4</v>
      </c>
    </row>
    <row r="2034" spans="1:15" ht="14.25" customHeight="1" x14ac:dyDescent="0.3">
      <c r="A2034" s="31">
        <v>44288</v>
      </c>
      <c r="B2034" t="s">
        <v>147</v>
      </c>
      <c r="C2034" t="s">
        <v>162</v>
      </c>
      <c r="D2034" t="s">
        <v>71</v>
      </c>
      <c r="E2034">
        <v>3</v>
      </c>
      <c r="F2034">
        <v>6</v>
      </c>
      <c r="G2034" t="s">
        <v>74</v>
      </c>
      <c r="H2034" t="s">
        <v>73</v>
      </c>
      <c r="I2034">
        <v>27</v>
      </c>
      <c r="J2034">
        <v>237</v>
      </c>
      <c r="K2034" t="str">
        <f>RIGHT(Table1[[#This Row],[Transmission]],1)</f>
        <v>6</v>
      </c>
      <c r="L2034" t="str">
        <f>SUBSTITUTE(Table1[[#This Row],[Transmission]],Table1[[#This Row],[Gears]],"")</f>
        <v>M</v>
      </c>
      <c r="M20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34">
        <f ca="1">_xlfn.DAYS(TODAY(),Table1[[#This Row],[Manufacture Date]])</f>
        <v>972</v>
      </c>
      <c r="O2034" t="str" cm="1">
        <f t="array" ref="O2034" xml:space="preserve"> _xlfn.IFS(E2034&lt;2,"0-2",E2034&lt;4,"2-4",E2034&lt;6,"4-6",E2034&lt;8,"6-8",E2034&lt;10,"8-10")</f>
        <v>2-4</v>
      </c>
    </row>
    <row r="2035" spans="1:15" ht="14.25" customHeight="1" x14ac:dyDescent="0.3">
      <c r="A2035" s="31">
        <v>44288</v>
      </c>
      <c r="B2035" t="s">
        <v>212</v>
      </c>
      <c r="C2035" t="s">
        <v>230</v>
      </c>
      <c r="D2035" t="s">
        <v>115</v>
      </c>
      <c r="E2035">
        <v>3.6</v>
      </c>
      <c r="F2035">
        <v>6</v>
      </c>
      <c r="G2035" t="s">
        <v>79</v>
      </c>
      <c r="H2035" t="s">
        <v>200</v>
      </c>
      <c r="I2035">
        <v>24</v>
      </c>
      <c r="J2035">
        <v>267</v>
      </c>
      <c r="K2035" t="str">
        <f>RIGHT(Table1[[#This Row],[Transmission]],1)</f>
        <v>6</v>
      </c>
      <c r="L2035" t="str">
        <f>SUBSTITUTE(Table1[[#This Row],[Transmission]],Table1[[#This Row],[Gears]],"")</f>
        <v>AS</v>
      </c>
      <c r="M20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35">
        <f ca="1">_xlfn.DAYS(TODAY(),Table1[[#This Row],[Manufacture Date]])</f>
        <v>972</v>
      </c>
      <c r="O2035" t="str" cm="1">
        <f t="array" ref="O2035" xml:space="preserve"> _xlfn.IFS(E2035&lt;2,"0-2",E2035&lt;4,"2-4",E2035&lt;6,"4-6",E2035&lt;8,"6-8",E2035&lt;10,"8-10")</f>
        <v>2-4</v>
      </c>
    </row>
    <row r="2036" spans="1:15" ht="14.25" customHeight="1" x14ac:dyDescent="0.3">
      <c r="A2036" s="31">
        <v>44288</v>
      </c>
      <c r="B2036" t="s">
        <v>289</v>
      </c>
      <c r="C2036" t="s">
        <v>309</v>
      </c>
      <c r="D2036" t="s">
        <v>288</v>
      </c>
      <c r="E2036">
        <v>3.6</v>
      </c>
      <c r="F2036">
        <v>6</v>
      </c>
      <c r="G2036" t="s">
        <v>93</v>
      </c>
      <c r="H2036" t="s">
        <v>200</v>
      </c>
      <c r="I2036">
        <v>24</v>
      </c>
      <c r="J2036">
        <v>271</v>
      </c>
      <c r="K2036" t="str">
        <f>RIGHT(Table1[[#This Row],[Transmission]],1)</f>
        <v>6</v>
      </c>
      <c r="L2036" t="str">
        <f>SUBSTITUTE(Table1[[#This Row],[Transmission]],Table1[[#This Row],[Gears]],"")</f>
        <v>A</v>
      </c>
      <c r="M20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36">
        <f ca="1">_xlfn.DAYS(TODAY(),Table1[[#This Row],[Manufacture Date]])</f>
        <v>972</v>
      </c>
      <c r="O2036" t="str" cm="1">
        <f t="array" ref="O2036" xml:space="preserve"> _xlfn.IFS(E2036&lt;2,"0-2",E2036&lt;4,"2-4",E2036&lt;6,"4-6",E2036&lt;8,"6-8",E2036&lt;10,"8-10")</f>
        <v>2-4</v>
      </c>
    </row>
    <row r="2037" spans="1:15" ht="14.25" customHeight="1" x14ac:dyDescent="0.3">
      <c r="A2037" s="31">
        <v>44288</v>
      </c>
      <c r="B2037" t="s">
        <v>364</v>
      </c>
      <c r="C2037" t="s">
        <v>376</v>
      </c>
      <c r="D2037" t="s">
        <v>259</v>
      </c>
      <c r="E2037">
        <v>5.3</v>
      </c>
      <c r="F2037">
        <v>8</v>
      </c>
      <c r="G2037" t="s">
        <v>93</v>
      </c>
      <c r="H2037" t="s">
        <v>200</v>
      </c>
      <c r="I2037">
        <v>22</v>
      </c>
      <c r="J2037">
        <v>299</v>
      </c>
      <c r="K2037" t="str">
        <f>RIGHT(Table1[[#This Row],[Transmission]],1)</f>
        <v>6</v>
      </c>
      <c r="L2037" t="str">
        <f>SUBSTITUTE(Table1[[#This Row],[Transmission]],Table1[[#This Row],[Gears]],"")</f>
        <v>A</v>
      </c>
      <c r="M20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37">
        <f ca="1">_xlfn.DAYS(TODAY(),Table1[[#This Row],[Manufacture Date]])</f>
        <v>972</v>
      </c>
      <c r="O2037" t="str" cm="1">
        <f t="array" ref="O2037" xml:space="preserve"> _xlfn.IFS(E2037&lt;2,"0-2",E2037&lt;4,"2-4",E2037&lt;6,"4-6",E2037&lt;8,"6-8",E2037&lt;10,"8-10")</f>
        <v>4-6</v>
      </c>
    </row>
    <row r="2038" spans="1:15" ht="14.25" customHeight="1" x14ac:dyDescent="0.3">
      <c r="A2038" s="31">
        <v>44288</v>
      </c>
      <c r="B2038" t="s">
        <v>564</v>
      </c>
      <c r="C2038" t="s">
        <v>1447</v>
      </c>
      <c r="D2038" t="s">
        <v>88</v>
      </c>
      <c r="E2038">
        <v>4</v>
      </c>
      <c r="F2038">
        <v>8</v>
      </c>
      <c r="G2038" t="s">
        <v>97</v>
      </c>
      <c r="H2038" t="s">
        <v>73</v>
      </c>
      <c r="I2038">
        <v>20</v>
      </c>
      <c r="J2038">
        <v>324</v>
      </c>
      <c r="K2038" t="str">
        <f>RIGHT(Table1[[#This Row],[Transmission]],1)</f>
        <v>7</v>
      </c>
      <c r="L2038" t="str">
        <f>SUBSTITUTE(Table1[[#This Row],[Transmission]],Table1[[#This Row],[Gears]],"")</f>
        <v>AM</v>
      </c>
      <c r="M20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38">
        <f ca="1">_xlfn.DAYS(TODAY(),Table1[[#This Row],[Manufacture Date]])</f>
        <v>972</v>
      </c>
      <c r="O2038" t="str" cm="1">
        <f t="array" ref="O2038" xml:space="preserve"> _xlfn.IFS(E2038&lt;2,"0-2",E2038&lt;4,"2-4",E2038&lt;6,"4-6",E2038&lt;8,"6-8",E2038&lt;10,"8-10")</f>
        <v>4-6</v>
      </c>
    </row>
    <row r="2039" spans="1:15" ht="14.25" customHeight="1" x14ac:dyDescent="0.3">
      <c r="A2039" s="31">
        <v>44288</v>
      </c>
      <c r="B2039" t="s">
        <v>564</v>
      </c>
      <c r="C2039" t="s">
        <v>602</v>
      </c>
      <c r="D2039" t="s">
        <v>122</v>
      </c>
      <c r="E2039">
        <v>5.5</v>
      </c>
      <c r="F2039">
        <v>8</v>
      </c>
      <c r="G2039" t="s">
        <v>416</v>
      </c>
      <c r="H2039" t="s">
        <v>73</v>
      </c>
      <c r="I2039">
        <v>18</v>
      </c>
      <c r="J2039">
        <v>363</v>
      </c>
      <c r="K2039" t="str">
        <f>RIGHT(Table1[[#This Row],[Transmission]],1)</f>
        <v>7</v>
      </c>
      <c r="L2039" t="str">
        <f>SUBSTITUTE(Table1[[#This Row],[Transmission]],Table1[[#This Row],[Gears]],"")</f>
        <v>AS</v>
      </c>
      <c r="M20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39">
        <f ca="1">_xlfn.DAYS(TODAY(),Table1[[#This Row],[Manufacture Date]])</f>
        <v>972</v>
      </c>
      <c r="O2039" t="str" cm="1">
        <f t="array" ref="O2039" xml:space="preserve"> _xlfn.IFS(E2039&lt;2,"0-2",E2039&lt;4,"2-4",E2039&lt;6,"4-6",E2039&lt;8,"6-8",E2039&lt;10,"8-10")</f>
        <v>4-6</v>
      </c>
    </row>
    <row r="2040" spans="1:15" ht="14.25" customHeight="1" x14ac:dyDescent="0.3">
      <c r="A2040" s="31">
        <v>44288</v>
      </c>
      <c r="B2040" t="s">
        <v>232</v>
      </c>
      <c r="C2040" t="s">
        <v>1078</v>
      </c>
      <c r="D2040" t="s">
        <v>259</v>
      </c>
      <c r="E2040">
        <v>5.3</v>
      </c>
      <c r="F2040">
        <v>8</v>
      </c>
      <c r="G2040" t="s">
        <v>93</v>
      </c>
      <c r="H2040" t="s">
        <v>205</v>
      </c>
      <c r="I2040">
        <v>17</v>
      </c>
      <c r="J2040">
        <v>284</v>
      </c>
      <c r="K2040" t="str">
        <f>RIGHT(Table1[[#This Row],[Transmission]],1)</f>
        <v>6</v>
      </c>
      <c r="L2040" t="str">
        <f>SUBSTITUTE(Table1[[#This Row],[Transmission]],Table1[[#This Row],[Gears]],"")</f>
        <v>A</v>
      </c>
      <c r="M20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40">
        <f ca="1">_xlfn.DAYS(TODAY(),Table1[[#This Row],[Manufacture Date]])</f>
        <v>972</v>
      </c>
      <c r="O2040" t="str" cm="1">
        <f t="array" ref="O2040" xml:space="preserve"> _xlfn.IFS(E2040&lt;2,"0-2",E2040&lt;4,"2-4",E2040&lt;6,"4-6",E2040&lt;8,"6-8",E2040&lt;10,"8-10")</f>
        <v>4-6</v>
      </c>
    </row>
    <row r="2041" spans="1:15" ht="14.25" customHeight="1" x14ac:dyDescent="0.3">
      <c r="A2041" s="31">
        <v>44287</v>
      </c>
      <c r="B2041" t="s">
        <v>531</v>
      </c>
      <c r="C2041" t="s">
        <v>539</v>
      </c>
      <c r="D2041" t="s">
        <v>82</v>
      </c>
      <c r="E2041">
        <v>2</v>
      </c>
      <c r="F2041">
        <v>4</v>
      </c>
      <c r="G2041" t="s">
        <v>266</v>
      </c>
      <c r="H2041" t="s">
        <v>200</v>
      </c>
      <c r="I2041">
        <v>48</v>
      </c>
      <c r="J2041">
        <v>139</v>
      </c>
      <c r="K2041" t="str">
        <f>RIGHT(Table1[[#This Row],[Transmission]],1)</f>
        <v>V</v>
      </c>
      <c r="L2041" t="str">
        <f>SUBSTITUTE(Table1[[#This Row],[Transmission]],Table1[[#This Row],[Gears]],"")</f>
        <v>A</v>
      </c>
      <c r="M20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41">
        <f ca="1">_xlfn.DAYS(TODAY(),Table1[[#This Row],[Manufacture Date]])</f>
        <v>973</v>
      </c>
      <c r="O2041" t="str" cm="1">
        <f t="array" ref="O2041" xml:space="preserve"> _xlfn.IFS(E2041&lt;2,"0-2",E2041&lt;4,"2-4",E2041&lt;6,"4-6",E2041&lt;8,"6-8",E2041&lt;10,"8-10")</f>
        <v>2-4</v>
      </c>
    </row>
    <row r="2042" spans="1:15" ht="14.25" customHeight="1" x14ac:dyDescent="0.3">
      <c r="A2042" s="31">
        <v>44287</v>
      </c>
      <c r="B2042" t="s">
        <v>414</v>
      </c>
      <c r="C2042" t="s">
        <v>418</v>
      </c>
      <c r="D2042" t="s">
        <v>71</v>
      </c>
      <c r="E2042">
        <v>3.5</v>
      </c>
      <c r="F2042">
        <v>6</v>
      </c>
      <c r="G2042" t="s">
        <v>416</v>
      </c>
      <c r="H2042" t="s">
        <v>73</v>
      </c>
      <c r="I2042">
        <v>38</v>
      </c>
      <c r="J2042">
        <v>172</v>
      </c>
      <c r="K2042" t="str">
        <f>RIGHT(Table1[[#This Row],[Transmission]],1)</f>
        <v>7</v>
      </c>
      <c r="L2042" t="str">
        <f>SUBSTITUTE(Table1[[#This Row],[Transmission]],Table1[[#This Row],[Gears]],"")</f>
        <v>AS</v>
      </c>
      <c r="M20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42">
        <f ca="1">_xlfn.DAYS(TODAY(),Table1[[#This Row],[Manufacture Date]])</f>
        <v>973</v>
      </c>
      <c r="O2042" t="str" cm="1">
        <f t="array" ref="O2042" xml:space="preserve"> _xlfn.IFS(E2042&lt;2,"0-2",E2042&lt;4,"2-4",E2042&lt;6,"4-6",E2042&lt;8,"6-8",E2042&lt;10,"8-10")</f>
        <v>2-4</v>
      </c>
    </row>
    <row r="2043" spans="1:15" ht="14.25" customHeight="1" x14ac:dyDescent="0.3">
      <c r="A2043" s="31">
        <v>44287</v>
      </c>
      <c r="B2043" t="s">
        <v>147</v>
      </c>
      <c r="C2043" t="s">
        <v>1229</v>
      </c>
      <c r="D2043" t="s">
        <v>115</v>
      </c>
      <c r="E2043">
        <v>2</v>
      </c>
      <c r="F2043">
        <v>4</v>
      </c>
      <c r="G2043" t="s">
        <v>104</v>
      </c>
      <c r="H2043" t="s">
        <v>73</v>
      </c>
      <c r="I2043">
        <v>32</v>
      </c>
      <c r="J2043">
        <v>208</v>
      </c>
      <c r="K2043" t="str">
        <f>RIGHT(Table1[[#This Row],[Transmission]],1)</f>
        <v>8</v>
      </c>
      <c r="L2043" t="str">
        <f>SUBSTITUTE(Table1[[#This Row],[Transmission]],Table1[[#This Row],[Gears]],"")</f>
        <v>AS</v>
      </c>
      <c r="M20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43">
        <f ca="1">_xlfn.DAYS(TODAY(),Table1[[#This Row],[Manufacture Date]])</f>
        <v>973</v>
      </c>
      <c r="O2043" t="str" cm="1">
        <f t="array" ref="O2043" xml:space="preserve"> _xlfn.IFS(E2043&lt;2,"0-2",E2043&lt;4,"2-4",E2043&lt;6,"4-6",E2043&lt;8,"6-8",E2043&lt;10,"8-10")</f>
        <v>2-4</v>
      </c>
    </row>
    <row r="2044" spans="1:15" ht="14.25" customHeight="1" x14ac:dyDescent="0.3">
      <c r="A2044" s="31">
        <v>44287</v>
      </c>
      <c r="B2044" t="s">
        <v>676</v>
      </c>
      <c r="C2044" t="s">
        <v>690</v>
      </c>
      <c r="D2044" t="s">
        <v>88</v>
      </c>
      <c r="E2044">
        <v>2.7</v>
      </c>
      <c r="F2044">
        <v>6</v>
      </c>
      <c r="G2044" t="s">
        <v>74</v>
      </c>
      <c r="H2044" t="s">
        <v>73</v>
      </c>
      <c r="I2044">
        <v>29</v>
      </c>
      <c r="J2044">
        <v>228</v>
      </c>
      <c r="K2044" t="str">
        <f>RIGHT(Table1[[#This Row],[Transmission]],1)</f>
        <v>6</v>
      </c>
      <c r="L2044" t="str">
        <f>SUBSTITUTE(Table1[[#This Row],[Transmission]],Table1[[#This Row],[Gears]],"")</f>
        <v>M</v>
      </c>
      <c r="M20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44">
        <f ca="1">_xlfn.DAYS(TODAY(),Table1[[#This Row],[Manufacture Date]])</f>
        <v>973</v>
      </c>
      <c r="O2044" t="str" cm="1">
        <f t="array" ref="O2044" xml:space="preserve"> _xlfn.IFS(E2044&lt;2,"0-2",E2044&lt;4,"2-4",E2044&lt;6,"4-6",E2044&lt;8,"6-8",E2044&lt;10,"8-10")</f>
        <v>2-4</v>
      </c>
    </row>
    <row r="2045" spans="1:15" ht="14.25" customHeight="1" x14ac:dyDescent="0.3">
      <c r="A2045" s="31">
        <v>44287</v>
      </c>
      <c r="B2045" t="s">
        <v>508</v>
      </c>
      <c r="C2045" t="s">
        <v>950</v>
      </c>
      <c r="D2045" t="s">
        <v>95</v>
      </c>
      <c r="E2045">
        <v>3.5</v>
      </c>
      <c r="F2045">
        <v>6</v>
      </c>
      <c r="G2045" t="s">
        <v>104</v>
      </c>
      <c r="H2045" t="s">
        <v>73</v>
      </c>
      <c r="I2045">
        <v>27</v>
      </c>
      <c r="J2045">
        <v>246</v>
      </c>
      <c r="K2045" t="str">
        <f>RIGHT(Table1[[#This Row],[Transmission]],1)</f>
        <v>8</v>
      </c>
      <c r="L2045" t="str">
        <f>SUBSTITUTE(Table1[[#This Row],[Transmission]],Table1[[#This Row],[Gears]],"")</f>
        <v>AS</v>
      </c>
      <c r="M20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45">
        <f ca="1">_xlfn.DAYS(TODAY(),Table1[[#This Row],[Manufacture Date]])</f>
        <v>973</v>
      </c>
      <c r="O2045" t="str" cm="1">
        <f t="array" ref="O2045" xml:space="preserve"> _xlfn.IFS(E2045&lt;2,"0-2",E2045&lt;4,"2-4",E2045&lt;6,"4-6",E2045&lt;8,"6-8",E2045&lt;10,"8-10")</f>
        <v>2-4</v>
      </c>
    </row>
    <row r="2046" spans="1:15" ht="14.25" customHeight="1" x14ac:dyDescent="0.3">
      <c r="A2046" s="31">
        <v>44287</v>
      </c>
      <c r="B2046" t="s">
        <v>147</v>
      </c>
      <c r="C2046" t="s">
        <v>193</v>
      </c>
      <c r="D2046" t="s">
        <v>122</v>
      </c>
      <c r="E2046">
        <v>3</v>
      </c>
      <c r="F2046">
        <v>6</v>
      </c>
      <c r="G2046" t="s">
        <v>104</v>
      </c>
      <c r="H2046" t="s">
        <v>73</v>
      </c>
      <c r="I2046">
        <v>25</v>
      </c>
      <c r="J2046">
        <v>270</v>
      </c>
      <c r="K2046" t="str">
        <f>RIGHT(Table1[[#This Row],[Transmission]],1)</f>
        <v>8</v>
      </c>
      <c r="L2046" t="str">
        <f>SUBSTITUTE(Table1[[#This Row],[Transmission]],Table1[[#This Row],[Gears]],"")</f>
        <v>AS</v>
      </c>
      <c r="M20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46">
        <f ca="1">_xlfn.DAYS(TODAY(),Table1[[#This Row],[Manufacture Date]])</f>
        <v>973</v>
      </c>
      <c r="O2046" t="str" cm="1">
        <f t="array" ref="O2046" xml:space="preserve"> _xlfn.IFS(E2046&lt;2,"0-2",E2046&lt;4,"2-4",E2046&lt;6,"4-6",E2046&lt;8,"6-8",E2046&lt;10,"8-10")</f>
        <v>2-4</v>
      </c>
    </row>
    <row r="2047" spans="1:15" ht="14.25" customHeight="1" x14ac:dyDescent="0.3">
      <c r="A2047" s="31">
        <v>44287</v>
      </c>
      <c r="B2047" t="s">
        <v>709</v>
      </c>
      <c r="C2047">
        <v>1500</v>
      </c>
      <c r="D2047" t="s">
        <v>259</v>
      </c>
      <c r="E2047">
        <v>5.7</v>
      </c>
      <c r="F2047">
        <v>8</v>
      </c>
      <c r="G2047" t="s">
        <v>112</v>
      </c>
      <c r="H2047" t="s">
        <v>200</v>
      </c>
      <c r="I2047">
        <v>21</v>
      </c>
      <c r="J2047">
        <v>319</v>
      </c>
      <c r="K2047" t="str">
        <f>RIGHT(Table1[[#This Row],[Transmission]],1)</f>
        <v>8</v>
      </c>
      <c r="L2047" t="str">
        <f>SUBSTITUTE(Table1[[#This Row],[Transmission]],Table1[[#This Row],[Gears]],"")</f>
        <v>A</v>
      </c>
      <c r="M20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47">
        <f ca="1">_xlfn.DAYS(TODAY(),Table1[[#This Row],[Manufacture Date]])</f>
        <v>973</v>
      </c>
      <c r="O2047" t="str" cm="1">
        <f t="array" ref="O2047" xml:space="preserve"> _xlfn.IFS(E2047&lt;2,"0-2",E2047&lt;4,"2-4",E2047&lt;6,"4-6",E2047&lt;8,"6-8",E2047&lt;10,"8-10")</f>
        <v>4-6</v>
      </c>
    </row>
    <row r="2048" spans="1:15" ht="14.25" customHeight="1" x14ac:dyDescent="0.3">
      <c r="A2048" s="31">
        <v>44287</v>
      </c>
      <c r="B2048" t="s">
        <v>321</v>
      </c>
      <c r="C2048" t="s">
        <v>338</v>
      </c>
      <c r="D2048" t="s">
        <v>259</v>
      </c>
      <c r="E2048">
        <v>3.5</v>
      </c>
      <c r="F2048">
        <v>6</v>
      </c>
      <c r="G2048" t="s">
        <v>93</v>
      </c>
      <c r="H2048" t="s">
        <v>205</v>
      </c>
      <c r="I2048">
        <v>18</v>
      </c>
      <c r="J2048">
        <v>258</v>
      </c>
      <c r="K2048" t="str">
        <f>RIGHT(Table1[[#This Row],[Transmission]],1)</f>
        <v>6</v>
      </c>
      <c r="L2048" t="str">
        <f>SUBSTITUTE(Table1[[#This Row],[Transmission]],Table1[[#This Row],[Gears]],"")</f>
        <v>A</v>
      </c>
      <c r="M20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48">
        <f ca="1">_xlfn.DAYS(TODAY(),Table1[[#This Row],[Manufacture Date]])</f>
        <v>973</v>
      </c>
      <c r="O2048" t="str" cm="1">
        <f t="array" ref="O2048" xml:space="preserve"> _xlfn.IFS(E2048&lt;2,"0-2",E2048&lt;4,"2-4",E2048&lt;6,"4-6",E2048&lt;8,"6-8",E2048&lt;10,"8-10")</f>
        <v>2-4</v>
      </c>
    </row>
    <row r="2049" spans="1:15" ht="14.25" customHeight="1" x14ac:dyDescent="0.3">
      <c r="A2049" s="31">
        <v>44286</v>
      </c>
      <c r="B2049" t="s">
        <v>289</v>
      </c>
      <c r="C2049" t="s">
        <v>306</v>
      </c>
      <c r="D2049" t="s">
        <v>82</v>
      </c>
      <c r="E2049">
        <v>1.4</v>
      </c>
      <c r="F2049">
        <v>4</v>
      </c>
      <c r="G2049" t="s">
        <v>74</v>
      </c>
      <c r="H2049" t="s">
        <v>200</v>
      </c>
      <c r="I2049">
        <v>39</v>
      </c>
      <c r="J2049">
        <v>171</v>
      </c>
      <c r="K2049" t="str">
        <f>RIGHT(Table1[[#This Row],[Transmission]],1)</f>
        <v>6</v>
      </c>
      <c r="L2049" t="str">
        <f>SUBSTITUTE(Table1[[#This Row],[Transmission]],Table1[[#This Row],[Gears]],"")</f>
        <v>M</v>
      </c>
      <c r="M20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49">
        <f ca="1">_xlfn.DAYS(TODAY(),Table1[[#This Row],[Manufacture Date]])</f>
        <v>974</v>
      </c>
      <c r="O2049" t="str" cm="1">
        <f t="array" ref="O2049" xml:space="preserve"> _xlfn.IFS(E2049&lt;2,"0-2",E2049&lt;4,"2-4",E2049&lt;6,"4-6",E2049&lt;8,"6-8",E2049&lt;10,"8-10")</f>
        <v>0-2</v>
      </c>
    </row>
    <row r="2050" spans="1:15" ht="14.25" customHeight="1" x14ac:dyDescent="0.3">
      <c r="A2050" s="31">
        <v>44286</v>
      </c>
      <c r="B2050" t="s">
        <v>676</v>
      </c>
      <c r="C2050" t="s">
        <v>994</v>
      </c>
      <c r="D2050" t="s">
        <v>88</v>
      </c>
      <c r="E2050">
        <v>3.4</v>
      </c>
      <c r="F2050">
        <v>6</v>
      </c>
      <c r="G2050" t="s">
        <v>74</v>
      </c>
      <c r="H2050" t="s">
        <v>73</v>
      </c>
      <c r="I2050">
        <v>26</v>
      </c>
      <c r="J2050">
        <v>246</v>
      </c>
      <c r="K2050" t="str">
        <f>RIGHT(Table1[[#This Row],[Transmission]],1)</f>
        <v>6</v>
      </c>
      <c r="L2050" t="str">
        <f>SUBSTITUTE(Table1[[#This Row],[Transmission]],Table1[[#This Row],[Gears]],"")</f>
        <v>M</v>
      </c>
      <c r="M20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50">
        <f ca="1">_xlfn.DAYS(TODAY(),Table1[[#This Row],[Manufacture Date]])</f>
        <v>974</v>
      </c>
      <c r="O2050" t="str" cm="1">
        <f t="array" ref="O2050" xml:space="preserve"> _xlfn.IFS(E2050&lt;2,"0-2",E2050&lt;4,"2-4",E2050&lt;6,"4-6",E2050&lt;8,"6-8",E2050&lt;10,"8-10")</f>
        <v>2-4</v>
      </c>
    </row>
    <row r="2051" spans="1:15" ht="14.25" customHeight="1" x14ac:dyDescent="0.3">
      <c r="A2051" s="31">
        <v>44286</v>
      </c>
      <c r="B2051" t="s">
        <v>100</v>
      </c>
      <c r="C2051" t="s">
        <v>114</v>
      </c>
      <c r="D2051" t="s">
        <v>115</v>
      </c>
      <c r="E2051">
        <v>4</v>
      </c>
      <c r="F2051">
        <v>8</v>
      </c>
      <c r="G2051" t="s">
        <v>104</v>
      </c>
      <c r="H2051" t="s">
        <v>73</v>
      </c>
      <c r="I2051">
        <v>26</v>
      </c>
      <c r="J2051">
        <v>255</v>
      </c>
      <c r="K2051" t="str">
        <f>RIGHT(Table1[[#This Row],[Transmission]],1)</f>
        <v>8</v>
      </c>
      <c r="L2051" t="str">
        <f>SUBSTITUTE(Table1[[#This Row],[Transmission]],Table1[[#This Row],[Gears]],"")</f>
        <v>AS</v>
      </c>
      <c r="M20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51">
        <f ca="1">_xlfn.DAYS(TODAY(),Table1[[#This Row],[Manufacture Date]])</f>
        <v>974</v>
      </c>
      <c r="O2051" t="str" cm="1">
        <f t="array" ref="O2051" xml:space="preserve"> _xlfn.IFS(E2051&lt;2,"0-2",E2051&lt;4,"2-4",E2051&lt;6,"4-6",E2051&lt;8,"6-8",E2051&lt;10,"8-10")</f>
        <v>4-6</v>
      </c>
    </row>
    <row r="2052" spans="1:15" ht="14.25" customHeight="1" x14ac:dyDescent="0.3">
      <c r="A2052" s="31">
        <v>44286</v>
      </c>
      <c r="B2052" t="s">
        <v>432</v>
      </c>
      <c r="C2052" t="s">
        <v>1415</v>
      </c>
      <c r="D2052" t="s">
        <v>115</v>
      </c>
      <c r="E2052">
        <v>3</v>
      </c>
      <c r="F2052">
        <v>6</v>
      </c>
      <c r="G2052" t="s">
        <v>104</v>
      </c>
      <c r="H2052" t="s">
        <v>73</v>
      </c>
      <c r="I2052">
        <v>24</v>
      </c>
      <c r="J2052">
        <v>280</v>
      </c>
      <c r="K2052" t="str">
        <f>RIGHT(Table1[[#This Row],[Transmission]],1)</f>
        <v>8</v>
      </c>
      <c r="L2052" t="str">
        <f>SUBSTITUTE(Table1[[#This Row],[Transmission]],Table1[[#This Row],[Gears]],"")</f>
        <v>AS</v>
      </c>
      <c r="M20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52">
        <f ca="1">_xlfn.DAYS(TODAY(),Table1[[#This Row],[Manufacture Date]])</f>
        <v>974</v>
      </c>
      <c r="O2052" t="str" cm="1">
        <f t="array" ref="O2052" xml:space="preserve"> _xlfn.IFS(E2052&lt;2,"0-2",E2052&lt;4,"2-4",E2052&lt;6,"4-6",E2052&lt;8,"6-8",E2052&lt;10,"8-10")</f>
        <v>2-4</v>
      </c>
    </row>
    <row r="2053" spans="1:15" ht="14.25" customHeight="1" x14ac:dyDescent="0.3">
      <c r="A2053" s="31">
        <v>44285</v>
      </c>
      <c r="B2053" t="s">
        <v>232</v>
      </c>
      <c r="C2053" t="s">
        <v>265</v>
      </c>
      <c r="D2053" t="s">
        <v>95</v>
      </c>
      <c r="E2053">
        <v>1.4</v>
      </c>
      <c r="F2053">
        <v>4</v>
      </c>
      <c r="G2053" t="s">
        <v>183</v>
      </c>
      <c r="H2053" t="s">
        <v>200</v>
      </c>
      <c r="I2053">
        <v>39</v>
      </c>
      <c r="J2053">
        <v>168</v>
      </c>
      <c r="K2053" t="str">
        <f>RIGHT(Table1[[#This Row],[Transmission]],1)</f>
        <v>5</v>
      </c>
      <c r="L2053" t="str">
        <f>SUBSTITUTE(Table1[[#This Row],[Transmission]],Table1[[#This Row],[Gears]],"")</f>
        <v>M</v>
      </c>
      <c r="M20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53">
        <f ca="1">_xlfn.DAYS(TODAY(),Table1[[#This Row],[Manufacture Date]])</f>
        <v>975</v>
      </c>
      <c r="O2053" t="str" cm="1">
        <f t="array" ref="O2053" xml:space="preserve"> _xlfn.IFS(E2053&lt;2,"0-2",E2053&lt;4,"2-4",E2053&lt;6,"4-6",E2053&lt;8,"6-8",E2053&lt;10,"8-10")</f>
        <v>0-2</v>
      </c>
    </row>
    <row r="2054" spans="1:15" ht="14.25" customHeight="1" x14ac:dyDescent="0.3">
      <c r="A2054" s="31">
        <v>44285</v>
      </c>
      <c r="B2054" t="s">
        <v>740</v>
      </c>
      <c r="C2054" t="s">
        <v>744</v>
      </c>
      <c r="D2054" t="s">
        <v>118</v>
      </c>
      <c r="E2054">
        <v>2</v>
      </c>
      <c r="F2054">
        <v>4</v>
      </c>
      <c r="G2054" t="s">
        <v>511</v>
      </c>
      <c r="H2054" t="s">
        <v>200</v>
      </c>
      <c r="I2054">
        <v>37</v>
      </c>
      <c r="J2054">
        <v>175</v>
      </c>
      <c r="K2054" t="str">
        <f>RIGHT(Table1[[#This Row],[Transmission]],1)</f>
        <v>6</v>
      </c>
      <c r="L2054" t="str">
        <f>SUBSTITUTE(Table1[[#This Row],[Transmission]],Table1[[#This Row],[Gears]],"")</f>
        <v>AV</v>
      </c>
      <c r="M20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54">
        <f ca="1">_xlfn.DAYS(TODAY(),Table1[[#This Row],[Manufacture Date]])</f>
        <v>975</v>
      </c>
      <c r="O2054" t="str" cm="1">
        <f t="array" ref="O2054" xml:space="preserve"> _xlfn.IFS(E2054&lt;2,"0-2",E2054&lt;4,"2-4",E2054&lt;6,"4-6",E2054&lt;8,"6-8",E2054&lt;10,"8-10")</f>
        <v>2-4</v>
      </c>
    </row>
    <row r="2055" spans="1:15" ht="14.25" customHeight="1" x14ac:dyDescent="0.3">
      <c r="A2055" s="31">
        <v>44285</v>
      </c>
      <c r="B2055" t="s">
        <v>470</v>
      </c>
      <c r="C2055" t="s">
        <v>475</v>
      </c>
      <c r="D2055" t="s">
        <v>115</v>
      </c>
      <c r="E2055">
        <v>2.4</v>
      </c>
      <c r="F2055">
        <v>4</v>
      </c>
      <c r="G2055" t="s">
        <v>79</v>
      </c>
      <c r="H2055" t="s">
        <v>200</v>
      </c>
      <c r="I2055">
        <v>34</v>
      </c>
      <c r="J2055">
        <v>198</v>
      </c>
      <c r="K2055" t="str">
        <f>RIGHT(Table1[[#This Row],[Transmission]],1)</f>
        <v>6</v>
      </c>
      <c r="L2055" t="str">
        <f>SUBSTITUTE(Table1[[#This Row],[Transmission]],Table1[[#This Row],[Gears]],"")</f>
        <v>AS</v>
      </c>
      <c r="M20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55">
        <f ca="1">_xlfn.DAYS(TODAY(),Table1[[#This Row],[Manufacture Date]])</f>
        <v>975</v>
      </c>
      <c r="O2055" t="str" cm="1">
        <f t="array" ref="O2055" xml:space="preserve"> _xlfn.IFS(E2055&lt;2,"0-2",E2055&lt;4,"2-4",E2055&lt;6,"4-6",E2055&lt;8,"6-8",E2055&lt;10,"8-10")</f>
        <v>2-4</v>
      </c>
    </row>
    <row r="2056" spans="1:15" ht="14.25" customHeight="1" x14ac:dyDescent="0.3">
      <c r="A2056" s="31">
        <v>44285</v>
      </c>
      <c r="B2056" t="s">
        <v>452</v>
      </c>
      <c r="C2056" t="s">
        <v>1758</v>
      </c>
      <c r="D2056" t="s">
        <v>78</v>
      </c>
      <c r="E2056">
        <v>1.3</v>
      </c>
      <c r="F2056">
        <v>4</v>
      </c>
      <c r="G2056" t="s">
        <v>454</v>
      </c>
      <c r="H2056" t="s">
        <v>200</v>
      </c>
      <c r="I2056">
        <v>31</v>
      </c>
      <c r="J2056">
        <v>216</v>
      </c>
      <c r="K2056" t="str">
        <f>RIGHT(Table1[[#This Row],[Transmission]],1)</f>
        <v>9</v>
      </c>
      <c r="L2056" t="str">
        <f>SUBSTITUTE(Table1[[#This Row],[Transmission]],Table1[[#This Row],[Gears]],"")</f>
        <v>A</v>
      </c>
      <c r="M20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56">
        <f ca="1">_xlfn.DAYS(TODAY(),Table1[[#This Row],[Manufacture Date]])</f>
        <v>975</v>
      </c>
      <c r="O2056" t="str" cm="1">
        <f t="array" ref="O2056" xml:space="preserve"> _xlfn.IFS(E2056&lt;2,"0-2",E2056&lt;4,"2-4",E2056&lt;6,"4-6",E2056&lt;8,"6-8",E2056&lt;10,"8-10")</f>
        <v>0-2</v>
      </c>
    </row>
    <row r="2057" spans="1:15" ht="14.25" customHeight="1" x14ac:dyDescent="0.3">
      <c r="A2057" s="31">
        <v>44285</v>
      </c>
      <c r="B2057" t="s">
        <v>398</v>
      </c>
      <c r="C2057" t="s">
        <v>411</v>
      </c>
      <c r="D2057" t="s">
        <v>78</v>
      </c>
      <c r="E2057">
        <v>2.4</v>
      </c>
      <c r="F2057">
        <v>4</v>
      </c>
      <c r="G2057" t="s">
        <v>93</v>
      </c>
      <c r="H2057" t="s">
        <v>200</v>
      </c>
      <c r="I2057">
        <v>27</v>
      </c>
      <c r="J2057">
        <v>244</v>
      </c>
      <c r="K2057" t="str">
        <f>RIGHT(Table1[[#This Row],[Transmission]],1)</f>
        <v>6</v>
      </c>
      <c r="L2057" t="str">
        <f>SUBSTITUTE(Table1[[#This Row],[Transmission]],Table1[[#This Row],[Gears]],"")</f>
        <v>A</v>
      </c>
      <c r="M20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57">
        <f ca="1">_xlfn.DAYS(TODAY(),Table1[[#This Row],[Manufacture Date]])</f>
        <v>975</v>
      </c>
      <c r="O2057" t="str" cm="1">
        <f t="array" ref="O2057" xml:space="preserve"> _xlfn.IFS(E2057&lt;2,"0-2",E2057&lt;4,"2-4",E2057&lt;6,"4-6",E2057&lt;8,"6-8",E2057&lt;10,"8-10")</f>
        <v>2-4</v>
      </c>
    </row>
    <row r="2058" spans="1:15" ht="14.25" customHeight="1" x14ac:dyDescent="0.3">
      <c r="A2058" s="31">
        <v>44285</v>
      </c>
      <c r="B2058" t="s">
        <v>676</v>
      </c>
      <c r="C2058" t="s">
        <v>687</v>
      </c>
      <c r="D2058" t="s">
        <v>92</v>
      </c>
      <c r="E2058">
        <v>3.8</v>
      </c>
      <c r="F2058">
        <v>6</v>
      </c>
      <c r="G2058" t="s">
        <v>97</v>
      </c>
      <c r="H2058" t="s">
        <v>73</v>
      </c>
      <c r="I2058">
        <v>25</v>
      </c>
      <c r="J2058">
        <v>267</v>
      </c>
      <c r="K2058" t="str">
        <f>RIGHT(Table1[[#This Row],[Transmission]],1)</f>
        <v>7</v>
      </c>
      <c r="L2058" t="str">
        <f>SUBSTITUTE(Table1[[#This Row],[Transmission]],Table1[[#This Row],[Gears]],"")</f>
        <v>AM</v>
      </c>
      <c r="M20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58">
        <f ca="1">_xlfn.DAYS(TODAY(),Table1[[#This Row],[Manufacture Date]])</f>
        <v>975</v>
      </c>
      <c r="O2058" t="str" cm="1">
        <f t="array" ref="O2058" xml:space="preserve"> _xlfn.IFS(E2058&lt;2,"0-2",E2058&lt;4,"2-4",E2058&lt;6,"4-6",E2058&lt;8,"6-8",E2058&lt;10,"8-10")</f>
        <v>2-4</v>
      </c>
    </row>
    <row r="2059" spans="1:15" ht="14.25" customHeight="1" x14ac:dyDescent="0.3">
      <c r="A2059" s="31">
        <v>44285</v>
      </c>
      <c r="B2059" t="s">
        <v>90</v>
      </c>
      <c r="C2059" t="s">
        <v>91</v>
      </c>
      <c r="D2059" t="s">
        <v>92</v>
      </c>
      <c r="E2059">
        <v>5.9</v>
      </c>
      <c r="F2059">
        <v>12</v>
      </c>
      <c r="G2059" t="s">
        <v>93</v>
      </c>
      <c r="H2059" t="s">
        <v>73</v>
      </c>
      <c r="I2059">
        <v>18</v>
      </c>
      <c r="J2059">
        <v>359</v>
      </c>
      <c r="K2059" t="str">
        <f>RIGHT(Table1[[#This Row],[Transmission]],1)</f>
        <v>6</v>
      </c>
      <c r="L2059" t="str">
        <f>SUBSTITUTE(Table1[[#This Row],[Transmission]],Table1[[#This Row],[Gears]],"")</f>
        <v>A</v>
      </c>
      <c r="M20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59">
        <f ca="1">_xlfn.DAYS(TODAY(),Table1[[#This Row],[Manufacture Date]])</f>
        <v>975</v>
      </c>
      <c r="O2059" t="str" cm="1">
        <f t="array" ref="O2059" xml:space="preserve"> _xlfn.IFS(E2059&lt;2,"0-2",E2059&lt;4,"2-4",E2059&lt;6,"4-6",E2059&lt;8,"6-8",E2059&lt;10,"8-10")</f>
        <v>4-6</v>
      </c>
    </row>
    <row r="2060" spans="1:15" ht="14.25" customHeight="1" x14ac:dyDescent="0.3">
      <c r="A2060" s="31">
        <v>44284</v>
      </c>
      <c r="B2060" t="s">
        <v>470</v>
      </c>
      <c r="C2060" t="s">
        <v>478</v>
      </c>
      <c r="D2060" t="s">
        <v>71</v>
      </c>
      <c r="E2060">
        <v>1.6</v>
      </c>
      <c r="F2060">
        <v>4</v>
      </c>
      <c r="G2060" t="s">
        <v>79</v>
      </c>
      <c r="H2060" t="s">
        <v>200</v>
      </c>
      <c r="I2060">
        <v>36</v>
      </c>
      <c r="J2060">
        <v>181</v>
      </c>
      <c r="K2060" t="str">
        <f>RIGHT(Table1[[#This Row],[Transmission]],1)</f>
        <v>6</v>
      </c>
      <c r="L2060" t="str">
        <f>SUBSTITUTE(Table1[[#This Row],[Transmission]],Table1[[#This Row],[Gears]],"")</f>
        <v>AS</v>
      </c>
      <c r="M20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60">
        <f ca="1">_xlfn.DAYS(TODAY(),Table1[[#This Row],[Manufacture Date]])</f>
        <v>976</v>
      </c>
      <c r="O2060" t="str" cm="1">
        <f t="array" ref="O2060" xml:space="preserve"> _xlfn.IFS(E2060&lt;2,"0-2",E2060&lt;4,"2-4",E2060&lt;6,"4-6",E2060&lt;8,"6-8",E2060&lt;10,"8-10")</f>
        <v>0-2</v>
      </c>
    </row>
    <row r="2061" spans="1:15" ht="14.25" customHeight="1" x14ac:dyDescent="0.3">
      <c r="A2061" s="31">
        <v>44284</v>
      </c>
      <c r="B2061" t="s">
        <v>313</v>
      </c>
      <c r="C2061" t="s">
        <v>1088</v>
      </c>
      <c r="D2061" t="s">
        <v>78</v>
      </c>
      <c r="E2061">
        <v>1.4</v>
      </c>
      <c r="F2061">
        <v>4</v>
      </c>
      <c r="G2061" t="s">
        <v>74</v>
      </c>
      <c r="H2061" t="s">
        <v>200</v>
      </c>
      <c r="I2061">
        <v>34</v>
      </c>
      <c r="J2061">
        <v>194</v>
      </c>
      <c r="K2061" t="str">
        <f>RIGHT(Table1[[#This Row],[Transmission]],1)</f>
        <v>6</v>
      </c>
      <c r="L2061" t="str">
        <f>SUBSTITUTE(Table1[[#This Row],[Transmission]],Table1[[#This Row],[Gears]],"")</f>
        <v>M</v>
      </c>
      <c r="M20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61">
        <f ca="1">_xlfn.DAYS(TODAY(),Table1[[#This Row],[Manufacture Date]])</f>
        <v>976</v>
      </c>
      <c r="O2061" t="str" cm="1">
        <f t="array" ref="O2061" xml:space="preserve"> _xlfn.IFS(E2061&lt;2,"0-2",E2061&lt;4,"2-4",E2061&lt;6,"4-6",E2061&lt;8,"6-8",E2061&lt;10,"8-10")</f>
        <v>0-2</v>
      </c>
    </row>
    <row r="2062" spans="1:15" ht="14.25" customHeight="1" x14ac:dyDescent="0.3">
      <c r="A2062" s="31">
        <v>44284</v>
      </c>
      <c r="B2062" t="s">
        <v>321</v>
      </c>
      <c r="C2062" t="s">
        <v>901</v>
      </c>
      <c r="D2062" t="s">
        <v>361</v>
      </c>
      <c r="E2062">
        <v>2.5</v>
      </c>
      <c r="F2062">
        <v>4</v>
      </c>
      <c r="G2062" t="s">
        <v>79</v>
      </c>
      <c r="H2062" t="s">
        <v>200</v>
      </c>
      <c r="I2062">
        <v>29</v>
      </c>
      <c r="J2062">
        <v>228</v>
      </c>
      <c r="K2062" t="str">
        <f>RIGHT(Table1[[#This Row],[Transmission]],1)</f>
        <v>6</v>
      </c>
      <c r="L2062" t="str">
        <f>SUBSTITUTE(Table1[[#This Row],[Transmission]],Table1[[#This Row],[Gears]],"")</f>
        <v>AS</v>
      </c>
      <c r="M20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62">
        <f ca="1">_xlfn.DAYS(TODAY(),Table1[[#This Row],[Manufacture Date]])</f>
        <v>976</v>
      </c>
      <c r="O2062" t="str" cm="1">
        <f t="array" ref="O2062" xml:space="preserve"> _xlfn.IFS(E2062&lt;2,"0-2",E2062&lt;4,"2-4",E2062&lt;6,"4-6",E2062&lt;8,"6-8",E2062&lt;10,"8-10")</f>
        <v>2-4</v>
      </c>
    </row>
    <row r="2063" spans="1:15" ht="14.25" customHeight="1" x14ac:dyDescent="0.3">
      <c r="A2063" s="31">
        <v>44284</v>
      </c>
      <c r="B2063" t="s">
        <v>452</v>
      </c>
      <c r="C2063" t="s">
        <v>1759</v>
      </c>
      <c r="D2063" t="s">
        <v>78</v>
      </c>
      <c r="E2063">
        <v>1.3</v>
      </c>
      <c r="F2063">
        <v>4</v>
      </c>
      <c r="G2063" t="s">
        <v>454</v>
      </c>
      <c r="H2063" t="s">
        <v>200</v>
      </c>
      <c r="I2063">
        <v>29</v>
      </c>
      <c r="J2063">
        <v>230</v>
      </c>
      <c r="K2063" t="str">
        <f>RIGHT(Table1[[#This Row],[Transmission]],1)</f>
        <v>9</v>
      </c>
      <c r="L2063" t="str">
        <f>SUBSTITUTE(Table1[[#This Row],[Transmission]],Table1[[#This Row],[Gears]],"")</f>
        <v>A</v>
      </c>
      <c r="M20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63">
        <f ca="1">_xlfn.DAYS(TODAY(),Table1[[#This Row],[Manufacture Date]])</f>
        <v>976</v>
      </c>
      <c r="O2063" t="str" cm="1">
        <f t="array" ref="O2063" xml:space="preserve"> _xlfn.IFS(E2063&lt;2,"0-2",E2063&lt;4,"2-4",E2063&lt;6,"4-6",E2063&lt;8,"6-8",E2063&lt;10,"8-10")</f>
        <v>0-2</v>
      </c>
    </row>
    <row r="2064" spans="1:15" ht="14.25" customHeight="1" x14ac:dyDescent="0.3">
      <c r="A2064" s="31">
        <v>44284</v>
      </c>
      <c r="B2064" t="s">
        <v>212</v>
      </c>
      <c r="C2064" t="s">
        <v>231</v>
      </c>
      <c r="D2064" t="s">
        <v>115</v>
      </c>
      <c r="E2064">
        <v>3.6</v>
      </c>
      <c r="F2064">
        <v>6</v>
      </c>
      <c r="G2064" t="s">
        <v>79</v>
      </c>
      <c r="H2064" t="s">
        <v>73</v>
      </c>
      <c r="I2064">
        <v>22</v>
      </c>
      <c r="J2064">
        <v>302</v>
      </c>
      <c r="K2064" t="str">
        <f>RIGHT(Table1[[#This Row],[Transmission]],1)</f>
        <v>6</v>
      </c>
      <c r="L2064" t="str">
        <f>SUBSTITUTE(Table1[[#This Row],[Transmission]],Table1[[#This Row],[Gears]],"")</f>
        <v>AS</v>
      </c>
      <c r="M20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64">
        <f ca="1">_xlfn.DAYS(TODAY(),Table1[[#This Row],[Manufacture Date]])</f>
        <v>976</v>
      </c>
      <c r="O2064" t="str" cm="1">
        <f t="array" ref="O2064" xml:space="preserve"> _xlfn.IFS(E2064&lt;2,"0-2",E2064&lt;4,"2-4",E2064&lt;6,"4-6",E2064&lt;8,"6-8",E2064&lt;10,"8-10")</f>
        <v>2-4</v>
      </c>
    </row>
    <row r="2065" spans="1:15" ht="14.25" customHeight="1" x14ac:dyDescent="0.3">
      <c r="A2065" s="31">
        <v>44284</v>
      </c>
      <c r="B2065" t="s">
        <v>564</v>
      </c>
      <c r="C2065" t="s">
        <v>1164</v>
      </c>
      <c r="D2065" t="s">
        <v>71</v>
      </c>
      <c r="E2065">
        <v>5.5</v>
      </c>
      <c r="F2065">
        <v>8</v>
      </c>
      <c r="G2065" t="s">
        <v>416</v>
      </c>
      <c r="H2065" t="s">
        <v>73</v>
      </c>
      <c r="I2065">
        <v>22</v>
      </c>
      <c r="J2065">
        <v>313</v>
      </c>
      <c r="K2065" t="str">
        <f>RIGHT(Table1[[#This Row],[Transmission]],1)</f>
        <v>7</v>
      </c>
      <c r="L2065" t="str">
        <f>SUBSTITUTE(Table1[[#This Row],[Transmission]],Table1[[#This Row],[Gears]],"")</f>
        <v>AS</v>
      </c>
      <c r="M20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65">
        <f ca="1">_xlfn.DAYS(TODAY(),Table1[[#This Row],[Manufacture Date]])</f>
        <v>976</v>
      </c>
      <c r="O2065" t="str" cm="1">
        <f t="array" ref="O2065" xml:space="preserve"> _xlfn.IFS(E2065&lt;2,"0-2",E2065&lt;4,"2-4",E2065&lt;6,"4-6",E2065&lt;8,"6-8",E2065&lt;10,"8-10")</f>
        <v>4-6</v>
      </c>
    </row>
    <row r="2066" spans="1:15" ht="14.25" customHeight="1" x14ac:dyDescent="0.3">
      <c r="A2066" s="31">
        <v>44283</v>
      </c>
      <c r="B2066" t="s">
        <v>621</v>
      </c>
      <c r="C2066" t="s">
        <v>1881</v>
      </c>
      <c r="D2066" t="s">
        <v>92</v>
      </c>
      <c r="E2066">
        <v>1.5</v>
      </c>
      <c r="F2066">
        <v>3</v>
      </c>
      <c r="G2066" t="s">
        <v>97</v>
      </c>
      <c r="H2066" t="s">
        <v>73</v>
      </c>
      <c r="I2066">
        <v>38</v>
      </c>
      <c r="J2066">
        <v>174</v>
      </c>
      <c r="K2066" t="str">
        <f>RIGHT(Table1[[#This Row],[Transmission]],1)</f>
        <v>7</v>
      </c>
      <c r="L2066" t="str">
        <f>SUBSTITUTE(Table1[[#This Row],[Transmission]],Table1[[#This Row],[Gears]],"")</f>
        <v>AM</v>
      </c>
      <c r="M20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66">
        <f ca="1">_xlfn.DAYS(TODAY(),Table1[[#This Row],[Manufacture Date]])</f>
        <v>977</v>
      </c>
      <c r="O2066" t="str" cm="1">
        <f t="array" ref="O2066" xml:space="preserve"> _xlfn.IFS(E2066&lt;2,"0-2",E2066&lt;4,"2-4",E2066&lt;6,"4-6",E2066&lt;8,"6-8",E2066&lt;10,"8-10")</f>
        <v>0-2</v>
      </c>
    </row>
    <row r="2067" spans="1:15" ht="14.25" customHeight="1" x14ac:dyDescent="0.3">
      <c r="A2067" s="31">
        <v>44283</v>
      </c>
      <c r="B2067" t="s">
        <v>782</v>
      </c>
      <c r="C2067" t="s">
        <v>791</v>
      </c>
      <c r="D2067" t="s">
        <v>71</v>
      </c>
      <c r="E2067">
        <v>2</v>
      </c>
      <c r="F2067">
        <v>4</v>
      </c>
      <c r="G2067" t="s">
        <v>79</v>
      </c>
      <c r="H2067" t="s">
        <v>200</v>
      </c>
      <c r="I2067">
        <v>32</v>
      </c>
      <c r="J2067">
        <v>205</v>
      </c>
      <c r="K2067" t="str">
        <f>RIGHT(Table1[[#This Row],[Transmission]],1)</f>
        <v>6</v>
      </c>
      <c r="L2067" t="str">
        <f>SUBSTITUTE(Table1[[#This Row],[Transmission]],Table1[[#This Row],[Gears]],"")</f>
        <v>AS</v>
      </c>
      <c r="M20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67">
        <f ca="1">_xlfn.DAYS(TODAY(),Table1[[#This Row],[Manufacture Date]])</f>
        <v>977</v>
      </c>
      <c r="O2067" t="str" cm="1">
        <f t="array" ref="O2067" xml:space="preserve"> _xlfn.IFS(E2067&lt;2,"0-2",E2067&lt;4,"2-4",E2067&lt;6,"4-6",E2067&lt;8,"6-8",E2067&lt;10,"8-10")</f>
        <v>2-4</v>
      </c>
    </row>
    <row r="2068" spans="1:15" ht="14.25" customHeight="1" x14ac:dyDescent="0.3">
      <c r="A2068" s="31">
        <v>44283</v>
      </c>
      <c r="B2068" t="s">
        <v>86</v>
      </c>
      <c r="C2068" t="s">
        <v>1487</v>
      </c>
      <c r="D2068" t="s">
        <v>82</v>
      </c>
      <c r="E2068">
        <v>2</v>
      </c>
      <c r="F2068">
        <v>4</v>
      </c>
      <c r="G2068" t="s">
        <v>112</v>
      </c>
      <c r="H2068" t="s">
        <v>73</v>
      </c>
      <c r="I2068">
        <v>31</v>
      </c>
      <c r="J2068">
        <v>217</v>
      </c>
      <c r="K2068" t="str">
        <f>RIGHT(Table1[[#This Row],[Transmission]],1)</f>
        <v>8</v>
      </c>
      <c r="L2068" t="str">
        <f>SUBSTITUTE(Table1[[#This Row],[Transmission]],Table1[[#This Row],[Gears]],"")</f>
        <v>A</v>
      </c>
      <c r="M20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68">
        <f ca="1">_xlfn.DAYS(TODAY(),Table1[[#This Row],[Manufacture Date]])</f>
        <v>977</v>
      </c>
      <c r="O2068" t="str" cm="1">
        <f t="array" ref="O2068" xml:space="preserve"> _xlfn.IFS(E2068&lt;2,"0-2",E2068&lt;4,"2-4",E2068&lt;6,"4-6",E2068&lt;8,"6-8",E2068&lt;10,"8-10")</f>
        <v>2-4</v>
      </c>
    </row>
    <row r="2069" spans="1:15" ht="14.25" customHeight="1" x14ac:dyDescent="0.3">
      <c r="A2069" s="31">
        <v>44283</v>
      </c>
      <c r="B2069" t="s">
        <v>452</v>
      </c>
      <c r="C2069" t="s">
        <v>458</v>
      </c>
      <c r="D2069" t="s">
        <v>78</v>
      </c>
      <c r="E2069">
        <v>2.4</v>
      </c>
      <c r="F2069">
        <v>4</v>
      </c>
      <c r="G2069" t="s">
        <v>93</v>
      </c>
      <c r="H2069" t="s">
        <v>200</v>
      </c>
      <c r="I2069">
        <v>28</v>
      </c>
      <c r="J2069">
        <v>235</v>
      </c>
      <c r="K2069" t="str">
        <f>RIGHT(Table1[[#This Row],[Transmission]],1)</f>
        <v>6</v>
      </c>
      <c r="L2069" t="str">
        <f>SUBSTITUTE(Table1[[#This Row],[Transmission]],Table1[[#This Row],[Gears]],"")</f>
        <v>A</v>
      </c>
      <c r="M20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69">
        <f ca="1">_xlfn.DAYS(TODAY(),Table1[[#This Row],[Manufacture Date]])</f>
        <v>977</v>
      </c>
      <c r="O2069" t="str" cm="1">
        <f t="array" ref="O2069" xml:space="preserve"> _xlfn.IFS(E2069&lt;2,"0-2",E2069&lt;4,"2-4",E2069&lt;6,"4-6",E2069&lt;8,"6-8",E2069&lt;10,"8-10")</f>
        <v>2-4</v>
      </c>
    </row>
    <row r="2070" spans="1:15" ht="14.25" customHeight="1" x14ac:dyDescent="0.3">
      <c r="A2070" s="31">
        <v>44283</v>
      </c>
      <c r="B2070" t="s">
        <v>470</v>
      </c>
      <c r="C2070" t="s">
        <v>471</v>
      </c>
      <c r="D2070" t="s">
        <v>115</v>
      </c>
      <c r="E2070">
        <v>3.3</v>
      </c>
      <c r="F2070">
        <v>6</v>
      </c>
      <c r="G2070" t="s">
        <v>93</v>
      </c>
      <c r="H2070" t="s">
        <v>200</v>
      </c>
      <c r="I2070">
        <v>26</v>
      </c>
      <c r="J2070">
        <v>251</v>
      </c>
      <c r="K2070" t="str">
        <f>RIGHT(Table1[[#This Row],[Transmission]],1)</f>
        <v>6</v>
      </c>
      <c r="L2070" t="str">
        <f>SUBSTITUTE(Table1[[#This Row],[Transmission]],Table1[[#This Row],[Gears]],"")</f>
        <v>A</v>
      </c>
      <c r="M20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70">
        <f ca="1">_xlfn.DAYS(TODAY(),Table1[[#This Row],[Manufacture Date]])</f>
        <v>977</v>
      </c>
      <c r="O2070" t="str" cm="1">
        <f t="array" ref="O2070" xml:space="preserve"> _xlfn.IFS(E2070&lt;2,"0-2",E2070&lt;4,"2-4",E2070&lt;6,"4-6",E2070&lt;8,"6-8",E2070&lt;10,"8-10")</f>
        <v>2-4</v>
      </c>
    </row>
    <row r="2071" spans="1:15" ht="14.25" customHeight="1" x14ac:dyDescent="0.3">
      <c r="A2071" s="31">
        <v>44283</v>
      </c>
      <c r="B2071" t="s">
        <v>147</v>
      </c>
      <c r="C2071" t="s">
        <v>1556</v>
      </c>
      <c r="D2071" t="s">
        <v>95</v>
      </c>
      <c r="E2071">
        <v>4.4000000000000004</v>
      </c>
      <c r="F2071">
        <v>8</v>
      </c>
      <c r="G2071" t="s">
        <v>104</v>
      </c>
      <c r="H2071" t="s">
        <v>73</v>
      </c>
      <c r="I2071">
        <v>25</v>
      </c>
      <c r="J2071">
        <v>269</v>
      </c>
      <c r="K2071" t="str">
        <f>RIGHT(Table1[[#This Row],[Transmission]],1)</f>
        <v>8</v>
      </c>
      <c r="L2071" t="str">
        <f>SUBSTITUTE(Table1[[#This Row],[Transmission]],Table1[[#This Row],[Gears]],"")</f>
        <v>AS</v>
      </c>
      <c r="M20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1">
        <f ca="1">_xlfn.DAYS(TODAY(),Table1[[#This Row],[Manufacture Date]])</f>
        <v>977</v>
      </c>
      <c r="O2071" t="str" cm="1">
        <f t="array" ref="O2071" xml:space="preserve"> _xlfn.IFS(E2071&lt;2,"0-2",E2071&lt;4,"2-4",E2071&lt;6,"4-6",E2071&lt;8,"6-8",E2071&lt;10,"8-10")</f>
        <v>4-6</v>
      </c>
    </row>
    <row r="2072" spans="1:15" ht="14.25" customHeight="1" x14ac:dyDescent="0.3">
      <c r="A2072" s="31">
        <v>44283</v>
      </c>
      <c r="B2072" t="s">
        <v>564</v>
      </c>
      <c r="C2072" t="s">
        <v>607</v>
      </c>
      <c r="D2072" t="s">
        <v>122</v>
      </c>
      <c r="E2072">
        <v>4.7</v>
      </c>
      <c r="F2072">
        <v>8</v>
      </c>
      <c r="G2072" t="s">
        <v>416</v>
      </c>
      <c r="H2072" t="s">
        <v>73</v>
      </c>
      <c r="I2072">
        <v>20</v>
      </c>
      <c r="J2072">
        <v>327</v>
      </c>
      <c r="K2072" t="str">
        <f>RIGHT(Table1[[#This Row],[Transmission]],1)</f>
        <v>7</v>
      </c>
      <c r="L2072" t="str">
        <f>SUBSTITUTE(Table1[[#This Row],[Transmission]],Table1[[#This Row],[Gears]],"")</f>
        <v>AS</v>
      </c>
      <c r="M20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2">
        <f ca="1">_xlfn.DAYS(TODAY(),Table1[[#This Row],[Manufacture Date]])</f>
        <v>977</v>
      </c>
      <c r="O2072" t="str" cm="1">
        <f t="array" ref="O2072" xml:space="preserve"> _xlfn.IFS(E2072&lt;2,"0-2",E2072&lt;4,"2-4",E2072&lt;6,"4-6",E2072&lt;8,"6-8",E2072&lt;10,"8-10")</f>
        <v>4-6</v>
      </c>
    </row>
    <row r="2073" spans="1:15" ht="14.25" customHeight="1" x14ac:dyDescent="0.3">
      <c r="A2073" s="31">
        <v>44282</v>
      </c>
      <c r="B2073" t="s">
        <v>750</v>
      </c>
      <c r="C2073" t="s">
        <v>2012</v>
      </c>
      <c r="D2073" t="s">
        <v>122</v>
      </c>
      <c r="E2073">
        <v>2.5</v>
      </c>
      <c r="F2073">
        <v>4</v>
      </c>
      <c r="G2073" t="s">
        <v>266</v>
      </c>
      <c r="H2073" t="s">
        <v>200</v>
      </c>
      <c r="I2073">
        <v>42</v>
      </c>
      <c r="J2073">
        <v>158</v>
      </c>
      <c r="K2073" t="str">
        <f>RIGHT(Table1[[#This Row],[Transmission]],1)</f>
        <v>V</v>
      </c>
      <c r="L2073" t="str">
        <f>SUBSTITUTE(Table1[[#This Row],[Transmission]],Table1[[#This Row],[Gears]],"")</f>
        <v>A</v>
      </c>
      <c r="M20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73">
        <f ca="1">_xlfn.DAYS(TODAY(),Table1[[#This Row],[Manufacture Date]])</f>
        <v>978</v>
      </c>
      <c r="O2073" t="str" cm="1">
        <f t="array" ref="O2073" xml:space="preserve"> _xlfn.IFS(E2073&lt;2,"0-2",E2073&lt;4,"2-4",E2073&lt;6,"4-6",E2073&lt;8,"6-8",E2073&lt;10,"8-10")</f>
        <v>2-4</v>
      </c>
    </row>
    <row r="2074" spans="1:15" ht="14.25" customHeight="1" x14ac:dyDescent="0.3">
      <c r="A2074" s="31">
        <v>44282</v>
      </c>
      <c r="B2074" t="s">
        <v>548</v>
      </c>
      <c r="C2074" t="s">
        <v>557</v>
      </c>
      <c r="D2074" t="s">
        <v>82</v>
      </c>
      <c r="E2074">
        <v>2</v>
      </c>
      <c r="F2074">
        <v>4</v>
      </c>
      <c r="G2074" t="s">
        <v>79</v>
      </c>
      <c r="H2074" t="s">
        <v>200</v>
      </c>
      <c r="I2074">
        <v>40</v>
      </c>
      <c r="J2074">
        <v>165</v>
      </c>
      <c r="K2074" t="str">
        <f>RIGHT(Table1[[#This Row],[Transmission]],1)</f>
        <v>6</v>
      </c>
      <c r="L2074" t="str">
        <f>SUBSTITUTE(Table1[[#This Row],[Transmission]],Table1[[#This Row],[Gears]],"")</f>
        <v>AS</v>
      </c>
      <c r="M20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4">
        <f ca="1">_xlfn.DAYS(TODAY(),Table1[[#This Row],[Manufacture Date]])</f>
        <v>978</v>
      </c>
      <c r="O2074" t="str" cm="1">
        <f t="array" ref="O2074" xml:space="preserve"> _xlfn.IFS(E2074&lt;2,"0-2",E2074&lt;4,"2-4",E2074&lt;6,"4-6",E2074&lt;8,"6-8",E2074&lt;10,"8-10")</f>
        <v>2-4</v>
      </c>
    </row>
    <row r="2075" spans="1:15" ht="14.25" customHeight="1" x14ac:dyDescent="0.3">
      <c r="A2075" s="31">
        <v>44282</v>
      </c>
      <c r="B2075" t="s">
        <v>289</v>
      </c>
      <c r="C2075" t="s">
        <v>310</v>
      </c>
      <c r="D2075" t="s">
        <v>78</v>
      </c>
      <c r="E2075">
        <v>2.4</v>
      </c>
      <c r="F2075">
        <v>4</v>
      </c>
      <c r="G2075" t="s">
        <v>101</v>
      </c>
      <c r="H2075" t="s">
        <v>200</v>
      </c>
      <c r="I2075">
        <v>25</v>
      </c>
      <c r="J2075">
        <v>261</v>
      </c>
      <c r="K2075" t="str">
        <f>RIGHT(Table1[[#This Row],[Transmission]],1)</f>
        <v>4</v>
      </c>
      <c r="L2075" t="str">
        <f>SUBSTITUTE(Table1[[#This Row],[Transmission]],Table1[[#This Row],[Gears]],"")</f>
        <v>A</v>
      </c>
      <c r="M20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75">
        <f ca="1">_xlfn.DAYS(TODAY(),Table1[[#This Row],[Manufacture Date]])</f>
        <v>978</v>
      </c>
      <c r="O2075" t="str" cm="1">
        <f t="array" ref="O2075" xml:space="preserve"> _xlfn.IFS(E2075&lt;2,"0-2",E2075&lt;4,"2-4",E2075&lt;6,"4-6",E2075&lt;8,"6-8",E2075&lt;10,"8-10")</f>
        <v>2-4</v>
      </c>
    </row>
    <row r="2076" spans="1:15" ht="14.25" customHeight="1" x14ac:dyDescent="0.3">
      <c r="A2076" s="31">
        <v>44282</v>
      </c>
      <c r="B2076" t="s">
        <v>432</v>
      </c>
      <c r="C2076" t="s">
        <v>2118</v>
      </c>
      <c r="D2076" t="s">
        <v>88</v>
      </c>
      <c r="E2076">
        <v>5</v>
      </c>
      <c r="F2076">
        <v>8</v>
      </c>
      <c r="G2076" t="s">
        <v>104</v>
      </c>
      <c r="H2076" t="s">
        <v>73</v>
      </c>
      <c r="I2076">
        <v>22</v>
      </c>
      <c r="J2076">
        <v>299</v>
      </c>
      <c r="K2076" t="str">
        <f>RIGHT(Table1[[#This Row],[Transmission]],1)</f>
        <v>8</v>
      </c>
      <c r="L2076" t="str">
        <f>SUBSTITUTE(Table1[[#This Row],[Transmission]],Table1[[#This Row],[Gears]],"")</f>
        <v>AS</v>
      </c>
      <c r="M20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6">
        <f ca="1">_xlfn.DAYS(TODAY(),Table1[[#This Row],[Manufacture Date]])</f>
        <v>978</v>
      </c>
      <c r="O2076" t="str" cm="1">
        <f t="array" ref="O2076" xml:space="preserve"> _xlfn.IFS(E2076&lt;2,"0-2",E2076&lt;4,"2-4",E2076&lt;6,"4-6",E2076&lt;8,"6-8",E2076&lt;10,"8-10")</f>
        <v>4-6</v>
      </c>
    </row>
    <row r="2077" spans="1:15" ht="14.25" customHeight="1" x14ac:dyDescent="0.3">
      <c r="A2077" s="31">
        <v>44282</v>
      </c>
      <c r="B2077" t="s">
        <v>564</v>
      </c>
      <c r="C2077" t="s">
        <v>1177</v>
      </c>
      <c r="D2077" t="s">
        <v>122</v>
      </c>
      <c r="E2077">
        <v>4.7</v>
      </c>
      <c r="F2077">
        <v>8</v>
      </c>
      <c r="G2077" t="s">
        <v>416</v>
      </c>
      <c r="H2077" t="s">
        <v>73</v>
      </c>
      <c r="I2077">
        <v>20</v>
      </c>
      <c r="J2077">
        <v>335</v>
      </c>
      <c r="K2077" t="str">
        <f>RIGHT(Table1[[#This Row],[Transmission]],1)</f>
        <v>7</v>
      </c>
      <c r="L2077" t="str">
        <f>SUBSTITUTE(Table1[[#This Row],[Transmission]],Table1[[#This Row],[Gears]],"")</f>
        <v>AS</v>
      </c>
      <c r="M20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7">
        <f ca="1">_xlfn.DAYS(TODAY(),Table1[[#This Row],[Manufacture Date]])</f>
        <v>978</v>
      </c>
      <c r="O2077" t="str" cm="1">
        <f t="array" ref="O2077" xml:space="preserve"> _xlfn.IFS(E2077&lt;2,"0-2",E2077&lt;4,"2-4",E2077&lt;6,"4-6",E2077&lt;8,"6-8",E2077&lt;10,"8-10")</f>
        <v>4-6</v>
      </c>
    </row>
    <row r="2078" spans="1:15" ht="14.25" customHeight="1" x14ac:dyDescent="0.3">
      <c r="A2078" s="31">
        <v>44281</v>
      </c>
      <c r="B2078" t="s">
        <v>564</v>
      </c>
      <c r="C2078" t="s">
        <v>565</v>
      </c>
      <c r="D2078" t="s">
        <v>118</v>
      </c>
      <c r="E2078">
        <v>2</v>
      </c>
      <c r="F2078">
        <v>4</v>
      </c>
      <c r="G2078" t="s">
        <v>416</v>
      </c>
      <c r="H2078" t="s">
        <v>73</v>
      </c>
      <c r="I2078">
        <v>35</v>
      </c>
      <c r="J2078">
        <v>184</v>
      </c>
      <c r="K2078" t="str">
        <f>RIGHT(Table1[[#This Row],[Transmission]],1)</f>
        <v>7</v>
      </c>
      <c r="L2078" t="str">
        <f>SUBSTITUTE(Table1[[#This Row],[Transmission]],Table1[[#This Row],[Gears]],"")</f>
        <v>AS</v>
      </c>
      <c r="M20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8">
        <f ca="1">_xlfn.DAYS(TODAY(),Table1[[#This Row],[Manufacture Date]])</f>
        <v>979</v>
      </c>
      <c r="O2078" t="str" cm="1">
        <f t="array" ref="O2078" xml:space="preserve"> _xlfn.IFS(E2078&lt;2,"0-2",E2078&lt;4,"2-4",E2078&lt;6,"4-6",E2078&lt;8,"6-8",E2078&lt;10,"8-10")</f>
        <v>2-4</v>
      </c>
    </row>
    <row r="2079" spans="1:15" ht="14.25" customHeight="1" x14ac:dyDescent="0.3">
      <c r="A2079" s="31">
        <v>44281</v>
      </c>
      <c r="B2079" t="s">
        <v>651</v>
      </c>
      <c r="C2079" t="s">
        <v>662</v>
      </c>
      <c r="D2079" t="s">
        <v>82</v>
      </c>
      <c r="E2079">
        <v>3.5</v>
      </c>
      <c r="F2079">
        <v>6</v>
      </c>
      <c r="G2079" t="s">
        <v>76</v>
      </c>
      <c r="H2079" t="s">
        <v>73</v>
      </c>
      <c r="I2079">
        <v>29</v>
      </c>
      <c r="J2079">
        <v>225</v>
      </c>
      <c r="K2079" t="str">
        <f>RIGHT(Table1[[#This Row],[Transmission]],1)</f>
        <v>7</v>
      </c>
      <c r="L2079" t="str">
        <f>SUBSTITUTE(Table1[[#This Row],[Transmission]],Table1[[#This Row],[Gears]],"")</f>
        <v>AV</v>
      </c>
      <c r="M20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79">
        <f ca="1">_xlfn.DAYS(TODAY(),Table1[[#This Row],[Manufacture Date]])</f>
        <v>979</v>
      </c>
      <c r="O2079" t="str" cm="1">
        <f t="array" ref="O2079" xml:space="preserve"> _xlfn.IFS(E2079&lt;2,"0-2",E2079&lt;4,"2-4",E2079&lt;6,"4-6",E2079&lt;8,"6-8",E2079&lt;10,"8-10")</f>
        <v>2-4</v>
      </c>
    </row>
    <row r="2080" spans="1:15" ht="14.25" customHeight="1" x14ac:dyDescent="0.3">
      <c r="A2080" s="31">
        <v>44281</v>
      </c>
      <c r="B2080" t="s">
        <v>212</v>
      </c>
      <c r="C2080" t="s">
        <v>229</v>
      </c>
      <c r="D2080" t="s">
        <v>115</v>
      </c>
      <c r="E2080">
        <v>3.6</v>
      </c>
      <c r="F2080">
        <v>6</v>
      </c>
      <c r="G2080" t="s">
        <v>79</v>
      </c>
      <c r="H2080" t="s">
        <v>200</v>
      </c>
      <c r="I2080">
        <v>25</v>
      </c>
      <c r="J2080">
        <v>260</v>
      </c>
      <c r="K2080" t="str">
        <f>RIGHT(Table1[[#This Row],[Transmission]],1)</f>
        <v>6</v>
      </c>
      <c r="L2080" t="str">
        <f>SUBSTITUTE(Table1[[#This Row],[Transmission]],Table1[[#This Row],[Gears]],"")</f>
        <v>AS</v>
      </c>
      <c r="M20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80">
        <f ca="1">_xlfn.DAYS(TODAY(),Table1[[#This Row],[Manufacture Date]])</f>
        <v>979</v>
      </c>
      <c r="O2080" t="str" cm="1">
        <f t="array" ref="O2080" xml:space="preserve"> _xlfn.IFS(E2080&lt;2,"0-2",E2080&lt;4,"2-4",E2080&lt;6,"4-6",E2080&lt;8,"6-8",E2080&lt;10,"8-10")</f>
        <v>2-4</v>
      </c>
    </row>
    <row r="2081" spans="1:15" ht="14.25" customHeight="1" x14ac:dyDescent="0.3">
      <c r="A2081" s="31">
        <v>44281</v>
      </c>
      <c r="B2081" t="s">
        <v>289</v>
      </c>
      <c r="C2081" t="s">
        <v>297</v>
      </c>
      <c r="D2081" t="s">
        <v>115</v>
      </c>
      <c r="E2081">
        <v>5.7</v>
      </c>
      <c r="F2081">
        <v>8</v>
      </c>
      <c r="G2081" t="s">
        <v>112</v>
      </c>
      <c r="H2081" t="s">
        <v>200</v>
      </c>
      <c r="I2081">
        <v>23</v>
      </c>
      <c r="J2081">
        <v>289</v>
      </c>
      <c r="K2081" t="str">
        <f>RIGHT(Table1[[#This Row],[Transmission]],1)</f>
        <v>8</v>
      </c>
      <c r="L2081" t="str">
        <f>SUBSTITUTE(Table1[[#This Row],[Transmission]],Table1[[#This Row],[Gears]],"")</f>
        <v>A</v>
      </c>
      <c r="M20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81">
        <f ca="1">_xlfn.DAYS(TODAY(),Table1[[#This Row],[Manufacture Date]])</f>
        <v>979</v>
      </c>
      <c r="O2081" t="str" cm="1">
        <f t="array" ref="O2081" xml:space="preserve"> _xlfn.IFS(E2081&lt;2,"0-2",E2081&lt;4,"2-4",E2081&lt;6,"4-6",E2081&lt;8,"6-8",E2081&lt;10,"8-10")</f>
        <v>4-6</v>
      </c>
    </row>
    <row r="2082" spans="1:15" ht="14.25" customHeight="1" x14ac:dyDescent="0.3">
      <c r="A2082" s="31">
        <v>44281</v>
      </c>
      <c r="B2082" t="s">
        <v>147</v>
      </c>
      <c r="C2082" t="s">
        <v>858</v>
      </c>
      <c r="D2082" t="s">
        <v>71</v>
      </c>
      <c r="E2082">
        <v>4.4000000000000004</v>
      </c>
      <c r="F2082">
        <v>8</v>
      </c>
      <c r="G2082" t="s">
        <v>104</v>
      </c>
      <c r="H2082" t="s">
        <v>73</v>
      </c>
      <c r="I2082">
        <v>22</v>
      </c>
      <c r="J2082">
        <v>294</v>
      </c>
      <c r="K2082" t="str">
        <f>RIGHT(Table1[[#This Row],[Transmission]],1)</f>
        <v>8</v>
      </c>
      <c r="L2082" t="str">
        <f>SUBSTITUTE(Table1[[#This Row],[Transmission]],Table1[[#This Row],[Gears]],"")</f>
        <v>AS</v>
      </c>
      <c r="M20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82">
        <f ca="1">_xlfn.DAYS(TODAY(),Table1[[#This Row],[Manufacture Date]])</f>
        <v>979</v>
      </c>
      <c r="O2082" t="str" cm="1">
        <f t="array" ref="O2082" xml:space="preserve"> _xlfn.IFS(E2082&lt;2,"0-2",E2082&lt;4,"2-4",E2082&lt;6,"4-6",E2082&lt;8,"6-8",E2082&lt;10,"8-10")</f>
        <v>4-6</v>
      </c>
    </row>
    <row r="2083" spans="1:15" ht="14.25" customHeight="1" x14ac:dyDescent="0.3">
      <c r="A2083" s="31">
        <v>44281</v>
      </c>
      <c r="B2083" t="s">
        <v>651</v>
      </c>
      <c r="C2083" t="s">
        <v>1903</v>
      </c>
      <c r="D2083" t="s">
        <v>657</v>
      </c>
      <c r="E2083">
        <v>4</v>
      </c>
      <c r="F2083">
        <v>6</v>
      </c>
      <c r="G2083" t="s">
        <v>74</v>
      </c>
      <c r="H2083" t="s">
        <v>200</v>
      </c>
      <c r="I2083">
        <v>21</v>
      </c>
      <c r="J2083">
        <v>317</v>
      </c>
      <c r="K2083" t="str">
        <f>RIGHT(Table1[[#This Row],[Transmission]],1)</f>
        <v>6</v>
      </c>
      <c r="L2083" t="str">
        <f>SUBSTITUTE(Table1[[#This Row],[Transmission]],Table1[[#This Row],[Gears]],"")</f>
        <v>M</v>
      </c>
      <c r="M20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83">
        <f ca="1">_xlfn.DAYS(TODAY(),Table1[[#This Row],[Manufacture Date]])</f>
        <v>979</v>
      </c>
      <c r="O2083" t="str" cm="1">
        <f t="array" ref="O2083" xml:space="preserve"> _xlfn.IFS(E2083&lt;2,"0-2",E2083&lt;4,"2-4",E2083&lt;6,"4-6",E2083&lt;8,"6-8",E2083&lt;10,"8-10")</f>
        <v>4-6</v>
      </c>
    </row>
    <row r="2084" spans="1:15" ht="14.25" customHeight="1" x14ac:dyDescent="0.3">
      <c r="A2084" s="31">
        <v>44281</v>
      </c>
      <c r="B2084" t="s">
        <v>750</v>
      </c>
      <c r="C2084" t="s">
        <v>777</v>
      </c>
      <c r="D2084" t="s">
        <v>259</v>
      </c>
      <c r="E2084">
        <v>5.7</v>
      </c>
      <c r="F2084">
        <v>8</v>
      </c>
      <c r="G2084" t="s">
        <v>79</v>
      </c>
      <c r="H2084" t="s">
        <v>200</v>
      </c>
      <c r="I2084">
        <v>19</v>
      </c>
      <c r="J2084">
        <v>350</v>
      </c>
      <c r="K2084" t="str">
        <f>RIGHT(Table1[[#This Row],[Transmission]],1)</f>
        <v>6</v>
      </c>
      <c r="L2084" t="str">
        <f>SUBSTITUTE(Table1[[#This Row],[Transmission]],Table1[[#This Row],[Gears]],"")</f>
        <v>AS</v>
      </c>
      <c r="M20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84">
        <f ca="1">_xlfn.DAYS(TODAY(),Table1[[#This Row],[Manufacture Date]])</f>
        <v>979</v>
      </c>
      <c r="O2084" t="str" cm="1">
        <f t="array" ref="O2084" xml:space="preserve"> _xlfn.IFS(E2084&lt;2,"0-2",E2084&lt;4,"2-4",E2084&lt;6,"4-6",E2084&lt;8,"6-8",E2084&lt;10,"8-10")</f>
        <v>4-6</v>
      </c>
    </row>
    <row r="2085" spans="1:15" ht="14.25" customHeight="1" x14ac:dyDescent="0.3">
      <c r="A2085" s="31">
        <v>44281</v>
      </c>
      <c r="B2085" t="s">
        <v>489</v>
      </c>
      <c r="C2085" t="s">
        <v>1779</v>
      </c>
      <c r="D2085" t="s">
        <v>88</v>
      </c>
      <c r="E2085">
        <v>5.2</v>
      </c>
      <c r="F2085">
        <v>10</v>
      </c>
      <c r="G2085" t="s">
        <v>97</v>
      </c>
      <c r="H2085" t="s">
        <v>73</v>
      </c>
      <c r="I2085">
        <v>18</v>
      </c>
      <c r="J2085">
        <v>370</v>
      </c>
      <c r="K2085" t="str">
        <f>RIGHT(Table1[[#This Row],[Transmission]],1)</f>
        <v>7</v>
      </c>
      <c r="L2085" t="str">
        <f>SUBSTITUTE(Table1[[#This Row],[Transmission]],Table1[[#This Row],[Gears]],"")</f>
        <v>AM</v>
      </c>
      <c r="M20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085">
        <f ca="1">_xlfn.DAYS(TODAY(),Table1[[#This Row],[Manufacture Date]])</f>
        <v>979</v>
      </c>
      <c r="O2085" t="str" cm="1">
        <f t="array" ref="O2085" xml:space="preserve"> _xlfn.IFS(E2085&lt;2,"0-2",E2085&lt;4,"2-4",E2085&lt;6,"4-6",E2085&lt;8,"6-8",E2085&lt;10,"8-10")</f>
        <v>4-6</v>
      </c>
    </row>
    <row r="2086" spans="1:15" ht="14.25" customHeight="1" x14ac:dyDescent="0.3">
      <c r="A2086" s="31">
        <v>44280</v>
      </c>
      <c r="B2086" t="s">
        <v>548</v>
      </c>
      <c r="C2086" t="s">
        <v>556</v>
      </c>
      <c r="D2086" t="s">
        <v>71</v>
      </c>
      <c r="E2086">
        <v>2.5</v>
      </c>
      <c r="F2086">
        <v>4</v>
      </c>
      <c r="G2086" t="s">
        <v>74</v>
      </c>
      <c r="H2086" t="s">
        <v>200</v>
      </c>
      <c r="I2086">
        <v>34</v>
      </c>
      <c r="J2086">
        <v>194</v>
      </c>
      <c r="K2086" t="str">
        <f>RIGHT(Table1[[#This Row],[Transmission]],1)</f>
        <v>6</v>
      </c>
      <c r="L2086" t="str">
        <f>SUBSTITUTE(Table1[[#This Row],[Transmission]],Table1[[#This Row],[Gears]],"")</f>
        <v>M</v>
      </c>
      <c r="M20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86">
        <f ca="1">_xlfn.DAYS(TODAY(),Table1[[#This Row],[Manufacture Date]])</f>
        <v>980</v>
      </c>
      <c r="O2086" t="str" cm="1">
        <f t="array" ref="O2086" xml:space="preserve"> _xlfn.IFS(E2086&lt;2,"0-2",E2086&lt;4,"2-4",E2086&lt;6,"4-6",E2086&lt;8,"6-8",E2086&lt;10,"8-10")</f>
        <v>2-4</v>
      </c>
    </row>
    <row r="2087" spans="1:15" ht="14.25" customHeight="1" x14ac:dyDescent="0.3">
      <c r="A2087" s="31">
        <v>44280</v>
      </c>
      <c r="B2087" t="s">
        <v>564</v>
      </c>
      <c r="C2087" t="s">
        <v>1330</v>
      </c>
      <c r="D2087" t="s">
        <v>88</v>
      </c>
      <c r="E2087">
        <v>2</v>
      </c>
      <c r="F2087">
        <v>4</v>
      </c>
      <c r="G2087" t="s">
        <v>454</v>
      </c>
      <c r="H2087" t="s">
        <v>73</v>
      </c>
      <c r="I2087">
        <v>33</v>
      </c>
      <c r="J2087">
        <v>202</v>
      </c>
      <c r="K2087" t="str">
        <f>RIGHT(Table1[[#This Row],[Transmission]],1)</f>
        <v>9</v>
      </c>
      <c r="L2087" t="str">
        <f>SUBSTITUTE(Table1[[#This Row],[Transmission]],Table1[[#This Row],[Gears]],"")</f>
        <v>A</v>
      </c>
      <c r="M20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87">
        <f ca="1">_xlfn.DAYS(TODAY(),Table1[[#This Row],[Manufacture Date]])</f>
        <v>980</v>
      </c>
      <c r="O2087" t="str" cm="1">
        <f t="array" ref="O2087" xml:space="preserve"> _xlfn.IFS(E2087&lt;2,"0-2",E2087&lt;4,"2-4",E2087&lt;6,"4-6",E2087&lt;8,"6-8",E2087&lt;10,"8-10")</f>
        <v>2-4</v>
      </c>
    </row>
    <row r="2088" spans="1:15" ht="14.25" customHeight="1" x14ac:dyDescent="0.3">
      <c r="A2088" s="31">
        <v>44280</v>
      </c>
      <c r="B2088" t="s">
        <v>621</v>
      </c>
      <c r="C2088" t="s">
        <v>1332</v>
      </c>
      <c r="D2088" t="s">
        <v>82</v>
      </c>
      <c r="E2088">
        <v>1.5</v>
      </c>
      <c r="F2088">
        <v>3</v>
      </c>
      <c r="G2088" t="s">
        <v>104</v>
      </c>
      <c r="H2088" t="s">
        <v>73</v>
      </c>
      <c r="I2088">
        <v>31</v>
      </c>
      <c r="J2088">
        <v>215</v>
      </c>
      <c r="K2088" t="str">
        <f>RIGHT(Table1[[#This Row],[Transmission]],1)</f>
        <v>8</v>
      </c>
      <c r="L2088" t="str">
        <f>SUBSTITUTE(Table1[[#This Row],[Transmission]],Table1[[#This Row],[Gears]],"")</f>
        <v>AS</v>
      </c>
      <c r="M20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88">
        <f ca="1">_xlfn.DAYS(TODAY(),Table1[[#This Row],[Manufacture Date]])</f>
        <v>980</v>
      </c>
      <c r="O2088" t="str" cm="1">
        <f t="array" ref="O2088" xml:space="preserve"> _xlfn.IFS(E2088&lt;2,"0-2",E2088&lt;4,"2-4",E2088&lt;6,"4-6",E2088&lt;8,"6-8",E2088&lt;10,"8-10")</f>
        <v>0-2</v>
      </c>
    </row>
    <row r="2089" spans="1:15" ht="14.25" customHeight="1" x14ac:dyDescent="0.3">
      <c r="A2089" s="31">
        <v>44280</v>
      </c>
      <c r="B2089" t="s">
        <v>364</v>
      </c>
      <c r="C2089" t="s">
        <v>366</v>
      </c>
      <c r="D2089" t="s">
        <v>122</v>
      </c>
      <c r="E2089">
        <v>3.6</v>
      </c>
      <c r="F2089">
        <v>6</v>
      </c>
      <c r="G2089" t="s">
        <v>93</v>
      </c>
      <c r="H2089" t="s">
        <v>200</v>
      </c>
      <c r="I2089">
        <v>22</v>
      </c>
      <c r="J2089">
        <v>290</v>
      </c>
      <c r="K2089" t="str">
        <f>RIGHT(Table1[[#This Row],[Transmission]],1)</f>
        <v>6</v>
      </c>
      <c r="L2089" t="str">
        <f>SUBSTITUTE(Table1[[#This Row],[Transmission]],Table1[[#This Row],[Gears]],"")</f>
        <v>A</v>
      </c>
      <c r="M20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89">
        <f ca="1">_xlfn.DAYS(TODAY(),Table1[[#This Row],[Manufacture Date]])</f>
        <v>980</v>
      </c>
      <c r="O2089" t="str" cm="1">
        <f t="array" ref="O2089" xml:space="preserve"> _xlfn.IFS(E2089&lt;2,"0-2",E2089&lt;4,"2-4",E2089&lt;6,"4-6",E2089&lt;8,"6-8",E2089&lt;10,"8-10")</f>
        <v>2-4</v>
      </c>
    </row>
    <row r="2090" spans="1:15" ht="14.25" customHeight="1" x14ac:dyDescent="0.3">
      <c r="A2090" s="31">
        <v>44280</v>
      </c>
      <c r="B2090" t="s">
        <v>232</v>
      </c>
      <c r="C2090" t="s">
        <v>1081</v>
      </c>
      <c r="D2090" t="s">
        <v>122</v>
      </c>
      <c r="E2090">
        <v>5.3</v>
      </c>
      <c r="F2090">
        <v>8</v>
      </c>
      <c r="G2090" t="s">
        <v>93</v>
      </c>
      <c r="H2090" t="s">
        <v>200</v>
      </c>
      <c r="I2090">
        <v>22</v>
      </c>
      <c r="J2090">
        <v>304</v>
      </c>
      <c r="K2090" t="str">
        <f>RIGHT(Table1[[#This Row],[Transmission]],1)</f>
        <v>6</v>
      </c>
      <c r="L2090" t="str">
        <f>SUBSTITUTE(Table1[[#This Row],[Transmission]],Table1[[#This Row],[Gears]],"")</f>
        <v>A</v>
      </c>
      <c r="M20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90">
        <f ca="1">_xlfn.DAYS(TODAY(),Table1[[#This Row],[Manufacture Date]])</f>
        <v>980</v>
      </c>
      <c r="O2090" t="str" cm="1">
        <f t="array" ref="O2090" xml:space="preserve"> _xlfn.IFS(E2090&lt;2,"0-2",E2090&lt;4,"2-4",E2090&lt;6,"4-6",E2090&lt;8,"6-8",E2090&lt;10,"8-10")</f>
        <v>4-6</v>
      </c>
    </row>
    <row r="2091" spans="1:15" ht="14.25" customHeight="1" x14ac:dyDescent="0.3">
      <c r="A2091" s="31">
        <v>44280</v>
      </c>
      <c r="B2091" t="s">
        <v>750</v>
      </c>
      <c r="C2091" t="s">
        <v>776</v>
      </c>
      <c r="D2091" t="s">
        <v>657</v>
      </c>
      <c r="E2091">
        <v>3.5</v>
      </c>
      <c r="F2091">
        <v>6</v>
      </c>
      <c r="G2091" t="s">
        <v>74</v>
      </c>
      <c r="H2091" t="s">
        <v>200</v>
      </c>
      <c r="I2091">
        <v>22</v>
      </c>
      <c r="J2091">
        <v>299</v>
      </c>
      <c r="K2091" t="str">
        <f>RIGHT(Table1[[#This Row],[Transmission]],1)</f>
        <v>6</v>
      </c>
      <c r="L2091" t="str">
        <f>SUBSTITUTE(Table1[[#This Row],[Transmission]],Table1[[#This Row],[Gears]],"")</f>
        <v>M</v>
      </c>
      <c r="M20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91">
        <f ca="1">_xlfn.DAYS(TODAY(),Table1[[#This Row],[Manufacture Date]])</f>
        <v>980</v>
      </c>
      <c r="O2091" t="str" cm="1">
        <f t="array" ref="O2091" xml:space="preserve"> _xlfn.IFS(E2091&lt;2,"0-2",E2091&lt;4,"2-4",E2091&lt;6,"4-6",E2091&lt;8,"6-8",E2091&lt;10,"8-10")</f>
        <v>2-4</v>
      </c>
    </row>
    <row r="2092" spans="1:15" ht="14.25" customHeight="1" x14ac:dyDescent="0.3">
      <c r="A2092" s="31">
        <v>44279</v>
      </c>
      <c r="B2092" t="s">
        <v>470</v>
      </c>
      <c r="C2092" t="s">
        <v>472</v>
      </c>
      <c r="D2092" t="s">
        <v>82</v>
      </c>
      <c r="E2092">
        <v>2</v>
      </c>
      <c r="F2092">
        <v>4</v>
      </c>
      <c r="G2092" t="s">
        <v>74</v>
      </c>
      <c r="H2092" t="s">
        <v>200</v>
      </c>
      <c r="I2092">
        <v>34</v>
      </c>
      <c r="J2092">
        <v>195</v>
      </c>
      <c r="K2092" t="str">
        <f>RIGHT(Table1[[#This Row],[Transmission]],1)</f>
        <v>6</v>
      </c>
      <c r="L2092" t="str">
        <f>SUBSTITUTE(Table1[[#This Row],[Transmission]],Table1[[#This Row],[Gears]],"")</f>
        <v>M</v>
      </c>
      <c r="M20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92">
        <f ca="1">_xlfn.DAYS(TODAY(),Table1[[#This Row],[Manufacture Date]])</f>
        <v>981</v>
      </c>
      <c r="O2092" t="str" cm="1">
        <f t="array" ref="O2092" xml:space="preserve"> _xlfn.IFS(E2092&lt;2,"0-2",E2092&lt;4,"2-4",E2092&lt;6,"4-6",E2092&lt;8,"6-8",E2092&lt;10,"8-10")</f>
        <v>2-4</v>
      </c>
    </row>
    <row r="2093" spans="1:15" ht="14.25" customHeight="1" x14ac:dyDescent="0.3">
      <c r="A2093" s="31">
        <v>44279</v>
      </c>
      <c r="B2093" t="s">
        <v>621</v>
      </c>
      <c r="C2093" t="s">
        <v>978</v>
      </c>
      <c r="D2093" t="s">
        <v>95</v>
      </c>
      <c r="E2093">
        <v>2</v>
      </c>
      <c r="F2093">
        <v>4</v>
      </c>
      <c r="G2093" t="s">
        <v>74</v>
      </c>
      <c r="H2093" t="s">
        <v>73</v>
      </c>
      <c r="I2093">
        <v>33</v>
      </c>
      <c r="J2093">
        <v>198</v>
      </c>
      <c r="K2093" t="str">
        <f>RIGHT(Table1[[#This Row],[Transmission]],1)</f>
        <v>6</v>
      </c>
      <c r="L2093" t="str">
        <f>SUBSTITUTE(Table1[[#This Row],[Transmission]],Table1[[#This Row],[Gears]],"")</f>
        <v>M</v>
      </c>
      <c r="M20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93">
        <f ca="1">_xlfn.DAYS(TODAY(),Table1[[#This Row],[Manufacture Date]])</f>
        <v>981</v>
      </c>
      <c r="O2093" t="str" cm="1">
        <f t="array" ref="O2093" xml:space="preserve"> _xlfn.IFS(E2093&lt;2,"0-2",E2093&lt;4,"2-4",E2093&lt;6,"4-6",E2093&lt;8,"6-8",E2093&lt;10,"8-10")</f>
        <v>2-4</v>
      </c>
    </row>
    <row r="2094" spans="1:15" ht="14.25" customHeight="1" x14ac:dyDescent="0.3">
      <c r="A2094" s="31">
        <v>44279</v>
      </c>
      <c r="B2094" t="s">
        <v>69</v>
      </c>
      <c r="C2094" t="s">
        <v>70</v>
      </c>
      <c r="D2094" t="s">
        <v>71</v>
      </c>
      <c r="E2094">
        <v>2.4</v>
      </c>
      <c r="F2094">
        <v>4</v>
      </c>
      <c r="G2094" t="s">
        <v>74</v>
      </c>
      <c r="H2094" t="s">
        <v>73</v>
      </c>
      <c r="I2094">
        <v>30</v>
      </c>
      <c r="J2094">
        <v>214</v>
      </c>
      <c r="K2094" t="str">
        <f>RIGHT(Table1[[#This Row],[Transmission]],1)</f>
        <v>6</v>
      </c>
      <c r="L2094" t="str">
        <f>SUBSTITUTE(Table1[[#This Row],[Transmission]],Table1[[#This Row],[Gears]],"")</f>
        <v>M</v>
      </c>
      <c r="M20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94">
        <f ca="1">_xlfn.DAYS(TODAY(),Table1[[#This Row],[Manufacture Date]])</f>
        <v>981</v>
      </c>
      <c r="O2094" t="str" cm="1">
        <f t="array" ref="O2094" xml:space="preserve"> _xlfn.IFS(E2094&lt;2,"0-2",E2094&lt;4,"2-4",E2094&lt;6,"4-6",E2094&lt;8,"6-8",E2094&lt;10,"8-10")</f>
        <v>2-4</v>
      </c>
    </row>
    <row r="2095" spans="1:15" ht="14.25" customHeight="1" x14ac:dyDescent="0.3">
      <c r="A2095" s="31">
        <v>44279</v>
      </c>
      <c r="B2095" t="s">
        <v>385</v>
      </c>
      <c r="C2095" t="s">
        <v>394</v>
      </c>
      <c r="D2095" t="s">
        <v>288</v>
      </c>
      <c r="E2095">
        <v>3.5</v>
      </c>
      <c r="F2095">
        <v>6</v>
      </c>
      <c r="G2095" t="s">
        <v>93</v>
      </c>
      <c r="H2095" t="s">
        <v>200</v>
      </c>
      <c r="I2095">
        <v>27</v>
      </c>
      <c r="J2095">
        <v>244</v>
      </c>
      <c r="K2095" t="str">
        <f>RIGHT(Table1[[#This Row],[Transmission]],1)</f>
        <v>6</v>
      </c>
      <c r="L2095" t="str">
        <f>SUBSTITUTE(Table1[[#This Row],[Transmission]],Table1[[#This Row],[Gears]],"")</f>
        <v>A</v>
      </c>
      <c r="M20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95">
        <f ca="1">_xlfn.DAYS(TODAY(),Table1[[#This Row],[Manufacture Date]])</f>
        <v>981</v>
      </c>
      <c r="O2095" t="str" cm="1">
        <f t="array" ref="O2095" xml:space="preserve"> _xlfn.IFS(E2095&lt;2,"0-2",E2095&lt;4,"2-4",E2095&lt;6,"4-6",E2095&lt;8,"6-8",E2095&lt;10,"8-10")</f>
        <v>2-4</v>
      </c>
    </row>
    <row r="2096" spans="1:15" ht="14.25" customHeight="1" x14ac:dyDescent="0.3">
      <c r="A2096" s="31">
        <v>44279</v>
      </c>
      <c r="B2096" t="s">
        <v>275</v>
      </c>
      <c r="C2096" t="s">
        <v>1625</v>
      </c>
      <c r="D2096" t="s">
        <v>288</v>
      </c>
      <c r="E2096">
        <v>3.6</v>
      </c>
      <c r="F2096">
        <v>6</v>
      </c>
      <c r="G2096" t="s">
        <v>454</v>
      </c>
      <c r="H2096" t="s">
        <v>200</v>
      </c>
      <c r="I2096">
        <v>27</v>
      </c>
      <c r="J2096">
        <v>249</v>
      </c>
      <c r="K2096" t="str">
        <f>RIGHT(Table1[[#This Row],[Transmission]],1)</f>
        <v>9</v>
      </c>
      <c r="L2096" t="str">
        <f>SUBSTITUTE(Table1[[#This Row],[Transmission]],Table1[[#This Row],[Gears]],"")</f>
        <v>A</v>
      </c>
      <c r="M20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96">
        <f ca="1">_xlfn.DAYS(TODAY(),Table1[[#This Row],[Manufacture Date]])</f>
        <v>981</v>
      </c>
      <c r="O2096" t="str" cm="1">
        <f t="array" ref="O2096" xml:space="preserve"> _xlfn.IFS(E2096&lt;2,"0-2",E2096&lt;4,"2-4",E2096&lt;6,"4-6",E2096&lt;8,"6-8",E2096&lt;10,"8-10")</f>
        <v>2-4</v>
      </c>
    </row>
    <row r="2097" spans="1:15" ht="14.25" customHeight="1" x14ac:dyDescent="0.3">
      <c r="A2097" s="31">
        <v>44279</v>
      </c>
      <c r="B2097" t="s">
        <v>740</v>
      </c>
      <c r="C2097" t="s">
        <v>1350</v>
      </c>
      <c r="D2097" t="s">
        <v>71</v>
      </c>
      <c r="E2097">
        <v>2</v>
      </c>
      <c r="F2097">
        <v>4</v>
      </c>
      <c r="G2097" t="s">
        <v>102</v>
      </c>
      <c r="H2097" t="s">
        <v>73</v>
      </c>
      <c r="I2097">
        <v>25</v>
      </c>
      <c r="J2097">
        <v>255</v>
      </c>
      <c r="K2097" t="str">
        <f>RIGHT(Table1[[#This Row],[Transmission]],1)</f>
        <v>8</v>
      </c>
      <c r="L2097" t="str">
        <f>SUBSTITUTE(Table1[[#This Row],[Transmission]],Table1[[#This Row],[Gears]],"")</f>
        <v>AV</v>
      </c>
      <c r="M20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097">
        <f ca="1">_xlfn.DAYS(TODAY(),Table1[[#This Row],[Manufacture Date]])</f>
        <v>981</v>
      </c>
      <c r="O2097" t="str" cm="1">
        <f t="array" ref="O2097" xml:space="preserve"> _xlfn.IFS(E2097&lt;2,"0-2",E2097&lt;4,"2-4",E2097&lt;6,"4-6",E2097&lt;8,"6-8",E2097&lt;10,"8-10")</f>
        <v>2-4</v>
      </c>
    </row>
    <row r="2098" spans="1:15" ht="14.25" customHeight="1" x14ac:dyDescent="0.3">
      <c r="A2098" s="31">
        <v>44279</v>
      </c>
      <c r="B2098" t="s">
        <v>432</v>
      </c>
      <c r="C2098" t="s">
        <v>433</v>
      </c>
      <c r="D2098" t="s">
        <v>88</v>
      </c>
      <c r="E2098">
        <v>3</v>
      </c>
      <c r="F2098">
        <v>6</v>
      </c>
      <c r="G2098" t="s">
        <v>74</v>
      </c>
      <c r="H2098" t="s">
        <v>73</v>
      </c>
      <c r="I2098">
        <v>22</v>
      </c>
      <c r="J2098">
        <v>296</v>
      </c>
      <c r="K2098" t="str">
        <f>RIGHT(Table1[[#This Row],[Transmission]],1)</f>
        <v>6</v>
      </c>
      <c r="L2098" t="str">
        <f>SUBSTITUTE(Table1[[#This Row],[Transmission]],Table1[[#This Row],[Gears]],"")</f>
        <v>M</v>
      </c>
      <c r="M20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098">
        <f ca="1">_xlfn.DAYS(TODAY(),Table1[[#This Row],[Manufacture Date]])</f>
        <v>981</v>
      </c>
      <c r="O2098" t="str" cm="1">
        <f t="array" ref="O2098" xml:space="preserve"> _xlfn.IFS(E2098&lt;2,"0-2",E2098&lt;4,"2-4",E2098&lt;6,"4-6",E2098&lt;8,"6-8",E2098&lt;10,"8-10")</f>
        <v>2-4</v>
      </c>
    </row>
    <row r="2099" spans="1:15" ht="14.25" customHeight="1" x14ac:dyDescent="0.3">
      <c r="A2099" s="31">
        <v>44279</v>
      </c>
      <c r="B2099" t="s">
        <v>452</v>
      </c>
      <c r="C2099" t="s">
        <v>1753</v>
      </c>
      <c r="D2099" t="s">
        <v>122</v>
      </c>
      <c r="E2099">
        <v>5.7</v>
      </c>
      <c r="F2099">
        <v>8</v>
      </c>
      <c r="G2099" t="s">
        <v>112</v>
      </c>
      <c r="H2099" t="s">
        <v>200</v>
      </c>
      <c r="I2099">
        <v>20</v>
      </c>
      <c r="J2099">
        <v>331</v>
      </c>
      <c r="K2099" t="str">
        <f>RIGHT(Table1[[#This Row],[Transmission]],1)</f>
        <v>8</v>
      </c>
      <c r="L2099" t="str">
        <f>SUBSTITUTE(Table1[[#This Row],[Transmission]],Table1[[#This Row],[Gears]],"")</f>
        <v>A</v>
      </c>
      <c r="M20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099">
        <f ca="1">_xlfn.DAYS(TODAY(),Table1[[#This Row],[Manufacture Date]])</f>
        <v>981</v>
      </c>
      <c r="O2099" t="str" cm="1">
        <f t="array" ref="O2099" xml:space="preserve"> _xlfn.IFS(E2099&lt;2,"0-2",E2099&lt;4,"2-4",E2099&lt;6,"4-6",E2099&lt;8,"6-8",E2099&lt;10,"8-10")</f>
        <v>4-6</v>
      </c>
    </row>
    <row r="2100" spans="1:15" ht="14.25" customHeight="1" x14ac:dyDescent="0.3">
      <c r="A2100" s="31">
        <v>44278</v>
      </c>
      <c r="B2100" t="s">
        <v>470</v>
      </c>
      <c r="C2100" t="s">
        <v>1296</v>
      </c>
      <c r="D2100" t="s">
        <v>115</v>
      </c>
      <c r="E2100">
        <v>2.4</v>
      </c>
      <c r="F2100">
        <v>4</v>
      </c>
      <c r="G2100" t="s">
        <v>79</v>
      </c>
      <c r="H2100" t="s">
        <v>200</v>
      </c>
      <c r="I2100">
        <v>35</v>
      </c>
      <c r="J2100">
        <v>190</v>
      </c>
      <c r="K2100" t="str">
        <f>RIGHT(Table1[[#This Row],[Transmission]],1)</f>
        <v>6</v>
      </c>
      <c r="L2100" t="str">
        <f>SUBSTITUTE(Table1[[#This Row],[Transmission]],Table1[[#This Row],[Gears]],"")</f>
        <v>AS</v>
      </c>
      <c r="M2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00">
        <f ca="1">_xlfn.DAYS(TODAY(),Table1[[#This Row],[Manufacture Date]])</f>
        <v>982</v>
      </c>
      <c r="O2100" t="str" cm="1">
        <f t="array" ref="O2100" xml:space="preserve"> _xlfn.IFS(E2100&lt;2,"0-2",E2100&lt;4,"2-4",E2100&lt;6,"4-6",E2100&lt;8,"6-8",E2100&lt;10,"8-10")</f>
        <v>2-4</v>
      </c>
    </row>
    <row r="2101" spans="1:15" ht="14.25" customHeight="1" x14ac:dyDescent="0.3">
      <c r="A2101" s="31">
        <v>44278</v>
      </c>
      <c r="B2101" t="s">
        <v>640</v>
      </c>
      <c r="C2101" t="s">
        <v>641</v>
      </c>
      <c r="D2101" t="s">
        <v>71</v>
      </c>
      <c r="E2101">
        <v>2</v>
      </c>
      <c r="F2101">
        <v>4</v>
      </c>
      <c r="G2101" t="s">
        <v>183</v>
      </c>
      <c r="H2101" t="s">
        <v>200</v>
      </c>
      <c r="I2101">
        <v>34</v>
      </c>
      <c r="J2101">
        <v>191</v>
      </c>
      <c r="K2101" t="str">
        <f>RIGHT(Table1[[#This Row],[Transmission]],1)</f>
        <v>5</v>
      </c>
      <c r="L2101" t="str">
        <f>SUBSTITUTE(Table1[[#This Row],[Transmission]],Table1[[#This Row],[Gears]],"")</f>
        <v>M</v>
      </c>
      <c r="M2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01">
        <f ca="1">_xlfn.DAYS(TODAY(),Table1[[#This Row],[Manufacture Date]])</f>
        <v>982</v>
      </c>
      <c r="O2101" t="str" cm="1">
        <f t="array" ref="O2101" xml:space="preserve"> _xlfn.IFS(E2101&lt;2,"0-2",E2101&lt;4,"2-4",E2101&lt;6,"4-6",E2101&lt;8,"6-8",E2101&lt;10,"8-10")</f>
        <v>2-4</v>
      </c>
    </row>
    <row r="2102" spans="1:15" ht="14.25" customHeight="1" x14ac:dyDescent="0.3">
      <c r="A2102" s="31">
        <v>44278</v>
      </c>
      <c r="B2102" t="s">
        <v>740</v>
      </c>
      <c r="C2102" t="s">
        <v>741</v>
      </c>
      <c r="D2102" t="s">
        <v>92</v>
      </c>
      <c r="E2102">
        <v>2</v>
      </c>
      <c r="F2102">
        <v>4</v>
      </c>
      <c r="G2102" t="s">
        <v>74</v>
      </c>
      <c r="H2102" t="s">
        <v>73</v>
      </c>
      <c r="I2102">
        <v>29</v>
      </c>
      <c r="J2102">
        <v>224</v>
      </c>
      <c r="K2102" t="str">
        <f>RIGHT(Table1[[#This Row],[Transmission]],1)</f>
        <v>6</v>
      </c>
      <c r="L2102" t="str">
        <f>SUBSTITUTE(Table1[[#This Row],[Transmission]],Table1[[#This Row],[Gears]],"")</f>
        <v>M</v>
      </c>
      <c r="M2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02">
        <f ca="1">_xlfn.DAYS(TODAY(),Table1[[#This Row],[Manufacture Date]])</f>
        <v>982</v>
      </c>
      <c r="O2102" t="str" cm="1">
        <f t="array" ref="O2102" xml:space="preserve"> _xlfn.IFS(E2102&lt;2,"0-2",E2102&lt;4,"2-4",E2102&lt;6,"4-6",E2102&lt;8,"6-8",E2102&lt;10,"8-10")</f>
        <v>2-4</v>
      </c>
    </row>
    <row r="2103" spans="1:15" ht="14.25" customHeight="1" x14ac:dyDescent="0.3">
      <c r="A2103" s="31">
        <v>44278</v>
      </c>
      <c r="B2103" t="s">
        <v>321</v>
      </c>
      <c r="C2103" t="s">
        <v>330</v>
      </c>
      <c r="D2103" t="s">
        <v>78</v>
      </c>
      <c r="E2103">
        <v>2</v>
      </c>
      <c r="F2103">
        <v>4</v>
      </c>
      <c r="G2103" t="s">
        <v>79</v>
      </c>
      <c r="H2103" t="s">
        <v>200</v>
      </c>
      <c r="I2103">
        <v>28</v>
      </c>
      <c r="J2103">
        <v>239</v>
      </c>
      <c r="K2103" t="str">
        <f>RIGHT(Table1[[#This Row],[Transmission]],1)</f>
        <v>6</v>
      </c>
      <c r="L2103" t="str">
        <f>SUBSTITUTE(Table1[[#This Row],[Transmission]],Table1[[#This Row],[Gears]],"")</f>
        <v>AS</v>
      </c>
      <c r="M2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03">
        <f ca="1">_xlfn.DAYS(TODAY(),Table1[[#This Row],[Manufacture Date]])</f>
        <v>982</v>
      </c>
      <c r="O2103" t="str" cm="1">
        <f t="array" ref="O2103" xml:space="preserve"> _xlfn.IFS(E2103&lt;2,"0-2",E2103&lt;4,"2-4",E2103&lt;6,"4-6",E2103&lt;8,"6-8",E2103&lt;10,"8-10")</f>
        <v>2-4</v>
      </c>
    </row>
    <row r="2104" spans="1:15" ht="14.25" customHeight="1" x14ac:dyDescent="0.3">
      <c r="A2104" s="31">
        <v>44278</v>
      </c>
      <c r="B2104" t="s">
        <v>676</v>
      </c>
      <c r="C2104" t="s">
        <v>1344</v>
      </c>
      <c r="D2104" t="s">
        <v>78</v>
      </c>
      <c r="E2104">
        <v>2</v>
      </c>
      <c r="F2104">
        <v>4</v>
      </c>
      <c r="G2104" t="s">
        <v>125</v>
      </c>
      <c r="H2104" t="s">
        <v>73</v>
      </c>
      <c r="I2104">
        <v>27</v>
      </c>
      <c r="J2104">
        <v>248</v>
      </c>
      <c r="K2104" t="str">
        <f>RIGHT(Table1[[#This Row],[Transmission]],1)</f>
        <v>7</v>
      </c>
      <c r="L2104" t="str">
        <f>SUBSTITUTE(Table1[[#This Row],[Transmission]],Table1[[#This Row],[Gears]],"")</f>
        <v>A</v>
      </c>
      <c r="M2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04">
        <f ca="1">_xlfn.DAYS(TODAY(),Table1[[#This Row],[Manufacture Date]])</f>
        <v>982</v>
      </c>
      <c r="O2104" t="str" cm="1">
        <f t="array" ref="O2104" xml:space="preserve"> _xlfn.IFS(E2104&lt;2,"0-2",E2104&lt;4,"2-4",E2104&lt;6,"4-6",E2104&lt;8,"6-8",E2104&lt;10,"8-10")</f>
        <v>2-4</v>
      </c>
    </row>
    <row r="2105" spans="1:15" ht="14.25" customHeight="1" x14ac:dyDescent="0.3">
      <c r="A2105" s="31">
        <v>44278</v>
      </c>
      <c r="B2105" t="s">
        <v>676</v>
      </c>
      <c r="C2105" t="s">
        <v>1962</v>
      </c>
      <c r="D2105" t="s">
        <v>115</v>
      </c>
      <c r="E2105">
        <v>3</v>
      </c>
      <c r="F2105">
        <v>6</v>
      </c>
      <c r="G2105" t="s">
        <v>814</v>
      </c>
      <c r="H2105" t="s">
        <v>73</v>
      </c>
      <c r="I2105">
        <v>26</v>
      </c>
      <c r="J2105">
        <v>253</v>
      </c>
      <c r="K2105" t="str">
        <f>RIGHT(Table1[[#This Row],[Transmission]],1)</f>
        <v>8</v>
      </c>
      <c r="L2105" t="str">
        <f>SUBSTITUTE(Table1[[#This Row],[Transmission]],Table1[[#This Row],[Gears]],"")</f>
        <v>AM</v>
      </c>
      <c r="M2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05">
        <f ca="1">_xlfn.DAYS(TODAY(),Table1[[#This Row],[Manufacture Date]])</f>
        <v>982</v>
      </c>
      <c r="O2105" t="str" cm="1">
        <f t="array" ref="O2105" xml:space="preserve"> _xlfn.IFS(E2105&lt;2,"0-2",E2105&lt;4,"2-4",E2105&lt;6,"4-6",E2105&lt;8,"6-8",E2105&lt;10,"8-10")</f>
        <v>2-4</v>
      </c>
    </row>
    <row r="2106" spans="1:15" ht="14.25" customHeight="1" x14ac:dyDescent="0.3">
      <c r="A2106" s="31">
        <v>44277</v>
      </c>
      <c r="B2106" t="s">
        <v>313</v>
      </c>
      <c r="C2106" t="s">
        <v>1644</v>
      </c>
      <c r="D2106" t="s">
        <v>88</v>
      </c>
      <c r="E2106">
        <v>1.4</v>
      </c>
      <c r="F2106">
        <v>4</v>
      </c>
      <c r="G2106" t="s">
        <v>93</v>
      </c>
      <c r="H2106" t="s">
        <v>200</v>
      </c>
      <c r="I2106">
        <v>35</v>
      </c>
      <c r="J2106">
        <v>187</v>
      </c>
      <c r="K2106" t="str">
        <f>RIGHT(Table1[[#This Row],[Transmission]],1)</f>
        <v>6</v>
      </c>
      <c r="L2106" t="str">
        <f>SUBSTITUTE(Table1[[#This Row],[Transmission]],Table1[[#This Row],[Gears]],"")</f>
        <v>A</v>
      </c>
      <c r="M2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06">
        <f ca="1">_xlfn.DAYS(TODAY(),Table1[[#This Row],[Manufacture Date]])</f>
        <v>983</v>
      </c>
      <c r="O2106" t="str" cm="1">
        <f t="array" ref="O2106" xml:space="preserve"> _xlfn.IFS(E2106&lt;2,"0-2",E2106&lt;4,"2-4",E2106&lt;6,"4-6",E2106&lt;8,"6-8",E2106&lt;10,"8-10")</f>
        <v>0-2</v>
      </c>
    </row>
    <row r="2107" spans="1:15" ht="14.25" customHeight="1" x14ac:dyDescent="0.3">
      <c r="A2107" s="31">
        <v>44277</v>
      </c>
      <c r="B2107" t="s">
        <v>621</v>
      </c>
      <c r="C2107" t="s">
        <v>1890</v>
      </c>
      <c r="D2107" t="s">
        <v>92</v>
      </c>
      <c r="E2107">
        <v>2</v>
      </c>
      <c r="F2107">
        <v>4</v>
      </c>
      <c r="G2107" t="s">
        <v>79</v>
      </c>
      <c r="H2107" t="s">
        <v>73</v>
      </c>
      <c r="I2107">
        <v>34</v>
      </c>
      <c r="J2107">
        <v>197</v>
      </c>
      <c r="K2107" t="str">
        <f>RIGHT(Table1[[#This Row],[Transmission]],1)</f>
        <v>6</v>
      </c>
      <c r="L2107" t="str">
        <f>SUBSTITUTE(Table1[[#This Row],[Transmission]],Table1[[#This Row],[Gears]],"")</f>
        <v>AS</v>
      </c>
      <c r="M2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07">
        <f ca="1">_xlfn.DAYS(TODAY(),Table1[[#This Row],[Manufacture Date]])</f>
        <v>983</v>
      </c>
      <c r="O2107" t="str" cm="1">
        <f t="array" ref="O2107" xml:space="preserve"> _xlfn.IFS(E2107&lt;2,"0-2",E2107&lt;4,"2-4",E2107&lt;6,"4-6",E2107&lt;8,"6-8",E2107&lt;10,"8-10")</f>
        <v>2-4</v>
      </c>
    </row>
    <row r="2108" spans="1:15" ht="14.25" customHeight="1" x14ac:dyDescent="0.3">
      <c r="A2108" s="31">
        <v>44277</v>
      </c>
      <c r="B2108" t="s">
        <v>564</v>
      </c>
      <c r="C2108" t="s">
        <v>956</v>
      </c>
      <c r="D2108" t="s">
        <v>82</v>
      </c>
      <c r="E2108">
        <v>2</v>
      </c>
      <c r="F2108">
        <v>4</v>
      </c>
      <c r="G2108" t="s">
        <v>416</v>
      </c>
      <c r="H2108" t="s">
        <v>73</v>
      </c>
      <c r="I2108">
        <v>32</v>
      </c>
      <c r="J2108">
        <v>206</v>
      </c>
      <c r="K2108" t="str">
        <f>RIGHT(Table1[[#This Row],[Transmission]],1)</f>
        <v>7</v>
      </c>
      <c r="L2108" t="str">
        <f>SUBSTITUTE(Table1[[#This Row],[Transmission]],Table1[[#This Row],[Gears]],"")</f>
        <v>AS</v>
      </c>
      <c r="M2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08">
        <f ca="1">_xlfn.DAYS(TODAY(),Table1[[#This Row],[Manufacture Date]])</f>
        <v>983</v>
      </c>
      <c r="O2108" t="str" cm="1">
        <f t="array" ref="O2108" xml:space="preserve"> _xlfn.IFS(E2108&lt;2,"0-2",E2108&lt;4,"2-4",E2108&lt;6,"4-6",E2108&lt;8,"6-8",E2108&lt;10,"8-10")</f>
        <v>2-4</v>
      </c>
    </row>
    <row r="2109" spans="1:15" ht="14.25" customHeight="1" x14ac:dyDescent="0.3">
      <c r="A2109" s="31">
        <v>44277</v>
      </c>
      <c r="B2109" t="s">
        <v>508</v>
      </c>
      <c r="C2109" t="s">
        <v>1430</v>
      </c>
      <c r="D2109" t="s">
        <v>78</v>
      </c>
      <c r="E2109">
        <v>2</v>
      </c>
      <c r="F2109">
        <v>4</v>
      </c>
      <c r="G2109" t="s">
        <v>79</v>
      </c>
      <c r="H2109" t="s">
        <v>73</v>
      </c>
      <c r="I2109">
        <v>29</v>
      </c>
      <c r="J2109">
        <v>226</v>
      </c>
      <c r="K2109" t="str">
        <f>RIGHT(Table1[[#This Row],[Transmission]],1)</f>
        <v>6</v>
      </c>
      <c r="L2109" t="str">
        <f>SUBSTITUTE(Table1[[#This Row],[Transmission]],Table1[[#This Row],[Gears]],"")</f>
        <v>AS</v>
      </c>
      <c r="M2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09">
        <f ca="1">_xlfn.DAYS(TODAY(),Table1[[#This Row],[Manufacture Date]])</f>
        <v>983</v>
      </c>
      <c r="O2109" t="str" cm="1">
        <f t="array" ref="O2109" xml:space="preserve"> _xlfn.IFS(E2109&lt;2,"0-2",E2109&lt;4,"2-4",E2109&lt;6,"4-6",E2109&lt;8,"6-8",E2109&lt;10,"8-10")</f>
        <v>2-4</v>
      </c>
    </row>
    <row r="2110" spans="1:15" ht="14.25" customHeight="1" x14ac:dyDescent="0.3">
      <c r="A2110" s="31">
        <v>44277</v>
      </c>
      <c r="B2110" t="s">
        <v>364</v>
      </c>
      <c r="C2110" t="s">
        <v>1679</v>
      </c>
      <c r="D2110" t="s">
        <v>657</v>
      </c>
      <c r="E2110">
        <v>2.8</v>
      </c>
      <c r="F2110">
        <v>4</v>
      </c>
      <c r="G2110" t="s">
        <v>93</v>
      </c>
      <c r="H2110" t="s">
        <v>109</v>
      </c>
      <c r="I2110">
        <v>27</v>
      </c>
      <c r="J2110">
        <v>284</v>
      </c>
      <c r="K2110" t="str">
        <f>RIGHT(Table1[[#This Row],[Transmission]],1)</f>
        <v>6</v>
      </c>
      <c r="L2110" t="str">
        <f>SUBSTITUTE(Table1[[#This Row],[Transmission]],Table1[[#This Row],[Gears]],"")</f>
        <v>A</v>
      </c>
      <c r="M2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10">
        <f ca="1">_xlfn.DAYS(TODAY(),Table1[[#This Row],[Manufacture Date]])</f>
        <v>983</v>
      </c>
      <c r="O2110" t="str" cm="1">
        <f t="array" ref="O2110" xml:space="preserve"> _xlfn.IFS(E2110&lt;2,"0-2",E2110&lt;4,"2-4",E2110&lt;6,"4-6",E2110&lt;8,"6-8",E2110&lt;10,"8-10")</f>
        <v>2-4</v>
      </c>
    </row>
    <row r="2111" spans="1:15" ht="14.25" customHeight="1" x14ac:dyDescent="0.3">
      <c r="A2111" s="31">
        <v>44277</v>
      </c>
      <c r="B2111" t="s">
        <v>69</v>
      </c>
      <c r="C2111" t="s">
        <v>80</v>
      </c>
      <c r="D2111" t="s">
        <v>78</v>
      </c>
      <c r="E2111">
        <v>3.5</v>
      </c>
      <c r="F2111">
        <v>6</v>
      </c>
      <c r="G2111" t="s">
        <v>79</v>
      </c>
      <c r="H2111" t="s">
        <v>73</v>
      </c>
      <c r="I2111">
        <v>26</v>
      </c>
      <c r="J2111">
        <v>250</v>
      </c>
      <c r="K2111" t="str">
        <f>RIGHT(Table1[[#This Row],[Transmission]],1)</f>
        <v>6</v>
      </c>
      <c r="L2111" t="str">
        <f>SUBSTITUTE(Table1[[#This Row],[Transmission]],Table1[[#This Row],[Gears]],"")</f>
        <v>AS</v>
      </c>
      <c r="M2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11">
        <f ca="1">_xlfn.DAYS(TODAY(),Table1[[#This Row],[Manufacture Date]])</f>
        <v>983</v>
      </c>
      <c r="O2111" t="str" cm="1">
        <f t="array" ref="O2111" xml:space="preserve"> _xlfn.IFS(E2111&lt;2,"0-2",E2111&lt;4,"2-4",E2111&lt;6,"4-6",E2111&lt;8,"6-8",E2111&lt;10,"8-10")</f>
        <v>2-4</v>
      </c>
    </row>
    <row r="2112" spans="1:15" ht="14.25" customHeight="1" x14ac:dyDescent="0.3">
      <c r="A2112" s="31">
        <v>44277</v>
      </c>
      <c r="B2112" t="s">
        <v>750</v>
      </c>
      <c r="C2112" t="s">
        <v>776</v>
      </c>
      <c r="D2112" t="s">
        <v>657</v>
      </c>
      <c r="E2112">
        <v>2.7</v>
      </c>
      <c r="F2112">
        <v>4</v>
      </c>
      <c r="G2112" t="s">
        <v>183</v>
      </c>
      <c r="H2112" t="s">
        <v>200</v>
      </c>
      <c r="I2112">
        <v>24</v>
      </c>
      <c r="J2112">
        <v>279</v>
      </c>
      <c r="K2112" t="str">
        <f>RIGHT(Table1[[#This Row],[Transmission]],1)</f>
        <v>5</v>
      </c>
      <c r="L2112" t="str">
        <f>SUBSTITUTE(Table1[[#This Row],[Transmission]],Table1[[#This Row],[Gears]],"")</f>
        <v>M</v>
      </c>
      <c r="M2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12">
        <f ca="1">_xlfn.DAYS(TODAY(),Table1[[#This Row],[Manufacture Date]])</f>
        <v>983</v>
      </c>
      <c r="O2112" t="str" cm="1">
        <f t="array" ref="O2112" xml:space="preserve"> _xlfn.IFS(E2112&lt;2,"0-2",E2112&lt;4,"2-4",E2112&lt;6,"4-6",E2112&lt;8,"6-8",E2112&lt;10,"8-10")</f>
        <v>2-4</v>
      </c>
    </row>
    <row r="2113" spans="1:15" ht="14.25" customHeight="1" x14ac:dyDescent="0.3">
      <c r="A2113" s="31">
        <v>44277</v>
      </c>
      <c r="B2113" t="s">
        <v>740</v>
      </c>
      <c r="C2113" t="s">
        <v>747</v>
      </c>
      <c r="D2113" t="s">
        <v>78</v>
      </c>
      <c r="E2113">
        <v>3.6</v>
      </c>
      <c r="F2113">
        <v>6</v>
      </c>
      <c r="G2113" t="s">
        <v>72</v>
      </c>
      <c r="H2113" t="s">
        <v>200</v>
      </c>
      <c r="I2113">
        <v>22</v>
      </c>
      <c r="J2113">
        <v>301</v>
      </c>
      <c r="K2113" t="str">
        <f>RIGHT(Table1[[#This Row],[Transmission]],1)</f>
        <v>5</v>
      </c>
      <c r="L2113" t="str">
        <f>SUBSTITUTE(Table1[[#This Row],[Transmission]],Table1[[#This Row],[Gears]],"")</f>
        <v>AS</v>
      </c>
      <c r="M2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13">
        <f ca="1">_xlfn.DAYS(TODAY(),Table1[[#This Row],[Manufacture Date]])</f>
        <v>983</v>
      </c>
      <c r="O2113" t="str" cm="1">
        <f t="array" ref="O2113" xml:space="preserve"> _xlfn.IFS(E2113&lt;2,"0-2",E2113&lt;4,"2-4",E2113&lt;6,"4-6",E2113&lt;8,"6-8",E2113&lt;10,"8-10")</f>
        <v>2-4</v>
      </c>
    </row>
    <row r="2114" spans="1:15" ht="14.25" customHeight="1" x14ac:dyDescent="0.3">
      <c r="A2114" s="31">
        <v>44277</v>
      </c>
      <c r="B2114" t="s">
        <v>232</v>
      </c>
      <c r="C2114" t="s">
        <v>881</v>
      </c>
      <c r="D2114" t="s">
        <v>88</v>
      </c>
      <c r="E2114">
        <v>6.2</v>
      </c>
      <c r="F2114">
        <v>8</v>
      </c>
      <c r="G2114" t="s">
        <v>104</v>
      </c>
      <c r="H2114" t="s">
        <v>73</v>
      </c>
      <c r="I2114">
        <v>20</v>
      </c>
      <c r="J2114">
        <v>335</v>
      </c>
      <c r="K2114" t="str">
        <f>RIGHT(Table1[[#This Row],[Transmission]],1)</f>
        <v>8</v>
      </c>
      <c r="L2114" t="str">
        <f>SUBSTITUTE(Table1[[#This Row],[Transmission]],Table1[[#This Row],[Gears]],"")</f>
        <v>AS</v>
      </c>
      <c r="M2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14">
        <f ca="1">_xlfn.DAYS(TODAY(),Table1[[#This Row],[Manufacture Date]])</f>
        <v>983</v>
      </c>
      <c r="O2114" t="str" cm="1">
        <f t="array" ref="O2114" xml:space="preserve"> _xlfn.IFS(E2114&lt;2,"0-2",E2114&lt;4,"2-4",E2114&lt;6,"4-6",E2114&lt;8,"6-8",E2114&lt;10,"8-10")</f>
        <v>6-8</v>
      </c>
    </row>
    <row r="2115" spans="1:15" ht="14.25" customHeight="1" x14ac:dyDescent="0.3">
      <c r="A2115" s="31">
        <v>44276</v>
      </c>
      <c r="B2115" t="s">
        <v>198</v>
      </c>
      <c r="C2115" t="s">
        <v>1063</v>
      </c>
      <c r="D2115" t="s">
        <v>78</v>
      </c>
      <c r="E2115">
        <v>2.5</v>
      </c>
      <c r="F2115">
        <v>4</v>
      </c>
      <c r="G2115" t="s">
        <v>93</v>
      </c>
      <c r="H2115" t="s">
        <v>200</v>
      </c>
      <c r="I2115">
        <v>29</v>
      </c>
      <c r="J2115">
        <v>232</v>
      </c>
      <c r="K2115" t="str">
        <f>RIGHT(Table1[[#This Row],[Transmission]],1)</f>
        <v>6</v>
      </c>
      <c r="L2115" t="str">
        <f>SUBSTITUTE(Table1[[#This Row],[Transmission]],Table1[[#This Row],[Gears]],"")</f>
        <v>A</v>
      </c>
      <c r="M2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15">
        <f ca="1">_xlfn.DAYS(TODAY(),Table1[[#This Row],[Manufacture Date]])</f>
        <v>984</v>
      </c>
      <c r="O2115" t="str" cm="1">
        <f t="array" ref="O2115" xml:space="preserve"> _xlfn.IFS(E2115&lt;2,"0-2",E2115&lt;4,"2-4",E2115&lt;6,"4-6",E2115&lt;8,"6-8",E2115&lt;10,"8-10")</f>
        <v>2-4</v>
      </c>
    </row>
    <row r="2116" spans="1:15" ht="14.25" customHeight="1" x14ac:dyDescent="0.3">
      <c r="A2116" s="31">
        <v>44276</v>
      </c>
      <c r="B2116" t="s">
        <v>147</v>
      </c>
      <c r="C2116" t="s">
        <v>174</v>
      </c>
      <c r="D2116" t="s">
        <v>115</v>
      </c>
      <c r="E2116">
        <v>3</v>
      </c>
      <c r="F2116">
        <v>6</v>
      </c>
      <c r="G2116" t="s">
        <v>104</v>
      </c>
      <c r="H2116" t="s">
        <v>73</v>
      </c>
      <c r="I2116">
        <v>28</v>
      </c>
      <c r="J2116">
        <v>238</v>
      </c>
      <c r="K2116" t="str">
        <f>RIGHT(Table1[[#This Row],[Transmission]],1)</f>
        <v>8</v>
      </c>
      <c r="L2116" t="str">
        <f>SUBSTITUTE(Table1[[#This Row],[Transmission]],Table1[[#This Row],[Gears]],"")</f>
        <v>AS</v>
      </c>
      <c r="M2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16">
        <f ca="1">_xlfn.DAYS(TODAY(),Table1[[#This Row],[Manufacture Date]])</f>
        <v>984</v>
      </c>
      <c r="O2116" t="str" cm="1">
        <f t="array" ref="O2116" xml:space="preserve"> _xlfn.IFS(E2116&lt;2,"0-2",E2116&lt;4,"2-4",E2116&lt;6,"4-6",E2116&lt;8,"6-8",E2116&lt;10,"8-10")</f>
        <v>2-4</v>
      </c>
    </row>
    <row r="2117" spans="1:15" ht="14.25" customHeight="1" x14ac:dyDescent="0.3">
      <c r="A2117" s="31">
        <v>44276</v>
      </c>
      <c r="B2117" t="s">
        <v>782</v>
      </c>
      <c r="C2117" t="s">
        <v>799</v>
      </c>
      <c r="D2117" t="s">
        <v>78</v>
      </c>
      <c r="E2117">
        <v>2</v>
      </c>
      <c r="F2117">
        <v>4</v>
      </c>
      <c r="G2117" t="s">
        <v>79</v>
      </c>
      <c r="H2117" t="s">
        <v>73</v>
      </c>
      <c r="I2117">
        <v>27</v>
      </c>
      <c r="J2117">
        <v>248</v>
      </c>
      <c r="K2117" t="str">
        <f>RIGHT(Table1[[#This Row],[Transmission]],1)</f>
        <v>6</v>
      </c>
      <c r="L2117" t="str">
        <f>SUBSTITUTE(Table1[[#This Row],[Transmission]],Table1[[#This Row],[Gears]],"")</f>
        <v>AS</v>
      </c>
      <c r="M2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17">
        <f ca="1">_xlfn.DAYS(TODAY(),Table1[[#This Row],[Manufacture Date]])</f>
        <v>984</v>
      </c>
      <c r="O2117" t="str" cm="1">
        <f t="array" ref="O2117" xml:space="preserve"> _xlfn.IFS(E2117&lt;2,"0-2",E2117&lt;4,"2-4",E2117&lt;6,"4-6",E2117&lt;8,"6-8",E2117&lt;10,"8-10")</f>
        <v>2-4</v>
      </c>
    </row>
    <row r="2118" spans="1:15" ht="14.25" customHeight="1" x14ac:dyDescent="0.3">
      <c r="A2118" s="31">
        <v>44276</v>
      </c>
      <c r="B2118" t="s">
        <v>100</v>
      </c>
      <c r="C2118" t="s">
        <v>130</v>
      </c>
      <c r="D2118" t="s">
        <v>71</v>
      </c>
      <c r="E2118">
        <v>3</v>
      </c>
      <c r="F2118">
        <v>6</v>
      </c>
      <c r="G2118" t="s">
        <v>97</v>
      </c>
      <c r="H2118" t="s">
        <v>73</v>
      </c>
      <c r="I2118">
        <v>26</v>
      </c>
      <c r="J2118">
        <v>253</v>
      </c>
      <c r="K2118" t="str">
        <f>RIGHT(Table1[[#This Row],[Transmission]],1)</f>
        <v>7</v>
      </c>
      <c r="L2118" t="str">
        <f>SUBSTITUTE(Table1[[#This Row],[Transmission]],Table1[[#This Row],[Gears]],"")</f>
        <v>AM</v>
      </c>
      <c r="M2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18">
        <f ca="1">_xlfn.DAYS(TODAY(),Table1[[#This Row],[Manufacture Date]])</f>
        <v>984</v>
      </c>
      <c r="O2118" t="str" cm="1">
        <f t="array" ref="O2118" xml:space="preserve"> _xlfn.IFS(E2118&lt;2,"0-2",E2118&lt;4,"2-4",E2118&lt;6,"4-6",E2118&lt;8,"6-8",E2118&lt;10,"8-10")</f>
        <v>2-4</v>
      </c>
    </row>
    <row r="2119" spans="1:15" ht="14.25" customHeight="1" x14ac:dyDescent="0.3">
      <c r="A2119" s="31">
        <v>44276</v>
      </c>
      <c r="B2119" t="s">
        <v>452</v>
      </c>
      <c r="C2119" t="s">
        <v>1750</v>
      </c>
      <c r="D2119" t="s">
        <v>78</v>
      </c>
      <c r="E2119">
        <v>3.2</v>
      </c>
      <c r="F2119">
        <v>6</v>
      </c>
      <c r="G2119" t="s">
        <v>454</v>
      </c>
      <c r="H2119" t="s">
        <v>200</v>
      </c>
      <c r="I2119">
        <v>24</v>
      </c>
      <c r="J2119">
        <v>269</v>
      </c>
      <c r="K2119" t="str">
        <f>RIGHT(Table1[[#This Row],[Transmission]],1)</f>
        <v>9</v>
      </c>
      <c r="L2119" t="str">
        <f>SUBSTITUTE(Table1[[#This Row],[Transmission]],Table1[[#This Row],[Gears]],"")</f>
        <v>A</v>
      </c>
      <c r="M2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19">
        <f ca="1">_xlfn.DAYS(TODAY(),Table1[[#This Row],[Manufacture Date]])</f>
        <v>984</v>
      </c>
      <c r="O2119" t="str" cm="1">
        <f t="array" ref="O2119" xml:space="preserve"> _xlfn.IFS(E2119&lt;2,"0-2",E2119&lt;4,"2-4",E2119&lt;6,"4-6",E2119&lt;8,"6-8",E2119&lt;10,"8-10")</f>
        <v>2-4</v>
      </c>
    </row>
    <row r="2120" spans="1:15" ht="14.25" customHeight="1" x14ac:dyDescent="0.3">
      <c r="A2120" s="31">
        <v>44276</v>
      </c>
      <c r="B2120" t="s">
        <v>564</v>
      </c>
      <c r="C2120" t="s">
        <v>1310</v>
      </c>
      <c r="D2120" t="s">
        <v>95</v>
      </c>
      <c r="E2120">
        <v>4</v>
      </c>
      <c r="F2120">
        <v>8</v>
      </c>
      <c r="G2120" t="s">
        <v>416</v>
      </c>
      <c r="H2120" t="s">
        <v>73</v>
      </c>
      <c r="I2120">
        <v>23</v>
      </c>
      <c r="J2120">
        <v>285</v>
      </c>
      <c r="K2120" t="str">
        <f>RIGHT(Table1[[#This Row],[Transmission]],1)</f>
        <v>7</v>
      </c>
      <c r="L2120" t="str">
        <f>SUBSTITUTE(Table1[[#This Row],[Transmission]],Table1[[#This Row],[Gears]],"")</f>
        <v>AS</v>
      </c>
      <c r="M2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20">
        <f ca="1">_xlfn.DAYS(TODAY(),Table1[[#This Row],[Manufacture Date]])</f>
        <v>984</v>
      </c>
      <c r="O2120" t="str" cm="1">
        <f t="array" ref="O2120" xml:space="preserve"> _xlfn.IFS(E2120&lt;2,"0-2",E2120&lt;4,"2-4",E2120&lt;6,"4-6",E2120&lt;8,"6-8",E2120&lt;10,"8-10")</f>
        <v>4-6</v>
      </c>
    </row>
    <row r="2121" spans="1:15" ht="14.25" customHeight="1" x14ac:dyDescent="0.3">
      <c r="A2121" s="31">
        <v>44276</v>
      </c>
      <c r="B2121" t="s">
        <v>289</v>
      </c>
      <c r="C2121" t="s">
        <v>293</v>
      </c>
      <c r="D2121" t="s">
        <v>82</v>
      </c>
      <c r="E2121">
        <v>6.4</v>
      </c>
      <c r="F2121">
        <v>8</v>
      </c>
      <c r="G2121" t="s">
        <v>112</v>
      </c>
      <c r="H2121" t="s">
        <v>73</v>
      </c>
      <c r="I2121">
        <v>22</v>
      </c>
      <c r="J2121">
        <v>297</v>
      </c>
      <c r="K2121" t="str">
        <f>RIGHT(Table1[[#This Row],[Transmission]],1)</f>
        <v>8</v>
      </c>
      <c r="L2121" t="str">
        <f>SUBSTITUTE(Table1[[#This Row],[Transmission]],Table1[[#This Row],[Gears]],"")</f>
        <v>A</v>
      </c>
      <c r="M2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21">
        <f ca="1">_xlfn.DAYS(TODAY(),Table1[[#This Row],[Manufacture Date]])</f>
        <v>984</v>
      </c>
      <c r="O2121" t="str" cm="1">
        <f t="array" ref="O2121" xml:space="preserve"> _xlfn.IFS(E2121&lt;2,"0-2",E2121&lt;4,"2-4",E2121&lt;6,"4-6",E2121&lt;8,"6-8",E2121&lt;10,"8-10")</f>
        <v>6-8</v>
      </c>
    </row>
    <row r="2122" spans="1:15" ht="14.25" customHeight="1" x14ac:dyDescent="0.3">
      <c r="A2122" s="31">
        <v>44276</v>
      </c>
      <c r="B2122" t="s">
        <v>651</v>
      </c>
      <c r="C2122" t="s">
        <v>655</v>
      </c>
      <c r="D2122" t="s">
        <v>122</v>
      </c>
      <c r="E2122">
        <v>5.6</v>
      </c>
      <c r="F2122">
        <v>8</v>
      </c>
      <c r="G2122" t="s">
        <v>416</v>
      </c>
      <c r="H2122" t="s">
        <v>200</v>
      </c>
      <c r="I2122">
        <v>18</v>
      </c>
      <c r="J2122">
        <v>362</v>
      </c>
      <c r="K2122" t="str">
        <f>RIGHT(Table1[[#This Row],[Transmission]],1)</f>
        <v>7</v>
      </c>
      <c r="L2122" t="str">
        <f>SUBSTITUTE(Table1[[#This Row],[Transmission]],Table1[[#This Row],[Gears]],"")</f>
        <v>AS</v>
      </c>
      <c r="M2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22">
        <f ca="1">_xlfn.DAYS(TODAY(),Table1[[#This Row],[Manufacture Date]])</f>
        <v>984</v>
      </c>
      <c r="O2122" t="str" cm="1">
        <f t="array" ref="O2122" xml:space="preserve"> _xlfn.IFS(E2122&lt;2,"0-2",E2122&lt;4,"2-4",E2122&lt;6,"4-6",E2122&lt;8,"6-8",E2122&lt;10,"8-10")</f>
        <v>4-6</v>
      </c>
    </row>
    <row r="2123" spans="1:15" ht="14.25" customHeight="1" x14ac:dyDescent="0.3">
      <c r="A2123" s="31">
        <v>44275</v>
      </c>
      <c r="B2123" t="s">
        <v>321</v>
      </c>
      <c r="C2123" t="s">
        <v>354</v>
      </c>
      <c r="D2123" t="s">
        <v>95</v>
      </c>
      <c r="E2123">
        <v>2.2999999999999998</v>
      </c>
      <c r="F2123">
        <v>4</v>
      </c>
      <c r="G2123" t="s">
        <v>74</v>
      </c>
      <c r="H2123" t="s">
        <v>200</v>
      </c>
      <c r="I2123">
        <v>31</v>
      </c>
      <c r="J2123">
        <v>212</v>
      </c>
      <c r="K2123" t="str">
        <f>RIGHT(Table1[[#This Row],[Transmission]],1)</f>
        <v>6</v>
      </c>
      <c r="L2123" t="str">
        <f>SUBSTITUTE(Table1[[#This Row],[Transmission]],Table1[[#This Row],[Gears]],"")</f>
        <v>M</v>
      </c>
      <c r="M2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23">
        <f ca="1">_xlfn.DAYS(TODAY(),Table1[[#This Row],[Manufacture Date]])</f>
        <v>985</v>
      </c>
      <c r="O2123" t="str" cm="1">
        <f t="array" ref="O2123" xml:space="preserve"> _xlfn.IFS(E2123&lt;2,"0-2",E2123&lt;4,"2-4",E2123&lt;6,"4-6",E2123&lt;8,"6-8",E2123&lt;10,"8-10")</f>
        <v>2-4</v>
      </c>
    </row>
    <row r="2124" spans="1:15" ht="14.25" customHeight="1" x14ac:dyDescent="0.3">
      <c r="A2124" s="31">
        <v>44275</v>
      </c>
      <c r="B2124" t="s">
        <v>275</v>
      </c>
      <c r="C2124">
        <v>300</v>
      </c>
      <c r="D2124" t="s">
        <v>115</v>
      </c>
      <c r="E2124">
        <v>3.6</v>
      </c>
      <c r="F2124">
        <v>6</v>
      </c>
      <c r="G2124" t="s">
        <v>112</v>
      </c>
      <c r="H2124" t="s">
        <v>200</v>
      </c>
      <c r="I2124">
        <v>27</v>
      </c>
      <c r="J2124">
        <v>237</v>
      </c>
      <c r="K2124" t="str">
        <f>RIGHT(Table1[[#This Row],[Transmission]],1)</f>
        <v>8</v>
      </c>
      <c r="L2124" t="str">
        <f>SUBSTITUTE(Table1[[#This Row],[Transmission]],Table1[[#This Row],[Gears]],"")</f>
        <v>A</v>
      </c>
      <c r="M2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24">
        <f ca="1">_xlfn.DAYS(TODAY(),Table1[[#This Row],[Manufacture Date]])</f>
        <v>985</v>
      </c>
      <c r="O2124" t="str" cm="1">
        <f t="array" ref="O2124" xml:space="preserve"> _xlfn.IFS(E2124&lt;2,"0-2",E2124&lt;4,"2-4",E2124&lt;6,"4-6",E2124&lt;8,"6-8",E2124&lt;10,"8-10")</f>
        <v>2-4</v>
      </c>
    </row>
    <row r="2125" spans="1:15" ht="14.25" customHeight="1" x14ac:dyDescent="0.3">
      <c r="A2125" s="31">
        <v>44275</v>
      </c>
      <c r="B2125" t="s">
        <v>289</v>
      </c>
      <c r="C2125" t="s">
        <v>292</v>
      </c>
      <c r="D2125" t="s">
        <v>82</v>
      </c>
      <c r="E2125">
        <v>3.6</v>
      </c>
      <c r="F2125">
        <v>6</v>
      </c>
      <c r="G2125" t="s">
        <v>112</v>
      </c>
      <c r="H2125" t="s">
        <v>200</v>
      </c>
      <c r="I2125">
        <v>27</v>
      </c>
      <c r="J2125">
        <v>237</v>
      </c>
      <c r="K2125" t="str">
        <f>RIGHT(Table1[[#This Row],[Transmission]],1)</f>
        <v>8</v>
      </c>
      <c r="L2125" t="str">
        <f>SUBSTITUTE(Table1[[#This Row],[Transmission]],Table1[[#This Row],[Gears]],"")</f>
        <v>A</v>
      </c>
      <c r="M2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25">
        <f ca="1">_xlfn.DAYS(TODAY(),Table1[[#This Row],[Manufacture Date]])</f>
        <v>985</v>
      </c>
      <c r="O2125" t="str" cm="1">
        <f t="array" ref="O2125" xml:space="preserve"> _xlfn.IFS(E2125&lt;2,"0-2",E2125&lt;4,"2-4",E2125&lt;6,"4-6",E2125&lt;8,"6-8",E2125&lt;10,"8-10")</f>
        <v>2-4</v>
      </c>
    </row>
    <row r="2126" spans="1:15" ht="14.25" customHeight="1" x14ac:dyDescent="0.3">
      <c r="A2126" s="31">
        <v>44275</v>
      </c>
      <c r="B2126" t="s">
        <v>564</v>
      </c>
      <c r="C2126" t="s">
        <v>1166</v>
      </c>
      <c r="D2126" t="s">
        <v>71</v>
      </c>
      <c r="E2126">
        <v>6</v>
      </c>
      <c r="F2126">
        <v>12</v>
      </c>
      <c r="G2126" t="s">
        <v>416</v>
      </c>
      <c r="H2126" t="s">
        <v>73</v>
      </c>
      <c r="I2126">
        <v>19</v>
      </c>
      <c r="J2126">
        <v>355</v>
      </c>
      <c r="K2126" t="str">
        <f>RIGHT(Table1[[#This Row],[Transmission]],1)</f>
        <v>7</v>
      </c>
      <c r="L2126" t="str">
        <f>SUBSTITUTE(Table1[[#This Row],[Transmission]],Table1[[#This Row],[Gears]],"")</f>
        <v>AS</v>
      </c>
      <c r="M2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26">
        <f ca="1">_xlfn.DAYS(TODAY(),Table1[[#This Row],[Manufacture Date]])</f>
        <v>985</v>
      </c>
      <c r="O2126" t="str" cm="1">
        <f t="array" ref="O2126" xml:space="preserve"> _xlfn.IFS(E2126&lt;2,"0-2",E2126&lt;4,"2-4",E2126&lt;6,"4-6",E2126&lt;8,"6-8",E2126&lt;10,"8-10")</f>
        <v>6-8</v>
      </c>
    </row>
    <row r="2127" spans="1:15" ht="14.25" customHeight="1" x14ac:dyDescent="0.3">
      <c r="A2127" s="31">
        <v>44274</v>
      </c>
      <c r="B2127" t="s">
        <v>750</v>
      </c>
      <c r="C2127" t="s">
        <v>1999</v>
      </c>
      <c r="D2127" t="s">
        <v>82</v>
      </c>
      <c r="E2127">
        <v>2.5</v>
      </c>
      <c r="F2127">
        <v>4</v>
      </c>
      <c r="G2127" t="s">
        <v>104</v>
      </c>
      <c r="H2127" t="s">
        <v>200</v>
      </c>
      <c r="I2127">
        <v>41</v>
      </c>
      <c r="J2127">
        <v>164</v>
      </c>
      <c r="K2127" t="str">
        <f>RIGHT(Table1[[#This Row],[Transmission]],1)</f>
        <v>8</v>
      </c>
      <c r="L2127" t="str">
        <f>SUBSTITUTE(Table1[[#This Row],[Transmission]],Table1[[#This Row],[Gears]],"")</f>
        <v>AS</v>
      </c>
      <c r="M2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27">
        <f ca="1">_xlfn.DAYS(TODAY(),Table1[[#This Row],[Manufacture Date]])</f>
        <v>986</v>
      </c>
      <c r="O2127" t="str" cm="1">
        <f t="array" ref="O2127" xml:space="preserve"> _xlfn.IFS(E2127&lt;2,"0-2",E2127&lt;4,"2-4",E2127&lt;6,"4-6",E2127&lt;8,"6-8",E2127&lt;10,"8-10")</f>
        <v>2-4</v>
      </c>
    </row>
    <row r="2128" spans="1:15" ht="14.25" customHeight="1" x14ac:dyDescent="0.3">
      <c r="A2128" s="31">
        <v>44274</v>
      </c>
      <c r="B2128" t="s">
        <v>651</v>
      </c>
      <c r="C2128" t="s">
        <v>1185</v>
      </c>
      <c r="D2128" t="s">
        <v>82</v>
      </c>
      <c r="E2128">
        <v>2.5</v>
      </c>
      <c r="F2128">
        <v>4</v>
      </c>
      <c r="G2128" t="s">
        <v>76</v>
      </c>
      <c r="H2128" t="s">
        <v>200</v>
      </c>
      <c r="I2128">
        <v>36</v>
      </c>
      <c r="J2128">
        <v>185</v>
      </c>
      <c r="K2128" t="str">
        <f>RIGHT(Table1[[#This Row],[Transmission]],1)</f>
        <v>7</v>
      </c>
      <c r="L2128" t="str">
        <f>SUBSTITUTE(Table1[[#This Row],[Transmission]],Table1[[#This Row],[Gears]],"")</f>
        <v>AV</v>
      </c>
      <c r="M2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28">
        <f ca="1">_xlfn.DAYS(TODAY(),Table1[[#This Row],[Manufacture Date]])</f>
        <v>986</v>
      </c>
      <c r="O2128" t="str" cm="1">
        <f t="array" ref="O2128" xml:space="preserve"> _xlfn.IFS(E2128&lt;2,"0-2",E2128&lt;4,"2-4",E2128&lt;6,"4-6",E2128&lt;8,"6-8",E2128&lt;10,"8-10")</f>
        <v>2-4</v>
      </c>
    </row>
    <row r="2129" spans="1:15" ht="14.25" customHeight="1" x14ac:dyDescent="0.3">
      <c r="A2129" s="31">
        <v>44274</v>
      </c>
      <c r="B2129" t="s">
        <v>548</v>
      </c>
      <c r="C2129" t="s">
        <v>550</v>
      </c>
      <c r="D2129" t="s">
        <v>78</v>
      </c>
      <c r="E2129">
        <v>2.5</v>
      </c>
      <c r="F2129">
        <v>4</v>
      </c>
      <c r="G2129" t="s">
        <v>79</v>
      </c>
      <c r="H2129" t="s">
        <v>200</v>
      </c>
      <c r="I2129">
        <v>31</v>
      </c>
      <c r="J2129">
        <v>221</v>
      </c>
      <c r="K2129" t="str">
        <f>RIGHT(Table1[[#This Row],[Transmission]],1)</f>
        <v>6</v>
      </c>
      <c r="L2129" t="str">
        <f>SUBSTITUTE(Table1[[#This Row],[Transmission]],Table1[[#This Row],[Gears]],"")</f>
        <v>AS</v>
      </c>
      <c r="M2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29">
        <f ca="1">_xlfn.DAYS(TODAY(),Table1[[#This Row],[Manufacture Date]])</f>
        <v>986</v>
      </c>
      <c r="O2129" t="str" cm="1">
        <f t="array" ref="O2129" xml:space="preserve"> _xlfn.IFS(E2129&lt;2,"0-2",E2129&lt;4,"2-4",E2129&lt;6,"4-6",E2129&lt;8,"6-8",E2129&lt;10,"8-10")</f>
        <v>2-4</v>
      </c>
    </row>
    <row r="2130" spans="1:15" ht="14.25" customHeight="1" x14ac:dyDescent="0.3">
      <c r="A2130" s="31">
        <v>44274</v>
      </c>
      <c r="B2130" t="s">
        <v>676</v>
      </c>
      <c r="C2130" t="s">
        <v>681</v>
      </c>
      <c r="D2130" t="s">
        <v>92</v>
      </c>
      <c r="E2130">
        <v>3</v>
      </c>
      <c r="F2130">
        <v>6</v>
      </c>
      <c r="G2130" t="s">
        <v>238</v>
      </c>
      <c r="H2130" t="s">
        <v>73</v>
      </c>
      <c r="I2130">
        <v>27</v>
      </c>
      <c r="J2130">
        <v>246</v>
      </c>
      <c r="K2130" t="str">
        <f>RIGHT(Table1[[#This Row],[Transmission]],1)</f>
        <v>7</v>
      </c>
      <c r="L2130" t="str">
        <f>SUBSTITUTE(Table1[[#This Row],[Transmission]],Table1[[#This Row],[Gears]],"")</f>
        <v>M</v>
      </c>
      <c r="M2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30">
        <f ca="1">_xlfn.DAYS(TODAY(),Table1[[#This Row],[Manufacture Date]])</f>
        <v>986</v>
      </c>
      <c r="O2130" t="str" cm="1">
        <f t="array" ref="O2130" xml:space="preserve"> _xlfn.IFS(E2130&lt;2,"0-2",E2130&lt;4,"2-4",E2130&lt;6,"4-6",E2130&lt;8,"6-8",E2130&lt;10,"8-10")</f>
        <v>2-4</v>
      </c>
    </row>
    <row r="2131" spans="1:15" ht="14.25" customHeight="1" x14ac:dyDescent="0.3">
      <c r="A2131" s="31">
        <v>44274</v>
      </c>
      <c r="B2131" t="s">
        <v>740</v>
      </c>
      <c r="C2131" t="s">
        <v>1004</v>
      </c>
      <c r="D2131" t="s">
        <v>71</v>
      </c>
      <c r="E2131">
        <v>2.5</v>
      </c>
      <c r="F2131">
        <v>4</v>
      </c>
      <c r="G2131" t="s">
        <v>74</v>
      </c>
      <c r="H2131" t="s">
        <v>73</v>
      </c>
      <c r="I2131">
        <v>23</v>
      </c>
      <c r="J2131">
        <v>285</v>
      </c>
      <c r="K2131" t="str">
        <f>RIGHT(Table1[[#This Row],[Transmission]],1)</f>
        <v>6</v>
      </c>
      <c r="L2131" t="str">
        <f>SUBSTITUTE(Table1[[#This Row],[Transmission]],Table1[[#This Row],[Gears]],"")</f>
        <v>M</v>
      </c>
      <c r="M2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31">
        <f ca="1">_xlfn.DAYS(TODAY(),Table1[[#This Row],[Manufacture Date]])</f>
        <v>986</v>
      </c>
      <c r="O2131" t="str" cm="1">
        <f t="array" ref="O2131" xml:space="preserve"> _xlfn.IFS(E2131&lt;2,"0-2",E2131&lt;4,"2-4",E2131&lt;6,"4-6",E2131&lt;8,"6-8",E2131&lt;10,"8-10")</f>
        <v>2-4</v>
      </c>
    </row>
    <row r="2132" spans="1:15" ht="14.25" customHeight="1" x14ac:dyDescent="0.3">
      <c r="A2132" s="31">
        <v>44274</v>
      </c>
      <c r="B2132" t="s">
        <v>232</v>
      </c>
      <c r="C2132" t="s">
        <v>1590</v>
      </c>
      <c r="D2132" t="s">
        <v>88</v>
      </c>
      <c r="E2132">
        <v>6.2</v>
      </c>
      <c r="F2132">
        <v>8</v>
      </c>
      <c r="G2132" t="s">
        <v>104</v>
      </c>
      <c r="H2132" t="s">
        <v>73</v>
      </c>
      <c r="I2132">
        <v>23</v>
      </c>
      <c r="J2132">
        <v>290</v>
      </c>
      <c r="K2132" t="str">
        <f>RIGHT(Table1[[#This Row],[Transmission]],1)</f>
        <v>8</v>
      </c>
      <c r="L2132" t="str">
        <f>SUBSTITUTE(Table1[[#This Row],[Transmission]],Table1[[#This Row],[Gears]],"")</f>
        <v>AS</v>
      </c>
      <c r="M2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32">
        <f ca="1">_xlfn.DAYS(TODAY(),Table1[[#This Row],[Manufacture Date]])</f>
        <v>986</v>
      </c>
      <c r="O2132" t="str" cm="1">
        <f t="array" ref="O2132" xml:space="preserve"> _xlfn.IFS(E2132&lt;2,"0-2",E2132&lt;4,"2-4",E2132&lt;6,"4-6",E2132&lt;8,"6-8",E2132&lt;10,"8-10")</f>
        <v>6-8</v>
      </c>
    </row>
    <row r="2133" spans="1:15" ht="14.25" customHeight="1" x14ac:dyDescent="0.3">
      <c r="A2133" s="31">
        <v>44274</v>
      </c>
      <c r="B2133" t="s">
        <v>232</v>
      </c>
      <c r="C2133" t="s">
        <v>1081</v>
      </c>
      <c r="D2133" t="s">
        <v>122</v>
      </c>
      <c r="E2133">
        <v>5.3</v>
      </c>
      <c r="F2133">
        <v>8</v>
      </c>
      <c r="G2133" t="s">
        <v>93</v>
      </c>
      <c r="H2133" t="s">
        <v>200</v>
      </c>
      <c r="I2133">
        <v>22</v>
      </c>
      <c r="J2133">
        <v>305</v>
      </c>
      <c r="K2133" t="str">
        <f>RIGHT(Table1[[#This Row],[Transmission]],1)</f>
        <v>6</v>
      </c>
      <c r="L2133" t="str">
        <f>SUBSTITUTE(Table1[[#This Row],[Transmission]],Table1[[#This Row],[Gears]],"")</f>
        <v>A</v>
      </c>
      <c r="M2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33">
        <f ca="1">_xlfn.DAYS(TODAY(),Table1[[#This Row],[Manufacture Date]])</f>
        <v>986</v>
      </c>
      <c r="O2133" t="str" cm="1">
        <f t="array" ref="O2133" xml:space="preserve"> _xlfn.IFS(E2133&lt;2,"0-2",E2133&lt;4,"2-4",E2133&lt;6,"4-6",E2133&lt;8,"6-8",E2133&lt;10,"8-10")</f>
        <v>4-6</v>
      </c>
    </row>
    <row r="2134" spans="1:15" ht="14.25" customHeight="1" x14ac:dyDescent="0.3">
      <c r="A2134" s="31">
        <v>44273</v>
      </c>
      <c r="B2134" t="s">
        <v>470</v>
      </c>
      <c r="C2134" t="s">
        <v>1769</v>
      </c>
      <c r="D2134" t="s">
        <v>71</v>
      </c>
      <c r="E2134">
        <v>1.6</v>
      </c>
      <c r="F2134">
        <v>4</v>
      </c>
      <c r="G2134" t="s">
        <v>266</v>
      </c>
      <c r="H2134" t="s">
        <v>200</v>
      </c>
      <c r="I2134">
        <v>43</v>
      </c>
      <c r="J2134">
        <v>151</v>
      </c>
      <c r="K2134" t="str">
        <f>RIGHT(Table1[[#This Row],[Transmission]],1)</f>
        <v>V</v>
      </c>
      <c r="L2134" t="str">
        <f>SUBSTITUTE(Table1[[#This Row],[Transmission]],Table1[[#This Row],[Gears]],"")</f>
        <v>A</v>
      </c>
      <c r="M2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34">
        <f ca="1">_xlfn.DAYS(TODAY(),Table1[[#This Row],[Manufacture Date]])</f>
        <v>987</v>
      </c>
      <c r="O2134" t="str" cm="1">
        <f t="array" ref="O2134" xml:space="preserve"> _xlfn.IFS(E2134&lt;2,"0-2",E2134&lt;4,"2-4",E2134&lt;6,"4-6",E2134&lt;8,"6-8",E2134&lt;10,"8-10")</f>
        <v>0-2</v>
      </c>
    </row>
    <row r="2135" spans="1:15" ht="14.25" customHeight="1" x14ac:dyDescent="0.3">
      <c r="A2135" s="31">
        <v>44273</v>
      </c>
      <c r="B2135" t="s">
        <v>621</v>
      </c>
      <c r="C2135" t="s">
        <v>1886</v>
      </c>
      <c r="D2135" t="s">
        <v>92</v>
      </c>
      <c r="E2135">
        <v>2</v>
      </c>
      <c r="F2135">
        <v>4</v>
      </c>
      <c r="G2135" t="s">
        <v>79</v>
      </c>
      <c r="H2135" t="s">
        <v>73</v>
      </c>
      <c r="I2135">
        <v>34</v>
      </c>
      <c r="J2135">
        <v>197</v>
      </c>
      <c r="K2135" t="str">
        <f>RIGHT(Table1[[#This Row],[Transmission]],1)</f>
        <v>6</v>
      </c>
      <c r="L2135" t="str">
        <f>SUBSTITUTE(Table1[[#This Row],[Transmission]],Table1[[#This Row],[Gears]],"")</f>
        <v>AS</v>
      </c>
      <c r="M2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35">
        <f ca="1">_xlfn.DAYS(TODAY(),Table1[[#This Row],[Manufacture Date]])</f>
        <v>987</v>
      </c>
      <c r="O2135" t="str" cm="1">
        <f t="array" ref="O2135" xml:space="preserve"> _xlfn.IFS(E2135&lt;2,"0-2",E2135&lt;4,"2-4",E2135&lt;6,"4-6",E2135&lt;8,"6-8",E2135&lt;10,"8-10")</f>
        <v>2-4</v>
      </c>
    </row>
    <row r="2136" spans="1:15" ht="14.25" customHeight="1" x14ac:dyDescent="0.3">
      <c r="A2136" s="31">
        <v>44273</v>
      </c>
      <c r="B2136" t="s">
        <v>640</v>
      </c>
      <c r="C2136" t="s">
        <v>649</v>
      </c>
      <c r="D2136" t="s">
        <v>78</v>
      </c>
      <c r="E2136">
        <v>2</v>
      </c>
      <c r="F2136">
        <v>4</v>
      </c>
      <c r="G2136" t="s">
        <v>511</v>
      </c>
      <c r="H2136" t="s">
        <v>200</v>
      </c>
      <c r="I2136">
        <v>32</v>
      </c>
      <c r="J2136">
        <v>206</v>
      </c>
      <c r="K2136" t="str">
        <f>RIGHT(Table1[[#This Row],[Transmission]],1)</f>
        <v>6</v>
      </c>
      <c r="L2136" t="str">
        <f>SUBSTITUTE(Table1[[#This Row],[Transmission]],Table1[[#This Row],[Gears]],"")</f>
        <v>AV</v>
      </c>
      <c r="M2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36">
        <f ca="1">_xlfn.DAYS(TODAY(),Table1[[#This Row],[Manufacture Date]])</f>
        <v>987</v>
      </c>
      <c r="O2136" t="str" cm="1">
        <f t="array" ref="O2136" xml:space="preserve"> _xlfn.IFS(E2136&lt;2,"0-2",E2136&lt;4,"2-4",E2136&lt;6,"4-6",E2136&lt;8,"6-8",E2136&lt;10,"8-10")</f>
        <v>2-4</v>
      </c>
    </row>
    <row r="2137" spans="1:15" ht="14.25" customHeight="1" x14ac:dyDescent="0.3">
      <c r="A2137" s="31">
        <v>44273</v>
      </c>
      <c r="B2137" t="s">
        <v>232</v>
      </c>
      <c r="C2137" t="s">
        <v>254</v>
      </c>
      <c r="D2137" t="s">
        <v>115</v>
      </c>
      <c r="E2137">
        <v>2.5</v>
      </c>
      <c r="F2137">
        <v>4</v>
      </c>
      <c r="G2137" t="s">
        <v>79</v>
      </c>
      <c r="H2137" t="s">
        <v>200</v>
      </c>
      <c r="I2137">
        <v>30</v>
      </c>
      <c r="J2137">
        <v>224</v>
      </c>
      <c r="K2137" t="str">
        <f>RIGHT(Table1[[#This Row],[Transmission]],1)</f>
        <v>6</v>
      </c>
      <c r="L2137" t="str">
        <f>SUBSTITUTE(Table1[[#This Row],[Transmission]],Table1[[#This Row],[Gears]],"")</f>
        <v>AS</v>
      </c>
      <c r="M2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37">
        <f ca="1">_xlfn.DAYS(TODAY(),Table1[[#This Row],[Manufacture Date]])</f>
        <v>987</v>
      </c>
      <c r="O2137" t="str" cm="1">
        <f t="array" ref="O2137" xml:space="preserve"> _xlfn.IFS(E2137&lt;2,"0-2",E2137&lt;4,"2-4",E2137&lt;6,"4-6",E2137&lt;8,"6-8",E2137&lt;10,"8-10")</f>
        <v>2-4</v>
      </c>
    </row>
    <row r="2138" spans="1:15" ht="14.25" customHeight="1" x14ac:dyDescent="0.3">
      <c r="A2138" s="31">
        <v>44273</v>
      </c>
      <c r="B2138" t="s">
        <v>321</v>
      </c>
      <c r="C2138" t="s">
        <v>350</v>
      </c>
      <c r="D2138" t="s">
        <v>82</v>
      </c>
      <c r="E2138">
        <v>2</v>
      </c>
      <c r="F2138">
        <v>4</v>
      </c>
      <c r="G2138" t="s">
        <v>79</v>
      </c>
      <c r="H2138" t="s">
        <v>200</v>
      </c>
      <c r="I2138">
        <v>29</v>
      </c>
      <c r="J2138">
        <v>225</v>
      </c>
      <c r="K2138" t="str">
        <f>RIGHT(Table1[[#This Row],[Transmission]],1)</f>
        <v>6</v>
      </c>
      <c r="L2138" t="str">
        <f>SUBSTITUTE(Table1[[#This Row],[Transmission]],Table1[[#This Row],[Gears]],"")</f>
        <v>AS</v>
      </c>
      <c r="M2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38">
        <f ca="1">_xlfn.DAYS(TODAY(),Table1[[#This Row],[Manufacture Date]])</f>
        <v>987</v>
      </c>
      <c r="O2138" t="str" cm="1">
        <f t="array" ref="O2138" xml:space="preserve"> _xlfn.IFS(E2138&lt;2,"0-2",E2138&lt;4,"2-4",E2138&lt;6,"4-6",E2138&lt;8,"6-8",E2138&lt;10,"8-10")</f>
        <v>2-4</v>
      </c>
    </row>
    <row r="2139" spans="1:15" ht="14.25" customHeight="1" x14ac:dyDescent="0.3">
      <c r="A2139" s="31">
        <v>44273</v>
      </c>
      <c r="B2139" t="s">
        <v>212</v>
      </c>
      <c r="C2139" t="s">
        <v>873</v>
      </c>
      <c r="D2139" t="s">
        <v>82</v>
      </c>
      <c r="E2139">
        <v>2</v>
      </c>
      <c r="F2139">
        <v>4</v>
      </c>
      <c r="G2139" t="s">
        <v>104</v>
      </c>
      <c r="H2139" t="s">
        <v>73</v>
      </c>
      <c r="I2139">
        <v>29</v>
      </c>
      <c r="J2139">
        <v>232</v>
      </c>
      <c r="K2139" t="str">
        <f>RIGHT(Table1[[#This Row],[Transmission]],1)</f>
        <v>8</v>
      </c>
      <c r="L2139" t="str">
        <f>SUBSTITUTE(Table1[[#This Row],[Transmission]],Table1[[#This Row],[Gears]],"")</f>
        <v>AS</v>
      </c>
      <c r="M2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39">
        <f ca="1">_xlfn.DAYS(TODAY(),Table1[[#This Row],[Manufacture Date]])</f>
        <v>987</v>
      </c>
      <c r="O2139" t="str" cm="1">
        <f t="array" ref="O2139" xml:space="preserve"> _xlfn.IFS(E2139&lt;2,"0-2",E2139&lt;4,"2-4",E2139&lt;6,"4-6",E2139&lt;8,"6-8",E2139&lt;10,"8-10")</f>
        <v>2-4</v>
      </c>
    </row>
    <row r="2140" spans="1:15" ht="14.25" customHeight="1" x14ac:dyDescent="0.3">
      <c r="A2140" s="31">
        <v>44273</v>
      </c>
      <c r="B2140" t="s">
        <v>740</v>
      </c>
      <c r="C2140" t="s">
        <v>741</v>
      </c>
      <c r="D2140" t="s">
        <v>92</v>
      </c>
      <c r="E2140">
        <v>2</v>
      </c>
      <c r="F2140">
        <v>4</v>
      </c>
      <c r="G2140" t="s">
        <v>74</v>
      </c>
      <c r="H2140" t="s">
        <v>73</v>
      </c>
      <c r="I2140">
        <v>29</v>
      </c>
      <c r="J2140">
        <v>231</v>
      </c>
      <c r="K2140" t="str">
        <f>RIGHT(Table1[[#This Row],[Transmission]],1)</f>
        <v>6</v>
      </c>
      <c r="L2140" t="str">
        <f>SUBSTITUTE(Table1[[#This Row],[Transmission]],Table1[[#This Row],[Gears]],"")</f>
        <v>M</v>
      </c>
      <c r="M2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40">
        <f ca="1">_xlfn.DAYS(TODAY(),Table1[[#This Row],[Manufacture Date]])</f>
        <v>987</v>
      </c>
      <c r="O2140" t="str" cm="1">
        <f t="array" ref="O2140" xml:space="preserve"> _xlfn.IFS(E2140&lt;2,"0-2",E2140&lt;4,"2-4",E2140&lt;6,"4-6",E2140&lt;8,"6-8",E2140&lt;10,"8-10")</f>
        <v>2-4</v>
      </c>
    </row>
    <row r="2141" spans="1:15" ht="14.25" customHeight="1" x14ac:dyDescent="0.3">
      <c r="A2141" s="31">
        <v>44273</v>
      </c>
      <c r="B2141" t="s">
        <v>212</v>
      </c>
      <c r="C2141" t="s">
        <v>229</v>
      </c>
      <c r="D2141" t="s">
        <v>115</v>
      </c>
      <c r="E2141">
        <v>3.6</v>
      </c>
      <c r="F2141">
        <v>6</v>
      </c>
      <c r="G2141" t="s">
        <v>79</v>
      </c>
      <c r="H2141" t="s">
        <v>200</v>
      </c>
      <c r="I2141">
        <v>25</v>
      </c>
      <c r="J2141">
        <v>262</v>
      </c>
      <c r="K2141" t="str">
        <f>RIGHT(Table1[[#This Row],[Transmission]],1)</f>
        <v>6</v>
      </c>
      <c r="L2141" t="str">
        <f>SUBSTITUTE(Table1[[#This Row],[Transmission]],Table1[[#This Row],[Gears]],"")</f>
        <v>AS</v>
      </c>
      <c r="M2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41">
        <f ca="1">_xlfn.DAYS(TODAY(),Table1[[#This Row],[Manufacture Date]])</f>
        <v>987</v>
      </c>
      <c r="O2141" t="str" cm="1">
        <f t="array" ref="O2141" xml:space="preserve"> _xlfn.IFS(E2141&lt;2,"0-2",E2141&lt;4,"2-4",E2141&lt;6,"4-6",E2141&lt;8,"6-8",E2141&lt;10,"8-10")</f>
        <v>2-4</v>
      </c>
    </row>
    <row r="2142" spans="1:15" ht="14.25" customHeight="1" x14ac:dyDescent="0.3">
      <c r="A2142" s="31">
        <v>44273</v>
      </c>
      <c r="B2142" t="s">
        <v>676</v>
      </c>
      <c r="C2142" t="s">
        <v>996</v>
      </c>
      <c r="D2142" t="s">
        <v>78</v>
      </c>
      <c r="E2142">
        <v>3.6</v>
      </c>
      <c r="F2142">
        <v>6</v>
      </c>
      <c r="G2142" t="s">
        <v>125</v>
      </c>
      <c r="H2142" t="s">
        <v>73</v>
      </c>
      <c r="I2142">
        <v>23</v>
      </c>
      <c r="J2142">
        <v>287</v>
      </c>
      <c r="K2142" t="str">
        <f>RIGHT(Table1[[#This Row],[Transmission]],1)</f>
        <v>7</v>
      </c>
      <c r="L2142" t="str">
        <f>SUBSTITUTE(Table1[[#This Row],[Transmission]],Table1[[#This Row],[Gears]],"")</f>
        <v>A</v>
      </c>
      <c r="M2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42">
        <f ca="1">_xlfn.DAYS(TODAY(),Table1[[#This Row],[Manufacture Date]])</f>
        <v>987</v>
      </c>
      <c r="O2142" t="str" cm="1">
        <f t="array" ref="O2142" xml:space="preserve"> _xlfn.IFS(E2142&lt;2,"0-2",E2142&lt;4,"2-4",E2142&lt;6,"4-6",E2142&lt;8,"6-8",E2142&lt;10,"8-10")</f>
        <v>2-4</v>
      </c>
    </row>
    <row r="2143" spans="1:15" ht="14.25" customHeight="1" x14ac:dyDescent="0.3">
      <c r="A2143" s="31">
        <v>44272</v>
      </c>
      <c r="B2143" t="s">
        <v>313</v>
      </c>
      <c r="C2143" t="s">
        <v>1088</v>
      </c>
      <c r="D2143" t="s">
        <v>78</v>
      </c>
      <c r="E2143">
        <v>1.4</v>
      </c>
      <c r="F2143">
        <v>4</v>
      </c>
      <c r="G2143" t="s">
        <v>74</v>
      </c>
      <c r="H2143" t="s">
        <v>200</v>
      </c>
      <c r="I2143">
        <v>34</v>
      </c>
      <c r="J2143">
        <v>197</v>
      </c>
      <c r="K2143" t="str">
        <f>RIGHT(Table1[[#This Row],[Transmission]],1)</f>
        <v>6</v>
      </c>
      <c r="L2143" t="str">
        <f>SUBSTITUTE(Table1[[#This Row],[Transmission]],Table1[[#This Row],[Gears]],"")</f>
        <v>M</v>
      </c>
      <c r="M2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43">
        <f ca="1">_xlfn.DAYS(TODAY(),Table1[[#This Row],[Manufacture Date]])</f>
        <v>988</v>
      </c>
      <c r="O2143" t="str" cm="1">
        <f t="array" ref="O2143" xml:space="preserve"> _xlfn.IFS(E2143&lt;2,"0-2",E2143&lt;4,"2-4",E2143&lt;6,"4-6",E2143&lt;8,"6-8",E2143&lt;10,"8-10")</f>
        <v>0-2</v>
      </c>
    </row>
    <row r="2144" spans="1:15" ht="14.25" customHeight="1" x14ac:dyDescent="0.3">
      <c r="A2144" s="31">
        <v>44272</v>
      </c>
      <c r="B2144" t="s">
        <v>321</v>
      </c>
      <c r="C2144" t="s">
        <v>354</v>
      </c>
      <c r="D2144" t="s">
        <v>95</v>
      </c>
      <c r="E2144">
        <v>3.7</v>
      </c>
      <c r="F2144">
        <v>6</v>
      </c>
      <c r="G2144" t="s">
        <v>74</v>
      </c>
      <c r="H2144" t="s">
        <v>200</v>
      </c>
      <c r="I2144">
        <v>25</v>
      </c>
      <c r="J2144">
        <v>264</v>
      </c>
      <c r="K2144" t="str">
        <f>RIGHT(Table1[[#This Row],[Transmission]],1)</f>
        <v>6</v>
      </c>
      <c r="L2144" t="str">
        <f>SUBSTITUTE(Table1[[#This Row],[Transmission]],Table1[[#This Row],[Gears]],"")</f>
        <v>M</v>
      </c>
      <c r="M2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44">
        <f ca="1">_xlfn.DAYS(TODAY(),Table1[[#This Row],[Manufacture Date]])</f>
        <v>988</v>
      </c>
      <c r="O2144" t="str" cm="1">
        <f t="array" ref="O2144" xml:space="preserve"> _xlfn.IFS(E2144&lt;2,"0-2",E2144&lt;4,"2-4",E2144&lt;6,"4-6",E2144&lt;8,"6-8",E2144&lt;10,"8-10")</f>
        <v>2-4</v>
      </c>
    </row>
    <row r="2145" spans="1:15" ht="14.25" customHeight="1" x14ac:dyDescent="0.3">
      <c r="A2145" s="31">
        <v>44272</v>
      </c>
      <c r="B2145" t="s">
        <v>470</v>
      </c>
      <c r="C2145" t="s">
        <v>487</v>
      </c>
      <c r="D2145" t="s">
        <v>78</v>
      </c>
      <c r="E2145">
        <v>2.4</v>
      </c>
      <c r="F2145">
        <v>4</v>
      </c>
      <c r="G2145" t="s">
        <v>74</v>
      </c>
      <c r="H2145" t="s">
        <v>200</v>
      </c>
      <c r="I2145">
        <v>25</v>
      </c>
      <c r="J2145">
        <v>261</v>
      </c>
      <c r="K2145" t="str">
        <f>RIGHT(Table1[[#This Row],[Transmission]],1)</f>
        <v>6</v>
      </c>
      <c r="L2145" t="str">
        <f>SUBSTITUTE(Table1[[#This Row],[Transmission]],Table1[[#This Row],[Gears]],"")</f>
        <v>M</v>
      </c>
      <c r="M2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45">
        <f ca="1">_xlfn.DAYS(TODAY(),Table1[[#This Row],[Manufacture Date]])</f>
        <v>988</v>
      </c>
      <c r="O2145" t="str" cm="1">
        <f t="array" ref="O2145" xml:space="preserve"> _xlfn.IFS(E2145&lt;2,"0-2",E2145&lt;4,"2-4",E2145&lt;6,"4-6",E2145&lt;8,"6-8",E2145&lt;10,"8-10")</f>
        <v>2-4</v>
      </c>
    </row>
    <row r="2146" spans="1:15" ht="14.25" customHeight="1" x14ac:dyDescent="0.3">
      <c r="A2146" s="31">
        <v>44272</v>
      </c>
      <c r="B2146" t="s">
        <v>564</v>
      </c>
      <c r="C2146" t="s">
        <v>599</v>
      </c>
      <c r="D2146" t="s">
        <v>122</v>
      </c>
      <c r="E2146">
        <v>3</v>
      </c>
      <c r="F2146">
        <v>6</v>
      </c>
      <c r="G2146" t="s">
        <v>416</v>
      </c>
      <c r="H2146" t="s">
        <v>109</v>
      </c>
      <c r="I2146">
        <v>24</v>
      </c>
      <c r="J2146">
        <v>322</v>
      </c>
      <c r="K2146" t="str">
        <f>RIGHT(Table1[[#This Row],[Transmission]],1)</f>
        <v>7</v>
      </c>
      <c r="L2146" t="str">
        <f>SUBSTITUTE(Table1[[#This Row],[Transmission]],Table1[[#This Row],[Gears]],"")</f>
        <v>AS</v>
      </c>
      <c r="M2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46">
        <f ca="1">_xlfn.DAYS(TODAY(),Table1[[#This Row],[Manufacture Date]])</f>
        <v>988</v>
      </c>
      <c r="O2146" t="str" cm="1">
        <f t="array" ref="O2146" xml:space="preserve"> _xlfn.IFS(E2146&lt;2,"0-2",E2146&lt;4,"2-4",E2146&lt;6,"4-6",E2146&lt;8,"6-8",E2146&lt;10,"8-10")</f>
        <v>2-4</v>
      </c>
    </row>
    <row r="2147" spans="1:15" ht="14.25" customHeight="1" x14ac:dyDescent="0.3">
      <c r="A2147" s="31">
        <v>44271</v>
      </c>
      <c r="B2147" t="s">
        <v>651</v>
      </c>
      <c r="C2147" t="s">
        <v>1914</v>
      </c>
      <c r="D2147" t="s">
        <v>118</v>
      </c>
      <c r="E2147">
        <v>2</v>
      </c>
      <c r="F2147">
        <v>4</v>
      </c>
      <c r="G2147" t="s">
        <v>102</v>
      </c>
      <c r="H2147" t="s">
        <v>200</v>
      </c>
      <c r="I2147">
        <v>34</v>
      </c>
      <c r="J2147">
        <v>198</v>
      </c>
      <c r="K2147" t="str">
        <f>RIGHT(Table1[[#This Row],[Transmission]],1)</f>
        <v>8</v>
      </c>
      <c r="L2147" t="str">
        <f>SUBSTITUTE(Table1[[#This Row],[Transmission]],Table1[[#This Row],[Gears]],"")</f>
        <v>AV</v>
      </c>
      <c r="M2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47">
        <f ca="1">_xlfn.DAYS(TODAY(),Table1[[#This Row],[Manufacture Date]])</f>
        <v>989</v>
      </c>
      <c r="O2147" t="str" cm="1">
        <f t="array" ref="O2147" xml:space="preserve"> _xlfn.IFS(E2147&lt;2,"0-2",E2147&lt;4,"2-4",E2147&lt;6,"4-6",E2147&lt;8,"6-8",E2147&lt;10,"8-10")</f>
        <v>2-4</v>
      </c>
    </row>
    <row r="2148" spans="1:15" ht="14.25" customHeight="1" x14ac:dyDescent="0.3">
      <c r="A2148" s="31">
        <v>44271</v>
      </c>
      <c r="B2148" t="s">
        <v>147</v>
      </c>
      <c r="C2148" t="s">
        <v>871</v>
      </c>
      <c r="D2148" t="s">
        <v>122</v>
      </c>
      <c r="E2148">
        <v>3</v>
      </c>
      <c r="F2148">
        <v>6</v>
      </c>
      <c r="G2148" t="s">
        <v>104</v>
      </c>
      <c r="H2148" t="s">
        <v>109</v>
      </c>
      <c r="I2148">
        <v>30</v>
      </c>
      <c r="J2148">
        <v>246</v>
      </c>
      <c r="K2148" t="str">
        <f>RIGHT(Table1[[#This Row],[Transmission]],1)</f>
        <v>8</v>
      </c>
      <c r="L2148" t="str">
        <f>SUBSTITUTE(Table1[[#This Row],[Transmission]],Table1[[#This Row],[Gears]],"")</f>
        <v>AS</v>
      </c>
      <c r="M2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48">
        <f ca="1">_xlfn.DAYS(TODAY(),Table1[[#This Row],[Manufacture Date]])</f>
        <v>989</v>
      </c>
      <c r="O2148" t="str" cm="1">
        <f t="array" ref="O2148" xml:space="preserve"> _xlfn.IFS(E2148&lt;2,"0-2",E2148&lt;4,"2-4",E2148&lt;6,"4-6",E2148&lt;8,"6-8",E2148&lt;10,"8-10")</f>
        <v>2-4</v>
      </c>
    </row>
    <row r="2149" spans="1:15" ht="14.25" customHeight="1" x14ac:dyDescent="0.3">
      <c r="A2149" s="31">
        <v>44271</v>
      </c>
      <c r="B2149" t="s">
        <v>147</v>
      </c>
      <c r="C2149" t="s">
        <v>1054</v>
      </c>
      <c r="D2149" t="s">
        <v>71</v>
      </c>
      <c r="E2149">
        <v>3</v>
      </c>
      <c r="F2149">
        <v>6</v>
      </c>
      <c r="G2149" t="s">
        <v>74</v>
      </c>
      <c r="H2149" t="s">
        <v>73</v>
      </c>
      <c r="I2149">
        <v>27</v>
      </c>
      <c r="J2149">
        <v>241</v>
      </c>
      <c r="K2149" t="str">
        <f>RIGHT(Table1[[#This Row],[Transmission]],1)</f>
        <v>6</v>
      </c>
      <c r="L2149" t="str">
        <f>SUBSTITUTE(Table1[[#This Row],[Transmission]],Table1[[#This Row],[Gears]],"")</f>
        <v>M</v>
      </c>
      <c r="M2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49">
        <f ca="1">_xlfn.DAYS(TODAY(),Table1[[#This Row],[Manufacture Date]])</f>
        <v>989</v>
      </c>
      <c r="O2149" t="str" cm="1">
        <f t="array" ref="O2149" xml:space="preserve"> _xlfn.IFS(E2149&lt;2,"0-2",E2149&lt;4,"2-4",E2149&lt;6,"4-6",E2149&lt;8,"6-8",E2149&lt;10,"8-10")</f>
        <v>2-4</v>
      </c>
    </row>
    <row r="2150" spans="1:15" ht="14.25" customHeight="1" x14ac:dyDescent="0.3">
      <c r="A2150" s="31">
        <v>44271</v>
      </c>
      <c r="B2150" t="s">
        <v>147</v>
      </c>
      <c r="C2150" t="s">
        <v>1540</v>
      </c>
      <c r="D2150" t="s">
        <v>95</v>
      </c>
      <c r="E2150">
        <v>3</v>
      </c>
      <c r="F2150">
        <v>6</v>
      </c>
      <c r="G2150" t="s">
        <v>74</v>
      </c>
      <c r="H2150" t="s">
        <v>73</v>
      </c>
      <c r="I2150">
        <v>26</v>
      </c>
      <c r="J2150">
        <v>255</v>
      </c>
      <c r="K2150" t="str">
        <f>RIGHT(Table1[[#This Row],[Transmission]],1)</f>
        <v>6</v>
      </c>
      <c r="L2150" t="str">
        <f>SUBSTITUTE(Table1[[#This Row],[Transmission]],Table1[[#This Row],[Gears]],"")</f>
        <v>M</v>
      </c>
      <c r="M2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50">
        <f ca="1">_xlfn.DAYS(TODAY(),Table1[[#This Row],[Manufacture Date]])</f>
        <v>989</v>
      </c>
      <c r="O2150" t="str" cm="1">
        <f t="array" ref="O2150" xml:space="preserve"> _xlfn.IFS(E2150&lt;2,"0-2",E2150&lt;4,"2-4",E2150&lt;6,"4-6",E2150&lt;8,"6-8",E2150&lt;10,"8-10")</f>
        <v>2-4</v>
      </c>
    </row>
    <row r="2151" spans="1:15" ht="14.25" customHeight="1" x14ac:dyDescent="0.3">
      <c r="A2151" s="31">
        <v>44271</v>
      </c>
      <c r="B2151" t="s">
        <v>198</v>
      </c>
      <c r="C2151" t="s">
        <v>1579</v>
      </c>
      <c r="D2151" t="s">
        <v>82</v>
      </c>
      <c r="E2151">
        <v>3.6</v>
      </c>
      <c r="F2151">
        <v>6</v>
      </c>
      <c r="G2151" t="s">
        <v>496</v>
      </c>
      <c r="H2151" t="s">
        <v>200</v>
      </c>
      <c r="I2151">
        <v>26</v>
      </c>
      <c r="J2151">
        <v>255</v>
      </c>
      <c r="K2151" t="str">
        <f>RIGHT(Table1[[#This Row],[Transmission]],1)</f>
        <v>9</v>
      </c>
      <c r="L2151" t="str">
        <f>SUBSTITUTE(Table1[[#This Row],[Transmission]],Table1[[#This Row],[Gears]],"")</f>
        <v>AS</v>
      </c>
      <c r="M2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51">
        <f ca="1">_xlfn.DAYS(TODAY(),Table1[[#This Row],[Manufacture Date]])</f>
        <v>989</v>
      </c>
      <c r="O2151" t="str" cm="1">
        <f t="array" ref="O2151" xml:space="preserve"> _xlfn.IFS(E2151&lt;2,"0-2",E2151&lt;4,"2-4",E2151&lt;6,"4-6",E2151&lt;8,"6-8",E2151&lt;10,"8-10")</f>
        <v>2-4</v>
      </c>
    </row>
    <row r="2152" spans="1:15" ht="14.25" customHeight="1" x14ac:dyDescent="0.3">
      <c r="A2152" s="31">
        <v>44271</v>
      </c>
      <c r="B2152" t="s">
        <v>414</v>
      </c>
      <c r="C2152" t="s">
        <v>922</v>
      </c>
      <c r="D2152" t="s">
        <v>95</v>
      </c>
      <c r="E2152">
        <v>3.7</v>
      </c>
      <c r="F2152">
        <v>6</v>
      </c>
      <c r="G2152" t="s">
        <v>74</v>
      </c>
      <c r="H2152" t="s">
        <v>73</v>
      </c>
      <c r="I2152">
        <v>24</v>
      </c>
      <c r="J2152">
        <v>267</v>
      </c>
      <c r="K2152" t="str">
        <f>RIGHT(Table1[[#This Row],[Transmission]],1)</f>
        <v>6</v>
      </c>
      <c r="L2152" t="str">
        <f>SUBSTITUTE(Table1[[#This Row],[Transmission]],Table1[[#This Row],[Gears]],"")</f>
        <v>M</v>
      </c>
      <c r="M2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52">
        <f ca="1">_xlfn.DAYS(TODAY(),Table1[[#This Row],[Manufacture Date]])</f>
        <v>989</v>
      </c>
      <c r="O2152" t="str" cm="1">
        <f t="array" ref="O2152" xml:space="preserve"> _xlfn.IFS(E2152&lt;2,"0-2",E2152&lt;4,"2-4",E2152&lt;6,"4-6",E2152&lt;8,"6-8",E2152&lt;10,"8-10")</f>
        <v>2-4</v>
      </c>
    </row>
    <row r="2153" spans="1:15" ht="14.25" customHeight="1" x14ac:dyDescent="0.3">
      <c r="A2153" s="31">
        <v>44271</v>
      </c>
      <c r="B2153" t="s">
        <v>564</v>
      </c>
      <c r="C2153" t="s">
        <v>610</v>
      </c>
      <c r="D2153" t="s">
        <v>82</v>
      </c>
      <c r="E2153">
        <v>4.7</v>
      </c>
      <c r="F2153">
        <v>8</v>
      </c>
      <c r="G2153" t="s">
        <v>454</v>
      </c>
      <c r="H2153" t="s">
        <v>73</v>
      </c>
      <c r="I2153">
        <v>24</v>
      </c>
      <c r="J2153">
        <v>280</v>
      </c>
      <c r="K2153" t="str">
        <f>RIGHT(Table1[[#This Row],[Transmission]],1)</f>
        <v>9</v>
      </c>
      <c r="L2153" t="str">
        <f>SUBSTITUTE(Table1[[#This Row],[Transmission]],Table1[[#This Row],[Gears]],"")</f>
        <v>A</v>
      </c>
      <c r="M2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53">
        <f ca="1">_xlfn.DAYS(TODAY(),Table1[[#This Row],[Manufacture Date]])</f>
        <v>989</v>
      </c>
      <c r="O2153" t="str" cm="1">
        <f t="array" ref="O2153" xml:space="preserve"> _xlfn.IFS(E2153&lt;2,"0-2",E2153&lt;4,"2-4",E2153&lt;6,"4-6",E2153&lt;8,"6-8",E2153&lt;10,"8-10")</f>
        <v>4-6</v>
      </c>
    </row>
    <row r="2154" spans="1:15" ht="14.25" customHeight="1" x14ac:dyDescent="0.3">
      <c r="A2154" s="31">
        <v>44271</v>
      </c>
      <c r="B2154" t="s">
        <v>398</v>
      </c>
      <c r="C2154" t="s">
        <v>919</v>
      </c>
      <c r="D2154" t="s">
        <v>78</v>
      </c>
      <c r="E2154">
        <v>3.3</v>
      </c>
      <c r="F2154">
        <v>6</v>
      </c>
      <c r="G2154" t="s">
        <v>79</v>
      </c>
      <c r="H2154" t="s">
        <v>200</v>
      </c>
      <c r="I2154">
        <v>23</v>
      </c>
      <c r="J2154">
        <v>295</v>
      </c>
      <c r="K2154" t="str">
        <f>RIGHT(Table1[[#This Row],[Transmission]],1)</f>
        <v>6</v>
      </c>
      <c r="L2154" t="str">
        <f>SUBSTITUTE(Table1[[#This Row],[Transmission]],Table1[[#This Row],[Gears]],"")</f>
        <v>AS</v>
      </c>
      <c r="M2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54">
        <f ca="1">_xlfn.DAYS(TODAY(),Table1[[#This Row],[Manufacture Date]])</f>
        <v>989</v>
      </c>
      <c r="O2154" t="str" cm="1">
        <f t="array" ref="O2154" xml:space="preserve"> _xlfn.IFS(E2154&lt;2,"0-2",E2154&lt;4,"2-4",E2154&lt;6,"4-6",E2154&lt;8,"6-8",E2154&lt;10,"8-10")</f>
        <v>2-4</v>
      </c>
    </row>
    <row r="2155" spans="1:15" ht="14.25" customHeight="1" x14ac:dyDescent="0.3">
      <c r="A2155" s="31">
        <v>44271</v>
      </c>
      <c r="B2155" t="s">
        <v>141</v>
      </c>
      <c r="C2155" t="s">
        <v>142</v>
      </c>
      <c r="D2155" t="s">
        <v>71</v>
      </c>
      <c r="E2155">
        <v>4</v>
      </c>
      <c r="F2155">
        <v>8</v>
      </c>
      <c r="G2155" t="s">
        <v>104</v>
      </c>
      <c r="H2155" t="s">
        <v>73</v>
      </c>
      <c r="I2155">
        <v>22</v>
      </c>
      <c r="J2155">
        <v>307</v>
      </c>
      <c r="K2155" t="str">
        <f>RIGHT(Table1[[#This Row],[Transmission]],1)</f>
        <v>8</v>
      </c>
      <c r="L2155" t="str">
        <f>SUBSTITUTE(Table1[[#This Row],[Transmission]],Table1[[#This Row],[Gears]],"")</f>
        <v>AS</v>
      </c>
      <c r="M2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55">
        <f ca="1">_xlfn.DAYS(TODAY(),Table1[[#This Row],[Manufacture Date]])</f>
        <v>989</v>
      </c>
      <c r="O2155" t="str" cm="1">
        <f t="array" ref="O2155" xml:space="preserve"> _xlfn.IFS(E2155&lt;2,"0-2",E2155&lt;4,"2-4",E2155&lt;6,"4-6",E2155&lt;8,"6-8",E2155&lt;10,"8-10")</f>
        <v>4-6</v>
      </c>
    </row>
    <row r="2156" spans="1:15" ht="14.25" customHeight="1" x14ac:dyDescent="0.3">
      <c r="A2156" s="31">
        <v>44271</v>
      </c>
      <c r="B2156" t="s">
        <v>232</v>
      </c>
      <c r="C2156" t="s">
        <v>1078</v>
      </c>
      <c r="D2156" t="s">
        <v>259</v>
      </c>
      <c r="E2156">
        <v>5.3</v>
      </c>
      <c r="F2156">
        <v>8</v>
      </c>
      <c r="G2156" t="s">
        <v>93</v>
      </c>
      <c r="H2156" t="s">
        <v>200</v>
      </c>
      <c r="I2156">
        <v>22</v>
      </c>
      <c r="J2156">
        <v>298</v>
      </c>
      <c r="K2156" t="str">
        <f>RIGHT(Table1[[#This Row],[Transmission]],1)</f>
        <v>6</v>
      </c>
      <c r="L2156" t="str">
        <f>SUBSTITUTE(Table1[[#This Row],[Transmission]],Table1[[#This Row],[Gears]],"")</f>
        <v>A</v>
      </c>
      <c r="M2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56">
        <f ca="1">_xlfn.DAYS(TODAY(),Table1[[#This Row],[Manufacture Date]])</f>
        <v>989</v>
      </c>
      <c r="O2156" t="str" cm="1">
        <f t="array" ref="O2156" xml:space="preserve"> _xlfn.IFS(E2156&lt;2,"0-2",E2156&lt;4,"2-4",E2156&lt;6,"4-6",E2156&lt;8,"6-8",E2156&lt;10,"8-10")</f>
        <v>4-6</v>
      </c>
    </row>
    <row r="2157" spans="1:15" ht="14.25" customHeight="1" x14ac:dyDescent="0.3">
      <c r="A2157" s="31">
        <v>44271</v>
      </c>
      <c r="B2157" t="s">
        <v>232</v>
      </c>
      <c r="C2157" t="s">
        <v>1084</v>
      </c>
      <c r="D2157" t="s">
        <v>122</v>
      </c>
      <c r="E2157">
        <v>5.3</v>
      </c>
      <c r="F2157">
        <v>8</v>
      </c>
      <c r="G2157" t="s">
        <v>93</v>
      </c>
      <c r="H2157" t="s">
        <v>200</v>
      </c>
      <c r="I2157">
        <v>21</v>
      </c>
      <c r="J2157">
        <v>310</v>
      </c>
      <c r="K2157" t="str">
        <f>RIGHT(Table1[[#This Row],[Transmission]],1)</f>
        <v>6</v>
      </c>
      <c r="L2157" t="str">
        <f>SUBSTITUTE(Table1[[#This Row],[Transmission]],Table1[[#This Row],[Gears]],"")</f>
        <v>A</v>
      </c>
      <c r="M2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57">
        <f ca="1">_xlfn.DAYS(TODAY(),Table1[[#This Row],[Manufacture Date]])</f>
        <v>989</v>
      </c>
      <c r="O2157" t="str" cm="1">
        <f t="array" ref="O2157" xml:space="preserve"> _xlfn.IFS(E2157&lt;2,"0-2",E2157&lt;4,"2-4",E2157&lt;6,"4-6",E2157&lt;8,"6-8",E2157&lt;10,"8-10")</f>
        <v>4-6</v>
      </c>
    </row>
    <row r="2158" spans="1:15" ht="14.25" customHeight="1" x14ac:dyDescent="0.3">
      <c r="A2158" s="31">
        <v>44270</v>
      </c>
      <c r="B2158" t="s">
        <v>531</v>
      </c>
      <c r="C2158" t="s">
        <v>539</v>
      </c>
      <c r="D2158" t="s">
        <v>82</v>
      </c>
      <c r="E2158">
        <v>2</v>
      </c>
      <c r="F2158">
        <v>4</v>
      </c>
      <c r="G2158" t="s">
        <v>266</v>
      </c>
      <c r="H2158" t="s">
        <v>200</v>
      </c>
      <c r="I2158">
        <v>45</v>
      </c>
      <c r="J2158">
        <v>145</v>
      </c>
      <c r="K2158" t="str">
        <f>RIGHT(Table1[[#This Row],[Transmission]],1)</f>
        <v>V</v>
      </c>
      <c r="L2158" t="str">
        <f>SUBSTITUTE(Table1[[#This Row],[Transmission]],Table1[[#This Row],[Gears]],"")</f>
        <v>A</v>
      </c>
      <c r="M2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58">
        <f ca="1">_xlfn.DAYS(TODAY(),Table1[[#This Row],[Manufacture Date]])</f>
        <v>990</v>
      </c>
      <c r="O2158" t="str" cm="1">
        <f t="array" ref="O2158" xml:space="preserve"> _xlfn.IFS(E2158&lt;2,"0-2",E2158&lt;4,"2-4",E2158&lt;6,"4-6",E2158&lt;8,"6-8",E2158&lt;10,"8-10")</f>
        <v>2-4</v>
      </c>
    </row>
    <row r="2159" spans="1:15" ht="14.25" customHeight="1" x14ac:dyDescent="0.3">
      <c r="A2159" s="31">
        <v>44270</v>
      </c>
      <c r="B2159" t="s">
        <v>385</v>
      </c>
      <c r="C2159" t="s">
        <v>1111</v>
      </c>
      <c r="D2159" t="s">
        <v>82</v>
      </c>
      <c r="E2159">
        <v>2.4</v>
      </c>
      <c r="F2159">
        <v>4</v>
      </c>
      <c r="G2159" t="s">
        <v>266</v>
      </c>
      <c r="H2159" t="s">
        <v>200</v>
      </c>
      <c r="I2159">
        <v>36</v>
      </c>
      <c r="J2159">
        <v>180</v>
      </c>
      <c r="K2159" t="str">
        <f>RIGHT(Table1[[#This Row],[Transmission]],1)</f>
        <v>V</v>
      </c>
      <c r="L2159" t="str">
        <f>SUBSTITUTE(Table1[[#This Row],[Transmission]],Table1[[#This Row],[Gears]],"")</f>
        <v>A</v>
      </c>
      <c r="M2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59">
        <f ca="1">_xlfn.DAYS(TODAY(),Table1[[#This Row],[Manufacture Date]])</f>
        <v>990</v>
      </c>
      <c r="O2159" t="str" cm="1">
        <f t="array" ref="O2159" xml:space="preserve"> _xlfn.IFS(E2159&lt;2,"0-2",E2159&lt;4,"2-4",E2159&lt;6,"4-6",E2159&lt;8,"6-8",E2159&lt;10,"8-10")</f>
        <v>2-4</v>
      </c>
    </row>
    <row r="2160" spans="1:15" ht="14.25" customHeight="1" x14ac:dyDescent="0.3">
      <c r="A2160" s="31">
        <v>44270</v>
      </c>
      <c r="B2160" t="s">
        <v>147</v>
      </c>
      <c r="C2160" t="s">
        <v>152</v>
      </c>
      <c r="D2160" t="s">
        <v>71</v>
      </c>
      <c r="E2160">
        <v>2</v>
      </c>
      <c r="F2160">
        <v>4</v>
      </c>
      <c r="G2160" t="s">
        <v>112</v>
      </c>
      <c r="H2160" t="s">
        <v>73</v>
      </c>
      <c r="I2160">
        <v>34</v>
      </c>
      <c r="J2160">
        <v>193</v>
      </c>
      <c r="K2160" t="str">
        <f>RIGHT(Table1[[#This Row],[Transmission]],1)</f>
        <v>8</v>
      </c>
      <c r="L2160" t="str">
        <f>SUBSTITUTE(Table1[[#This Row],[Transmission]],Table1[[#This Row],[Gears]],"")</f>
        <v>A</v>
      </c>
      <c r="M2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60">
        <f ca="1">_xlfn.DAYS(TODAY(),Table1[[#This Row],[Manufacture Date]])</f>
        <v>990</v>
      </c>
      <c r="O2160" t="str" cm="1">
        <f t="array" ref="O2160" xml:space="preserve"> _xlfn.IFS(E2160&lt;2,"0-2",E2160&lt;4,"2-4",E2160&lt;6,"4-6",E2160&lt;8,"6-8",E2160&lt;10,"8-10")</f>
        <v>2-4</v>
      </c>
    </row>
    <row r="2161" spans="1:15" ht="14.25" customHeight="1" x14ac:dyDescent="0.3">
      <c r="A2161" s="31">
        <v>44270</v>
      </c>
      <c r="B2161" t="s">
        <v>147</v>
      </c>
      <c r="C2161" t="s">
        <v>1379</v>
      </c>
      <c r="D2161" t="s">
        <v>78</v>
      </c>
      <c r="E2161">
        <v>2</v>
      </c>
      <c r="F2161">
        <v>4</v>
      </c>
      <c r="G2161" t="s">
        <v>104</v>
      </c>
      <c r="H2161" t="s">
        <v>73</v>
      </c>
      <c r="I2161">
        <v>30</v>
      </c>
      <c r="J2161">
        <v>222</v>
      </c>
      <c r="K2161" t="str">
        <f>RIGHT(Table1[[#This Row],[Transmission]],1)</f>
        <v>8</v>
      </c>
      <c r="L2161" t="str">
        <f>SUBSTITUTE(Table1[[#This Row],[Transmission]],Table1[[#This Row],[Gears]],"")</f>
        <v>AS</v>
      </c>
      <c r="M2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61">
        <f ca="1">_xlfn.DAYS(TODAY(),Table1[[#This Row],[Manufacture Date]])</f>
        <v>990</v>
      </c>
      <c r="O2161" t="str" cm="1">
        <f t="array" ref="O2161" xml:space="preserve"> _xlfn.IFS(E2161&lt;2,"0-2",E2161&lt;4,"2-4",E2161&lt;6,"4-6",E2161&lt;8,"6-8",E2161&lt;10,"8-10")</f>
        <v>2-4</v>
      </c>
    </row>
    <row r="2162" spans="1:15" ht="14.25" customHeight="1" x14ac:dyDescent="0.3">
      <c r="A2162" s="31">
        <v>44270</v>
      </c>
      <c r="B2162" t="s">
        <v>651</v>
      </c>
      <c r="C2162" t="s">
        <v>665</v>
      </c>
      <c r="D2162" t="s">
        <v>78</v>
      </c>
      <c r="E2162">
        <v>3.5</v>
      </c>
      <c r="F2162">
        <v>6</v>
      </c>
      <c r="G2162" t="s">
        <v>266</v>
      </c>
      <c r="H2162" t="s">
        <v>200</v>
      </c>
      <c r="I2162">
        <v>28</v>
      </c>
      <c r="J2162">
        <v>240</v>
      </c>
      <c r="K2162" t="str">
        <f>RIGHT(Table1[[#This Row],[Transmission]],1)</f>
        <v>V</v>
      </c>
      <c r="L2162" t="str">
        <f>SUBSTITUTE(Table1[[#This Row],[Transmission]],Table1[[#This Row],[Gears]],"")</f>
        <v>A</v>
      </c>
      <c r="M2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62">
        <f ca="1">_xlfn.DAYS(TODAY(),Table1[[#This Row],[Manufacture Date]])</f>
        <v>990</v>
      </c>
      <c r="O2162" t="str" cm="1">
        <f t="array" ref="O2162" xml:space="preserve"> _xlfn.IFS(E2162&lt;2,"0-2",E2162&lt;4,"2-4",E2162&lt;6,"4-6",E2162&lt;8,"6-8",E2162&lt;10,"8-10")</f>
        <v>2-4</v>
      </c>
    </row>
    <row r="2163" spans="1:15" ht="14.25" customHeight="1" x14ac:dyDescent="0.3">
      <c r="A2163" s="31">
        <v>44269</v>
      </c>
      <c r="B2163" t="s">
        <v>321</v>
      </c>
      <c r="C2163" t="s">
        <v>347</v>
      </c>
      <c r="D2163" t="s">
        <v>71</v>
      </c>
      <c r="E2163">
        <v>2</v>
      </c>
      <c r="F2163">
        <v>4</v>
      </c>
      <c r="G2163" t="s">
        <v>183</v>
      </c>
      <c r="H2163" t="s">
        <v>200</v>
      </c>
      <c r="I2163">
        <v>34</v>
      </c>
      <c r="J2163">
        <v>196</v>
      </c>
      <c r="K2163" t="str">
        <f>RIGHT(Table1[[#This Row],[Transmission]],1)</f>
        <v>5</v>
      </c>
      <c r="L2163" t="str">
        <f>SUBSTITUTE(Table1[[#This Row],[Transmission]],Table1[[#This Row],[Gears]],"")</f>
        <v>M</v>
      </c>
      <c r="M2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63">
        <f ca="1">_xlfn.DAYS(TODAY(),Table1[[#This Row],[Manufacture Date]])</f>
        <v>991</v>
      </c>
      <c r="O2163" t="str" cm="1">
        <f t="array" ref="O2163" xml:space="preserve"> _xlfn.IFS(E2163&lt;2,"0-2",E2163&lt;4,"2-4",E2163&lt;6,"4-6",E2163&lt;8,"6-8",E2163&lt;10,"8-10")</f>
        <v>2-4</v>
      </c>
    </row>
    <row r="2164" spans="1:15" ht="14.25" customHeight="1" x14ac:dyDescent="0.3">
      <c r="A2164" s="31">
        <v>44269</v>
      </c>
      <c r="B2164" t="s">
        <v>232</v>
      </c>
      <c r="C2164" t="s">
        <v>1604</v>
      </c>
      <c r="D2164" t="s">
        <v>259</v>
      </c>
      <c r="E2164">
        <v>2.7</v>
      </c>
      <c r="F2164">
        <v>4</v>
      </c>
      <c r="G2164" t="s">
        <v>112</v>
      </c>
      <c r="H2164" t="s">
        <v>200</v>
      </c>
      <c r="I2164">
        <v>25</v>
      </c>
      <c r="J2164">
        <v>261</v>
      </c>
      <c r="K2164" t="str">
        <f>RIGHT(Table1[[#This Row],[Transmission]],1)</f>
        <v>8</v>
      </c>
      <c r="L2164" t="str">
        <f>SUBSTITUTE(Table1[[#This Row],[Transmission]],Table1[[#This Row],[Gears]],"")</f>
        <v>A</v>
      </c>
      <c r="M2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64">
        <f ca="1">_xlfn.DAYS(TODAY(),Table1[[#This Row],[Manufacture Date]])</f>
        <v>991</v>
      </c>
      <c r="O2164" t="str" cm="1">
        <f t="array" ref="O2164" xml:space="preserve"> _xlfn.IFS(E2164&lt;2,"0-2",E2164&lt;4,"2-4",E2164&lt;6,"4-6",E2164&lt;8,"6-8",E2164&lt;10,"8-10")</f>
        <v>2-4</v>
      </c>
    </row>
    <row r="2165" spans="1:15" ht="14.25" customHeight="1" x14ac:dyDescent="0.3">
      <c r="A2165" s="31">
        <v>44269</v>
      </c>
      <c r="B2165" t="s">
        <v>782</v>
      </c>
      <c r="C2165" t="s">
        <v>787</v>
      </c>
      <c r="D2165" t="s">
        <v>71</v>
      </c>
      <c r="E2165">
        <v>3.6</v>
      </c>
      <c r="F2165">
        <v>6</v>
      </c>
      <c r="G2165" t="s">
        <v>79</v>
      </c>
      <c r="H2165" t="s">
        <v>73</v>
      </c>
      <c r="I2165">
        <v>24</v>
      </c>
      <c r="J2165">
        <v>271</v>
      </c>
      <c r="K2165" t="str">
        <f>RIGHT(Table1[[#This Row],[Transmission]],1)</f>
        <v>6</v>
      </c>
      <c r="L2165" t="str">
        <f>SUBSTITUTE(Table1[[#This Row],[Transmission]],Table1[[#This Row],[Gears]],"")</f>
        <v>AS</v>
      </c>
      <c r="M2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65">
        <f ca="1">_xlfn.DAYS(TODAY(),Table1[[#This Row],[Manufacture Date]])</f>
        <v>991</v>
      </c>
      <c r="O2165" t="str" cm="1">
        <f t="array" ref="O2165" xml:space="preserve"> _xlfn.IFS(E2165&lt;2,"0-2",E2165&lt;4,"2-4",E2165&lt;6,"4-6",E2165&lt;8,"6-8",E2165&lt;10,"8-10")</f>
        <v>2-4</v>
      </c>
    </row>
    <row r="2166" spans="1:15" ht="14.25" customHeight="1" x14ac:dyDescent="0.3">
      <c r="A2166" s="31">
        <v>44269</v>
      </c>
      <c r="B2166" t="s">
        <v>492</v>
      </c>
      <c r="C2166" t="s">
        <v>1789</v>
      </c>
      <c r="D2166" t="s">
        <v>122</v>
      </c>
      <c r="E2166">
        <v>3</v>
      </c>
      <c r="F2166">
        <v>6</v>
      </c>
      <c r="G2166" t="s">
        <v>104</v>
      </c>
      <c r="H2166" t="s">
        <v>73</v>
      </c>
      <c r="I2166">
        <v>23</v>
      </c>
      <c r="J2166">
        <v>291</v>
      </c>
      <c r="K2166" t="str">
        <f>RIGHT(Table1[[#This Row],[Transmission]],1)</f>
        <v>8</v>
      </c>
      <c r="L2166" t="str">
        <f>SUBSTITUTE(Table1[[#This Row],[Transmission]],Table1[[#This Row],[Gears]],"")</f>
        <v>AS</v>
      </c>
      <c r="M2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66">
        <f ca="1">_xlfn.DAYS(TODAY(),Table1[[#This Row],[Manufacture Date]])</f>
        <v>991</v>
      </c>
      <c r="O2166" t="str" cm="1">
        <f t="array" ref="O2166" xml:space="preserve"> _xlfn.IFS(E2166&lt;2,"0-2",E2166&lt;4,"2-4",E2166&lt;6,"4-6",E2166&lt;8,"6-8",E2166&lt;10,"8-10")</f>
        <v>2-4</v>
      </c>
    </row>
    <row r="2167" spans="1:15" ht="14.25" customHeight="1" x14ac:dyDescent="0.3">
      <c r="A2167" s="31">
        <v>44268</v>
      </c>
      <c r="B2167" t="s">
        <v>640</v>
      </c>
      <c r="C2167" t="s">
        <v>641</v>
      </c>
      <c r="D2167" t="s">
        <v>71</v>
      </c>
      <c r="E2167">
        <v>2</v>
      </c>
      <c r="F2167">
        <v>4</v>
      </c>
      <c r="G2167" t="s">
        <v>511</v>
      </c>
      <c r="H2167" t="s">
        <v>200</v>
      </c>
      <c r="I2167">
        <v>34</v>
      </c>
      <c r="J2167">
        <v>189</v>
      </c>
      <c r="K2167" t="str">
        <f>RIGHT(Table1[[#This Row],[Transmission]],1)</f>
        <v>6</v>
      </c>
      <c r="L2167" t="str">
        <f>SUBSTITUTE(Table1[[#This Row],[Transmission]],Table1[[#This Row],[Gears]],"")</f>
        <v>AV</v>
      </c>
      <c r="M2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67">
        <f ca="1">_xlfn.DAYS(TODAY(),Table1[[#This Row],[Manufacture Date]])</f>
        <v>992</v>
      </c>
      <c r="O2167" t="str" cm="1">
        <f t="array" ref="O2167" xml:space="preserve"> _xlfn.IFS(E2167&lt;2,"0-2",E2167&lt;4,"2-4",E2167&lt;6,"4-6",E2167&lt;8,"6-8",E2167&lt;10,"8-10")</f>
        <v>2-4</v>
      </c>
    </row>
    <row r="2168" spans="1:15" ht="14.25" customHeight="1" x14ac:dyDescent="0.3">
      <c r="A2168" s="31">
        <v>44268</v>
      </c>
      <c r="B2168" t="s">
        <v>750</v>
      </c>
      <c r="C2168" t="s">
        <v>1475</v>
      </c>
      <c r="D2168" t="s">
        <v>71</v>
      </c>
      <c r="E2168">
        <v>2</v>
      </c>
      <c r="F2168">
        <v>4</v>
      </c>
      <c r="G2168" t="s">
        <v>416</v>
      </c>
      <c r="H2168" t="s">
        <v>200</v>
      </c>
      <c r="I2168">
        <v>34</v>
      </c>
      <c r="J2168">
        <v>189</v>
      </c>
      <c r="K2168" t="str">
        <f>RIGHT(Table1[[#This Row],[Transmission]],1)</f>
        <v>7</v>
      </c>
      <c r="L2168" t="str">
        <f>SUBSTITUTE(Table1[[#This Row],[Transmission]],Table1[[#This Row],[Gears]],"")</f>
        <v>AS</v>
      </c>
      <c r="M2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68">
        <f ca="1">_xlfn.DAYS(TODAY(),Table1[[#This Row],[Manufacture Date]])</f>
        <v>992</v>
      </c>
      <c r="O2168" t="str" cm="1">
        <f t="array" ref="O2168" xml:space="preserve"> _xlfn.IFS(E2168&lt;2,"0-2",E2168&lt;4,"2-4",E2168&lt;6,"4-6",E2168&lt;8,"6-8",E2168&lt;10,"8-10")</f>
        <v>2-4</v>
      </c>
    </row>
    <row r="2169" spans="1:15" ht="14.25" customHeight="1" x14ac:dyDescent="0.3">
      <c r="A2169" s="31">
        <v>44268</v>
      </c>
      <c r="B2169" t="s">
        <v>275</v>
      </c>
      <c r="C2169" t="s">
        <v>284</v>
      </c>
      <c r="D2169" t="s">
        <v>115</v>
      </c>
      <c r="E2169">
        <v>3.6</v>
      </c>
      <c r="F2169">
        <v>6</v>
      </c>
      <c r="G2169" t="s">
        <v>112</v>
      </c>
      <c r="H2169" t="s">
        <v>200</v>
      </c>
      <c r="I2169">
        <v>26</v>
      </c>
      <c r="J2169">
        <v>258</v>
      </c>
      <c r="K2169" t="str">
        <f>RIGHT(Table1[[#This Row],[Transmission]],1)</f>
        <v>8</v>
      </c>
      <c r="L2169" t="str">
        <f>SUBSTITUTE(Table1[[#This Row],[Transmission]],Table1[[#This Row],[Gears]],"")</f>
        <v>A</v>
      </c>
      <c r="M2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69">
        <f ca="1">_xlfn.DAYS(TODAY(),Table1[[#This Row],[Manufacture Date]])</f>
        <v>992</v>
      </c>
      <c r="O2169" t="str" cm="1">
        <f t="array" ref="O2169" xml:space="preserve"> _xlfn.IFS(E2169&lt;2,"0-2",E2169&lt;4,"2-4",E2169&lt;6,"4-6",E2169&lt;8,"6-8",E2169&lt;10,"8-10")</f>
        <v>2-4</v>
      </c>
    </row>
    <row r="2170" spans="1:15" ht="14.25" customHeight="1" x14ac:dyDescent="0.3">
      <c r="A2170" s="31">
        <v>44268</v>
      </c>
      <c r="B2170" t="s">
        <v>147</v>
      </c>
      <c r="C2170" t="s">
        <v>196</v>
      </c>
      <c r="D2170" t="s">
        <v>88</v>
      </c>
      <c r="E2170">
        <v>3</v>
      </c>
      <c r="F2170">
        <v>6</v>
      </c>
      <c r="G2170" t="s">
        <v>97</v>
      </c>
      <c r="H2170" t="s">
        <v>73</v>
      </c>
      <c r="I2170">
        <v>23</v>
      </c>
      <c r="J2170">
        <v>282</v>
      </c>
      <c r="K2170" t="str">
        <f>RIGHT(Table1[[#This Row],[Transmission]],1)</f>
        <v>7</v>
      </c>
      <c r="L2170" t="str">
        <f>SUBSTITUTE(Table1[[#This Row],[Transmission]],Table1[[#This Row],[Gears]],"")</f>
        <v>AM</v>
      </c>
      <c r="M2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70">
        <f ca="1">_xlfn.DAYS(TODAY(),Table1[[#This Row],[Manufacture Date]])</f>
        <v>992</v>
      </c>
      <c r="O2170" t="str" cm="1">
        <f t="array" ref="O2170" xml:space="preserve"> _xlfn.IFS(E2170&lt;2,"0-2",E2170&lt;4,"2-4",E2170&lt;6,"4-6",E2170&lt;8,"6-8",E2170&lt;10,"8-10")</f>
        <v>2-4</v>
      </c>
    </row>
    <row r="2171" spans="1:15" ht="14.25" customHeight="1" x14ac:dyDescent="0.3">
      <c r="A2171" s="31">
        <v>44267</v>
      </c>
      <c r="B2171" t="s">
        <v>232</v>
      </c>
      <c r="C2171" t="s">
        <v>1602</v>
      </c>
      <c r="D2171" t="s">
        <v>82</v>
      </c>
      <c r="E2171">
        <v>1.5</v>
      </c>
      <c r="F2171">
        <v>4</v>
      </c>
      <c r="G2171" t="s">
        <v>266</v>
      </c>
      <c r="H2171" t="s">
        <v>200</v>
      </c>
      <c r="I2171">
        <v>38</v>
      </c>
      <c r="J2171">
        <v>189</v>
      </c>
      <c r="K2171" t="str">
        <f>RIGHT(Table1[[#This Row],[Transmission]],1)</f>
        <v>V</v>
      </c>
      <c r="L2171" t="str">
        <f>SUBSTITUTE(Table1[[#This Row],[Transmission]],Table1[[#This Row],[Gears]],"")</f>
        <v>A</v>
      </c>
      <c r="M2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71">
        <f ca="1">_xlfn.DAYS(TODAY(),Table1[[#This Row],[Manufacture Date]])</f>
        <v>993</v>
      </c>
      <c r="O2171" t="str" cm="1">
        <f t="array" ref="O2171" xml:space="preserve"> _xlfn.IFS(E2171&lt;2,"0-2",E2171&lt;4,"2-4",E2171&lt;6,"4-6",E2171&lt;8,"6-8",E2171&lt;10,"8-10")</f>
        <v>0-2</v>
      </c>
    </row>
    <row r="2172" spans="1:15" ht="14.25" customHeight="1" x14ac:dyDescent="0.3">
      <c r="A2172" s="31">
        <v>44267</v>
      </c>
      <c r="B2172" t="s">
        <v>385</v>
      </c>
      <c r="C2172" t="s">
        <v>386</v>
      </c>
      <c r="D2172" t="s">
        <v>82</v>
      </c>
      <c r="E2172">
        <v>2.4</v>
      </c>
      <c r="F2172">
        <v>4</v>
      </c>
      <c r="G2172" t="s">
        <v>266</v>
      </c>
      <c r="H2172" t="s">
        <v>200</v>
      </c>
      <c r="I2172">
        <v>36</v>
      </c>
      <c r="J2172">
        <v>179</v>
      </c>
      <c r="K2172" t="str">
        <f>RIGHT(Table1[[#This Row],[Transmission]],1)</f>
        <v>V</v>
      </c>
      <c r="L2172" t="str">
        <f>SUBSTITUTE(Table1[[#This Row],[Transmission]],Table1[[#This Row],[Gears]],"")</f>
        <v>A</v>
      </c>
      <c r="M2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72">
        <f ca="1">_xlfn.DAYS(TODAY(),Table1[[#This Row],[Manufacture Date]])</f>
        <v>993</v>
      </c>
      <c r="O2172" t="str" cm="1">
        <f t="array" ref="O2172" xml:space="preserve"> _xlfn.IFS(E2172&lt;2,"0-2",E2172&lt;4,"2-4",E2172&lt;6,"4-6",E2172&lt;8,"6-8",E2172&lt;10,"8-10")</f>
        <v>2-4</v>
      </c>
    </row>
    <row r="2173" spans="1:15" ht="14.25" customHeight="1" x14ac:dyDescent="0.3">
      <c r="A2173" s="31">
        <v>44267</v>
      </c>
      <c r="B2173" t="s">
        <v>750</v>
      </c>
      <c r="C2173" t="s">
        <v>770</v>
      </c>
      <c r="D2173" t="s">
        <v>78</v>
      </c>
      <c r="E2173">
        <v>2.5</v>
      </c>
      <c r="F2173">
        <v>4</v>
      </c>
      <c r="G2173" t="s">
        <v>104</v>
      </c>
      <c r="H2173" t="s">
        <v>200</v>
      </c>
      <c r="I2173">
        <v>34</v>
      </c>
      <c r="J2173">
        <v>194</v>
      </c>
      <c r="K2173" t="str">
        <f>RIGHT(Table1[[#This Row],[Transmission]],1)</f>
        <v>8</v>
      </c>
      <c r="L2173" t="str">
        <f>SUBSTITUTE(Table1[[#This Row],[Transmission]],Table1[[#This Row],[Gears]],"")</f>
        <v>AS</v>
      </c>
      <c r="M2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73">
        <f ca="1">_xlfn.DAYS(TODAY(),Table1[[#This Row],[Manufacture Date]])</f>
        <v>993</v>
      </c>
      <c r="O2173" t="str" cm="1">
        <f t="array" ref="O2173" xml:space="preserve"> _xlfn.IFS(E2173&lt;2,"0-2",E2173&lt;4,"2-4",E2173&lt;6,"4-6",E2173&lt;8,"6-8",E2173&lt;10,"8-10")</f>
        <v>2-4</v>
      </c>
    </row>
    <row r="2174" spans="1:15" ht="14.25" customHeight="1" x14ac:dyDescent="0.3">
      <c r="A2174" s="31">
        <v>44267</v>
      </c>
      <c r="B2174" t="s">
        <v>802</v>
      </c>
      <c r="C2174" t="s">
        <v>1020</v>
      </c>
      <c r="D2174" t="s">
        <v>78</v>
      </c>
      <c r="E2174">
        <v>2</v>
      </c>
      <c r="F2174">
        <v>4</v>
      </c>
      <c r="G2174" t="s">
        <v>104</v>
      </c>
      <c r="H2174" t="s">
        <v>200</v>
      </c>
      <c r="I2174">
        <v>32</v>
      </c>
      <c r="J2174">
        <v>202</v>
      </c>
      <c r="K2174" t="str">
        <f>RIGHT(Table1[[#This Row],[Transmission]],1)</f>
        <v>8</v>
      </c>
      <c r="L2174" t="str">
        <f>SUBSTITUTE(Table1[[#This Row],[Transmission]],Table1[[#This Row],[Gears]],"")</f>
        <v>AS</v>
      </c>
      <c r="M2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74">
        <f ca="1">_xlfn.DAYS(TODAY(),Table1[[#This Row],[Manufacture Date]])</f>
        <v>993</v>
      </c>
      <c r="O2174" t="str" cm="1">
        <f t="array" ref="O2174" xml:space="preserve"> _xlfn.IFS(E2174&lt;2,"0-2",E2174&lt;4,"2-4",E2174&lt;6,"4-6",E2174&lt;8,"6-8",E2174&lt;10,"8-10")</f>
        <v>2-4</v>
      </c>
    </row>
    <row r="2175" spans="1:15" ht="14.25" customHeight="1" x14ac:dyDescent="0.3">
      <c r="A2175" s="31">
        <v>44267</v>
      </c>
      <c r="B2175" t="s">
        <v>100</v>
      </c>
      <c r="C2175" t="s">
        <v>107</v>
      </c>
      <c r="D2175" t="s">
        <v>82</v>
      </c>
      <c r="E2175">
        <v>2</v>
      </c>
      <c r="F2175">
        <v>4</v>
      </c>
      <c r="G2175" t="s">
        <v>104</v>
      </c>
      <c r="H2175" t="s">
        <v>73</v>
      </c>
      <c r="I2175">
        <v>31</v>
      </c>
      <c r="J2175">
        <v>216</v>
      </c>
      <c r="K2175" t="str">
        <f>RIGHT(Table1[[#This Row],[Transmission]],1)</f>
        <v>8</v>
      </c>
      <c r="L2175" t="str">
        <f>SUBSTITUTE(Table1[[#This Row],[Transmission]],Table1[[#This Row],[Gears]],"")</f>
        <v>AS</v>
      </c>
      <c r="M2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75">
        <f ca="1">_xlfn.DAYS(TODAY(),Table1[[#This Row],[Manufacture Date]])</f>
        <v>993</v>
      </c>
      <c r="O2175" t="str" cm="1">
        <f t="array" ref="O2175" xml:space="preserve"> _xlfn.IFS(E2175&lt;2,"0-2",E2175&lt;4,"2-4",E2175&lt;6,"4-6",E2175&lt;8,"6-8",E2175&lt;10,"8-10")</f>
        <v>2-4</v>
      </c>
    </row>
    <row r="2176" spans="1:15" ht="14.25" customHeight="1" x14ac:dyDescent="0.3">
      <c r="A2176" s="31">
        <v>44267</v>
      </c>
      <c r="B2176" t="s">
        <v>676</v>
      </c>
      <c r="C2176" t="s">
        <v>678</v>
      </c>
      <c r="D2176" t="s">
        <v>92</v>
      </c>
      <c r="E2176">
        <v>3</v>
      </c>
      <c r="F2176">
        <v>6</v>
      </c>
      <c r="G2176" t="s">
        <v>238</v>
      </c>
      <c r="H2176" t="s">
        <v>73</v>
      </c>
      <c r="I2176">
        <v>27</v>
      </c>
      <c r="J2176">
        <v>242</v>
      </c>
      <c r="K2176" t="str">
        <f>RIGHT(Table1[[#This Row],[Transmission]],1)</f>
        <v>7</v>
      </c>
      <c r="L2176" t="str">
        <f>SUBSTITUTE(Table1[[#This Row],[Transmission]],Table1[[#This Row],[Gears]],"")</f>
        <v>M</v>
      </c>
      <c r="M2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76">
        <f ca="1">_xlfn.DAYS(TODAY(),Table1[[#This Row],[Manufacture Date]])</f>
        <v>993</v>
      </c>
      <c r="O2176" t="str" cm="1">
        <f t="array" ref="O2176" xml:space="preserve"> _xlfn.IFS(E2176&lt;2,"0-2",E2176&lt;4,"2-4",E2176&lt;6,"4-6",E2176&lt;8,"6-8",E2176&lt;10,"8-10")</f>
        <v>2-4</v>
      </c>
    </row>
    <row r="2177" spans="1:15" ht="14.25" customHeight="1" x14ac:dyDescent="0.3">
      <c r="A2177" s="31">
        <v>44267</v>
      </c>
      <c r="B2177" t="s">
        <v>782</v>
      </c>
      <c r="C2177" t="s">
        <v>795</v>
      </c>
      <c r="D2177" t="s">
        <v>82</v>
      </c>
      <c r="E2177">
        <v>3.6</v>
      </c>
      <c r="F2177">
        <v>6</v>
      </c>
      <c r="G2177" t="s">
        <v>93</v>
      </c>
      <c r="H2177" t="s">
        <v>73</v>
      </c>
      <c r="I2177">
        <v>26</v>
      </c>
      <c r="J2177">
        <v>248</v>
      </c>
      <c r="K2177" t="str">
        <f>RIGHT(Table1[[#This Row],[Transmission]],1)</f>
        <v>6</v>
      </c>
      <c r="L2177" t="str">
        <f>SUBSTITUTE(Table1[[#This Row],[Transmission]],Table1[[#This Row],[Gears]],"")</f>
        <v>A</v>
      </c>
      <c r="M21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77">
        <f ca="1">_xlfn.DAYS(TODAY(),Table1[[#This Row],[Manufacture Date]])</f>
        <v>993</v>
      </c>
      <c r="O2177" t="str" cm="1">
        <f t="array" ref="O2177" xml:space="preserve"> _xlfn.IFS(E2177&lt;2,"0-2",E2177&lt;4,"2-4",E2177&lt;6,"4-6",E2177&lt;8,"6-8",E2177&lt;10,"8-10")</f>
        <v>2-4</v>
      </c>
    </row>
    <row r="2178" spans="1:15" ht="14.25" customHeight="1" x14ac:dyDescent="0.3">
      <c r="A2178" s="31">
        <v>44267</v>
      </c>
      <c r="B2178" t="s">
        <v>321</v>
      </c>
      <c r="C2178" t="s">
        <v>1267</v>
      </c>
      <c r="D2178" t="s">
        <v>95</v>
      </c>
      <c r="E2178">
        <v>5</v>
      </c>
      <c r="F2178">
        <v>8</v>
      </c>
      <c r="G2178" t="s">
        <v>74</v>
      </c>
      <c r="H2178" t="s">
        <v>200</v>
      </c>
      <c r="I2178">
        <v>20</v>
      </c>
      <c r="J2178">
        <v>324</v>
      </c>
      <c r="K2178" t="str">
        <f>RIGHT(Table1[[#This Row],[Transmission]],1)</f>
        <v>6</v>
      </c>
      <c r="L2178" t="str">
        <f>SUBSTITUTE(Table1[[#This Row],[Transmission]],Table1[[#This Row],[Gears]],"")</f>
        <v>M</v>
      </c>
      <c r="M21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78">
        <f ca="1">_xlfn.DAYS(TODAY(),Table1[[#This Row],[Manufacture Date]])</f>
        <v>993</v>
      </c>
      <c r="O2178" t="str" cm="1">
        <f t="array" ref="O2178" xml:space="preserve"> _xlfn.IFS(E2178&lt;2,"0-2",E2178&lt;4,"2-4",E2178&lt;6,"4-6",E2178&lt;8,"6-8",E2178&lt;10,"8-10")</f>
        <v>4-6</v>
      </c>
    </row>
    <row r="2179" spans="1:15" ht="14.25" customHeight="1" x14ac:dyDescent="0.3">
      <c r="A2179" s="31">
        <v>44266</v>
      </c>
      <c r="B2179" t="s">
        <v>508</v>
      </c>
      <c r="C2179" t="s">
        <v>530</v>
      </c>
      <c r="D2179" t="s">
        <v>122</v>
      </c>
      <c r="E2179">
        <v>3.5</v>
      </c>
      <c r="F2179">
        <v>6</v>
      </c>
      <c r="G2179" t="s">
        <v>511</v>
      </c>
      <c r="H2179" t="s">
        <v>73</v>
      </c>
      <c r="I2179">
        <v>36</v>
      </c>
      <c r="J2179">
        <v>185</v>
      </c>
      <c r="K2179" t="str">
        <f>RIGHT(Table1[[#This Row],[Transmission]],1)</f>
        <v>6</v>
      </c>
      <c r="L2179" t="str">
        <f>SUBSTITUTE(Table1[[#This Row],[Transmission]],Table1[[#This Row],[Gears]],"")</f>
        <v>AV</v>
      </c>
      <c r="M21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79">
        <f ca="1">_xlfn.DAYS(TODAY(),Table1[[#This Row],[Manufacture Date]])</f>
        <v>994</v>
      </c>
      <c r="O2179" t="str" cm="1">
        <f t="array" ref="O2179" xml:space="preserve"> _xlfn.IFS(E2179&lt;2,"0-2",E2179&lt;4,"2-4",E2179&lt;6,"4-6",E2179&lt;8,"6-8",E2179&lt;10,"8-10")</f>
        <v>2-4</v>
      </c>
    </row>
    <row r="2180" spans="1:15" ht="14.25" customHeight="1" x14ac:dyDescent="0.3">
      <c r="A2180" s="31">
        <v>44266</v>
      </c>
      <c r="B2180" t="s">
        <v>147</v>
      </c>
      <c r="C2180" t="s">
        <v>180</v>
      </c>
      <c r="D2180" t="s">
        <v>115</v>
      </c>
      <c r="E2180">
        <v>3</v>
      </c>
      <c r="F2180">
        <v>6</v>
      </c>
      <c r="G2180" t="s">
        <v>112</v>
      </c>
      <c r="H2180" t="s">
        <v>73</v>
      </c>
      <c r="I2180">
        <v>31</v>
      </c>
      <c r="J2180">
        <v>212</v>
      </c>
      <c r="K2180" t="str">
        <f>RIGHT(Table1[[#This Row],[Transmission]],1)</f>
        <v>8</v>
      </c>
      <c r="L2180" t="str">
        <f>SUBSTITUTE(Table1[[#This Row],[Transmission]],Table1[[#This Row],[Gears]],"")</f>
        <v>A</v>
      </c>
      <c r="M21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80">
        <f ca="1">_xlfn.DAYS(TODAY(),Table1[[#This Row],[Manufacture Date]])</f>
        <v>994</v>
      </c>
      <c r="O2180" t="str" cm="1">
        <f t="array" ref="O2180" xml:space="preserve"> _xlfn.IFS(E2180&lt;2,"0-2",E2180&lt;4,"2-4",E2180&lt;6,"4-6",E2180&lt;8,"6-8",E2180&lt;10,"8-10")</f>
        <v>2-4</v>
      </c>
    </row>
    <row r="2181" spans="1:15" ht="14.25" customHeight="1" x14ac:dyDescent="0.3">
      <c r="A2181" s="31">
        <v>44266</v>
      </c>
      <c r="B2181" t="s">
        <v>621</v>
      </c>
      <c r="C2181" t="s">
        <v>638</v>
      </c>
      <c r="D2181" t="s">
        <v>71</v>
      </c>
      <c r="E2181">
        <v>1.6</v>
      </c>
      <c r="F2181">
        <v>4</v>
      </c>
      <c r="G2181" t="s">
        <v>79</v>
      </c>
      <c r="H2181" t="s">
        <v>73</v>
      </c>
      <c r="I2181">
        <v>31</v>
      </c>
      <c r="J2181">
        <v>207</v>
      </c>
      <c r="K2181" t="str">
        <f>RIGHT(Table1[[#This Row],[Transmission]],1)</f>
        <v>6</v>
      </c>
      <c r="L2181" t="str">
        <f>SUBSTITUTE(Table1[[#This Row],[Transmission]],Table1[[#This Row],[Gears]],"")</f>
        <v>AS</v>
      </c>
      <c r="M21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81">
        <f ca="1">_xlfn.DAYS(TODAY(),Table1[[#This Row],[Manufacture Date]])</f>
        <v>994</v>
      </c>
      <c r="O2181" t="str" cm="1">
        <f t="array" ref="O2181" xml:space="preserve"> _xlfn.IFS(E2181&lt;2,"0-2",E2181&lt;4,"2-4",E2181&lt;6,"4-6",E2181&lt;8,"6-8",E2181&lt;10,"8-10")</f>
        <v>0-2</v>
      </c>
    </row>
    <row r="2182" spans="1:15" ht="14.25" customHeight="1" x14ac:dyDescent="0.3">
      <c r="A2182" s="31">
        <v>44266</v>
      </c>
      <c r="B2182" t="s">
        <v>86</v>
      </c>
      <c r="C2182" t="s">
        <v>1487</v>
      </c>
      <c r="D2182" t="s">
        <v>82</v>
      </c>
      <c r="E2182">
        <v>2</v>
      </c>
      <c r="F2182">
        <v>4</v>
      </c>
      <c r="G2182" t="s">
        <v>112</v>
      </c>
      <c r="H2182" t="s">
        <v>73</v>
      </c>
      <c r="I2182">
        <v>31</v>
      </c>
      <c r="J2182">
        <v>217</v>
      </c>
      <c r="K2182" t="str">
        <f>RIGHT(Table1[[#This Row],[Transmission]],1)</f>
        <v>8</v>
      </c>
      <c r="L2182" t="str">
        <f>SUBSTITUTE(Table1[[#This Row],[Transmission]],Table1[[#This Row],[Gears]],"")</f>
        <v>A</v>
      </c>
      <c r="M21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82">
        <f ca="1">_xlfn.DAYS(TODAY(),Table1[[#This Row],[Manufacture Date]])</f>
        <v>994</v>
      </c>
      <c r="O2182" t="str" cm="1">
        <f t="array" ref="O2182" xml:space="preserve"> _xlfn.IFS(E2182&lt;2,"0-2",E2182&lt;4,"2-4",E2182&lt;6,"4-6",E2182&lt;8,"6-8",E2182&lt;10,"8-10")</f>
        <v>2-4</v>
      </c>
    </row>
    <row r="2183" spans="1:15" ht="14.25" customHeight="1" x14ac:dyDescent="0.3">
      <c r="A2183" s="31">
        <v>44266</v>
      </c>
      <c r="B2183" t="s">
        <v>676</v>
      </c>
      <c r="C2183" t="s">
        <v>1951</v>
      </c>
      <c r="D2183" t="s">
        <v>88</v>
      </c>
      <c r="E2183">
        <v>2.5</v>
      </c>
      <c r="F2183">
        <v>4</v>
      </c>
      <c r="G2183" t="s">
        <v>97</v>
      </c>
      <c r="H2183" t="s">
        <v>73</v>
      </c>
      <c r="I2183">
        <v>29</v>
      </c>
      <c r="J2183">
        <v>231</v>
      </c>
      <c r="K2183" t="str">
        <f>RIGHT(Table1[[#This Row],[Transmission]],1)</f>
        <v>7</v>
      </c>
      <c r="L2183" t="str">
        <f>SUBSTITUTE(Table1[[#This Row],[Transmission]],Table1[[#This Row],[Gears]],"")</f>
        <v>AM</v>
      </c>
      <c r="M21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83">
        <f ca="1">_xlfn.DAYS(TODAY(),Table1[[#This Row],[Manufacture Date]])</f>
        <v>994</v>
      </c>
      <c r="O2183" t="str" cm="1">
        <f t="array" ref="O2183" xml:space="preserve"> _xlfn.IFS(E2183&lt;2,"0-2",E2183&lt;4,"2-4",E2183&lt;6,"4-6",E2183&lt;8,"6-8",E2183&lt;10,"8-10")</f>
        <v>2-4</v>
      </c>
    </row>
    <row r="2184" spans="1:15" ht="14.25" customHeight="1" x14ac:dyDescent="0.3">
      <c r="A2184" s="31">
        <v>44266</v>
      </c>
      <c r="B2184" t="s">
        <v>147</v>
      </c>
      <c r="C2184" t="s">
        <v>1236</v>
      </c>
      <c r="D2184" t="s">
        <v>95</v>
      </c>
      <c r="E2184">
        <v>3</v>
      </c>
      <c r="F2184">
        <v>6</v>
      </c>
      <c r="G2184" t="s">
        <v>104</v>
      </c>
      <c r="H2184" t="s">
        <v>73</v>
      </c>
      <c r="I2184">
        <v>28</v>
      </c>
      <c r="J2184">
        <v>238</v>
      </c>
      <c r="K2184" t="str">
        <f>RIGHT(Table1[[#This Row],[Transmission]],1)</f>
        <v>8</v>
      </c>
      <c r="L2184" t="str">
        <f>SUBSTITUTE(Table1[[#This Row],[Transmission]],Table1[[#This Row],[Gears]],"")</f>
        <v>AS</v>
      </c>
      <c r="M21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84">
        <f ca="1">_xlfn.DAYS(TODAY(),Table1[[#This Row],[Manufacture Date]])</f>
        <v>994</v>
      </c>
      <c r="O2184" t="str" cm="1">
        <f t="array" ref="O2184" xml:space="preserve"> _xlfn.IFS(E2184&lt;2,"0-2",E2184&lt;4,"2-4",E2184&lt;6,"4-6",E2184&lt;8,"6-8",E2184&lt;10,"8-10")</f>
        <v>2-4</v>
      </c>
    </row>
    <row r="2185" spans="1:15" ht="14.25" customHeight="1" x14ac:dyDescent="0.3">
      <c r="A2185" s="31">
        <v>44266</v>
      </c>
      <c r="B2185" t="s">
        <v>69</v>
      </c>
      <c r="C2185" t="s">
        <v>811</v>
      </c>
      <c r="D2185" t="s">
        <v>78</v>
      </c>
      <c r="E2185">
        <v>3.5</v>
      </c>
      <c r="F2185">
        <v>6</v>
      </c>
      <c r="G2185" t="s">
        <v>496</v>
      </c>
      <c r="H2185" t="s">
        <v>73</v>
      </c>
      <c r="I2185">
        <v>26</v>
      </c>
      <c r="J2185">
        <v>254</v>
      </c>
      <c r="K2185" t="str">
        <f>RIGHT(Table1[[#This Row],[Transmission]],1)</f>
        <v>9</v>
      </c>
      <c r="L2185" t="str">
        <f>SUBSTITUTE(Table1[[#This Row],[Transmission]],Table1[[#This Row],[Gears]],"")</f>
        <v>AS</v>
      </c>
      <c r="M21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85">
        <f ca="1">_xlfn.DAYS(TODAY(),Table1[[#This Row],[Manufacture Date]])</f>
        <v>994</v>
      </c>
      <c r="O2185" t="str" cm="1">
        <f t="array" ref="O2185" xml:space="preserve"> _xlfn.IFS(E2185&lt;2,"0-2",E2185&lt;4,"2-4",E2185&lt;6,"4-6",E2185&lt;8,"6-8",E2185&lt;10,"8-10")</f>
        <v>2-4</v>
      </c>
    </row>
    <row r="2186" spans="1:15" ht="14.25" customHeight="1" x14ac:dyDescent="0.3">
      <c r="A2186" s="31">
        <v>44266</v>
      </c>
      <c r="B2186" t="s">
        <v>531</v>
      </c>
      <c r="C2186" t="s">
        <v>540</v>
      </c>
      <c r="D2186" t="s">
        <v>122</v>
      </c>
      <c r="E2186">
        <v>5.4</v>
      </c>
      <c r="F2186">
        <v>8</v>
      </c>
      <c r="G2186" t="s">
        <v>93</v>
      </c>
      <c r="H2186" t="s">
        <v>200</v>
      </c>
      <c r="I2186">
        <v>18</v>
      </c>
      <c r="J2186">
        <v>368</v>
      </c>
      <c r="K2186" t="str">
        <f>RIGHT(Table1[[#This Row],[Transmission]],1)</f>
        <v>6</v>
      </c>
      <c r="L2186" t="str">
        <f>SUBSTITUTE(Table1[[#This Row],[Transmission]],Table1[[#This Row],[Gears]],"")</f>
        <v>A</v>
      </c>
      <c r="M21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86">
        <f ca="1">_xlfn.DAYS(TODAY(),Table1[[#This Row],[Manufacture Date]])</f>
        <v>994</v>
      </c>
      <c r="O2186" t="str" cm="1">
        <f t="array" ref="O2186" xml:space="preserve"> _xlfn.IFS(E2186&lt;2,"0-2",E2186&lt;4,"2-4",E2186&lt;6,"4-6",E2186&lt;8,"6-8",E2186&lt;10,"8-10")</f>
        <v>4-6</v>
      </c>
    </row>
    <row r="2187" spans="1:15" ht="14.25" customHeight="1" x14ac:dyDescent="0.3">
      <c r="A2187" s="31">
        <v>44265</v>
      </c>
      <c r="B2187" t="s">
        <v>750</v>
      </c>
      <c r="C2187" t="s">
        <v>758</v>
      </c>
      <c r="D2187" t="s">
        <v>82</v>
      </c>
      <c r="E2187">
        <v>1.8</v>
      </c>
      <c r="F2187">
        <v>4</v>
      </c>
      <c r="G2187" t="s">
        <v>266</v>
      </c>
      <c r="H2187" t="s">
        <v>200</v>
      </c>
      <c r="I2187">
        <v>42</v>
      </c>
      <c r="J2187">
        <v>156</v>
      </c>
      <c r="K2187" t="str">
        <f>RIGHT(Table1[[#This Row],[Transmission]],1)</f>
        <v>V</v>
      </c>
      <c r="L2187" t="str">
        <f>SUBSTITUTE(Table1[[#This Row],[Transmission]],Table1[[#This Row],[Gears]],"")</f>
        <v>A</v>
      </c>
      <c r="M21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87">
        <f ca="1">_xlfn.DAYS(TODAY(),Table1[[#This Row],[Manufacture Date]])</f>
        <v>995</v>
      </c>
      <c r="O2187" t="str" cm="1">
        <f t="array" ref="O2187" xml:space="preserve"> _xlfn.IFS(E2187&lt;2,"0-2",E2187&lt;4,"2-4",E2187&lt;6,"4-6",E2187&lt;8,"6-8",E2187&lt;10,"8-10")</f>
        <v>0-2</v>
      </c>
    </row>
    <row r="2188" spans="1:15" ht="14.25" customHeight="1" x14ac:dyDescent="0.3">
      <c r="A2188" s="31">
        <v>44265</v>
      </c>
      <c r="B2188" t="s">
        <v>232</v>
      </c>
      <c r="C2188" t="s">
        <v>239</v>
      </c>
      <c r="D2188" t="s">
        <v>82</v>
      </c>
      <c r="E2188">
        <v>1.8</v>
      </c>
      <c r="F2188">
        <v>4</v>
      </c>
      <c r="G2188" t="s">
        <v>74</v>
      </c>
      <c r="H2188" t="s">
        <v>200</v>
      </c>
      <c r="I2188">
        <v>34</v>
      </c>
      <c r="J2188">
        <v>189</v>
      </c>
      <c r="K2188" t="str">
        <f>RIGHT(Table1[[#This Row],[Transmission]],1)</f>
        <v>6</v>
      </c>
      <c r="L2188" t="str">
        <f>SUBSTITUTE(Table1[[#This Row],[Transmission]],Table1[[#This Row],[Gears]],"")</f>
        <v>M</v>
      </c>
      <c r="M21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88">
        <f ca="1">_xlfn.DAYS(TODAY(),Table1[[#This Row],[Manufacture Date]])</f>
        <v>995</v>
      </c>
      <c r="O2188" t="str" cm="1">
        <f t="array" ref="O2188" xml:space="preserve"> _xlfn.IFS(E2188&lt;2,"0-2",E2188&lt;4,"2-4",E2188&lt;6,"4-6",E2188&lt;8,"6-8",E2188&lt;10,"8-10")</f>
        <v>0-2</v>
      </c>
    </row>
    <row r="2189" spans="1:15" ht="14.25" customHeight="1" x14ac:dyDescent="0.3">
      <c r="A2189" s="31">
        <v>44265</v>
      </c>
      <c r="B2189" t="s">
        <v>802</v>
      </c>
      <c r="C2189" t="s">
        <v>1024</v>
      </c>
      <c r="D2189" t="s">
        <v>118</v>
      </c>
      <c r="E2189">
        <v>2.5</v>
      </c>
      <c r="F2189">
        <v>5</v>
      </c>
      <c r="G2189" t="s">
        <v>79</v>
      </c>
      <c r="H2189" t="s">
        <v>200</v>
      </c>
      <c r="I2189">
        <v>28</v>
      </c>
      <c r="J2189">
        <v>233</v>
      </c>
      <c r="K2189" t="str">
        <f>RIGHT(Table1[[#This Row],[Transmission]],1)</f>
        <v>6</v>
      </c>
      <c r="L2189" t="str">
        <f>SUBSTITUTE(Table1[[#This Row],[Transmission]],Table1[[#This Row],[Gears]],"")</f>
        <v>AS</v>
      </c>
      <c r="M21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89">
        <f ca="1">_xlfn.DAYS(TODAY(),Table1[[#This Row],[Manufacture Date]])</f>
        <v>995</v>
      </c>
      <c r="O2189" t="str" cm="1">
        <f t="array" ref="O2189" xml:space="preserve"> _xlfn.IFS(E2189&lt;2,"0-2",E2189&lt;4,"2-4",E2189&lt;6,"4-6",E2189&lt;8,"6-8",E2189&lt;10,"8-10")</f>
        <v>2-4</v>
      </c>
    </row>
    <row r="2190" spans="1:15" ht="14.25" customHeight="1" x14ac:dyDescent="0.3">
      <c r="A2190" s="31">
        <v>44265</v>
      </c>
      <c r="B2190" t="s">
        <v>321</v>
      </c>
      <c r="C2190" t="s">
        <v>354</v>
      </c>
      <c r="D2190" t="s">
        <v>95</v>
      </c>
      <c r="E2190">
        <v>5</v>
      </c>
      <c r="F2190">
        <v>8</v>
      </c>
      <c r="G2190" t="s">
        <v>74</v>
      </c>
      <c r="H2190" t="s">
        <v>200</v>
      </c>
      <c r="I2190">
        <v>22</v>
      </c>
      <c r="J2190">
        <v>292</v>
      </c>
      <c r="K2190" t="str">
        <f>RIGHT(Table1[[#This Row],[Transmission]],1)</f>
        <v>6</v>
      </c>
      <c r="L2190" t="str">
        <f>SUBSTITUTE(Table1[[#This Row],[Transmission]],Table1[[#This Row],[Gears]],"")</f>
        <v>M</v>
      </c>
      <c r="M21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90">
        <f ca="1">_xlfn.DAYS(TODAY(),Table1[[#This Row],[Manufacture Date]])</f>
        <v>995</v>
      </c>
      <c r="O2190" t="str" cm="1">
        <f t="array" ref="O2190" xml:space="preserve"> _xlfn.IFS(E2190&lt;2,"0-2",E2190&lt;4,"2-4",E2190&lt;6,"4-6",E2190&lt;8,"6-8",E2190&lt;10,"8-10")</f>
        <v>4-6</v>
      </c>
    </row>
    <row r="2191" spans="1:15" ht="14.25" customHeight="1" x14ac:dyDescent="0.3">
      <c r="A2191" s="31">
        <v>44265</v>
      </c>
      <c r="B2191" t="s">
        <v>508</v>
      </c>
      <c r="C2191" t="s">
        <v>523</v>
      </c>
      <c r="D2191" t="s">
        <v>95</v>
      </c>
      <c r="E2191">
        <v>5</v>
      </c>
      <c r="F2191">
        <v>8</v>
      </c>
      <c r="G2191" t="s">
        <v>104</v>
      </c>
      <c r="H2191" t="s">
        <v>73</v>
      </c>
      <c r="I2191">
        <v>22</v>
      </c>
      <c r="J2191">
        <v>290</v>
      </c>
      <c r="K2191" t="str">
        <f>RIGHT(Table1[[#This Row],[Transmission]],1)</f>
        <v>8</v>
      </c>
      <c r="L2191" t="str">
        <f>SUBSTITUTE(Table1[[#This Row],[Transmission]],Table1[[#This Row],[Gears]],"")</f>
        <v>AS</v>
      </c>
      <c r="M21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91">
        <f ca="1">_xlfn.DAYS(TODAY(),Table1[[#This Row],[Manufacture Date]])</f>
        <v>995</v>
      </c>
      <c r="O2191" t="str" cm="1">
        <f t="array" ref="O2191" xml:space="preserve"> _xlfn.IFS(E2191&lt;2,"0-2",E2191&lt;4,"2-4",E2191&lt;6,"4-6",E2191&lt;8,"6-8",E2191&lt;10,"8-10")</f>
        <v>4-6</v>
      </c>
    </row>
    <row r="2192" spans="1:15" ht="14.25" customHeight="1" x14ac:dyDescent="0.3">
      <c r="A2192" s="31">
        <v>44265</v>
      </c>
      <c r="B2192" t="s">
        <v>709</v>
      </c>
      <c r="C2192">
        <v>1500</v>
      </c>
      <c r="D2192" t="s">
        <v>259</v>
      </c>
      <c r="E2192">
        <v>5.7</v>
      </c>
      <c r="F2192">
        <v>8</v>
      </c>
      <c r="G2192" t="s">
        <v>93</v>
      </c>
      <c r="H2192" t="s">
        <v>200</v>
      </c>
      <c r="I2192">
        <v>19</v>
      </c>
      <c r="J2192">
        <v>346</v>
      </c>
      <c r="K2192" t="str">
        <f>RIGHT(Table1[[#This Row],[Transmission]],1)</f>
        <v>6</v>
      </c>
      <c r="L2192" t="str">
        <f>SUBSTITUTE(Table1[[#This Row],[Transmission]],Table1[[#This Row],[Gears]],"")</f>
        <v>A</v>
      </c>
      <c r="M21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92">
        <f ca="1">_xlfn.DAYS(TODAY(),Table1[[#This Row],[Manufacture Date]])</f>
        <v>995</v>
      </c>
      <c r="O2192" t="str" cm="1">
        <f t="array" ref="O2192" xml:space="preserve"> _xlfn.IFS(E2192&lt;2,"0-2",E2192&lt;4,"2-4",E2192&lt;6,"4-6",E2192&lt;8,"6-8",E2192&lt;10,"8-10")</f>
        <v>4-6</v>
      </c>
    </row>
    <row r="2193" spans="1:15" ht="14.25" customHeight="1" x14ac:dyDescent="0.3">
      <c r="A2193" s="31">
        <v>44264</v>
      </c>
      <c r="B2193" t="s">
        <v>398</v>
      </c>
      <c r="C2193" t="s">
        <v>1401</v>
      </c>
      <c r="D2193" t="s">
        <v>78</v>
      </c>
      <c r="E2193">
        <v>2</v>
      </c>
      <c r="F2193">
        <v>4</v>
      </c>
      <c r="G2193" t="s">
        <v>79</v>
      </c>
      <c r="H2193" t="s">
        <v>200</v>
      </c>
      <c r="I2193">
        <v>36</v>
      </c>
      <c r="J2193">
        <v>186</v>
      </c>
      <c r="K2193" t="str">
        <f>RIGHT(Table1[[#This Row],[Transmission]],1)</f>
        <v>6</v>
      </c>
      <c r="L2193" t="str">
        <f>SUBSTITUTE(Table1[[#This Row],[Transmission]],Table1[[#This Row],[Gears]],"")</f>
        <v>AS</v>
      </c>
      <c r="M21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93">
        <f ca="1">_xlfn.DAYS(TODAY(),Table1[[#This Row],[Manufacture Date]])</f>
        <v>996</v>
      </c>
      <c r="O2193" t="str" cm="1">
        <f t="array" ref="O2193" xml:space="preserve"> _xlfn.IFS(E2193&lt;2,"0-2",E2193&lt;4,"2-4",E2193&lt;6,"4-6",E2193&lt;8,"6-8",E2193&lt;10,"8-10")</f>
        <v>2-4</v>
      </c>
    </row>
    <row r="2194" spans="1:15" ht="14.25" customHeight="1" x14ac:dyDescent="0.3">
      <c r="A2194" s="31">
        <v>44264</v>
      </c>
      <c r="B2194" t="s">
        <v>147</v>
      </c>
      <c r="C2194" t="s">
        <v>153</v>
      </c>
      <c r="D2194" t="s">
        <v>71</v>
      </c>
      <c r="E2194">
        <v>2</v>
      </c>
      <c r="F2194">
        <v>4</v>
      </c>
      <c r="G2194" t="s">
        <v>112</v>
      </c>
      <c r="H2194" t="s">
        <v>73</v>
      </c>
      <c r="I2194">
        <v>31</v>
      </c>
      <c r="J2194">
        <v>209</v>
      </c>
      <c r="K2194" t="str">
        <f>RIGHT(Table1[[#This Row],[Transmission]],1)</f>
        <v>8</v>
      </c>
      <c r="L2194" t="str">
        <f>SUBSTITUTE(Table1[[#This Row],[Transmission]],Table1[[#This Row],[Gears]],"")</f>
        <v>A</v>
      </c>
      <c r="M21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94">
        <f ca="1">_xlfn.DAYS(TODAY(),Table1[[#This Row],[Manufacture Date]])</f>
        <v>996</v>
      </c>
      <c r="O2194" t="str" cm="1">
        <f t="array" ref="O2194" xml:space="preserve"> _xlfn.IFS(E2194&lt;2,"0-2",E2194&lt;4,"2-4",E2194&lt;6,"4-6",E2194&lt;8,"6-8",E2194&lt;10,"8-10")</f>
        <v>2-4</v>
      </c>
    </row>
    <row r="2195" spans="1:15" ht="14.25" customHeight="1" x14ac:dyDescent="0.3">
      <c r="A2195" s="31">
        <v>44264</v>
      </c>
      <c r="B2195" t="s">
        <v>676</v>
      </c>
      <c r="C2195" t="s">
        <v>708</v>
      </c>
      <c r="D2195" t="s">
        <v>115</v>
      </c>
      <c r="E2195">
        <v>4</v>
      </c>
      <c r="F2195">
        <v>8</v>
      </c>
      <c r="G2195" t="s">
        <v>814</v>
      </c>
      <c r="H2195" t="s">
        <v>73</v>
      </c>
      <c r="I2195">
        <v>25</v>
      </c>
      <c r="J2195">
        <v>261</v>
      </c>
      <c r="K2195" t="str">
        <f>RIGHT(Table1[[#This Row],[Transmission]],1)</f>
        <v>8</v>
      </c>
      <c r="L2195" t="str">
        <f>SUBSTITUTE(Table1[[#This Row],[Transmission]],Table1[[#This Row],[Gears]],"")</f>
        <v>AM</v>
      </c>
      <c r="M21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195">
        <f ca="1">_xlfn.DAYS(TODAY(),Table1[[#This Row],[Manufacture Date]])</f>
        <v>996</v>
      </c>
      <c r="O2195" t="str" cm="1">
        <f t="array" ref="O2195" xml:space="preserve"> _xlfn.IFS(E2195&lt;2,"0-2",E2195&lt;4,"2-4",E2195&lt;6,"4-6",E2195&lt;8,"6-8",E2195&lt;10,"8-10")</f>
        <v>4-6</v>
      </c>
    </row>
    <row r="2196" spans="1:15" ht="14.25" customHeight="1" x14ac:dyDescent="0.3">
      <c r="A2196" s="31">
        <v>44264</v>
      </c>
      <c r="B2196" t="s">
        <v>750</v>
      </c>
      <c r="C2196" t="s">
        <v>776</v>
      </c>
      <c r="D2196" t="s">
        <v>657</v>
      </c>
      <c r="E2196">
        <v>3.5</v>
      </c>
      <c r="F2196">
        <v>6</v>
      </c>
      <c r="G2196" t="s">
        <v>74</v>
      </c>
      <c r="H2196" t="s">
        <v>200</v>
      </c>
      <c r="I2196">
        <v>23</v>
      </c>
      <c r="J2196">
        <v>292</v>
      </c>
      <c r="K2196" t="str">
        <f>RIGHT(Table1[[#This Row],[Transmission]],1)</f>
        <v>6</v>
      </c>
      <c r="L2196" t="str">
        <f>SUBSTITUTE(Table1[[#This Row],[Transmission]],Table1[[#This Row],[Gears]],"")</f>
        <v>M</v>
      </c>
      <c r="M21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96">
        <f ca="1">_xlfn.DAYS(TODAY(),Table1[[#This Row],[Manufacture Date]])</f>
        <v>996</v>
      </c>
      <c r="O2196" t="str" cm="1">
        <f t="array" ref="O2196" xml:space="preserve"> _xlfn.IFS(E2196&lt;2,"0-2",E2196&lt;4,"2-4",E2196&lt;6,"4-6",E2196&lt;8,"6-8",E2196&lt;10,"8-10")</f>
        <v>2-4</v>
      </c>
    </row>
    <row r="2197" spans="1:15" ht="14.25" customHeight="1" x14ac:dyDescent="0.3">
      <c r="A2197" s="31">
        <v>44264</v>
      </c>
      <c r="B2197" t="s">
        <v>232</v>
      </c>
      <c r="C2197" t="s">
        <v>268</v>
      </c>
      <c r="D2197" t="s">
        <v>122</v>
      </c>
      <c r="E2197">
        <v>5.3</v>
      </c>
      <c r="F2197">
        <v>8</v>
      </c>
      <c r="G2197" t="s">
        <v>93</v>
      </c>
      <c r="H2197" t="s">
        <v>200</v>
      </c>
      <c r="I2197">
        <v>20</v>
      </c>
      <c r="J2197">
        <v>317</v>
      </c>
      <c r="K2197" t="str">
        <f>RIGHT(Table1[[#This Row],[Transmission]],1)</f>
        <v>6</v>
      </c>
      <c r="L2197" t="str">
        <f>SUBSTITUTE(Table1[[#This Row],[Transmission]],Table1[[#This Row],[Gears]],"")</f>
        <v>A</v>
      </c>
      <c r="M21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197">
        <f ca="1">_xlfn.DAYS(TODAY(),Table1[[#This Row],[Manufacture Date]])</f>
        <v>996</v>
      </c>
      <c r="O2197" t="str" cm="1">
        <f t="array" ref="O2197" xml:space="preserve"> _xlfn.IFS(E2197&lt;2,"0-2",E2197&lt;4,"2-4",E2197&lt;6,"4-6",E2197&lt;8,"6-8",E2197&lt;10,"8-10")</f>
        <v>4-6</v>
      </c>
    </row>
    <row r="2198" spans="1:15" ht="14.25" customHeight="1" x14ac:dyDescent="0.3">
      <c r="A2198" s="31">
        <v>44263</v>
      </c>
      <c r="B2198" t="s">
        <v>452</v>
      </c>
      <c r="C2198" t="s">
        <v>930</v>
      </c>
      <c r="D2198" t="s">
        <v>78</v>
      </c>
      <c r="E2198">
        <v>1.4</v>
      </c>
      <c r="F2198">
        <v>4</v>
      </c>
      <c r="G2198" t="s">
        <v>74</v>
      </c>
      <c r="H2198" t="s">
        <v>200</v>
      </c>
      <c r="I2198">
        <v>32</v>
      </c>
      <c r="J2198">
        <v>209</v>
      </c>
      <c r="K2198" t="str">
        <f>RIGHT(Table1[[#This Row],[Transmission]],1)</f>
        <v>6</v>
      </c>
      <c r="L2198" t="str">
        <f>SUBSTITUTE(Table1[[#This Row],[Transmission]],Table1[[#This Row],[Gears]],"")</f>
        <v>M</v>
      </c>
      <c r="M21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198">
        <f ca="1">_xlfn.DAYS(TODAY(),Table1[[#This Row],[Manufacture Date]])</f>
        <v>997</v>
      </c>
      <c r="O2198" t="str" cm="1">
        <f t="array" ref="O2198" xml:space="preserve"> _xlfn.IFS(E2198&lt;2,"0-2",E2198&lt;4,"2-4",E2198&lt;6,"4-6",E2198&lt;8,"6-8",E2198&lt;10,"8-10")</f>
        <v>0-2</v>
      </c>
    </row>
    <row r="2199" spans="1:15" ht="14.25" customHeight="1" x14ac:dyDescent="0.3">
      <c r="A2199" s="31">
        <v>44263</v>
      </c>
      <c r="B2199" t="s">
        <v>782</v>
      </c>
      <c r="C2199" t="s">
        <v>795</v>
      </c>
      <c r="D2199" t="s">
        <v>82</v>
      </c>
      <c r="E2199">
        <v>1.8</v>
      </c>
      <c r="F2199">
        <v>4</v>
      </c>
      <c r="G2199" t="s">
        <v>79</v>
      </c>
      <c r="H2199" t="s">
        <v>200</v>
      </c>
      <c r="I2199">
        <v>32</v>
      </c>
      <c r="J2199">
        <v>204</v>
      </c>
      <c r="K2199" t="str">
        <f>RIGHT(Table1[[#This Row],[Transmission]],1)</f>
        <v>6</v>
      </c>
      <c r="L2199" t="str">
        <f>SUBSTITUTE(Table1[[#This Row],[Transmission]],Table1[[#This Row],[Gears]],"")</f>
        <v>AS</v>
      </c>
      <c r="M21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199">
        <f ca="1">_xlfn.DAYS(TODAY(),Table1[[#This Row],[Manufacture Date]])</f>
        <v>997</v>
      </c>
      <c r="O2199" t="str" cm="1">
        <f t="array" ref="O2199" xml:space="preserve"> _xlfn.IFS(E2199&lt;2,"0-2",E2199&lt;4,"2-4",E2199&lt;6,"4-6",E2199&lt;8,"6-8",E2199&lt;10,"8-10")</f>
        <v>0-2</v>
      </c>
    </row>
    <row r="2200" spans="1:15" ht="14.25" customHeight="1" x14ac:dyDescent="0.3">
      <c r="A2200" s="31">
        <v>44263</v>
      </c>
      <c r="B2200" t="s">
        <v>452</v>
      </c>
      <c r="C2200" t="s">
        <v>459</v>
      </c>
      <c r="D2200" t="s">
        <v>78</v>
      </c>
      <c r="E2200">
        <v>2.4</v>
      </c>
      <c r="F2200">
        <v>4</v>
      </c>
      <c r="G2200" t="s">
        <v>454</v>
      </c>
      <c r="H2200" t="s">
        <v>200</v>
      </c>
      <c r="I2200">
        <v>30</v>
      </c>
      <c r="J2200">
        <v>222</v>
      </c>
      <c r="K2200" t="str">
        <f>RIGHT(Table1[[#This Row],[Transmission]],1)</f>
        <v>9</v>
      </c>
      <c r="L2200" t="str">
        <f>SUBSTITUTE(Table1[[#This Row],[Transmission]],Table1[[#This Row],[Gears]],"")</f>
        <v>A</v>
      </c>
      <c r="M22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00">
        <f ca="1">_xlfn.DAYS(TODAY(),Table1[[#This Row],[Manufacture Date]])</f>
        <v>997</v>
      </c>
      <c r="O2200" t="str" cm="1">
        <f t="array" ref="O2200" xml:space="preserve"> _xlfn.IFS(E2200&lt;2,"0-2",E2200&lt;4,"2-4",E2200&lt;6,"4-6",E2200&lt;8,"6-8",E2200&lt;10,"8-10")</f>
        <v>2-4</v>
      </c>
    </row>
    <row r="2201" spans="1:15" ht="14.25" customHeight="1" x14ac:dyDescent="0.3">
      <c r="A2201" s="31">
        <v>44263</v>
      </c>
      <c r="B2201" t="s">
        <v>232</v>
      </c>
      <c r="C2201" t="s">
        <v>243</v>
      </c>
      <c r="D2201" t="s">
        <v>78</v>
      </c>
      <c r="E2201">
        <v>2.4</v>
      </c>
      <c r="F2201">
        <v>4</v>
      </c>
      <c r="G2201" t="s">
        <v>93</v>
      </c>
      <c r="H2201" t="s">
        <v>200</v>
      </c>
      <c r="I2201">
        <v>28</v>
      </c>
      <c r="J2201">
        <v>235</v>
      </c>
      <c r="K2201" t="str">
        <f>RIGHT(Table1[[#This Row],[Transmission]],1)</f>
        <v>6</v>
      </c>
      <c r="L2201" t="str">
        <f>SUBSTITUTE(Table1[[#This Row],[Transmission]],Table1[[#This Row],[Gears]],"")</f>
        <v>A</v>
      </c>
      <c r="M22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01">
        <f ca="1">_xlfn.DAYS(TODAY(),Table1[[#This Row],[Manufacture Date]])</f>
        <v>997</v>
      </c>
      <c r="O2201" t="str" cm="1">
        <f t="array" ref="O2201" xml:space="preserve"> _xlfn.IFS(E2201&lt;2,"0-2",E2201&lt;4,"2-4",E2201&lt;6,"4-6",E2201&lt;8,"6-8",E2201&lt;10,"8-10")</f>
        <v>2-4</v>
      </c>
    </row>
    <row r="2202" spans="1:15" ht="14.25" customHeight="1" x14ac:dyDescent="0.3">
      <c r="A2202" s="31">
        <v>44263</v>
      </c>
      <c r="B2202" t="s">
        <v>541</v>
      </c>
      <c r="C2202" t="s">
        <v>1143</v>
      </c>
      <c r="D2202" t="s">
        <v>82</v>
      </c>
      <c r="E2202">
        <v>3</v>
      </c>
      <c r="F2202">
        <v>6</v>
      </c>
      <c r="G2202" t="s">
        <v>104</v>
      </c>
      <c r="H2202" t="s">
        <v>73</v>
      </c>
      <c r="I2202">
        <v>22</v>
      </c>
      <c r="J2202">
        <v>295</v>
      </c>
      <c r="K2202" t="str">
        <f>RIGHT(Table1[[#This Row],[Transmission]],1)</f>
        <v>8</v>
      </c>
      <c r="L2202" t="str">
        <f>SUBSTITUTE(Table1[[#This Row],[Transmission]],Table1[[#This Row],[Gears]],"")</f>
        <v>AS</v>
      </c>
      <c r="M22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02">
        <f ca="1">_xlfn.DAYS(TODAY(),Table1[[#This Row],[Manufacture Date]])</f>
        <v>997</v>
      </c>
      <c r="O2202" t="str" cm="1">
        <f t="array" ref="O2202" xml:space="preserve"> _xlfn.IFS(E2202&lt;2,"0-2",E2202&lt;4,"2-4",E2202&lt;6,"4-6",E2202&lt;8,"6-8",E2202&lt;10,"8-10")</f>
        <v>2-4</v>
      </c>
    </row>
    <row r="2203" spans="1:15" ht="14.25" customHeight="1" x14ac:dyDescent="0.3">
      <c r="A2203" s="31">
        <v>44263</v>
      </c>
      <c r="B2203" t="s">
        <v>289</v>
      </c>
      <c r="C2203" t="s">
        <v>294</v>
      </c>
      <c r="D2203" t="s">
        <v>82</v>
      </c>
      <c r="E2203">
        <v>6.4</v>
      </c>
      <c r="F2203">
        <v>8</v>
      </c>
      <c r="G2203" t="s">
        <v>74</v>
      </c>
      <c r="H2203" t="s">
        <v>73</v>
      </c>
      <c r="I2203">
        <v>20</v>
      </c>
      <c r="J2203">
        <v>326</v>
      </c>
      <c r="K2203" t="str">
        <f>RIGHT(Table1[[#This Row],[Transmission]],1)</f>
        <v>6</v>
      </c>
      <c r="L2203" t="str">
        <f>SUBSTITUTE(Table1[[#This Row],[Transmission]],Table1[[#This Row],[Gears]],"")</f>
        <v>M</v>
      </c>
      <c r="M22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03">
        <f ca="1">_xlfn.DAYS(TODAY(),Table1[[#This Row],[Manufacture Date]])</f>
        <v>997</v>
      </c>
      <c r="O2203" t="str" cm="1">
        <f t="array" ref="O2203" xml:space="preserve"> _xlfn.IFS(E2203&lt;2,"0-2",E2203&lt;4,"2-4",E2203&lt;6,"4-6",E2203&lt;8,"6-8",E2203&lt;10,"8-10")</f>
        <v>6-8</v>
      </c>
    </row>
    <row r="2204" spans="1:15" ht="14.25" customHeight="1" x14ac:dyDescent="0.3">
      <c r="A2204" s="31">
        <v>44263</v>
      </c>
      <c r="B2204" t="s">
        <v>508</v>
      </c>
      <c r="C2204" t="s">
        <v>516</v>
      </c>
      <c r="D2204" t="s">
        <v>122</v>
      </c>
      <c r="E2204">
        <v>4.5999999999999996</v>
      </c>
      <c r="F2204">
        <v>8</v>
      </c>
      <c r="G2204" t="s">
        <v>79</v>
      </c>
      <c r="H2204" t="s">
        <v>73</v>
      </c>
      <c r="I2204">
        <v>20</v>
      </c>
      <c r="J2204">
        <v>322</v>
      </c>
      <c r="K2204" t="str">
        <f>RIGHT(Table1[[#This Row],[Transmission]],1)</f>
        <v>6</v>
      </c>
      <c r="L2204" t="str">
        <f>SUBSTITUTE(Table1[[#This Row],[Transmission]],Table1[[#This Row],[Gears]],"")</f>
        <v>AS</v>
      </c>
      <c r="M22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04">
        <f ca="1">_xlfn.DAYS(TODAY(),Table1[[#This Row],[Manufacture Date]])</f>
        <v>997</v>
      </c>
      <c r="O2204" t="str" cm="1">
        <f t="array" ref="O2204" xml:space="preserve"> _xlfn.IFS(E2204&lt;2,"0-2",E2204&lt;4,"2-4",E2204&lt;6,"4-6",E2204&lt;8,"6-8",E2204&lt;10,"8-10")</f>
        <v>4-6</v>
      </c>
    </row>
    <row r="2205" spans="1:15" ht="14.25" customHeight="1" x14ac:dyDescent="0.3">
      <c r="A2205" s="31">
        <v>44263</v>
      </c>
      <c r="B2205" t="s">
        <v>364</v>
      </c>
      <c r="C2205" t="s">
        <v>1696</v>
      </c>
      <c r="D2205" t="s">
        <v>122</v>
      </c>
      <c r="E2205">
        <v>5.3</v>
      </c>
      <c r="F2205">
        <v>8</v>
      </c>
      <c r="G2205" t="s">
        <v>93</v>
      </c>
      <c r="H2205" t="s">
        <v>200</v>
      </c>
      <c r="I2205">
        <v>20</v>
      </c>
      <c r="J2205">
        <v>337</v>
      </c>
      <c r="K2205" t="str">
        <f>RIGHT(Table1[[#This Row],[Transmission]],1)</f>
        <v>6</v>
      </c>
      <c r="L2205" t="str">
        <f>SUBSTITUTE(Table1[[#This Row],[Transmission]],Table1[[#This Row],[Gears]],"")</f>
        <v>A</v>
      </c>
      <c r="M22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05">
        <f ca="1">_xlfn.DAYS(TODAY(),Table1[[#This Row],[Manufacture Date]])</f>
        <v>997</v>
      </c>
      <c r="O2205" t="str" cm="1">
        <f t="array" ref="O2205" xml:space="preserve"> _xlfn.IFS(E2205&lt;2,"0-2",E2205&lt;4,"2-4",E2205&lt;6,"4-6",E2205&lt;8,"6-8",E2205&lt;10,"8-10")</f>
        <v>4-6</v>
      </c>
    </row>
    <row r="2206" spans="1:15" ht="14.25" customHeight="1" x14ac:dyDescent="0.3">
      <c r="A2206" s="31">
        <v>44262</v>
      </c>
      <c r="B2206" t="s">
        <v>548</v>
      </c>
      <c r="C2206" t="s">
        <v>557</v>
      </c>
      <c r="D2206" t="s">
        <v>82</v>
      </c>
      <c r="E2206">
        <v>2</v>
      </c>
      <c r="F2206">
        <v>4</v>
      </c>
      <c r="G2206" t="s">
        <v>79</v>
      </c>
      <c r="H2206" t="s">
        <v>200</v>
      </c>
      <c r="I2206">
        <v>40</v>
      </c>
      <c r="J2206">
        <v>163</v>
      </c>
      <c r="K2206" t="str">
        <f>RIGHT(Table1[[#This Row],[Transmission]],1)</f>
        <v>6</v>
      </c>
      <c r="L2206" t="str">
        <f>SUBSTITUTE(Table1[[#This Row],[Transmission]],Table1[[#This Row],[Gears]],"")</f>
        <v>AS</v>
      </c>
      <c r="M22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06">
        <f ca="1">_xlfn.DAYS(TODAY(),Table1[[#This Row],[Manufacture Date]])</f>
        <v>998</v>
      </c>
      <c r="O2206" t="str" cm="1">
        <f t="array" ref="O2206" xml:space="preserve"> _xlfn.IFS(E2206&lt;2,"0-2",E2206&lt;4,"2-4",E2206&lt;6,"4-6",E2206&lt;8,"6-8",E2206&lt;10,"8-10")</f>
        <v>2-4</v>
      </c>
    </row>
    <row r="2207" spans="1:15" ht="14.25" customHeight="1" x14ac:dyDescent="0.3">
      <c r="A2207" s="31">
        <v>44262</v>
      </c>
      <c r="B2207" t="s">
        <v>321</v>
      </c>
      <c r="C2207" t="s">
        <v>341</v>
      </c>
      <c r="D2207" t="s">
        <v>95</v>
      </c>
      <c r="E2207">
        <v>1.6</v>
      </c>
      <c r="F2207">
        <v>4</v>
      </c>
      <c r="G2207" t="s">
        <v>79</v>
      </c>
      <c r="H2207" t="s">
        <v>200</v>
      </c>
      <c r="I2207">
        <v>37</v>
      </c>
      <c r="J2207">
        <v>175</v>
      </c>
      <c r="K2207" t="str">
        <f>RIGHT(Table1[[#This Row],[Transmission]],1)</f>
        <v>6</v>
      </c>
      <c r="L2207" t="str">
        <f>SUBSTITUTE(Table1[[#This Row],[Transmission]],Table1[[#This Row],[Gears]],"")</f>
        <v>AS</v>
      </c>
      <c r="M22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07">
        <f ca="1">_xlfn.DAYS(TODAY(),Table1[[#This Row],[Manufacture Date]])</f>
        <v>998</v>
      </c>
      <c r="O2207" t="str" cm="1">
        <f t="array" ref="O2207" xml:space="preserve"> _xlfn.IFS(E2207&lt;2,"0-2",E2207&lt;4,"2-4",E2207&lt;6,"4-6",E2207&lt;8,"6-8",E2207&lt;10,"8-10")</f>
        <v>0-2</v>
      </c>
    </row>
    <row r="2208" spans="1:15" ht="14.25" customHeight="1" x14ac:dyDescent="0.3">
      <c r="A2208" s="31">
        <v>44262</v>
      </c>
      <c r="B2208" t="s">
        <v>508</v>
      </c>
      <c r="C2208" t="s">
        <v>515</v>
      </c>
      <c r="D2208" t="s">
        <v>82</v>
      </c>
      <c r="E2208">
        <v>3.5</v>
      </c>
      <c r="F2208">
        <v>6</v>
      </c>
      <c r="G2208" t="s">
        <v>102</v>
      </c>
      <c r="H2208" t="s">
        <v>73</v>
      </c>
      <c r="I2208">
        <v>37</v>
      </c>
      <c r="J2208">
        <v>177</v>
      </c>
      <c r="K2208" t="str">
        <f>RIGHT(Table1[[#This Row],[Transmission]],1)</f>
        <v>8</v>
      </c>
      <c r="L2208" t="str">
        <f>SUBSTITUTE(Table1[[#This Row],[Transmission]],Table1[[#This Row],[Gears]],"")</f>
        <v>AV</v>
      </c>
      <c r="M22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08">
        <f ca="1">_xlfn.DAYS(TODAY(),Table1[[#This Row],[Manufacture Date]])</f>
        <v>998</v>
      </c>
      <c r="O2208" t="str" cm="1">
        <f t="array" ref="O2208" xml:space="preserve"> _xlfn.IFS(E2208&lt;2,"0-2",E2208&lt;4,"2-4",E2208&lt;6,"4-6",E2208&lt;8,"6-8",E2208&lt;10,"8-10")</f>
        <v>2-4</v>
      </c>
    </row>
    <row r="2209" spans="1:15" ht="14.25" customHeight="1" x14ac:dyDescent="0.3">
      <c r="A2209" s="31">
        <v>44262</v>
      </c>
      <c r="B2209" t="s">
        <v>232</v>
      </c>
      <c r="C2209" t="s">
        <v>264</v>
      </c>
      <c r="D2209" t="s">
        <v>82</v>
      </c>
      <c r="E2209">
        <v>1.4</v>
      </c>
      <c r="F2209">
        <v>4</v>
      </c>
      <c r="G2209" t="s">
        <v>79</v>
      </c>
      <c r="H2209" t="s">
        <v>200</v>
      </c>
      <c r="I2209">
        <v>34</v>
      </c>
      <c r="J2209">
        <v>191</v>
      </c>
      <c r="K2209" t="str">
        <f>RIGHT(Table1[[#This Row],[Transmission]],1)</f>
        <v>6</v>
      </c>
      <c r="L2209" t="str">
        <f>SUBSTITUTE(Table1[[#This Row],[Transmission]],Table1[[#This Row],[Gears]],"")</f>
        <v>AS</v>
      </c>
      <c r="M22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09">
        <f ca="1">_xlfn.DAYS(TODAY(),Table1[[#This Row],[Manufacture Date]])</f>
        <v>998</v>
      </c>
      <c r="O2209" t="str" cm="1">
        <f t="array" ref="O2209" xml:space="preserve"> _xlfn.IFS(E2209&lt;2,"0-2",E2209&lt;4,"2-4",E2209&lt;6,"4-6",E2209&lt;8,"6-8",E2209&lt;10,"8-10")</f>
        <v>0-2</v>
      </c>
    </row>
    <row r="2210" spans="1:15" ht="14.25" customHeight="1" x14ac:dyDescent="0.3">
      <c r="A2210" s="31">
        <v>44262</v>
      </c>
      <c r="B2210" t="s">
        <v>470</v>
      </c>
      <c r="C2210" t="s">
        <v>474</v>
      </c>
      <c r="D2210" t="s">
        <v>71</v>
      </c>
      <c r="E2210">
        <v>2</v>
      </c>
      <c r="F2210">
        <v>4</v>
      </c>
      <c r="G2210" t="s">
        <v>93</v>
      </c>
      <c r="H2210" t="s">
        <v>200</v>
      </c>
      <c r="I2210">
        <v>34</v>
      </c>
      <c r="J2210">
        <v>193</v>
      </c>
      <c r="K2210" t="str">
        <f>RIGHT(Table1[[#This Row],[Transmission]],1)</f>
        <v>6</v>
      </c>
      <c r="L2210" t="str">
        <f>SUBSTITUTE(Table1[[#This Row],[Transmission]],Table1[[#This Row],[Gears]],"")</f>
        <v>A</v>
      </c>
      <c r="M22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10">
        <f ca="1">_xlfn.DAYS(TODAY(),Table1[[#This Row],[Manufacture Date]])</f>
        <v>998</v>
      </c>
      <c r="O2210" t="str" cm="1">
        <f t="array" ref="O2210" xml:space="preserve"> _xlfn.IFS(E2210&lt;2,"0-2",E2210&lt;4,"2-4",E2210&lt;6,"4-6",E2210&lt;8,"6-8",E2210&lt;10,"8-10")</f>
        <v>2-4</v>
      </c>
    </row>
    <row r="2211" spans="1:15" ht="14.25" customHeight="1" x14ac:dyDescent="0.3">
      <c r="A2211" s="31">
        <v>44262</v>
      </c>
      <c r="B2211" t="s">
        <v>548</v>
      </c>
      <c r="C2211" t="s">
        <v>549</v>
      </c>
      <c r="D2211" t="s">
        <v>78</v>
      </c>
      <c r="E2211">
        <v>2</v>
      </c>
      <c r="F2211">
        <v>4</v>
      </c>
      <c r="G2211" t="s">
        <v>79</v>
      </c>
      <c r="H2211" t="s">
        <v>200</v>
      </c>
      <c r="I2211">
        <v>34</v>
      </c>
      <c r="J2211">
        <v>192</v>
      </c>
      <c r="K2211" t="str">
        <f>RIGHT(Table1[[#This Row],[Transmission]],1)</f>
        <v>6</v>
      </c>
      <c r="L2211" t="str">
        <f>SUBSTITUTE(Table1[[#This Row],[Transmission]],Table1[[#This Row],[Gears]],"")</f>
        <v>AS</v>
      </c>
      <c r="M22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11">
        <f ca="1">_xlfn.DAYS(TODAY(),Table1[[#This Row],[Manufacture Date]])</f>
        <v>998</v>
      </c>
      <c r="O2211" t="str" cm="1">
        <f t="array" ref="O2211" xml:space="preserve"> _xlfn.IFS(E2211&lt;2,"0-2",E2211&lt;4,"2-4",E2211&lt;6,"4-6",E2211&lt;8,"6-8",E2211&lt;10,"8-10")</f>
        <v>2-4</v>
      </c>
    </row>
    <row r="2212" spans="1:15" ht="14.25" customHeight="1" x14ac:dyDescent="0.3">
      <c r="A2212" s="31">
        <v>44262</v>
      </c>
      <c r="B2212" t="s">
        <v>321</v>
      </c>
      <c r="C2212" t="s">
        <v>350</v>
      </c>
      <c r="D2212" t="s">
        <v>82</v>
      </c>
      <c r="E2212">
        <v>1.5</v>
      </c>
      <c r="F2212">
        <v>4</v>
      </c>
      <c r="G2212" t="s">
        <v>79</v>
      </c>
      <c r="H2212" t="s">
        <v>200</v>
      </c>
      <c r="I2212">
        <v>33</v>
      </c>
      <c r="J2212">
        <v>196</v>
      </c>
      <c r="K2212" t="str">
        <f>RIGHT(Table1[[#This Row],[Transmission]],1)</f>
        <v>6</v>
      </c>
      <c r="L2212" t="str">
        <f>SUBSTITUTE(Table1[[#This Row],[Transmission]],Table1[[#This Row],[Gears]],"")</f>
        <v>AS</v>
      </c>
      <c r="M22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12">
        <f ca="1">_xlfn.DAYS(TODAY(),Table1[[#This Row],[Manufacture Date]])</f>
        <v>998</v>
      </c>
      <c r="O2212" t="str" cm="1">
        <f t="array" ref="O2212" xml:space="preserve"> _xlfn.IFS(E2212&lt;2,"0-2",E2212&lt;4,"2-4",E2212&lt;6,"4-6",E2212&lt;8,"6-8",E2212&lt;10,"8-10")</f>
        <v>0-2</v>
      </c>
    </row>
    <row r="2213" spans="1:15" ht="14.25" customHeight="1" x14ac:dyDescent="0.3">
      <c r="A2213" s="31">
        <v>44262</v>
      </c>
      <c r="B2213" t="s">
        <v>564</v>
      </c>
      <c r="C2213" t="s">
        <v>956</v>
      </c>
      <c r="D2213" t="s">
        <v>118</v>
      </c>
      <c r="E2213">
        <v>2</v>
      </c>
      <c r="F2213">
        <v>4</v>
      </c>
      <c r="G2213" t="s">
        <v>97</v>
      </c>
      <c r="H2213" t="s">
        <v>73</v>
      </c>
      <c r="I2213">
        <v>31</v>
      </c>
      <c r="J2213">
        <v>215</v>
      </c>
      <c r="K2213" t="str">
        <f>RIGHT(Table1[[#This Row],[Transmission]],1)</f>
        <v>7</v>
      </c>
      <c r="L2213" t="str">
        <f>SUBSTITUTE(Table1[[#This Row],[Transmission]],Table1[[#This Row],[Gears]],"")</f>
        <v>AM</v>
      </c>
      <c r="M22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213">
        <f ca="1">_xlfn.DAYS(TODAY(),Table1[[#This Row],[Manufacture Date]])</f>
        <v>998</v>
      </c>
      <c r="O2213" t="str" cm="1">
        <f t="array" ref="O2213" xml:space="preserve"> _xlfn.IFS(E2213&lt;2,"0-2",E2213&lt;4,"2-4",E2213&lt;6,"4-6",E2213&lt;8,"6-8",E2213&lt;10,"8-10")</f>
        <v>2-4</v>
      </c>
    </row>
    <row r="2214" spans="1:15" ht="14.25" customHeight="1" x14ac:dyDescent="0.3">
      <c r="A2214" s="31">
        <v>44262</v>
      </c>
      <c r="B2214" t="s">
        <v>275</v>
      </c>
      <c r="C2214" t="s">
        <v>276</v>
      </c>
      <c r="D2214" t="s">
        <v>71</v>
      </c>
      <c r="E2214">
        <v>2.4</v>
      </c>
      <c r="F2214">
        <v>4</v>
      </c>
      <c r="G2214" t="s">
        <v>101</v>
      </c>
      <c r="H2214" t="s">
        <v>200</v>
      </c>
      <c r="I2214">
        <v>28</v>
      </c>
      <c r="J2214">
        <v>232</v>
      </c>
      <c r="K2214" t="str">
        <f>RIGHT(Table1[[#This Row],[Transmission]],1)</f>
        <v>4</v>
      </c>
      <c r="L2214" t="str">
        <f>SUBSTITUTE(Table1[[#This Row],[Transmission]],Table1[[#This Row],[Gears]],"")</f>
        <v>A</v>
      </c>
      <c r="M22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14">
        <f ca="1">_xlfn.DAYS(TODAY(),Table1[[#This Row],[Manufacture Date]])</f>
        <v>998</v>
      </c>
      <c r="O2214" t="str" cm="1">
        <f t="array" ref="O2214" xml:space="preserve"> _xlfn.IFS(E2214&lt;2,"0-2",E2214&lt;4,"2-4",E2214&lt;6,"4-6",E2214&lt;8,"6-8",E2214&lt;10,"8-10")</f>
        <v>2-4</v>
      </c>
    </row>
    <row r="2215" spans="1:15" ht="14.25" customHeight="1" x14ac:dyDescent="0.3">
      <c r="A2215" s="31">
        <v>44262</v>
      </c>
      <c r="B2215" t="s">
        <v>564</v>
      </c>
      <c r="C2215" t="s">
        <v>1311</v>
      </c>
      <c r="D2215" t="s">
        <v>78</v>
      </c>
      <c r="E2215">
        <v>2</v>
      </c>
      <c r="F2215">
        <v>4</v>
      </c>
      <c r="G2215" t="s">
        <v>416</v>
      </c>
      <c r="H2215" t="s">
        <v>73</v>
      </c>
      <c r="I2215">
        <v>28</v>
      </c>
      <c r="J2215">
        <v>233</v>
      </c>
      <c r="K2215" t="str">
        <f>RIGHT(Table1[[#This Row],[Transmission]],1)</f>
        <v>7</v>
      </c>
      <c r="L2215" t="str">
        <f>SUBSTITUTE(Table1[[#This Row],[Transmission]],Table1[[#This Row],[Gears]],"")</f>
        <v>AS</v>
      </c>
      <c r="M22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15">
        <f ca="1">_xlfn.DAYS(TODAY(),Table1[[#This Row],[Manufacture Date]])</f>
        <v>998</v>
      </c>
      <c r="O2215" t="str" cm="1">
        <f t="array" ref="O2215" xml:space="preserve"> _xlfn.IFS(E2215&lt;2,"0-2",E2215&lt;4,"2-4",E2215&lt;6,"4-6",E2215&lt;8,"6-8",E2215&lt;10,"8-10")</f>
        <v>2-4</v>
      </c>
    </row>
    <row r="2216" spans="1:15" ht="14.25" customHeight="1" x14ac:dyDescent="0.3">
      <c r="A2216" s="31">
        <v>44262</v>
      </c>
      <c r="B2216" t="s">
        <v>364</v>
      </c>
      <c r="C2216" t="s">
        <v>366</v>
      </c>
      <c r="D2216" t="s">
        <v>122</v>
      </c>
      <c r="E2216">
        <v>2.5</v>
      </c>
      <c r="F2216">
        <v>4</v>
      </c>
      <c r="G2216" t="s">
        <v>93</v>
      </c>
      <c r="H2216" t="s">
        <v>200</v>
      </c>
      <c r="I2216">
        <v>27</v>
      </c>
      <c r="J2216">
        <v>243</v>
      </c>
      <c r="K2216" t="str">
        <f>RIGHT(Table1[[#This Row],[Transmission]],1)</f>
        <v>6</v>
      </c>
      <c r="L2216" t="str">
        <f>SUBSTITUTE(Table1[[#This Row],[Transmission]],Table1[[#This Row],[Gears]],"")</f>
        <v>A</v>
      </c>
      <c r="M22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16">
        <f ca="1">_xlfn.DAYS(TODAY(),Table1[[#This Row],[Manufacture Date]])</f>
        <v>998</v>
      </c>
      <c r="O2216" t="str" cm="1">
        <f t="array" ref="O2216" xml:space="preserve"> _xlfn.IFS(E2216&lt;2,"0-2",E2216&lt;4,"2-4",E2216&lt;6,"4-6",E2216&lt;8,"6-8",E2216&lt;10,"8-10")</f>
        <v>2-4</v>
      </c>
    </row>
    <row r="2217" spans="1:15" ht="14.25" customHeight="1" x14ac:dyDescent="0.3">
      <c r="A2217" s="31">
        <v>44262</v>
      </c>
      <c r="B2217" t="s">
        <v>676</v>
      </c>
      <c r="C2217" t="s">
        <v>1941</v>
      </c>
      <c r="D2217" t="s">
        <v>92</v>
      </c>
      <c r="E2217">
        <v>3</v>
      </c>
      <c r="F2217">
        <v>6</v>
      </c>
      <c r="G2217" t="s">
        <v>238</v>
      </c>
      <c r="H2217" t="s">
        <v>73</v>
      </c>
      <c r="I2217">
        <v>27</v>
      </c>
      <c r="J2217">
        <v>246</v>
      </c>
      <c r="K2217" t="str">
        <f>RIGHT(Table1[[#This Row],[Transmission]],1)</f>
        <v>7</v>
      </c>
      <c r="L2217" t="str">
        <f>SUBSTITUTE(Table1[[#This Row],[Transmission]],Table1[[#This Row],[Gears]],"")</f>
        <v>M</v>
      </c>
      <c r="M22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17">
        <f ca="1">_xlfn.DAYS(TODAY(),Table1[[#This Row],[Manufacture Date]])</f>
        <v>998</v>
      </c>
      <c r="O2217" t="str" cm="1">
        <f t="array" ref="O2217" xml:space="preserve"> _xlfn.IFS(E2217&lt;2,"0-2",E2217&lt;4,"2-4",E2217&lt;6,"4-6",E2217&lt;8,"6-8",E2217&lt;10,"8-10")</f>
        <v>2-4</v>
      </c>
    </row>
    <row r="2218" spans="1:15" ht="14.25" customHeight="1" x14ac:dyDescent="0.3">
      <c r="A2218" s="31">
        <v>44262</v>
      </c>
      <c r="B2218" t="s">
        <v>147</v>
      </c>
      <c r="C2218" t="s">
        <v>190</v>
      </c>
      <c r="D2218" t="s">
        <v>122</v>
      </c>
      <c r="E2218">
        <v>3</v>
      </c>
      <c r="F2218">
        <v>6</v>
      </c>
      <c r="G2218" t="s">
        <v>104</v>
      </c>
      <c r="H2218" t="s">
        <v>73</v>
      </c>
      <c r="I2218">
        <v>25</v>
      </c>
      <c r="J2218">
        <v>270</v>
      </c>
      <c r="K2218" t="str">
        <f>RIGHT(Table1[[#This Row],[Transmission]],1)</f>
        <v>8</v>
      </c>
      <c r="L2218" t="str">
        <f>SUBSTITUTE(Table1[[#This Row],[Transmission]],Table1[[#This Row],[Gears]],"")</f>
        <v>AS</v>
      </c>
      <c r="M22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18">
        <f ca="1">_xlfn.DAYS(TODAY(),Table1[[#This Row],[Manufacture Date]])</f>
        <v>998</v>
      </c>
      <c r="O2218" t="str" cm="1">
        <f t="array" ref="O2218" xml:space="preserve"> _xlfn.IFS(E2218&lt;2,"0-2",E2218&lt;4,"2-4",E2218&lt;6,"4-6",E2218&lt;8,"6-8",E2218&lt;10,"8-10")</f>
        <v>2-4</v>
      </c>
    </row>
    <row r="2219" spans="1:15" ht="14.25" customHeight="1" x14ac:dyDescent="0.3">
      <c r="A2219" s="31">
        <v>44262</v>
      </c>
      <c r="B2219" t="s">
        <v>651</v>
      </c>
      <c r="C2219" t="s">
        <v>652</v>
      </c>
      <c r="D2219" t="s">
        <v>88</v>
      </c>
      <c r="E2219">
        <v>3.7</v>
      </c>
      <c r="F2219">
        <v>6</v>
      </c>
      <c r="G2219" t="s">
        <v>416</v>
      </c>
      <c r="H2219" t="s">
        <v>73</v>
      </c>
      <c r="I2219">
        <v>25</v>
      </c>
      <c r="J2219">
        <v>261</v>
      </c>
      <c r="K2219" t="str">
        <f>RIGHT(Table1[[#This Row],[Transmission]],1)</f>
        <v>7</v>
      </c>
      <c r="L2219" t="str">
        <f>SUBSTITUTE(Table1[[#This Row],[Transmission]],Table1[[#This Row],[Gears]],"")</f>
        <v>AS</v>
      </c>
      <c r="M22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19">
        <f ca="1">_xlfn.DAYS(TODAY(),Table1[[#This Row],[Manufacture Date]])</f>
        <v>998</v>
      </c>
      <c r="O2219" t="str" cm="1">
        <f t="array" ref="O2219" xml:space="preserve"> _xlfn.IFS(E2219&lt;2,"0-2",E2219&lt;4,"2-4",E2219&lt;6,"4-6",E2219&lt;8,"6-8",E2219&lt;10,"8-10")</f>
        <v>2-4</v>
      </c>
    </row>
    <row r="2220" spans="1:15" ht="14.25" customHeight="1" x14ac:dyDescent="0.3">
      <c r="A2220" s="31">
        <v>44262</v>
      </c>
      <c r="B2220" t="s">
        <v>232</v>
      </c>
      <c r="C2220" t="s">
        <v>1082</v>
      </c>
      <c r="D2220" t="s">
        <v>122</v>
      </c>
      <c r="E2220">
        <v>5.3</v>
      </c>
      <c r="F2220">
        <v>8</v>
      </c>
      <c r="G2220" t="s">
        <v>93</v>
      </c>
      <c r="H2220" t="s">
        <v>200</v>
      </c>
      <c r="I2220">
        <v>21</v>
      </c>
      <c r="J2220">
        <v>312</v>
      </c>
      <c r="K2220" t="str">
        <f>RIGHT(Table1[[#This Row],[Transmission]],1)</f>
        <v>6</v>
      </c>
      <c r="L2220" t="str">
        <f>SUBSTITUTE(Table1[[#This Row],[Transmission]],Table1[[#This Row],[Gears]],"")</f>
        <v>A</v>
      </c>
      <c r="M22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20">
        <f ca="1">_xlfn.DAYS(TODAY(),Table1[[#This Row],[Manufacture Date]])</f>
        <v>998</v>
      </c>
      <c r="O2220" t="str" cm="1">
        <f t="array" ref="O2220" xml:space="preserve"> _xlfn.IFS(E2220&lt;2,"0-2",E2220&lt;4,"2-4",E2220&lt;6,"4-6",E2220&lt;8,"6-8",E2220&lt;10,"8-10")</f>
        <v>4-6</v>
      </c>
    </row>
    <row r="2221" spans="1:15" ht="14.25" customHeight="1" x14ac:dyDescent="0.3">
      <c r="A2221" s="31">
        <v>44262</v>
      </c>
      <c r="B2221" t="s">
        <v>718</v>
      </c>
      <c r="C2221" t="s">
        <v>725</v>
      </c>
      <c r="D2221" t="s">
        <v>82</v>
      </c>
      <c r="E2221">
        <v>6.6</v>
      </c>
      <c r="F2221">
        <v>12</v>
      </c>
      <c r="G2221" t="s">
        <v>112</v>
      </c>
      <c r="H2221" t="s">
        <v>73</v>
      </c>
      <c r="I2221">
        <v>18</v>
      </c>
      <c r="J2221">
        <v>359</v>
      </c>
      <c r="K2221" t="str">
        <f>RIGHT(Table1[[#This Row],[Transmission]],1)</f>
        <v>8</v>
      </c>
      <c r="L2221" t="str">
        <f>SUBSTITUTE(Table1[[#This Row],[Transmission]],Table1[[#This Row],[Gears]],"")</f>
        <v>A</v>
      </c>
      <c r="M22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21">
        <f ca="1">_xlfn.DAYS(TODAY(),Table1[[#This Row],[Manufacture Date]])</f>
        <v>998</v>
      </c>
      <c r="O2221" t="str" cm="1">
        <f t="array" ref="O2221" xml:space="preserve"> _xlfn.IFS(E2221&lt;2,"0-2",E2221&lt;4,"2-4",E2221&lt;6,"4-6",E2221&lt;8,"6-8",E2221&lt;10,"8-10")</f>
        <v>6-8</v>
      </c>
    </row>
    <row r="2222" spans="1:15" ht="14.25" customHeight="1" x14ac:dyDescent="0.3">
      <c r="A2222" s="31">
        <v>44262</v>
      </c>
      <c r="B2222" t="s">
        <v>737</v>
      </c>
      <c r="C2222" t="s">
        <v>738</v>
      </c>
      <c r="D2222" t="s">
        <v>88</v>
      </c>
      <c r="E2222">
        <v>8.4</v>
      </c>
      <c r="F2222">
        <v>10</v>
      </c>
      <c r="G2222" t="s">
        <v>74</v>
      </c>
      <c r="H2222" t="s">
        <v>73</v>
      </c>
      <c r="I2222">
        <v>17</v>
      </c>
      <c r="J2222">
        <v>389</v>
      </c>
      <c r="K2222" t="str">
        <f>RIGHT(Table1[[#This Row],[Transmission]],1)</f>
        <v>6</v>
      </c>
      <c r="L2222" t="str">
        <f>SUBSTITUTE(Table1[[#This Row],[Transmission]],Table1[[#This Row],[Gears]],"")</f>
        <v>M</v>
      </c>
      <c r="M22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22">
        <f ca="1">_xlfn.DAYS(TODAY(),Table1[[#This Row],[Manufacture Date]])</f>
        <v>998</v>
      </c>
      <c r="O2222" t="str" cm="1">
        <f t="array" ref="O2222" xml:space="preserve"> _xlfn.IFS(E2222&lt;2,"0-2",E2222&lt;4,"2-4",E2222&lt;6,"4-6",E2222&lt;8,"6-8",E2222&lt;10,"8-10")</f>
        <v>8-10</v>
      </c>
    </row>
    <row r="2223" spans="1:15" ht="14.25" customHeight="1" x14ac:dyDescent="0.3">
      <c r="A2223" s="31">
        <v>44261</v>
      </c>
      <c r="B2223" t="s">
        <v>321</v>
      </c>
      <c r="C2223" t="s">
        <v>342</v>
      </c>
      <c r="D2223" t="s">
        <v>95</v>
      </c>
      <c r="E2223">
        <v>1</v>
      </c>
      <c r="F2223">
        <v>3</v>
      </c>
      <c r="G2223" t="s">
        <v>183</v>
      </c>
      <c r="H2223" t="s">
        <v>200</v>
      </c>
      <c r="I2223">
        <v>42</v>
      </c>
      <c r="J2223">
        <v>158</v>
      </c>
      <c r="K2223" t="str">
        <f>RIGHT(Table1[[#This Row],[Transmission]],1)</f>
        <v>5</v>
      </c>
      <c r="L2223" t="str">
        <f>SUBSTITUTE(Table1[[#This Row],[Transmission]],Table1[[#This Row],[Gears]],"")</f>
        <v>M</v>
      </c>
      <c r="M22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23">
        <f ca="1">_xlfn.DAYS(TODAY(),Table1[[#This Row],[Manufacture Date]])</f>
        <v>999</v>
      </c>
      <c r="O2223" t="str" cm="1">
        <f t="array" ref="O2223" xml:space="preserve"> _xlfn.IFS(E2223&lt;2,"0-2",E2223&lt;4,"2-4",E2223&lt;6,"4-6",E2223&lt;8,"6-8",E2223&lt;10,"8-10")</f>
        <v>0-2</v>
      </c>
    </row>
    <row r="2224" spans="1:15" ht="14.25" customHeight="1" x14ac:dyDescent="0.3">
      <c r="A2224" s="31">
        <v>44261</v>
      </c>
      <c r="B2224" t="s">
        <v>385</v>
      </c>
      <c r="C2224" t="s">
        <v>1701</v>
      </c>
      <c r="D2224" t="s">
        <v>115</v>
      </c>
      <c r="E2224">
        <v>1.5</v>
      </c>
      <c r="F2224">
        <v>4</v>
      </c>
      <c r="G2224" t="s">
        <v>266</v>
      </c>
      <c r="H2224" t="s">
        <v>200</v>
      </c>
      <c r="I2224">
        <v>41</v>
      </c>
      <c r="J2224">
        <v>162</v>
      </c>
      <c r="K2224" t="str">
        <f>RIGHT(Table1[[#This Row],[Transmission]],1)</f>
        <v>V</v>
      </c>
      <c r="L2224" t="str">
        <f>SUBSTITUTE(Table1[[#This Row],[Transmission]],Table1[[#This Row],[Gears]],"")</f>
        <v>A</v>
      </c>
      <c r="M22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24">
        <f ca="1">_xlfn.DAYS(TODAY(),Table1[[#This Row],[Manufacture Date]])</f>
        <v>999</v>
      </c>
      <c r="O2224" t="str" cm="1">
        <f t="array" ref="O2224" xml:space="preserve"> _xlfn.IFS(E2224&lt;2,"0-2",E2224&lt;4,"2-4",E2224&lt;6,"4-6",E2224&lt;8,"6-8",E2224&lt;10,"8-10")</f>
        <v>0-2</v>
      </c>
    </row>
    <row r="2225" spans="1:15" ht="14.25" customHeight="1" x14ac:dyDescent="0.3">
      <c r="A2225" s="31">
        <v>44261</v>
      </c>
      <c r="B2225" t="s">
        <v>564</v>
      </c>
      <c r="C2225" t="s">
        <v>1323</v>
      </c>
      <c r="D2225" t="s">
        <v>95</v>
      </c>
      <c r="E2225">
        <v>2</v>
      </c>
      <c r="F2225">
        <v>4</v>
      </c>
      <c r="G2225" t="s">
        <v>454</v>
      </c>
      <c r="H2225" t="s">
        <v>73</v>
      </c>
      <c r="I2225">
        <v>30</v>
      </c>
      <c r="J2225">
        <v>222</v>
      </c>
      <c r="K2225" t="str">
        <f>RIGHT(Table1[[#This Row],[Transmission]],1)</f>
        <v>9</v>
      </c>
      <c r="L2225" t="str">
        <f>SUBSTITUTE(Table1[[#This Row],[Transmission]],Table1[[#This Row],[Gears]],"")</f>
        <v>A</v>
      </c>
      <c r="M22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25">
        <f ca="1">_xlfn.DAYS(TODAY(),Table1[[#This Row],[Manufacture Date]])</f>
        <v>999</v>
      </c>
      <c r="O2225" t="str" cm="1">
        <f t="array" ref="O2225" xml:space="preserve"> _xlfn.IFS(E2225&lt;2,"0-2",E2225&lt;4,"2-4",E2225&lt;6,"4-6",E2225&lt;8,"6-8",E2225&lt;10,"8-10")</f>
        <v>2-4</v>
      </c>
    </row>
    <row r="2226" spans="1:15" ht="14.25" customHeight="1" x14ac:dyDescent="0.3">
      <c r="A2226" s="31">
        <v>44261</v>
      </c>
      <c r="B2226" t="s">
        <v>564</v>
      </c>
      <c r="C2226" t="s">
        <v>1871</v>
      </c>
      <c r="D2226" t="s">
        <v>78</v>
      </c>
      <c r="E2226">
        <v>2</v>
      </c>
      <c r="F2226">
        <v>4</v>
      </c>
      <c r="G2226" t="s">
        <v>454</v>
      </c>
      <c r="H2226" t="s">
        <v>73</v>
      </c>
      <c r="I2226">
        <v>28</v>
      </c>
      <c r="J2226">
        <v>234</v>
      </c>
      <c r="K2226" t="str">
        <f>RIGHT(Table1[[#This Row],[Transmission]],1)</f>
        <v>9</v>
      </c>
      <c r="L2226" t="str">
        <f>SUBSTITUTE(Table1[[#This Row],[Transmission]],Table1[[#This Row],[Gears]],"")</f>
        <v>A</v>
      </c>
      <c r="M22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26">
        <f ca="1">_xlfn.DAYS(TODAY(),Table1[[#This Row],[Manufacture Date]])</f>
        <v>999</v>
      </c>
      <c r="O2226" t="str" cm="1">
        <f t="array" ref="O2226" xml:space="preserve"> _xlfn.IFS(E2226&lt;2,"0-2",E2226&lt;4,"2-4",E2226&lt;6,"4-6",E2226&lt;8,"6-8",E2226&lt;10,"8-10")</f>
        <v>2-4</v>
      </c>
    </row>
    <row r="2227" spans="1:15" ht="14.25" customHeight="1" x14ac:dyDescent="0.3">
      <c r="A2227" s="31">
        <v>44261</v>
      </c>
      <c r="B2227" t="s">
        <v>740</v>
      </c>
      <c r="C2227" t="s">
        <v>1350</v>
      </c>
      <c r="D2227" t="s">
        <v>71</v>
      </c>
      <c r="E2227">
        <v>2</v>
      </c>
      <c r="F2227">
        <v>4</v>
      </c>
      <c r="G2227" t="s">
        <v>74</v>
      </c>
      <c r="H2227" t="s">
        <v>73</v>
      </c>
      <c r="I2227">
        <v>28</v>
      </c>
      <c r="J2227">
        <v>236</v>
      </c>
      <c r="K2227" t="str">
        <f>RIGHT(Table1[[#This Row],[Transmission]],1)</f>
        <v>6</v>
      </c>
      <c r="L2227" t="str">
        <f>SUBSTITUTE(Table1[[#This Row],[Transmission]],Table1[[#This Row],[Gears]],"")</f>
        <v>M</v>
      </c>
      <c r="M22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27">
        <f ca="1">_xlfn.DAYS(TODAY(),Table1[[#This Row],[Manufacture Date]])</f>
        <v>999</v>
      </c>
      <c r="O2227" t="str" cm="1">
        <f t="array" ref="O2227" xml:space="preserve"> _xlfn.IFS(E2227&lt;2,"0-2",E2227&lt;4,"2-4",E2227&lt;6,"4-6",E2227&lt;8,"6-8",E2227&lt;10,"8-10")</f>
        <v>2-4</v>
      </c>
    </row>
    <row r="2228" spans="1:15" ht="14.25" customHeight="1" x14ac:dyDescent="0.3">
      <c r="A2228" s="31">
        <v>44261</v>
      </c>
      <c r="B2228" t="s">
        <v>452</v>
      </c>
      <c r="C2228" t="s">
        <v>1748</v>
      </c>
      <c r="D2228" t="s">
        <v>78</v>
      </c>
      <c r="E2228">
        <v>3.2</v>
      </c>
      <c r="F2228">
        <v>6</v>
      </c>
      <c r="G2228" t="s">
        <v>454</v>
      </c>
      <c r="H2228" t="s">
        <v>200</v>
      </c>
      <c r="I2228">
        <v>27</v>
      </c>
      <c r="J2228">
        <v>249</v>
      </c>
      <c r="K2228" t="str">
        <f>RIGHT(Table1[[#This Row],[Transmission]],1)</f>
        <v>9</v>
      </c>
      <c r="L2228" t="str">
        <f>SUBSTITUTE(Table1[[#This Row],[Transmission]],Table1[[#This Row],[Gears]],"")</f>
        <v>A</v>
      </c>
      <c r="M22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28">
        <f ca="1">_xlfn.DAYS(TODAY(),Table1[[#This Row],[Manufacture Date]])</f>
        <v>999</v>
      </c>
      <c r="O2228" t="str" cm="1">
        <f t="array" ref="O2228" xml:space="preserve"> _xlfn.IFS(E2228&lt;2,"0-2",E2228&lt;4,"2-4",E2228&lt;6,"4-6",E2228&lt;8,"6-8",E2228&lt;10,"8-10")</f>
        <v>2-4</v>
      </c>
    </row>
    <row r="2229" spans="1:15" ht="14.25" customHeight="1" x14ac:dyDescent="0.3">
      <c r="A2229" s="31">
        <v>44261</v>
      </c>
      <c r="B2229" t="s">
        <v>564</v>
      </c>
      <c r="C2229" t="s">
        <v>1451</v>
      </c>
      <c r="D2229" t="s">
        <v>95</v>
      </c>
      <c r="E2229">
        <v>3</v>
      </c>
      <c r="F2229">
        <v>6</v>
      </c>
      <c r="G2229" t="s">
        <v>454</v>
      </c>
      <c r="H2229" t="s">
        <v>73</v>
      </c>
      <c r="I2229">
        <v>26</v>
      </c>
      <c r="J2229">
        <v>251</v>
      </c>
      <c r="K2229" t="str">
        <f>RIGHT(Table1[[#This Row],[Transmission]],1)</f>
        <v>9</v>
      </c>
      <c r="L2229" t="str">
        <f>SUBSTITUTE(Table1[[#This Row],[Transmission]],Table1[[#This Row],[Gears]],"")</f>
        <v>A</v>
      </c>
      <c r="M22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29">
        <f ca="1">_xlfn.DAYS(TODAY(),Table1[[#This Row],[Manufacture Date]])</f>
        <v>999</v>
      </c>
      <c r="O2229" t="str" cm="1">
        <f t="array" ref="O2229" xml:space="preserve"> _xlfn.IFS(E2229&lt;2,"0-2",E2229&lt;4,"2-4",E2229&lt;6,"4-6",E2229&lt;8,"6-8",E2229&lt;10,"8-10")</f>
        <v>2-4</v>
      </c>
    </row>
    <row r="2230" spans="1:15" ht="14.25" customHeight="1" x14ac:dyDescent="0.3">
      <c r="A2230" s="31">
        <v>44261</v>
      </c>
      <c r="B2230" t="s">
        <v>232</v>
      </c>
      <c r="C2230" t="s">
        <v>880</v>
      </c>
      <c r="D2230" t="s">
        <v>657</v>
      </c>
      <c r="E2230">
        <v>3.6</v>
      </c>
      <c r="F2230">
        <v>6</v>
      </c>
      <c r="G2230" t="s">
        <v>93</v>
      </c>
      <c r="H2230" t="s">
        <v>200</v>
      </c>
      <c r="I2230">
        <v>24</v>
      </c>
      <c r="J2230">
        <v>279</v>
      </c>
      <c r="K2230" t="str">
        <f>RIGHT(Table1[[#This Row],[Transmission]],1)</f>
        <v>6</v>
      </c>
      <c r="L2230" t="str">
        <f>SUBSTITUTE(Table1[[#This Row],[Transmission]],Table1[[#This Row],[Gears]],"")</f>
        <v>A</v>
      </c>
      <c r="M22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30">
        <f ca="1">_xlfn.DAYS(TODAY(),Table1[[#This Row],[Manufacture Date]])</f>
        <v>999</v>
      </c>
      <c r="O2230" t="str" cm="1">
        <f t="array" ref="O2230" xml:space="preserve"> _xlfn.IFS(E2230&lt;2,"0-2",E2230&lt;4,"2-4",E2230&lt;6,"4-6",E2230&lt;8,"6-8",E2230&lt;10,"8-10")</f>
        <v>2-4</v>
      </c>
    </row>
    <row r="2231" spans="1:15" ht="14.25" customHeight="1" x14ac:dyDescent="0.3">
      <c r="A2231" s="31">
        <v>44261</v>
      </c>
      <c r="B2231" t="s">
        <v>452</v>
      </c>
      <c r="C2231" t="s">
        <v>1420</v>
      </c>
      <c r="D2231" t="s">
        <v>78</v>
      </c>
      <c r="E2231">
        <v>3.6</v>
      </c>
      <c r="F2231">
        <v>6</v>
      </c>
      <c r="G2231" t="s">
        <v>112</v>
      </c>
      <c r="H2231" t="s">
        <v>200</v>
      </c>
      <c r="I2231">
        <v>24</v>
      </c>
      <c r="J2231">
        <v>275</v>
      </c>
      <c r="K2231" t="str">
        <f>RIGHT(Table1[[#This Row],[Transmission]],1)</f>
        <v>8</v>
      </c>
      <c r="L2231" t="str">
        <f>SUBSTITUTE(Table1[[#This Row],[Transmission]],Table1[[#This Row],[Gears]],"")</f>
        <v>A</v>
      </c>
      <c r="M22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31">
        <f ca="1">_xlfn.DAYS(TODAY(),Table1[[#This Row],[Manufacture Date]])</f>
        <v>999</v>
      </c>
      <c r="O2231" t="str" cm="1">
        <f t="array" ref="O2231" xml:space="preserve"> _xlfn.IFS(E2231&lt;2,"0-2",E2231&lt;4,"2-4",E2231&lt;6,"4-6",E2231&lt;8,"6-8",E2231&lt;10,"8-10")</f>
        <v>2-4</v>
      </c>
    </row>
    <row r="2232" spans="1:15" ht="14.25" customHeight="1" x14ac:dyDescent="0.3">
      <c r="A2232" s="31">
        <v>44261</v>
      </c>
      <c r="B2232" t="s">
        <v>782</v>
      </c>
      <c r="C2232" t="s">
        <v>800</v>
      </c>
      <c r="D2232" t="s">
        <v>122</v>
      </c>
      <c r="E2232">
        <v>3.6</v>
      </c>
      <c r="F2232">
        <v>6</v>
      </c>
      <c r="G2232" t="s">
        <v>104</v>
      </c>
      <c r="H2232" t="s">
        <v>73</v>
      </c>
      <c r="I2232">
        <v>22</v>
      </c>
      <c r="J2232">
        <v>296</v>
      </c>
      <c r="K2232" t="str">
        <f>RIGHT(Table1[[#This Row],[Transmission]],1)</f>
        <v>8</v>
      </c>
      <c r="L2232" t="str">
        <f>SUBSTITUTE(Table1[[#This Row],[Transmission]],Table1[[#This Row],[Gears]],"")</f>
        <v>AS</v>
      </c>
      <c r="M22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32">
        <f ca="1">_xlfn.DAYS(TODAY(),Table1[[#This Row],[Manufacture Date]])</f>
        <v>999</v>
      </c>
      <c r="O2232" t="str" cm="1">
        <f t="array" ref="O2232" xml:space="preserve"> _xlfn.IFS(E2232&lt;2,"0-2",E2232&lt;4,"2-4",E2232&lt;6,"4-6",E2232&lt;8,"6-8",E2232&lt;10,"8-10")</f>
        <v>2-4</v>
      </c>
    </row>
    <row r="2233" spans="1:15" ht="14.25" customHeight="1" x14ac:dyDescent="0.3">
      <c r="A2233" s="31">
        <v>44261</v>
      </c>
      <c r="B2233" t="s">
        <v>90</v>
      </c>
      <c r="C2233" t="s">
        <v>99</v>
      </c>
      <c r="D2233" t="s">
        <v>92</v>
      </c>
      <c r="E2233">
        <v>6</v>
      </c>
      <c r="F2233">
        <v>12</v>
      </c>
      <c r="G2233" t="s">
        <v>112</v>
      </c>
      <c r="H2233" t="s">
        <v>73</v>
      </c>
      <c r="I2233">
        <v>19</v>
      </c>
      <c r="J2233">
        <v>340</v>
      </c>
      <c r="K2233" t="str">
        <f>RIGHT(Table1[[#This Row],[Transmission]],1)</f>
        <v>8</v>
      </c>
      <c r="L2233" t="str">
        <f>SUBSTITUTE(Table1[[#This Row],[Transmission]],Table1[[#This Row],[Gears]],"")</f>
        <v>A</v>
      </c>
      <c r="M22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33">
        <f ca="1">_xlfn.DAYS(TODAY(),Table1[[#This Row],[Manufacture Date]])</f>
        <v>999</v>
      </c>
      <c r="O2233" t="str" cm="1">
        <f t="array" ref="O2233" xml:space="preserve"> _xlfn.IFS(E2233&lt;2,"0-2",E2233&lt;4,"2-4",E2233&lt;6,"4-6",E2233&lt;8,"6-8",E2233&lt;10,"8-10")</f>
        <v>6-8</v>
      </c>
    </row>
    <row r="2234" spans="1:15" ht="14.25" customHeight="1" x14ac:dyDescent="0.3">
      <c r="A2234" s="31">
        <v>44260</v>
      </c>
      <c r="B2234" t="s">
        <v>470</v>
      </c>
      <c r="C2234" t="s">
        <v>476</v>
      </c>
      <c r="D2234" t="s">
        <v>82</v>
      </c>
      <c r="E2234">
        <v>2.4</v>
      </c>
      <c r="F2234">
        <v>4</v>
      </c>
      <c r="G2234" t="s">
        <v>89</v>
      </c>
      <c r="H2234" t="s">
        <v>200</v>
      </c>
      <c r="I2234">
        <v>45</v>
      </c>
      <c r="J2234">
        <v>147</v>
      </c>
      <c r="K2234" t="str">
        <f>RIGHT(Table1[[#This Row],[Transmission]],1)</f>
        <v>6</v>
      </c>
      <c r="L2234" t="str">
        <f>SUBSTITUTE(Table1[[#This Row],[Transmission]],Table1[[#This Row],[Gears]],"")</f>
        <v>AM</v>
      </c>
      <c r="M22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234">
        <f ca="1">_xlfn.DAYS(TODAY(),Table1[[#This Row],[Manufacture Date]])</f>
        <v>1000</v>
      </c>
      <c r="O2234" t="str" cm="1">
        <f t="array" ref="O2234" xml:space="preserve"> _xlfn.IFS(E2234&lt;2,"0-2",E2234&lt;4,"2-4",E2234&lt;6,"4-6",E2234&lt;8,"6-8",E2234&lt;10,"8-10")</f>
        <v>2-4</v>
      </c>
    </row>
    <row r="2235" spans="1:15" ht="14.25" customHeight="1" x14ac:dyDescent="0.3">
      <c r="A2235" s="31">
        <v>44260</v>
      </c>
      <c r="B2235" t="s">
        <v>232</v>
      </c>
      <c r="C2235" t="s">
        <v>1386</v>
      </c>
      <c r="D2235" t="s">
        <v>82</v>
      </c>
      <c r="E2235">
        <v>1.6</v>
      </c>
      <c r="F2235">
        <v>4</v>
      </c>
      <c r="G2235" t="s">
        <v>74</v>
      </c>
      <c r="H2235" t="s">
        <v>109</v>
      </c>
      <c r="I2235">
        <v>42</v>
      </c>
      <c r="J2235">
        <v>180</v>
      </c>
      <c r="K2235" t="str">
        <f>RIGHT(Table1[[#This Row],[Transmission]],1)</f>
        <v>6</v>
      </c>
      <c r="L2235" t="str">
        <f>SUBSTITUTE(Table1[[#This Row],[Transmission]],Table1[[#This Row],[Gears]],"")</f>
        <v>M</v>
      </c>
      <c r="M22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35">
        <f ca="1">_xlfn.DAYS(TODAY(),Table1[[#This Row],[Manufacture Date]])</f>
        <v>1000</v>
      </c>
      <c r="O2235" t="str" cm="1">
        <f t="array" ref="O2235" xml:space="preserve"> _xlfn.IFS(E2235&lt;2,"0-2",E2235&lt;4,"2-4",E2235&lt;6,"4-6",E2235&lt;8,"6-8",E2235&lt;10,"8-10")</f>
        <v>0-2</v>
      </c>
    </row>
    <row r="2236" spans="1:15" ht="14.25" customHeight="1" x14ac:dyDescent="0.3">
      <c r="A2236" s="31">
        <v>44260</v>
      </c>
      <c r="B2236" t="s">
        <v>782</v>
      </c>
      <c r="C2236" t="s">
        <v>792</v>
      </c>
      <c r="D2236" t="s">
        <v>71</v>
      </c>
      <c r="E2236">
        <v>2</v>
      </c>
      <c r="F2236">
        <v>4</v>
      </c>
      <c r="G2236" t="s">
        <v>93</v>
      </c>
      <c r="H2236" t="s">
        <v>109</v>
      </c>
      <c r="I2236">
        <v>38</v>
      </c>
      <c r="J2236">
        <v>198</v>
      </c>
      <c r="K2236" t="str">
        <f>RIGHT(Table1[[#This Row],[Transmission]],1)</f>
        <v>6</v>
      </c>
      <c r="L2236" t="str">
        <f>SUBSTITUTE(Table1[[#This Row],[Transmission]],Table1[[#This Row],[Gears]],"")</f>
        <v>A</v>
      </c>
      <c r="M22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36">
        <f ca="1">_xlfn.DAYS(TODAY(),Table1[[#This Row],[Manufacture Date]])</f>
        <v>1000</v>
      </c>
      <c r="O2236" t="str" cm="1">
        <f t="array" ref="O2236" xml:space="preserve"> _xlfn.IFS(E2236&lt;2,"0-2",E2236&lt;4,"2-4",E2236&lt;6,"4-6",E2236&lt;8,"6-8",E2236&lt;10,"8-10")</f>
        <v>2-4</v>
      </c>
    </row>
    <row r="2237" spans="1:15" ht="14.25" customHeight="1" x14ac:dyDescent="0.3">
      <c r="A2237" s="31">
        <v>44260</v>
      </c>
      <c r="B2237" t="s">
        <v>313</v>
      </c>
      <c r="C2237" t="s">
        <v>316</v>
      </c>
      <c r="D2237" t="s">
        <v>92</v>
      </c>
      <c r="E2237">
        <v>1.4</v>
      </c>
      <c r="F2237">
        <v>4</v>
      </c>
      <c r="G2237" t="s">
        <v>93</v>
      </c>
      <c r="H2237" t="s">
        <v>200</v>
      </c>
      <c r="I2237">
        <v>36</v>
      </c>
      <c r="J2237">
        <v>182</v>
      </c>
      <c r="K2237" t="str">
        <f>RIGHT(Table1[[#This Row],[Transmission]],1)</f>
        <v>6</v>
      </c>
      <c r="L2237" t="str">
        <f>SUBSTITUTE(Table1[[#This Row],[Transmission]],Table1[[#This Row],[Gears]],"")</f>
        <v>A</v>
      </c>
      <c r="M22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37">
        <f ca="1">_xlfn.DAYS(TODAY(),Table1[[#This Row],[Manufacture Date]])</f>
        <v>1000</v>
      </c>
      <c r="O2237" t="str" cm="1">
        <f t="array" ref="O2237" xml:space="preserve"> _xlfn.IFS(E2237&lt;2,"0-2",E2237&lt;4,"2-4",E2237&lt;6,"4-6",E2237&lt;8,"6-8",E2237&lt;10,"8-10")</f>
        <v>0-2</v>
      </c>
    </row>
    <row r="2238" spans="1:15" ht="14.25" customHeight="1" x14ac:dyDescent="0.3">
      <c r="A2238" s="31">
        <v>44260</v>
      </c>
      <c r="B2238" t="s">
        <v>398</v>
      </c>
      <c r="C2238" t="s">
        <v>1731</v>
      </c>
      <c r="D2238" t="s">
        <v>71</v>
      </c>
      <c r="E2238">
        <v>2</v>
      </c>
      <c r="F2238">
        <v>4</v>
      </c>
      <c r="G2238" t="s">
        <v>79</v>
      </c>
      <c r="H2238" t="s">
        <v>200</v>
      </c>
      <c r="I2238">
        <v>34</v>
      </c>
      <c r="J2238">
        <v>193</v>
      </c>
      <c r="K2238" t="str">
        <f>RIGHT(Table1[[#This Row],[Transmission]],1)</f>
        <v>6</v>
      </c>
      <c r="L2238" t="str">
        <f>SUBSTITUTE(Table1[[#This Row],[Transmission]],Table1[[#This Row],[Gears]],"")</f>
        <v>AS</v>
      </c>
      <c r="M22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38">
        <f ca="1">_xlfn.DAYS(TODAY(),Table1[[#This Row],[Manufacture Date]])</f>
        <v>1000</v>
      </c>
      <c r="O2238" t="str" cm="1">
        <f t="array" ref="O2238" xml:space="preserve"> _xlfn.IFS(E2238&lt;2,"0-2",E2238&lt;4,"2-4",E2238&lt;6,"4-6",E2238&lt;8,"6-8",E2238&lt;10,"8-10")</f>
        <v>2-4</v>
      </c>
    </row>
    <row r="2239" spans="1:15" ht="14.25" customHeight="1" x14ac:dyDescent="0.3">
      <c r="A2239" s="31">
        <v>44260</v>
      </c>
      <c r="B2239" t="s">
        <v>385</v>
      </c>
      <c r="C2239" t="s">
        <v>1111</v>
      </c>
      <c r="D2239" t="s">
        <v>82</v>
      </c>
      <c r="E2239">
        <v>3.5</v>
      </c>
      <c r="F2239">
        <v>6</v>
      </c>
      <c r="G2239" t="s">
        <v>93</v>
      </c>
      <c r="H2239" t="s">
        <v>200</v>
      </c>
      <c r="I2239">
        <v>30</v>
      </c>
      <c r="J2239">
        <v>219</v>
      </c>
      <c r="K2239" t="str">
        <f>RIGHT(Table1[[#This Row],[Transmission]],1)</f>
        <v>6</v>
      </c>
      <c r="L2239" t="str">
        <f>SUBSTITUTE(Table1[[#This Row],[Transmission]],Table1[[#This Row],[Gears]],"")</f>
        <v>A</v>
      </c>
      <c r="M22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39">
        <f ca="1">_xlfn.DAYS(TODAY(),Table1[[#This Row],[Manufacture Date]])</f>
        <v>1000</v>
      </c>
      <c r="O2239" t="str" cm="1">
        <f t="array" ref="O2239" xml:space="preserve"> _xlfn.IFS(E2239&lt;2,"0-2",E2239&lt;4,"2-4",E2239&lt;6,"4-6",E2239&lt;8,"6-8",E2239&lt;10,"8-10")</f>
        <v>2-4</v>
      </c>
    </row>
    <row r="2240" spans="1:15" ht="14.25" customHeight="1" x14ac:dyDescent="0.3">
      <c r="A2240" s="31">
        <v>44260</v>
      </c>
      <c r="B2240" t="s">
        <v>452</v>
      </c>
      <c r="C2240" t="s">
        <v>1752</v>
      </c>
      <c r="D2240" t="s">
        <v>78</v>
      </c>
      <c r="E2240">
        <v>2.4</v>
      </c>
      <c r="F2240">
        <v>4</v>
      </c>
      <c r="G2240" t="s">
        <v>454</v>
      </c>
      <c r="H2240" t="s">
        <v>200</v>
      </c>
      <c r="I2240">
        <v>30</v>
      </c>
      <c r="J2240">
        <v>222</v>
      </c>
      <c r="K2240" t="str">
        <f>RIGHT(Table1[[#This Row],[Transmission]],1)</f>
        <v>9</v>
      </c>
      <c r="L2240" t="str">
        <f>SUBSTITUTE(Table1[[#This Row],[Transmission]],Table1[[#This Row],[Gears]],"")</f>
        <v>A</v>
      </c>
      <c r="M22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40">
        <f ca="1">_xlfn.DAYS(TODAY(),Table1[[#This Row],[Manufacture Date]])</f>
        <v>1000</v>
      </c>
      <c r="O2240" t="str" cm="1">
        <f t="array" ref="O2240" xml:space="preserve"> _xlfn.IFS(E2240&lt;2,"0-2",E2240&lt;4,"2-4",E2240&lt;6,"4-6",E2240&lt;8,"6-8",E2240&lt;10,"8-10")</f>
        <v>2-4</v>
      </c>
    </row>
    <row r="2241" spans="1:15" ht="14.25" customHeight="1" x14ac:dyDescent="0.3">
      <c r="A2241" s="31">
        <v>44260</v>
      </c>
      <c r="B2241" t="s">
        <v>321</v>
      </c>
      <c r="C2241" t="s">
        <v>354</v>
      </c>
      <c r="D2241" t="s">
        <v>95</v>
      </c>
      <c r="E2241">
        <v>2.2999999999999998</v>
      </c>
      <c r="F2241">
        <v>4</v>
      </c>
      <c r="G2241" t="s">
        <v>74</v>
      </c>
      <c r="H2241" t="s">
        <v>200</v>
      </c>
      <c r="I2241">
        <v>29</v>
      </c>
      <c r="J2241">
        <v>230</v>
      </c>
      <c r="K2241" t="str">
        <f>RIGHT(Table1[[#This Row],[Transmission]],1)</f>
        <v>6</v>
      </c>
      <c r="L2241" t="str">
        <f>SUBSTITUTE(Table1[[#This Row],[Transmission]],Table1[[#This Row],[Gears]],"")</f>
        <v>M</v>
      </c>
      <c r="M22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41">
        <f ca="1">_xlfn.DAYS(TODAY(),Table1[[#This Row],[Manufacture Date]])</f>
        <v>1000</v>
      </c>
      <c r="O2241" t="str" cm="1">
        <f t="array" ref="O2241" xml:space="preserve"> _xlfn.IFS(E2241&lt;2,"0-2",E2241&lt;4,"2-4",E2241&lt;6,"4-6",E2241&lt;8,"6-8",E2241&lt;10,"8-10")</f>
        <v>2-4</v>
      </c>
    </row>
    <row r="2242" spans="1:15" ht="14.25" customHeight="1" x14ac:dyDescent="0.3">
      <c r="A2242" s="31">
        <v>44260</v>
      </c>
      <c r="B2242" t="s">
        <v>676</v>
      </c>
      <c r="C2242" t="s">
        <v>1936</v>
      </c>
      <c r="D2242" t="s">
        <v>92</v>
      </c>
      <c r="E2242">
        <v>3</v>
      </c>
      <c r="F2242">
        <v>6</v>
      </c>
      <c r="G2242" t="s">
        <v>97</v>
      </c>
      <c r="H2242" t="s">
        <v>73</v>
      </c>
      <c r="I2242">
        <v>29</v>
      </c>
      <c r="J2242">
        <v>231</v>
      </c>
      <c r="K2242" t="str">
        <f>RIGHT(Table1[[#This Row],[Transmission]],1)</f>
        <v>7</v>
      </c>
      <c r="L2242" t="str">
        <f>SUBSTITUTE(Table1[[#This Row],[Transmission]],Table1[[#This Row],[Gears]],"")</f>
        <v>AM</v>
      </c>
      <c r="M22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242">
        <f ca="1">_xlfn.DAYS(TODAY(),Table1[[#This Row],[Manufacture Date]])</f>
        <v>1000</v>
      </c>
      <c r="O2242" t="str" cm="1">
        <f t="array" ref="O2242" xml:space="preserve"> _xlfn.IFS(E2242&lt;2,"0-2",E2242&lt;4,"2-4",E2242&lt;6,"4-6",E2242&lt;8,"6-8",E2242&lt;10,"8-10")</f>
        <v>2-4</v>
      </c>
    </row>
    <row r="2243" spans="1:15" ht="14.25" customHeight="1" x14ac:dyDescent="0.3">
      <c r="A2243" s="31">
        <v>44260</v>
      </c>
      <c r="B2243" t="s">
        <v>100</v>
      </c>
      <c r="C2243" t="s">
        <v>1039</v>
      </c>
      <c r="D2243" t="s">
        <v>78</v>
      </c>
      <c r="E2243">
        <v>2</v>
      </c>
      <c r="F2243">
        <v>4</v>
      </c>
      <c r="G2243" t="s">
        <v>104</v>
      </c>
      <c r="H2243" t="s">
        <v>73</v>
      </c>
      <c r="I2243">
        <v>27</v>
      </c>
      <c r="J2243">
        <v>244</v>
      </c>
      <c r="K2243" t="str">
        <f>RIGHT(Table1[[#This Row],[Transmission]],1)</f>
        <v>8</v>
      </c>
      <c r="L2243" t="str">
        <f>SUBSTITUTE(Table1[[#This Row],[Transmission]],Table1[[#This Row],[Gears]],"")</f>
        <v>AS</v>
      </c>
      <c r="M22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43">
        <f ca="1">_xlfn.DAYS(TODAY(),Table1[[#This Row],[Manufacture Date]])</f>
        <v>1000</v>
      </c>
      <c r="O2243" t="str" cm="1">
        <f t="array" ref="O2243" xml:space="preserve"> _xlfn.IFS(E2243&lt;2,"0-2",E2243&lt;4,"2-4",E2243&lt;6,"4-6",E2243&lt;8,"6-8",E2243&lt;10,"8-10")</f>
        <v>2-4</v>
      </c>
    </row>
    <row r="2244" spans="1:15" ht="14.25" customHeight="1" x14ac:dyDescent="0.3">
      <c r="A2244" s="31">
        <v>44260</v>
      </c>
      <c r="B2244" t="s">
        <v>640</v>
      </c>
      <c r="C2244" t="s">
        <v>648</v>
      </c>
      <c r="D2244" t="s">
        <v>78</v>
      </c>
      <c r="E2244">
        <v>3</v>
      </c>
      <c r="F2244">
        <v>6</v>
      </c>
      <c r="G2244" t="s">
        <v>79</v>
      </c>
      <c r="H2244" t="s">
        <v>73</v>
      </c>
      <c r="I2244">
        <v>27</v>
      </c>
      <c r="J2244">
        <v>248</v>
      </c>
      <c r="K2244" t="str">
        <f>RIGHT(Table1[[#This Row],[Transmission]],1)</f>
        <v>6</v>
      </c>
      <c r="L2244" t="str">
        <f>SUBSTITUTE(Table1[[#This Row],[Transmission]],Table1[[#This Row],[Gears]],"")</f>
        <v>AS</v>
      </c>
      <c r="M22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44">
        <f ca="1">_xlfn.DAYS(TODAY(),Table1[[#This Row],[Manufacture Date]])</f>
        <v>1000</v>
      </c>
      <c r="O2244" t="str" cm="1">
        <f t="array" ref="O2244" xml:space="preserve"> _xlfn.IFS(E2244&lt;2,"0-2",E2244&lt;4,"2-4",E2244&lt;6,"4-6",E2244&lt;8,"6-8",E2244&lt;10,"8-10")</f>
        <v>2-4</v>
      </c>
    </row>
    <row r="2245" spans="1:15" ht="14.25" customHeight="1" x14ac:dyDescent="0.3">
      <c r="A2245" s="31">
        <v>44260</v>
      </c>
      <c r="B2245" t="s">
        <v>640</v>
      </c>
      <c r="C2245" t="s">
        <v>1895</v>
      </c>
      <c r="D2245" t="s">
        <v>78</v>
      </c>
      <c r="E2245">
        <v>3</v>
      </c>
      <c r="F2245">
        <v>6</v>
      </c>
      <c r="G2245" t="s">
        <v>93</v>
      </c>
      <c r="H2245" t="s">
        <v>73</v>
      </c>
      <c r="I2245">
        <v>27</v>
      </c>
      <c r="J2245">
        <v>246</v>
      </c>
      <c r="K2245" t="str">
        <f>RIGHT(Table1[[#This Row],[Transmission]],1)</f>
        <v>6</v>
      </c>
      <c r="L2245" t="str">
        <f>SUBSTITUTE(Table1[[#This Row],[Transmission]],Table1[[#This Row],[Gears]],"")</f>
        <v>A</v>
      </c>
      <c r="M22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45">
        <f ca="1">_xlfn.DAYS(TODAY(),Table1[[#This Row],[Manufacture Date]])</f>
        <v>1000</v>
      </c>
      <c r="O2245" t="str" cm="1">
        <f t="array" ref="O2245" xml:space="preserve"> _xlfn.IFS(E2245&lt;2,"0-2",E2245&lt;4,"2-4",E2245&lt;6,"4-6",E2245&lt;8,"6-8",E2245&lt;10,"8-10")</f>
        <v>2-4</v>
      </c>
    </row>
    <row r="2246" spans="1:15" ht="14.25" customHeight="1" x14ac:dyDescent="0.3">
      <c r="A2246" s="31">
        <v>44260</v>
      </c>
      <c r="B2246" t="s">
        <v>289</v>
      </c>
      <c r="C2246" t="s">
        <v>889</v>
      </c>
      <c r="D2246" t="s">
        <v>82</v>
      </c>
      <c r="E2246">
        <v>6.2</v>
      </c>
      <c r="F2246">
        <v>8</v>
      </c>
      <c r="G2246" t="s">
        <v>74</v>
      </c>
      <c r="H2246" t="s">
        <v>73</v>
      </c>
      <c r="I2246">
        <v>19</v>
      </c>
      <c r="J2246">
        <v>352</v>
      </c>
      <c r="K2246" t="str">
        <f>RIGHT(Table1[[#This Row],[Transmission]],1)</f>
        <v>6</v>
      </c>
      <c r="L2246" t="str">
        <f>SUBSTITUTE(Table1[[#This Row],[Transmission]],Table1[[#This Row],[Gears]],"")</f>
        <v>M</v>
      </c>
      <c r="M22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46">
        <f ca="1">_xlfn.DAYS(TODAY(),Table1[[#This Row],[Manufacture Date]])</f>
        <v>1000</v>
      </c>
      <c r="O2246" t="str" cm="1">
        <f t="array" ref="O2246" xml:space="preserve"> _xlfn.IFS(E2246&lt;2,"0-2",E2246&lt;4,"2-4",E2246&lt;6,"4-6",E2246&lt;8,"6-8",E2246&lt;10,"8-10")</f>
        <v>6-8</v>
      </c>
    </row>
    <row r="2247" spans="1:15" ht="14.25" customHeight="1" x14ac:dyDescent="0.3">
      <c r="A2247" s="31">
        <v>44259</v>
      </c>
      <c r="B2247" t="s">
        <v>100</v>
      </c>
      <c r="C2247" t="s">
        <v>101</v>
      </c>
      <c r="D2247" t="s">
        <v>71</v>
      </c>
      <c r="E2247">
        <v>2</v>
      </c>
      <c r="F2247">
        <v>4</v>
      </c>
      <c r="G2247" t="s">
        <v>102</v>
      </c>
      <c r="H2247" t="s">
        <v>73</v>
      </c>
      <c r="I2247">
        <v>32</v>
      </c>
      <c r="J2247">
        <v>205</v>
      </c>
      <c r="K2247" t="str">
        <f>RIGHT(Table1[[#This Row],[Transmission]],1)</f>
        <v>8</v>
      </c>
      <c r="L2247" t="str">
        <f>SUBSTITUTE(Table1[[#This Row],[Transmission]],Table1[[#This Row],[Gears]],"")</f>
        <v>AV</v>
      </c>
      <c r="M22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47">
        <f ca="1">_xlfn.DAYS(TODAY(),Table1[[#This Row],[Manufacture Date]])</f>
        <v>1001</v>
      </c>
      <c r="O2247" t="str" cm="1">
        <f t="array" ref="O2247" xml:space="preserve"> _xlfn.IFS(E2247&lt;2,"0-2",E2247&lt;4,"2-4",E2247&lt;6,"4-6",E2247&lt;8,"6-8",E2247&lt;10,"8-10")</f>
        <v>2-4</v>
      </c>
    </row>
    <row r="2248" spans="1:15" ht="14.25" customHeight="1" x14ac:dyDescent="0.3">
      <c r="A2248" s="31">
        <v>44259</v>
      </c>
      <c r="B2248" t="s">
        <v>651</v>
      </c>
      <c r="C2248" t="s">
        <v>662</v>
      </c>
      <c r="D2248" t="s">
        <v>82</v>
      </c>
      <c r="E2248">
        <v>3.5</v>
      </c>
      <c r="F2248">
        <v>6</v>
      </c>
      <c r="G2248" t="s">
        <v>76</v>
      </c>
      <c r="H2248" t="s">
        <v>73</v>
      </c>
      <c r="I2248">
        <v>30</v>
      </c>
      <c r="J2248">
        <v>223</v>
      </c>
      <c r="K2248" t="str">
        <f>RIGHT(Table1[[#This Row],[Transmission]],1)</f>
        <v>7</v>
      </c>
      <c r="L2248" t="str">
        <f>SUBSTITUTE(Table1[[#This Row],[Transmission]],Table1[[#This Row],[Gears]],"")</f>
        <v>AV</v>
      </c>
      <c r="M22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48">
        <f ca="1">_xlfn.DAYS(TODAY(),Table1[[#This Row],[Manufacture Date]])</f>
        <v>1001</v>
      </c>
      <c r="O2248" t="str" cm="1">
        <f t="array" ref="O2248" xml:space="preserve"> _xlfn.IFS(E2248&lt;2,"0-2",E2248&lt;4,"2-4",E2248&lt;6,"4-6",E2248&lt;8,"6-8",E2248&lt;10,"8-10")</f>
        <v>2-4</v>
      </c>
    </row>
    <row r="2249" spans="1:15" ht="14.25" customHeight="1" x14ac:dyDescent="0.3">
      <c r="A2249" s="31">
        <v>44259</v>
      </c>
      <c r="B2249" t="s">
        <v>470</v>
      </c>
      <c r="C2249" t="s">
        <v>483</v>
      </c>
      <c r="D2249" t="s">
        <v>78</v>
      </c>
      <c r="E2249">
        <v>2</v>
      </c>
      <c r="F2249">
        <v>4</v>
      </c>
      <c r="G2249" t="s">
        <v>79</v>
      </c>
      <c r="H2249" t="s">
        <v>200</v>
      </c>
      <c r="I2249">
        <v>27</v>
      </c>
      <c r="J2249">
        <v>245</v>
      </c>
      <c r="K2249" t="str">
        <f>RIGHT(Table1[[#This Row],[Transmission]],1)</f>
        <v>6</v>
      </c>
      <c r="L2249" t="str">
        <f>SUBSTITUTE(Table1[[#This Row],[Transmission]],Table1[[#This Row],[Gears]],"")</f>
        <v>AS</v>
      </c>
      <c r="M22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49">
        <f ca="1">_xlfn.DAYS(TODAY(),Table1[[#This Row],[Manufacture Date]])</f>
        <v>1001</v>
      </c>
      <c r="O2249" t="str" cm="1">
        <f t="array" ref="O2249" xml:space="preserve"> _xlfn.IFS(E2249&lt;2,"0-2",E2249&lt;4,"2-4",E2249&lt;6,"4-6",E2249&lt;8,"6-8",E2249&lt;10,"8-10")</f>
        <v>2-4</v>
      </c>
    </row>
    <row r="2250" spans="1:15" ht="14.25" customHeight="1" x14ac:dyDescent="0.3">
      <c r="A2250" s="31">
        <v>44259</v>
      </c>
      <c r="B2250" t="s">
        <v>232</v>
      </c>
      <c r="C2250" t="s">
        <v>881</v>
      </c>
      <c r="D2250" t="s">
        <v>88</v>
      </c>
      <c r="E2250">
        <v>6.2</v>
      </c>
      <c r="F2250">
        <v>8</v>
      </c>
      <c r="G2250" t="s">
        <v>238</v>
      </c>
      <c r="H2250" t="s">
        <v>73</v>
      </c>
      <c r="I2250">
        <v>21</v>
      </c>
      <c r="J2250">
        <v>312</v>
      </c>
      <c r="K2250" t="str">
        <f>RIGHT(Table1[[#This Row],[Transmission]],1)</f>
        <v>7</v>
      </c>
      <c r="L2250" t="str">
        <f>SUBSTITUTE(Table1[[#This Row],[Transmission]],Table1[[#This Row],[Gears]],"")</f>
        <v>M</v>
      </c>
      <c r="M22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50">
        <f ca="1">_xlfn.DAYS(TODAY(),Table1[[#This Row],[Manufacture Date]])</f>
        <v>1001</v>
      </c>
      <c r="O2250" t="str" cm="1">
        <f t="array" ref="O2250" xml:space="preserve"> _xlfn.IFS(E2250&lt;2,"0-2",E2250&lt;4,"2-4",E2250&lt;6,"4-6",E2250&lt;8,"6-8",E2250&lt;10,"8-10")</f>
        <v>6-8</v>
      </c>
    </row>
    <row r="2251" spans="1:15" ht="14.25" customHeight="1" x14ac:dyDescent="0.3">
      <c r="A2251" s="31">
        <v>44259</v>
      </c>
      <c r="B2251" t="s">
        <v>321</v>
      </c>
      <c r="C2251" t="s">
        <v>1264</v>
      </c>
      <c r="D2251" t="s">
        <v>259</v>
      </c>
      <c r="E2251">
        <v>3.3</v>
      </c>
      <c r="F2251">
        <v>6</v>
      </c>
      <c r="G2251" t="s">
        <v>79</v>
      </c>
      <c r="H2251" t="s">
        <v>205</v>
      </c>
      <c r="I2251">
        <v>18</v>
      </c>
      <c r="J2251">
        <v>263</v>
      </c>
      <c r="K2251" t="str">
        <f>RIGHT(Table1[[#This Row],[Transmission]],1)</f>
        <v>6</v>
      </c>
      <c r="L2251" t="str">
        <f>SUBSTITUTE(Table1[[#This Row],[Transmission]],Table1[[#This Row],[Gears]],"")</f>
        <v>AS</v>
      </c>
      <c r="M22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1">
        <f ca="1">_xlfn.DAYS(TODAY(),Table1[[#This Row],[Manufacture Date]])</f>
        <v>1001</v>
      </c>
      <c r="O2251" t="str" cm="1">
        <f t="array" ref="O2251" xml:space="preserve"> _xlfn.IFS(E2251&lt;2,"0-2",E2251&lt;4,"2-4",E2251&lt;6,"4-6",E2251&lt;8,"6-8",E2251&lt;10,"8-10")</f>
        <v>2-4</v>
      </c>
    </row>
    <row r="2252" spans="1:15" ht="14.25" customHeight="1" x14ac:dyDescent="0.3">
      <c r="A2252" s="31">
        <v>44258</v>
      </c>
      <c r="B2252" t="s">
        <v>398</v>
      </c>
      <c r="C2252" t="s">
        <v>399</v>
      </c>
      <c r="D2252" t="s">
        <v>71</v>
      </c>
      <c r="E2252">
        <v>1.6</v>
      </c>
      <c r="F2252">
        <v>4</v>
      </c>
      <c r="G2252" t="s">
        <v>79</v>
      </c>
      <c r="H2252" t="s">
        <v>200</v>
      </c>
      <c r="I2252">
        <v>37</v>
      </c>
      <c r="J2252">
        <v>179</v>
      </c>
      <c r="K2252" t="str">
        <f>RIGHT(Table1[[#This Row],[Transmission]],1)</f>
        <v>6</v>
      </c>
      <c r="L2252" t="str">
        <f>SUBSTITUTE(Table1[[#This Row],[Transmission]],Table1[[#This Row],[Gears]],"")</f>
        <v>AS</v>
      </c>
      <c r="M22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2">
        <f ca="1">_xlfn.DAYS(TODAY(),Table1[[#This Row],[Manufacture Date]])</f>
        <v>1002</v>
      </c>
      <c r="O2252" t="str" cm="1">
        <f t="array" ref="O2252" xml:space="preserve"> _xlfn.IFS(E2252&lt;2,"0-2",E2252&lt;4,"2-4",E2252&lt;6,"4-6",E2252&lt;8,"6-8",E2252&lt;10,"8-10")</f>
        <v>0-2</v>
      </c>
    </row>
    <row r="2253" spans="1:15" ht="14.25" customHeight="1" x14ac:dyDescent="0.3">
      <c r="A2253" s="31">
        <v>44258</v>
      </c>
      <c r="B2253" t="s">
        <v>147</v>
      </c>
      <c r="C2253" t="s">
        <v>1233</v>
      </c>
      <c r="D2253" t="s">
        <v>71</v>
      </c>
      <c r="E2253">
        <v>2</v>
      </c>
      <c r="F2253">
        <v>4</v>
      </c>
      <c r="G2253" t="s">
        <v>104</v>
      </c>
      <c r="H2253" t="s">
        <v>73</v>
      </c>
      <c r="I2253">
        <v>31</v>
      </c>
      <c r="J2253">
        <v>213</v>
      </c>
      <c r="K2253" t="str">
        <f>RIGHT(Table1[[#This Row],[Transmission]],1)</f>
        <v>8</v>
      </c>
      <c r="L2253" t="str">
        <f>SUBSTITUTE(Table1[[#This Row],[Transmission]],Table1[[#This Row],[Gears]],"")</f>
        <v>AS</v>
      </c>
      <c r="M22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3">
        <f ca="1">_xlfn.DAYS(TODAY(),Table1[[#This Row],[Manufacture Date]])</f>
        <v>1002</v>
      </c>
      <c r="O2253" t="str" cm="1">
        <f t="array" ref="O2253" xml:space="preserve"> _xlfn.IFS(E2253&lt;2,"0-2",E2253&lt;4,"2-4",E2253&lt;6,"4-6",E2253&lt;8,"6-8",E2253&lt;10,"8-10")</f>
        <v>2-4</v>
      </c>
    </row>
    <row r="2254" spans="1:15" ht="14.25" customHeight="1" x14ac:dyDescent="0.3">
      <c r="A2254" s="31">
        <v>44258</v>
      </c>
      <c r="B2254" t="s">
        <v>548</v>
      </c>
      <c r="C2254" t="s">
        <v>1435</v>
      </c>
      <c r="D2254" t="s">
        <v>78</v>
      </c>
      <c r="E2254">
        <v>2.5</v>
      </c>
      <c r="F2254">
        <v>4</v>
      </c>
      <c r="G2254" t="s">
        <v>79</v>
      </c>
      <c r="H2254" t="s">
        <v>200</v>
      </c>
      <c r="I2254">
        <v>31</v>
      </c>
      <c r="J2254">
        <v>208</v>
      </c>
      <c r="K2254" t="str">
        <f>RIGHT(Table1[[#This Row],[Transmission]],1)</f>
        <v>6</v>
      </c>
      <c r="L2254" t="str">
        <f>SUBSTITUTE(Table1[[#This Row],[Transmission]],Table1[[#This Row],[Gears]],"")</f>
        <v>AS</v>
      </c>
      <c r="M22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4">
        <f ca="1">_xlfn.DAYS(TODAY(),Table1[[#This Row],[Manufacture Date]])</f>
        <v>1002</v>
      </c>
      <c r="O2254" t="str" cm="1">
        <f t="array" ref="O2254" xml:space="preserve"> _xlfn.IFS(E2254&lt;2,"0-2",E2254&lt;4,"2-4",E2254&lt;6,"4-6",E2254&lt;8,"6-8",E2254&lt;10,"8-10")</f>
        <v>2-4</v>
      </c>
    </row>
    <row r="2255" spans="1:15" ht="14.25" customHeight="1" x14ac:dyDescent="0.3">
      <c r="A2255" s="31">
        <v>44258</v>
      </c>
      <c r="B2255" t="s">
        <v>212</v>
      </c>
      <c r="C2255" t="s">
        <v>1067</v>
      </c>
      <c r="D2255" t="s">
        <v>115</v>
      </c>
      <c r="E2255">
        <v>2</v>
      </c>
      <c r="F2255">
        <v>4</v>
      </c>
      <c r="G2255" t="s">
        <v>104</v>
      </c>
      <c r="H2255" t="s">
        <v>73</v>
      </c>
      <c r="I2255">
        <v>30</v>
      </c>
      <c r="J2255">
        <v>224</v>
      </c>
      <c r="K2255" t="str">
        <f>RIGHT(Table1[[#This Row],[Transmission]],1)</f>
        <v>8</v>
      </c>
      <c r="L2255" t="str">
        <f>SUBSTITUTE(Table1[[#This Row],[Transmission]],Table1[[#This Row],[Gears]],"")</f>
        <v>AS</v>
      </c>
      <c r="M22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5">
        <f ca="1">_xlfn.DAYS(TODAY(),Table1[[#This Row],[Manufacture Date]])</f>
        <v>1002</v>
      </c>
      <c r="O2255" t="str" cm="1">
        <f t="array" ref="O2255" xml:space="preserve"> _xlfn.IFS(E2255&lt;2,"0-2",E2255&lt;4,"2-4",E2255&lt;6,"4-6",E2255&lt;8,"6-8",E2255&lt;10,"8-10")</f>
        <v>2-4</v>
      </c>
    </row>
    <row r="2256" spans="1:15" ht="14.25" customHeight="1" x14ac:dyDescent="0.3">
      <c r="A2256" s="31">
        <v>44258</v>
      </c>
      <c r="B2256" t="s">
        <v>385</v>
      </c>
      <c r="C2256" t="s">
        <v>1110</v>
      </c>
      <c r="D2256" t="s">
        <v>82</v>
      </c>
      <c r="E2256">
        <v>3.5</v>
      </c>
      <c r="F2256">
        <v>6</v>
      </c>
      <c r="G2256" t="s">
        <v>79</v>
      </c>
      <c r="H2256" t="s">
        <v>200</v>
      </c>
      <c r="I2256">
        <v>29</v>
      </c>
      <c r="J2256">
        <v>225</v>
      </c>
      <c r="K2256" t="str">
        <f>RIGHT(Table1[[#This Row],[Transmission]],1)</f>
        <v>6</v>
      </c>
      <c r="L2256" t="str">
        <f>SUBSTITUTE(Table1[[#This Row],[Transmission]],Table1[[#This Row],[Gears]],"")</f>
        <v>AS</v>
      </c>
      <c r="M22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6">
        <f ca="1">_xlfn.DAYS(TODAY(),Table1[[#This Row],[Manufacture Date]])</f>
        <v>1002</v>
      </c>
      <c r="O2256" t="str" cm="1">
        <f t="array" ref="O2256" xml:space="preserve"> _xlfn.IFS(E2256&lt;2,"0-2",E2256&lt;4,"2-4",E2256&lt;6,"4-6",E2256&lt;8,"6-8",E2256&lt;10,"8-10")</f>
        <v>2-4</v>
      </c>
    </row>
    <row r="2257" spans="1:15" ht="14.25" customHeight="1" x14ac:dyDescent="0.3">
      <c r="A2257" s="31">
        <v>44258</v>
      </c>
      <c r="B2257" t="s">
        <v>147</v>
      </c>
      <c r="C2257" t="s">
        <v>162</v>
      </c>
      <c r="D2257" t="s">
        <v>71</v>
      </c>
      <c r="E2257">
        <v>3</v>
      </c>
      <c r="F2257">
        <v>6</v>
      </c>
      <c r="G2257" t="s">
        <v>104</v>
      </c>
      <c r="H2257" t="s">
        <v>73</v>
      </c>
      <c r="I2257">
        <v>28</v>
      </c>
      <c r="J2257">
        <v>238</v>
      </c>
      <c r="K2257" t="str">
        <f>RIGHT(Table1[[#This Row],[Transmission]],1)</f>
        <v>8</v>
      </c>
      <c r="L2257" t="str">
        <f>SUBSTITUTE(Table1[[#This Row],[Transmission]],Table1[[#This Row],[Gears]],"")</f>
        <v>AS</v>
      </c>
      <c r="M22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7">
        <f ca="1">_xlfn.DAYS(TODAY(),Table1[[#This Row],[Manufacture Date]])</f>
        <v>1002</v>
      </c>
      <c r="O2257" t="str" cm="1">
        <f t="array" ref="O2257" xml:space="preserve"> _xlfn.IFS(E2257&lt;2,"0-2",E2257&lt;4,"2-4",E2257&lt;6,"4-6",E2257&lt;8,"6-8",E2257&lt;10,"8-10")</f>
        <v>2-4</v>
      </c>
    </row>
    <row r="2258" spans="1:15" ht="14.25" customHeight="1" x14ac:dyDescent="0.3">
      <c r="A2258" s="31">
        <v>44258</v>
      </c>
      <c r="B2258" t="s">
        <v>398</v>
      </c>
      <c r="C2258" t="s">
        <v>405</v>
      </c>
      <c r="D2258" t="s">
        <v>78</v>
      </c>
      <c r="E2258">
        <v>2.4</v>
      </c>
      <c r="F2258">
        <v>4</v>
      </c>
      <c r="G2258" t="s">
        <v>79</v>
      </c>
      <c r="H2258" t="s">
        <v>200</v>
      </c>
      <c r="I2258">
        <v>28</v>
      </c>
      <c r="J2258">
        <v>235</v>
      </c>
      <c r="K2258" t="str">
        <f>RIGHT(Table1[[#This Row],[Transmission]],1)</f>
        <v>6</v>
      </c>
      <c r="L2258" t="str">
        <f>SUBSTITUTE(Table1[[#This Row],[Transmission]],Table1[[#This Row],[Gears]],"")</f>
        <v>AS</v>
      </c>
      <c r="M22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8">
        <f ca="1">_xlfn.DAYS(TODAY(),Table1[[#This Row],[Manufacture Date]])</f>
        <v>1002</v>
      </c>
      <c r="O2258" t="str" cm="1">
        <f t="array" ref="O2258" xml:space="preserve"> _xlfn.IFS(E2258&lt;2,"0-2",E2258&lt;4,"2-4",E2258&lt;6,"4-6",E2258&lt;8,"6-8",E2258&lt;10,"8-10")</f>
        <v>2-4</v>
      </c>
    </row>
    <row r="2259" spans="1:15" ht="14.25" customHeight="1" x14ac:dyDescent="0.3">
      <c r="A2259" s="31">
        <v>44258</v>
      </c>
      <c r="B2259" t="s">
        <v>212</v>
      </c>
      <c r="C2259" t="s">
        <v>1068</v>
      </c>
      <c r="D2259" t="s">
        <v>115</v>
      </c>
      <c r="E2259">
        <v>3.6</v>
      </c>
      <c r="F2259">
        <v>6</v>
      </c>
      <c r="G2259" t="s">
        <v>104</v>
      </c>
      <c r="H2259" t="s">
        <v>200</v>
      </c>
      <c r="I2259">
        <v>26</v>
      </c>
      <c r="J2259">
        <v>257</v>
      </c>
      <c r="K2259" t="str">
        <f>RIGHT(Table1[[#This Row],[Transmission]],1)</f>
        <v>8</v>
      </c>
      <c r="L2259" t="str">
        <f>SUBSTITUTE(Table1[[#This Row],[Transmission]],Table1[[#This Row],[Gears]],"")</f>
        <v>AS</v>
      </c>
      <c r="M22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59">
        <f ca="1">_xlfn.DAYS(TODAY(),Table1[[#This Row],[Manufacture Date]])</f>
        <v>1002</v>
      </c>
      <c r="O2259" t="str" cm="1">
        <f t="array" ref="O2259" xml:space="preserve"> _xlfn.IFS(E2259&lt;2,"0-2",E2259&lt;4,"2-4",E2259&lt;6,"4-6",E2259&lt;8,"6-8",E2259&lt;10,"8-10")</f>
        <v>2-4</v>
      </c>
    </row>
    <row r="2260" spans="1:15" ht="14.25" customHeight="1" x14ac:dyDescent="0.3">
      <c r="A2260" s="31">
        <v>44258</v>
      </c>
      <c r="B2260" t="s">
        <v>564</v>
      </c>
      <c r="C2260" t="s">
        <v>963</v>
      </c>
      <c r="D2260" t="s">
        <v>481</v>
      </c>
      <c r="E2260">
        <v>3</v>
      </c>
      <c r="F2260">
        <v>6</v>
      </c>
      <c r="G2260" t="s">
        <v>454</v>
      </c>
      <c r="H2260" t="s">
        <v>73</v>
      </c>
      <c r="I2260">
        <v>26</v>
      </c>
      <c r="J2260">
        <v>259</v>
      </c>
      <c r="K2260" t="str">
        <f>RIGHT(Table1[[#This Row],[Transmission]],1)</f>
        <v>9</v>
      </c>
      <c r="L2260" t="str">
        <f>SUBSTITUTE(Table1[[#This Row],[Transmission]],Table1[[#This Row],[Gears]],"")</f>
        <v>A</v>
      </c>
      <c r="M22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60">
        <f ca="1">_xlfn.DAYS(TODAY(),Table1[[#This Row],[Manufacture Date]])</f>
        <v>1002</v>
      </c>
      <c r="O2260" t="str" cm="1">
        <f t="array" ref="O2260" xml:space="preserve"> _xlfn.IFS(E2260&lt;2,"0-2",E2260&lt;4,"2-4",E2260&lt;6,"4-6",E2260&lt;8,"6-8",E2260&lt;10,"8-10")</f>
        <v>2-4</v>
      </c>
    </row>
    <row r="2261" spans="1:15" ht="14.25" customHeight="1" x14ac:dyDescent="0.3">
      <c r="A2261" s="31">
        <v>44258</v>
      </c>
      <c r="B2261" t="s">
        <v>100</v>
      </c>
      <c r="C2261" t="s">
        <v>114</v>
      </c>
      <c r="D2261" t="s">
        <v>115</v>
      </c>
      <c r="E2261">
        <v>4</v>
      </c>
      <c r="F2261">
        <v>8</v>
      </c>
      <c r="G2261" t="s">
        <v>104</v>
      </c>
      <c r="H2261" t="s">
        <v>73</v>
      </c>
      <c r="I2261">
        <v>23</v>
      </c>
      <c r="J2261">
        <v>290</v>
      </c>
      <c r="K2261" t="str">
        <f>RIGHT(Table1[[#This Row],[Transmission]],1)</f>
        <v>8</v>
      </c>
      <c r="L2261" t="str">
        <f>SUBSTITUTE(Table1[[#This Row],[Transmission]],Table1[[#This Row],[Gears]],"")</f>
        <v>AS</v>
      </c>
      <c r="M22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61">
        <f ca="1">_xlfn.DAYS(TODAY(),Table1[[#This Row],[Manufacture Date]])</f>
        <v>1002</v>
      </c>
      <c r="O2261" t="str" cm="1">
        <f t="array" ref="O2261" xml:space="preserve"> _xlfn.IFS(E2261&lt;2,"0-2",E2261&lt;4,"2-4",E2261&lt;6,"4-6",E2261&lt;8,"6-8",E2261&lt;10,"8-10")</f>
        <v>4-6</v>
      </c>
    </row>
    <row r="2262" spans="1:15" ht="14.25" customHeight="1" x14ac:dyDescent="0.3">
      <c r="A2262" s="31">
        <v>44258</v>
      </c>
      <c r="B2262" t="s">
        <v>718</v>
      </c>
      <c r="C2262" t="s">
        <v>1986</v>
      </c>
      <c r="D2262" t="s">
        <v>115</v>
      </c>
      <c r="E2262">
        <v>6.7</v>
      </c>
      <c r="F2262">
        <v>12</v>
      </c>
      <c r="G2262" t="s">
        <v>104</v>
      </c>
      <c r="H2262" t="s">
        <v>73</v>
      </c>
      <c r="I2262">
        <v>17</v>
      </c>
      <c r="J2262">
        <v>382</v>
      </c>
      <c r="K2262" t="str">
        <f>RIGHT(Table1[[#This Row],[Transmission]],1)</f>
        <v>8</v>
      </c>
      <c r="L2262" t="str">
        <f>SUBSTITUTE(Table1[[#This Row],[Transmission]],Table1[[#This Row],[Gears]],"")</f>
        <v>AS</v>
      </c>
      <c r="M22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62">
        <f ca="1">_xlfn.DAYS(TODAY(),Table1[[#This Row],[Manufacture Date]])</f>
        <v>1002</v>
      </c>
      <c r="O2262" t="str" cm="1">
        <f t="array" ref="O2262" xml:space="preserve"> _xlfn.IFS(E2262&lt;2,"0-2",E2262&lt;4,"2-4",E2262&lt;6,"4-6",E2262&lt;8,"6-8",E2262&lt;10,"8-10")</f>
        <v>6-8</v>
      </c>
    </row>
    <row r="2263" spans="1:15" ht="14.25" customHeight="1" x14ac:dyDescent="0.3">
      <c r="A2263" s="31">
        <v>44257</v>
      </c>
      <c r="B2263" t="s">
        <v>232</v>
      </c>
      <c r="C2263" t="s">
        <v>261</v>
      </c>
      <c r="D2263" t="s">
        <v>71</v>
      </c>
      <c r="E2263">
        <v>1.8</v>
      </c>
      <c r="F2263">
        <v>4</v>
      </c>
      <c r="G2263" t="s">
        <v>183</v>
      </c>
      <c r="H2263" t="s">
        <v>200</v>
      </c>
      <c r="I2263">
        <v>36</v>
      </c>
      <c r="J2263">
        <v>182</v>
      </c>
      <c r="K2263" t="str">
        <f>RIGHT(Table1[[#This Row],[Transmission]],1)</f>
        <v>5</v>
      </c>
      <c r="L2263" t="str">
        <f>SUBSTITUTE(Table1[[#This Row],[Transmission]],Table1[[#This Row],[Gears]],"")</f>
        <v>M</v>
      </c>
      <c r="M22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63">
        <f ca="1">_xlfn.DAYS(TODAY(),Table1[[#This Row],[Manufacture Date]])</f>
        <v>1003</v>
      </c>
      <c r="O2263" t="str" cm="1">
        <f t="array" ref="O2263" xml:space="preserve"> _xlfn.IFS(E2263&lt;2,"0-2",E2263&lt;4,"2-4",E2263&lt;6,"4-6",E2263&lt;8,"6-8",E2263&lt;10,"8-10")</f>
        <v>0-2</v>
      </c>
    </row>
    <row r="2264" spans="1:15" ht="14.25" customHeight="1" x14ac:dyDescent="0.3">
      <c r="A2264" s="31">
        <v>44257</v>
      </c>
      <c r="B2264" t="s">
        <v>275</v>
      </c>
      <c r="C2264" t="s">
        <v>1256</v>
      </c>
      <c r="D2264" t="s">
        <v>288</v>
      </c>
      <c r="E2264">
        <v>3.6</v>
      </c>
      <c r="F2264">
        <v>6</v>
      </c>
      <c r="G2264" t="s">
        <v>454</v>
      </c>
      <c r="H2264" t="s">
        <v>200</v>
      </c>
      <c r="I2264">
        <v>26</v>
      </c>
      <c r="J2264">
        <v>257</v>
      </c>
      <c r="K2264" t="str">
        <f>RIGHT(Table1[[#This Row],[Transmission]],1)</f>
        <v>9</v>
      </c>
      <c r="L2264" t="str">
        <f>SUBSTITUTE(Table1[[#This Row],[Transmission]],Table1[[#This Row],[Gears]],"")</f>
        <v>A</v>
      </c>
      <c r="M22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64">
        <f ca="1">_xlfn.DAYS(TODAY(),Table1[[#This Row],[Manufacture Date]])</f>
        <v>1003</v>
      </c>
      <c r="O2264" t="str" cm="1">
        <f t="array" ref="O2264" xml:space="preserve"> _xlfn.IFS(E2264&lt;2,"0-2",E2264&lt;4,"2-4",E2264&lt;6,"4-6",E2264&lt;8,"6-8",E2264&lt;10,"8-10")</f>
        <v>2-4</v>
      </c>
    </row>
    <row r="2265" spans="1:15" ht="14.25" customHeight="1" x14ac:dyDescent="0.3">
      <c r="A2265" s="31">
        <v>44257</v>
      </c>
      <c r="B2265" t="s">
        <v>676</v>
      </c>
      <c r="C2265" t="s">
        <v>1956</v>
      </c>
      <c r="D2265" t="s">
        <v>88</v>
      </c>
      <c r="E2265">
        <v>2.5</v>
      </c>
      <c r="F2265">
        <v>4</v>
      </c>
      <c r="G2265" t="s">
        <v>74</v>
      </c>
      <c r="H2265" t="s">
        <v>73</v>
      </c>
      <c r="I2265">
        <v>26</v>
      </c>
      <c r="J2265">
        <v>257</v>
      </c>
      <c r="K2265" t="str">
        <f>RIGHT(Table1[[#This Row],[Transmission]],1)</f>
        <v>6</v>
      </c>
      <c r="L2265" t="str">
        <f>SUBSTITUTE(Table1[[#This Row],[Transmission]],Table1[[#This Row],[Gears]],"")</f>
        <v>M</v>
      </c>
      <c r="M22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65">
        <f ca="1">_xlfn.DAYS(TODAY(),Table1[[#This Row],[Manufacture Date]])</f>
        <v>1003</v>
      </c>
      <c r="O2265" t="str" cm="1">
        <f t="array" ref="O2265" xml:space="preserve"> _xlfn.IFS(E2265&lt;2,"0-2",E2265&lt;4,"2-4",E2265&lt;6,"4-6",E2265&lt;8,"6-8",E2265&lt;10,"8-10")</f>
        <v>2-4</v>
      </c>
    </row>
    <row r="2266" spans="1:15" ht="14.25" customHeight="1" x14ac:dyDescent="0.3">
      <c r="A2266" s="31">
        <v>44257</v>
      </c>
      <c r="B2266" t="s">
        <v>289</v>
      </c>
      <c r="C2266" t="s">
        <v>1086</v>
      </c>
      <c r="D2266" t="s">
        <v>122</v>
      </c>
      <c r="E2266">
        <v>3.6</v>
      </c>
      <c r="F2266">
        <v>6</v>
      </c>
      <c r="G2266" t="s">
        <v>112</v>
      </c>
      <c r="H2266" t="s">
        <v>200</v>
      </c>
      <c r="I2266">
        <v>25</v>
      </c>
      <c r="J2266">
        <v>265</v>
      </c>
      <c r="K2266" t="str">
        <f>RIGHT(Table1[[#This Row],[Transmission]],1)</f>
        <v>8</v>
      </c>
      <c r="L2266" t="str">
        <f>SUBSTITUTE(Table1[[#This Row],[Transmission]],Table1[[#This Row],[Gears]],"")</f>
        <v>A</v>
      </c>
      <c r="M22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66">
        <f ca="1">_xlfn.DAYS(TODAY(),Table1[[#This Row],[Manufacture Date]])</f>
        <v>1003</v>
      </c>
      <c r="O2266" t="str" cm="1">
        <f t="array" ref="O2266" xml:space="preserve"> _xlfn.IFS(E2266&lt;2,"0-2",E2266&lt;4,"2-4",E2266&lt;6,"4-6",E2266&lt;8,"6-8",E2266&lt;10,"8-10")</f>
        <v>2-4</v>
      </c>
    </row>
    <row r="2267" spans="1:15" ht="14.25" customHeight="1" x14ac:dyDescent="0.3">
      <c r="A2267" s="31">
        <v>44257</v>
      </c>
      <c r="B2267" t="s">
        <v>364</v>
      </c>
      <c r="C2267" t="s">
        <v>1678</v>
      </c>
      <c r="D2267" t="s">
        <v>657</v>
      </c>
      <c r="E2267">
        <v>3.6</v>
      </c>
      <c r="F2267">
        <v>6</v>
      </c>
      <c r="G2267" t="s">
        <v>112</v>
      </c>
      <c r="H2267" t="s">
        <v>200</v>
      </c>
      <c r="I2267">
        <v>24</v>
      </c>
      <c r="J2267">
        <v>274</v>
      </c>
      <c r="K2267" t="str">
        <f>RIGHT(Table1[[#This Row],[Transmission]],1)</f>
        <v>8</v>
      </c>
      <c r="L2267" t="str">
        <f>SUBSTITUTE(Table1[[#This Row],[Transmission]],Table1[[#This Row],[Gears]],"")</f>
        <v>A</v>
      </c>
      <c r="M22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67">
        <f ca="1">_xlfn.DAYS(TODAY(),Table1[[#This Row],[Manufacture Date]])</f>
        <v>1003</v>
      </c>
      <c r="O2267" t="str" cm="1">
        <f t="array" ref="O2267" xml:space="preserve"> _xlfn.IFS(E2267&lt;2,"0-2",E2267&lt;4,"2-4",E2267&lt;6,"4-6",E2267&lt;8,"6-8",E2267&lt;10,"8-10")</f>
        <v>2-4</v>
      </c>
    </row>
    <row r="2268" spans="1:15" ht="14.25" customHeight="1" x14ac:dyDescent="0.3">
      <c r="A2268" s="31">
        <v>44257</v>
      </c>
      <c r="B2268" t="s">
        <v>364</v>
      </c>
      <c r="C2268" t="s">
        <v>375</v>
      </c>
      <c r="D2268" t="s">
        <v>259</v>
      </c>
      <c r="E2268">
        <v>4.3</v>
      </c>
      <c r="F2268">
        <v>6</v>
      </c>
      <c r="G2268" t="s">
        <v>93</v>
      </c>
      <c r="H2268" t="s">
        <v>205</v>
      </c>
      <c r="I2268">
        <v>17</v>
      </c>
      <c r="J2268">
        <v>269</v>
      </c>
      <c r="K2268" t="str">
        <f>RIGHT(Table1[[#This Row],[Transmission]],1)</f>
        <v>6</v>
      </c>
      <c r="L2268" t="str">
        <f>SUBSTITUTE(Table1[[#This Row],[Transmission]],Table1[[#This Row],[Gears]],"")</f>
        <v>A</v>
      </c>
      <c r="M22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68">
        <f ca="1">_xlfn.DAYS(TODAY(),Table1[[#This Row],[Manufacture Date]])</f>
        <v>1003</v>
      </c>
      <c r="O2268" t="str" cm="1">
        <f t="array" ref="O2268" xml:space="preserve"> _xlfn.IFS(E2268&lt;2,"0-2",E2268&lt;4,"2-4",E2268&lt;6,"4-6",E2268&lt;8,"6-8",E2268&lt;10,"8-10")</f>
        <v>4-6</v>
      </c>
    </row>
    <row r="2269" spans="1:15" ht="14.25" customHeight="1" x14ac:dyDescent="0.3">
      <c r="A2269" s="31">
        <v>44257</v>
      </c>
      <c r="B2269" t="s">
        <v>364</v>
      </c>
      <c r="C2269" t="s">
        <v>384</v>
      </c>
      <c r="D2269" t="s">
        <v>122</v>
      </c>
      <c r="E2269">
        <v>5.3</v>
      </c>
      <c r="F2269">
        <v>8</v>
      </c>
      <c r="G2269" t="s">
        <v>93</v>
      </c>
      <c r="H2269" t="s">
        <v>205</v>
      </c>
      <c r="I2269">
        <v>15</v>
      </c>
      <c r="J2269">
        <v>306</v>
      </c>
      <c r="K2269" t="str">
        <f>RIGHT(Table1[[#This Row],[Transmission]],1)</f>
        <v>6</v>
      </c>
      <c r="L2269" t="str">
        <f>SUBSTITUTE(Table1[[#This Row],[Transmission]],Table1[[#This Row],[Gears]],"")</f>
        <v>A</v>
      </c>
      <c r="M22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69">
        <f ca="1">_xlfn.DAYS(TODAY(),Table1[[#This Row],[Manufacture Date]])</f>
        <v>1003</v>
      </c>
      <c r="O2269" t="str" cm="1">
        <f t="array" ref="O2269" xml:space="preserve"> _xlfn.IFS(E2269&lt;2,"0-2",E2269&lt;4,"2-4",E2269&lt;6,"4-6",E2269&lt;8,"6-8",E2269&lt;10,"8-10")</f>
        <v>4-6</v>
      </c>
    </row>
    <row r="2270" spans="1:15" ht="14.25" customHeight="1" x14ac:dyDescent="0.3">
      <c r="A2270" s="31">
        <v>44256</v>
      </c>
      <c r="B2270" t="s">
        <v>212</v>
      </c>
      <c r="C2270" t="s">
        <v>872</v>
      </c>
      <c r="D2270" t="s">
        <v>82</v>
      </c>
      <c r="E2270">
        <v>3.6</v>
      </c>
      <c r="F2270">
        <v>6</v>
      </c>
      <c r="G2270" t="s">
        <v>104</v>
      </c>
      <c r="H2270" t="s">
        <v>200</v>
      </c>
      <c r="I2270">
        <v>29</v>
      </c>
      <c r="J2270">
        <v>233</v>
      </c>
      <c r="K2270" t="str">
        <f>RIGHT(Table1[[#This Row],[Transmission]],1)</f>
        <v>8</v>
      </c>
      <c r="L2270" t="str">
        <f>SUBSTITUTE(Table1[[#This Row],[Transmission]],Table1[[#This Row],[Gears]],"")</f>
        <v>AS</v>
      </c>
      <c r="M22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70">
        <f ca="1">_xlfn.DAYS(TODAY(),Table1[[#This Row],[Manufacture Date]])</f>
        <v>1004</v>
      </c>
      <c r="O2270" t="str" cm="1">
        <f t="array" ref="O2270" xml:space="preserve"> _xlfn.IFS(E2270&lt;2,"0-2",E2270&lt;4,"2-4",E2270&lt;6,"4-6",E2270&lt;8,"6-8",E2270&lt;10,"8-10")</f>
        <v>2-4</v>
      </c>
    </row>
    <row r="2271" spans="1:15" ht="14.25" customHeight="1" x14ac:dyDescent="0.3">
      <c r="A2271" s="31">
        <v>44256</v>
      </c>
      <c r="B2271" t="s">
        <v>398</v>
      </c>
      <c r="C2271" t="s">
        <v>403</v>
      </c>
      <c r="D2271" t="s">
        <v>78</v>
      </c>
      <c r="E2271">
        <v>3.3</v>
      </c>
      <c r="F2271">
        <v>6</v>
      </c>
      <c r="G2271" t="s">
        <v>79</v>
      </c>
      <c r="H2271" t="s">
        <v>200</v>
      </c>
      <c r="I2271">
        <v>25</v>
      </c>
      <c r="J2271">
        <v>265</v>
      </c>
      <c r="K2271" t="str">
        <f>RIGHT(Table1[[#This Row],[Transmission]],1)</f>
        <v>6</v>
      </c>
      <c r="L2271" t="str">
        <f>SUBSTITUTE(Table1[[#This Row],[Transmission]],Table1[[#This Row],[Gears]],"")</f>
        <v>AS</v>
      </c>
      <c r="M22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71">
        <f ca="1">_xlfn.DAYS(TODAY(),Table1[[#This Row],[Manufacture Date]])</f>
        <v>1004</v>
      </c>
      <c r="O2271" t="str" cm="1">
        <f t="array" ref="O2271" xml:space="preserve"> _xlfn.IFS(E2271&lt;2,"0-2",E2271&lt;4,"2-4",E2271&lt;6,"4-6",E2271&lt;8,"6-8",E2271&lt;10,"8-10")</f>
        <v>2-4</v>
      </c>
    </row>
    <row r="2272" spans="1:15" ht="14.25" customHeight="1" x14ac:dyDescent="0.3">
      <c r="A2272" s="31">
        <v>44256</v>
      </c>
      <c r="B2272" t="s">
        <v>364</v>
      </c>
      <c r="C2272" t="s">
        <v>1677</v>
      </c>
      <c r="D2272" t="s">
        <v>122</v>
      </c>
      <c r="E2272">
        <v>3.6</v>
      </c>
      <c r="F2272">
        <v>6</v>
      </c>
      <c r="G2272" t="s">
        <v>93</v>
      </c>
      <c r="H2272" t="s">
        <v>200</v>
      </c>
      <c r="I2272">
        <v>24</v>
      </c>
      <c r="J2272">
        <v>275</v>
      </c>
      <c r="K2272" t="str">
        <f>RIGHT(Table1[[#This Row],[Transmission]],1)</f>
        <v>6</v>
      </c>
      <c r="L2272" t="str">
        <f>SUBSTITUTE(Table1[[#This Row],[Transmission]],Table1[[#This Row],[Gears]],"")</f>
        <v>A</v>
      </c>
      <c r="M22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72">
        <f ca="1">_xlfn.DAYS(TODAY(),Table1[[#This Row],[Manufacture Date]])</f>
        <v>1004</v>
      </c>
      <c r="O2272" t="str" cm="1">
        <f t="array" ref="O2272" xml:space="preserve"> _xlfn.IFS(E2272&lt;2,"0-2",E2272&lt;4,"2-4",E2272&lt;6,"4-6",E2272&lt;8,"6-8",E2272&lt;10,"8-10")</f>
        <v>2-4</v>
      </c>
    </row>
    <row r="2273" spans="1:15" ht="14.25" customHeight="1" x14ac:dyDescent="0.3">
      <c r="A2273" s="31">
        <v>44256</v>
      </c>
      <c r="B2273" t="s">
        <v>564</v>
      </c>
      <c r="C2273" t="s">
        <v>1446</v>
      </c>
      <c r="D2273" t="s">
        <v>88</v>
      </c>
      <c r="E2273">
        <v>4</v>
      </c>
      <c r="F2273">
        <v>8</v>
      </c>
      <c r="G2273" t="s">
        <v>97</v>
      </c>
      <c r="H2273" t="s">
        <v>73</v>
      </c>
      <c r="I2273">
        <v>20</v>
      </c>
      <c r="J2273">
        <v>322</v>
      </c>
      <c r="K2273" t="str">
        <f>RIGHT(Table1[[#This Row],[Transmission]],1)</f>
        <v>7</v>
      </c>
      <c r="L2273" t="str">
        <f>SUBSTITUTE(Table1[[#This Row],[Transmission]],Table1[[#This Row],[Gears]],"")</f>
        <v>AM</v>
      </c>
      <c r="M22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273">
        <f ca="1">_xlfn.DAYS(TODAY(),Table1[[#This Row],[Manufacture Date]])</f>
        <v>1004</v>
      </c>
      <c r="O2273" t="str" cm="1">
        <f t="array" ref="O2273" xml:space="preserve"> _xlfn.IFS(E2273&lt;2,"0-2",E2273&lt;4,"2-4",E2273&lt;6,"4-6",E2273&lt;8,"6-8",E2273&lt;10,"8-10")</f>
        <v>4-6</v>
      </c>
    </row>
    <row r="2274" spans="1:15" ht="14.25" customHeight="1" x14ac:dyDescent="0.3">
      <c r="A2274" s="31">
        <v>44256</v>
      </c>
      <c r="B2274" t="s">
        <v>232</v>
      </c>
      <c r="C2274" t="s">
        <v>260</v>
      </c>
      <c r="D2274" t="s">
        <v>259</v>
      </c>
      <c r="E2274">
        <v>4.3</v>
      </c>
      <c r="F2274">
        <v>6</v>
      </c>
      <c r="G2274" t="s">
        <v>93</v>
      </c>
      <c r="H2274" t="s">
        <v>205</v>
      </c>
      <c r="I2274">
        <v>16</v>
      </c>
      <c r="J2274">
        <v>288</v>
      </c>
      <c r="K2274" t="str">
        <f>RIGHT(Table1[[#This Row],[Transmission]],1)</f>
        <v>6</v>
      </c>
      <c r="L2274" t="str">
        <f>SUBSTITUTE(Table1[[#This Row],[Transmission]],Table1[[#This Row],[Gears]],"")</f>
        <v>A</v>
      </c>
      <c r="M22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74">
        <f ca="1">_xlfn.DAYS(TODAY(),Table1[[#This Row],[Manufacture Date]])</f>
        <v>1004</v>
      </c>
      <c r="O2274" t="str" cm="1">
        <f t="array" ref="O2274" xml:space="preserve"> _xlfn.IFS(E2274&lt;2,"0-2",E2274&lt;4,"2-4",E2274&lt;6,"4-6",E2274&lt;8,"6-8",E2274&lt;10,"8-10")</f>
        <v>4-6</v>
      </c>
    </row>
    <row r="2275" spans="1:15" ht="14.25" customHeight="1" x14ac:dyDescent="0.3">
      <c r="A2275" s="31">
        <v>44256</v>
      </c>
      <c r="B2275" t="s">
        <v>232</v>
      </c>
      <c r="C2275" t="s">
        <v>1081</v>
      </c>
      <c r="D2275" t="s">
        <v>122</v>
      </c>
      <c r="E2275">
        <v>5.3</v>
      </c>
      <c r="F2275">
        <v>8</v>
      </c>
      <c r="G2275" t="s">
        <v>93</v>
      </c>
      <c r="H2275" t="s">
        <v>205</v>
      </c>
      <c r="I2275">
        <v>16</v>
      </c>
      <c r="J2275">
        <v>288</v>
      </c>
      <c r="K2275" t="str">
        <f>RIGHT(Table1[[#This Row],[Transmission]],1)</f>
        <v>6</v>
      </c>
      <c r="L2275" t="str">
        <f>SUBSTITUTE(Table1[[#This Row],[Transmission]],Table1[[#This Row],[Gears]],"")</f>
        <v>A</v>
      </c>
      <c r="M22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75">
        <f ca="1">_xlfn.DAYS(TODAY(),Table1[[#This Row],[Manufacture Date]])</f>
        <v>1004</v>
      </c>
      <c r="O2275" t="str" cm="1">
        <f t="array" ref="O2275" xml:space="preserve"> _xlfn.IFS(E2275&lt;2,"0-2",E2275&lt;4,"2-4",E2275&lt;6,"4-6",E2275&lt;8,"6-8",E2275&lt;10,"8-10")</f>
        <v>4-6</v>
      </c>
    </row>
    <row r="2276" spans="1:15" ht="14.25" customHeight="1" x14ac:dyDescent="0.3">
      <c r="A2276" s="31">
        <v>44255</v>
      </c>
      <c r="B2276" t="s">
        <v>740</v>
      </c>
      <c r="C2276" t="s">
        <v>741</v>
      </c>
      <c r="D2276" t="s">
        <v>92</v>
      </c>
      <c r="E2276">
        <v>2</v>
      </c>
      <c r="F2276">
        <v>4</v>
      </c>
      <c r="G2276" t="s">
        <v>74</v>
      </c>
      <c r="H2276" t="s">
        <v>73</v>
      </c>
      <c r="I2276">
        <v>29</v>
      </c>
      <c r="J2276">
        <v>221</v>
      </c>
      <c r="K2276" t="str">
        <f>RIGHT(Table1[[#This Row],[Transmission]],1)</f>
        <v>6</v>
      </c>
      <c r="L2276" t="str">
        <f>SUBSTITUTE(Table1[[#This Row],[Transmission]],Table1[[#This Row],[Gears]],"")</f>
        <v>M</v>
      </c>
      <c r="M22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76">
        <f ca="1">_xlfn.DAYS(TODAY(),Table1[[#This Row],[Manufacture Date]])</f>
        <v>1005</v>
      </c>
      <c r="O2276" t="str" cm="1">
        <f t="array" ref="O2276" xml:space="preserve"> _xlfn.IFS(E2276&lt;2,"0-2",E2276&lt;4,"2-4",E2276&lt;6,"4-6",E2276&lt;8,"6-8",E2276&lt;10,"8-10")</f>
        <v>2-4</v>
      </c>
    </row>
    <row r="2277" spans="1:15" ht="14.25" customHeight="1" x14ac:dyDescent="0.3">
      <c r="A2277" s="31">
        <v>44255</v>
      </c>
      <c r="B2277" t="s">
        <v>548</v>
      </c>
      <c r="C2277" t="s">
        <v>551</v>
      </c>
      <c r="D2277" t="s">
        <v>78</v>
      </c>
      <c r="E2277">
        <v>2.5</v>
      </c>
      <c r="F2277">
        <v>4</v>
      </c>
      <c r="G2277" t="s">
        <v>79</v>
      </c>
      <c r="H2277" t="s">
        <v>200</v>
      </c>
      <c r="I2277">
        <v>29</v>
      </c>
      <c r="J2277">
        <v>225</v>
      </c>
      <c r="K2277" t="str">
        <f>RIGHT(Table1[[#This Row],[Transmission]],1)</f>
        <v>6</v>
      </c>
      <c r="L2277" t="str">
        <f>SUBSTITUTE(Table1[[#This Row],[Transmission]],Table1[[#This Row],[Gears]],"")</f>
        <v>AS</v>
      </c>
      <c r="M22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77">
        <f ca="1">_xlfn.DAYS(TODAY(),Table1[[#This Row],[Manufacture Date]])</f>
        <v>1005</v>
      </c>
      <c r="O2277" t="str" cm="1">
        <f t="array" ref="O2277" xml:space="preserve"> _xlfn.IFS(E2277&lt;2,"0-2",E2277&lt;4,"2-4",E2277&lt;6,"4-6",E2277&lt;8,"6-8",E2277&lt;10,"8-10")</f>
        <v>2-4</v>
      </c>
    </row>
    <row r="2278" spans="1:15" ht="14.25" customHeight="1" x14ac:dyDescent="0.3">
      <c r="A2278" s="31">
        <v>44255</v>
      </c>
      <c r="B2278" t="s">
        <v>275</v>
      </c>
      <c r="C2278">
        <v>300</v>
      </c>
      <c r="D2278" t="s">
        <v>115</v>
      </c>
      <c r="E2278">
        <v>3.6</v>
      </c>
      <c r="F2278">
        <v>6</v>
      </c>
      <c r="G2278" t="s">
        <v>112</v>
      </c>
      <c r="H2278" t="s">
        <v>200</v>
      </c>
      <c r="I2278">
        <v>27</v>
      </c>
      <c r="J2278">
        <v>242</v>
      </c>
      <c r="K2278" t="str">
        <f>RIGHT(Table1[[#This Row],[Transmission]],1)</f>
        <v>8</v>
      </c>
      <c r="L2278" t="str">
        <f>SUBSTITUTE(Table1[[#This Row],[Transmission]],Table1[[#This Row],[Gears]],"")</f>
        <v>A</v>
      </c>
      <c r="M22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78">
        <f ca="1">_xlfn.DAYS(TODAY(),Table1[[#This Row],[Manufacture Date]])</f>
        <v>1005</v>
      </c>
      <c r="O2278" t="str" cm="1">
        <f t="array" ref="O2278" xml:space="preserve"> _xlfn.IFS(E2278&lt;2,"0-2",E2278&lt;4,"2-4",E2278&lt;6,"4-6",E2278&lt;8,"6-8",E2278&lt;10,"8-10")</f>
        <v>2-4</v>
      </c>
    </row>
    <row r="2279" spans="1:15" ht="14.25" customHeight="1" x14ac:dyDescent="0.3">
      <c r="A2279" s="31">
        <v>44255</v>
      </c>
      <c r="B2279" t="s">
        <v>398</v>
      </c>
      <c r="C2279" t="s">
        <v>403</v>
      </c>
      <c r="D2279" t="s">
        <v>78</v>
      </c>
      <c r="E2279">
        <v>3.3</v>
      </c>
      <c r="F2279">
        <v>6</v>
      </c>
      <c r="G2279" t="s">
        <v>79</v>
      </c>
      <c r="H2279" t="s">
        <v>200</v>
      </c>
      <c r="I2279">
        <v>25</v>
      </c>
      <c r="J2279">
        <v>260</v>
      </c>
      <c r="K2279" t="str">
        <f>RIGHT(Table1[[#This Row],[Transmission]],1)</f>
        <v>6</v>
      </c>
      <c r="L2279" t="str">
        <f>SUBSTITUTE(Table1[[#This Row],[Transmission]],Table1[[#This Row],[Gears]],"")</f>
        <v>AS</v>
      </c>
      <c r="M22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79">
        <f ca="1">_xlfn.DAYS(TODAY(),Table1[[#This Row],[Manufacture Date]])</f>
        <v>1005</v>
      </c>
      <c r="O2279" t="str" cm="1">
        <f t="array" ref="O2279" xml:space="preserve"> _xlfn.IFS(E2279&lt;2,"0-2",E2279&lt;4,"2-4",E2279&lt;6,"4-6",E2279&lt;8,"6-8",E2279&lt;10,"8-10")</f>
        <v>2-4</v>
      </c>
    </row>
    <row r="2280" spans="1:15" ht="14.25" customHeight="1" x14ac:dyDescent="0.3">
      <c r="A2280" s="31">
        <v>44255</v>
      </c>
      <c r="B2280" t="s">
        <v>432</v>
      </c>
      <c r="C2280" t="s">
        <v>1126</v>
      </c>
      <c r="D2280" t="s">
        <v>115</v>
      </c>
      <c r="E2280">
        <v>3</v>
      </c>
      <c r="F2280">
        <v>6</v>
      </c>
      <c r="G2280" t="s">
        <v>104</v>
      </c>
      <c r="H2280" t="s">
        <v>73</v>
      </c>
      <c r="I2280">
        <v>24</v>
      </c>
      <c r="J2280">
        <v>276</v>
      </c>
      <c r="K2280" t="str">
        <f>RIGHT(Table1[[#This Row],[Transmission]],1)</f>
        <v>8</v>
      </c>
      <c r="L2280" t="str">
        <f>SUBSTITUTE(Table1[[#This Row],[Transmission]],Table1[[#This Row],[Gears]],"")</f>
        <v>AS</v>
      </c>
      <c r="M22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80">
        <f ca="1">_xlfn.DAYS(TODAY(),Table1[[#This Row],[Manufacture Date]])</f>
        <v>1005</v>
      </c>
      <c r="O2280" t="str" cm="1">
        <f t="array" ref="O2280" xml:space="preserve"> _xlfn.IFS(E2280&lt;2,"0-2",E2280&lt;4,"2-4",E2280&lt;6,"4-6",E2280&lt;8,"6-8",E2280&lt;10,"8-10")</f>
        <v>2-4</v>
      </c>
    </row>
    <row r="2281" spans="1:15" ht="14.25" customHeight="1" x14ac:dyDescent="0.3">
      <c r="A2281" s="31">
        <v>44255</v>
      </c>
      <c r="B2281" t="s">
        <v>212</v>
      </c>
      <c r="C2281" t="s">
        <v>230</v>
      </c>
      <c r="D2281" t="s">
        <v>115</v>
      </c>
      <c r="E2281">
        <v>3.6</v>
      </c>
      <c r="F2281">
        <v>6</v>
      </c>
      <c r="G2281" t="s">
        <v>79</v>
      </c>
      <c r="H2281" t="s">
        <v>200</v>
      </c>
      <c r="I2281">
        <v>24</v>
      </c>
      <c r="J2281">
        <v>272</v>
      </c>
      <c r="K2281" t="str">
        <f>RIGHT(Table1[[#This Row],[Transmission]],1)</f>
        <v>6</v>
      </c>
      <c r="L2281" t="str">
        <f>SUBSTITUTE(Table1[[#This Row],[Transmission]],Table1[[#This Row],[Gears]],"")</f>
        <v>AS</v>
      </c>
      <c r="M22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81">
        <f ca="1">_xlfn.DAYS(TODAY(),Table1[[#This Row],[Manufacture Date]])</f>
        <v>1005</v>
      </c>
      <c r="O2281" t="str" cm="1">
        <f t="array" ref="O2281" xml:space="preserve"> _xlfn.IFS(E2281&lt;2,"0-2",E2281&lt;4,"2-4",E2281&lt;6,"4-6",E2281&lt;8,"6-8",E2281&lt;10,"8-10")</f>
        <v>2-4</v>
      </c>
    </row>
    <row r="2282" spans="1:15" ht="14.25" customHeight="1" x14ac:dyDescent="0.3">
      <c r="A2282" s="31">
        <v>44255</v>
      </c>
      <c r="B2282" t="s">
        <v>289</v>
      </c>
      <c r="C2282" t="s">
        <v>890</v>
      </c>
      <c r="D2282" t="s">
        <v>115</v>
      </c>
      <c r="E2282">
        <v>6.4</v>
      </c>
      <c r="F2282">
        <v>8</v>
      </c>
      <c r="G2282" t="s">
        <v>112</v>
      </c>
      <c r="H2282" t="s">
        <v>73</v>
      </c>
      <c r="I2282">
        <v>22</v>
      </c>
      <c r="J2282">
        <v>297</v>
      </c>
      <c r="K2282" t="str">
        <f>RIGHT(Table1[[#This Row],[Transmission]],1)</f>
        <v>8</v>
      </c>
      <c r="L2282" t="str">
        <f>SUBSTITUTE(Table1[[#This Row],[Transmission]],Table1[[#This Row],[Gears]],"")</f>
        <v>A</v>
      </c>
      <c r="M22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82">
        <f ca="1">_xlfn.DAYS(TODAY(),Table1[[#This Row],[Manufacture Date]])</f>
        <v>1005</v>
      </c>
      <c r="O2282" t="str" cm="1">
        <f t="array" ref="O2282" xml:space="preserve"> _xlfn.IFS(E2282&lt;2,"0-2",E2282&lt;4,"2-4",E2282&lt;6,"4-6",E2282&lt;8,"6-8",E2282&lt;10,"8-10")</f>
        <v>6-8</v>
      </c>
    </row>
    <row r="2283" spans="1:15" ht="14.25" customHeight="1" x14ac:dyDescent="0.3">
      <c r="A2283" s="31">
        <v>44254</v>
      </c>
      <c r="B2283" t="s">
        <v>621</v>
      </c>
      <c r="C2283" t="s">
        <v>623</v>
      </c>
      <c r="D2283" t="s">
        <v>92</v>
      </c>
      <c r="E2283">
        <v>1.6</v>
      </c>
      <c r="F2283">
        <v>4</v>
      </c>
      <c r="G2283" t="s">
        <v>74</v>
      </c>
      <c r="H2283" t="s">
        <v>73</v>
      </c>
      <c r="I2283">
        <v>38</v>
      </c>
      <c r="J2283">
        <v>172</v>
      </c>
      <c r="K2283" t="str">
        <f>RIGHT(Table1[[#This Row],[Transmission]],1)</f>
        <v>6</v>
      </c>
      <c r="L2283" t="str">
        <f>SUBSTITUTE(Table1[[#This Row],[Transmission]],Table1[[#This Row],[Gears]],"")</f>
        <v>M</v>
      </c>
      <c r="M22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83">
        <f ca="1">_xlfn.DAYS(TODAY(),Table1[[#This Row],[Manufacture Date]])</f>
        <v>1006</v>
      </c>
      <c r="O2283" t="str" cm="1">
        <f t="array" ref="O2283" xml:space="preserve"> _xlfn.IFS(E2283&lt;2,"0-2",E2283&lt;4,"2-4",E2283&lt;6,"4-6",E2283&lt;8,"6-8",E2283&lt;10,"8-10")</f>
        <v>0-2</v>
      </c>
    </row>
    <row r="2284" spans="1:15" ht="14.25" customHeight="1" x14ac:dyDescent="0.3">
      <c r="A2284" s="31">
        <v>44254</v>
      </c>
      <c r="B2284" t="s">
        <v>621</v>
      </c>
      <c r="C2284" t="s">
        <v>1881</v>
      </c>
      <c r="D2284" t="s">
        <v>92</v>
      </c>
      <c r="E2284">
        <v>1.5</v>
      </c>
      <c r="F2284">
        <v>3</v>
      </c>
      <c r="G2284" t="s">
        <v>74</v>
      </c>
      <c r="H2284" t="s">
        <v>73</v>
      </c>
      <c r="I2284">
        <v>38</v>
      </c>
      <c r="J2284">
        <v>175</v>
      </c>
      <c r="K2284" t="str">
        <f>RIGHT(Table1[[#This Row],[Transmission]],1)</f>
        <v>6</v>
      </c>
      <c r="L2284" t="str">
        <f>SUBSTITUTE(Table1[[#This Row],[Transmission]],Table1[[#This Row],[Gears]],"")</f>
        <v>M</v>
      </c>
      <c r="M22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84">
        <f ca="1">_xlfn.DAYS(TODAY(),Table1[[#This Row],[Manufacture Date]])</f>
        <v>1006</v>
      </c>
      <c r="O2284" t="str" cm="1">
        <f t="array" ref="O2284" xml:space="preserve"> _xlfn.IFS(E2284&lt;2,"0-2",E2284&lt;4,"2-4",E2284&lt;6,"4-6",E2284&lt;8,"6-8",E2284&lt;10,"8-10")</f>
        <v>0-2</v>
      </c>
    </row>
    <row r="2285" spans="1:15" ht="14.25" customHeight="1" x14ac:dyDescent="0.3">
      <c r="A2285" s="31">
        <v>44254</v>
      </c>
      <c r="B2285" t="s">
        <v>100</v>
      </c>
      <c r="C2285" t="s">
        <v>103</v>
      </c>
      <c r="D2285" t="s">
        <v>71</v>
      </c>
      <c r="E2285">
        <v>2</v>
      </c>
      <c r="F2285">
        <v>4</v>
      </c>
      <c r="G2285" t="s">
        <v>74</v>
      </c>
      <c r="H2285" t="s">
        <v>73</v>
      </c>
      <c r="I2285">
        <v>31</v>
      </c>
      <c r="J2285">
        <v>209</v>
      </c>
      <c r="K2285" t="str">
        <f>RIGHT(Table1[[#This Row],[Transmission]],1)</f>
        <v>6</v>
      </c>
      <c r="L2285" t="str">
        <f>SUBSTITUTE(Table1[[#This Row],[Transmission]],Table1[[#This Row],[Gears]],"")</f>
        <v>M</v>
      </c>
      <c r="M22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285">
        <f ca="1">_xlfn.DAYS(TODAY(),Table1[[#This Row],[Manufacture Date]])</f>
        <v>1006</v>
      </c>
      <c r="O2285" t="str" cm="1">
        <f t="array" ref="O2285" xml:space="preserve"> _xlfn.IFS(E2285&lt;2,"0-2",E2285&lt;4,"2-4",E2285&lt;6,"4-6",E2285&lt;8,"6-8",E2285&lt;10,"8-10")</f>
        <v>2-4</v>
      </c>
    </row>
    <row r="2286" spans="1:15" ht="14.25" customHeight="1" x14ac:dyDescent="0.3">
      <c r="A2286" s="31">
        <v>44254</v>
      </c>
      <c r="B2286" t="s">
        <v>802</v>
      </c>
      <c r="C2286" t="s">
        <v>2046</v>
      </c>
      <c r="D2286" t="s">
        <v>78</v>
      </c>
      <c r="E2286">
        <v>2</v>
      </c>
      <c r="F2286">
        <v>4</v>
      </c>
      <c r="G2286" t="s">
        <v>104</v>
      </c>
      <c r="H2286" t="s">
        <v>73</v>
      </c>
      <c r="I2286">
        <v>30</v>
      </c>
      <c r="J2286">
        <v>219</v>
      </c>
      <c r="K2286" t="str">
        <f>RIGHT(Table1[[#This Row],[Transmission]],1)</f>
        <v>8</v>
      </c>
      <c r="L2286" t="str">
        <f>SUBSTITUTE(Table1[[#This Row],[Transmission]],Table1[[#This Row],[Gears]],"")</f>
        <v>AS</v>
      </c>
      <c r="M22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86">
        <f ca="1">_xlfn.DAYS(TODAY(),Table1[[#This Row],[Manufacture Date]])</f>
        <v>1006</v>
      </c>
      <c r="O2286" t="str" cm="1">
        <f t="array" ref="O2286" xml:space="preserve"> _xlfn.IFS(E2286&lt;2,"0-2",E2286&lt;4,"2-4",E2286&lt;6,"4-6",E2286&lt;8,"6-8",E2286&lt;10,"8-10")</f>
        <v>2-4</v>
      </c>
    </row>
    <row r="2287" spans="1:15" ht="14.25" customHeight="1" x14ac:dyDescent="0.3">
      <c r="A2287" s="31">
        <v>44254</v>
      </c>
      <c r="B2287" t="s">
        <v>289</v>
      </c>
      <c r="C2287" t="s">
        <v>293</v>
      </c>
      <c r="D2287" t="s">
        <v>82</v>
      </c>
      <c r="E2287">
        <v>5.7</v>
      </c>
      <c r="F2287">
        <v>8</v>
      </c>
      <c r="G2287" t="s">
        <v>112</v>
      </c>
      <c r="H2287" t="s">
        <v>200</v>
      </c>
      <c r="I2287">
        <v>23</v>
      </c>
      <c r="J2287">
        <v>289</v>
      </c>
      <c r="K2287" t="str">
        <f>RIGHT(Table1[[#This Row],[Transmission]],1)</f>
        <v>8</v>
      </c>
      <c r="L2287" t="str">
        <f>SUBSTITUTE(Table1[[#This Row],[Transmission]],Table1[[#This Row],[Gears]],"")</f>
        <v>A</v>
      </c>
      <c r="M22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87">
        <f ca="1">_xlfn.DAYS(TODAY(),Table1[[#This Row],[Manufacture Date]])</f>
        <v>1006</v>
      </c>
      <c r="O2287" t="str" cm="1">
        <f t="array" ref="O2287" xml:space="preserve"> _xlfn.IFS(E2287&lt;2,"0-2",E2287&lt;4,"2-4",E2287&lt;6,"4-6",E2287&lt;8,"6-8",E2287&lt;10,"8-10")</f>
        <v>4-6</v>
      </c>
    </row>
    <row r="2288" spans="1:15" ht="14.25" customHeight="1" x14ac:dyDescent="0.3">
      <c r="A2288" s="31">
        <v>44254</v>
      </c>
      <c r="B2288" t="s">
        <v>541</v>
      </c>
      <c r="C2288" t="s">
        <v>545</v>
      </c>
      <c r="D2288" t="s">
        <v>95</v>
      </c>
      <c r="E2288">
        <v>4.7</v>
      </c>
      <c r="F2288">
        <v>8</v>
      </c>
      <c r="G2288" t="s">
        <v>79</v>
      </c>
      <c r="H2288" t="s">
        <v>73</v>
      </c>
      <c r="I2288">
        <v>19</v>
      </c>
      <c r="J2288">
        <v>350</v>
      </c>
      <c r="K2288" t="str">
        <f>RIGHT(Table1[[#This Row],[Transmission]],1)</f>
        <v>6</v>
      </c>
      <c r="L2288" t="str">
        <f>SUBSTITUTE(Table1[[#This Row],[Transmission]],Table1[[#This Row],[Gears]],"")</f>
        <v>AS</v>
      </c>
      <c r="M22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88">
        <f ca="1">_xlfn.DAYS(TODAY(),Table1[[#This Row],[Manufacture Date]])</f>
        <v>1006</v>
      </c>
      <c r="O2288" t="str" cm="1">
        <f t="array" ref="O2288" xml:space="preserve"> _xlfn.IFS(E2288&lt;2,"0-2",E2288&lt;4,"2-4",E2288&lt;6,"4-6",E2288&lt;8,"6-8",E2288&lt;10,"8-10")</f>
        <v>4-6</v>
      </c>
    </row>
    <row r="2289" spans="1:15" ht="14.25" customHeight="1" x14ac:dyDescent="0.3">
      <c r="A2289" s="31">
        <v>44253</v>
      </c>
      <c r="B2289" t="s">
        <v>726</v>
      </c>
      <c r="C2289" t="s">
        <v>727</v>
      </c>
      <c r="D2289" t="s">
        <v>92</v>
      </c>
      <c r="E2289">
        <v>2</v>
      </c>
      <c r="F2289">
        <v>4</v>
      </c>
      <c r="G2289" t="s">
        <v>79</v>
      </c>
      <c r="H2289" t="s">
        <v>73</v>
      </c>
      <c r="I2289">
        <v>34</v>
      </c>
      <c r="J2289">
        <v>193</v>
      </c>
      <c r="K2289" t="str">
        <f>RIGHT(Table1[[#This Row],[Transmission]],1)</f>
        <v>6</v>
      </c>
      <c r="L2289" t="str">
        <f>SUBSTITUTE(Table1[[#This Row],[Transmission]],Table1[[#This Row],[Gears]],"")</f>
        <v>AS</v>
      </c>
      <c r="M22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89">
        <f ca="1">_xlfn.DAYS(TODAY(),Table1[[#This Row],[Manufacture Date]])</f>
        <v>1007</v>
      </c>
      <c r="O2289" t="str" cm="1">
        <f t="array" ref="O2289" xml:space="preserve"> _xlfn.IFS(E2289&lt;2,"0-2",E2289&lt;4,"2-4",E2289&lt;6,"4-6",E2289&lt;8,"6-8",E2289&lt;10,"8-10")</f>
        <v>2-4</v>
      </c>
    </row>
    <row r="2290" spans="1:15" ht="14.25" customHeight="1" x14ac:dyDescent="0.3">
      <c r="A2290" s="31">
        <v>44253</v>
      </c>
      <c r="B2290" t="s">
        <v>398</v>
      </c>
      <c r="C2290" t="s">
        <v>410</v>
      </c>
      <c r="D2290" t="s">
        <v>78</v>
      </c>
      <c r="E2290">
        <v>2</v>
      </c>
      <c r="F2290">
        <v>4</v>
      </c>
      <c r="G2290" t="s">
        <v>79</v>
      </c>
      <c r="H2290" t="s">
        <v>200</v>
      </c>
      <c r="I2290">
        <v>31</v>
      </c>
      <c r="J2290">
        <v>211</v>
      </c>
      <c r="K2290" t="str">
        <f>RIGHT(Table1[[#This Row],[Transmission]],1)</f>
        <v>6</v>
      </c>
      <c r="L2290" t="str">
        <f>SUBSTITUTE(Table1[[#This Row],[Transmission]],Table1[[#This Row],[Gears]],"")</f>
        <v>AS</v>
      </c>
      <c r="M22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90">
        <f ca="1">_xlfn.DAYS(TODAY(),Table1[[#This Row],[Manufacture Date]])</f>
        <v>1007</v>
      </c>
      <c r="O2290" t="str" cm="1">
        <f t="array" ref="O2290" xml:space="preserve"> _xlfn.IFS(E2290&lt;2,"0-2",E2290&lt;4,"2-4",E2290&lt;6,"4-6",E2290&lt;8,"6-8",E2290&lt;10,"8-10")</f>
        <v>2-4</v>
      </c>
    </row>
    <row r="2291" spans="1:15" ht="14.25" customHeight="1" x14ac:dyDescent="0.3">
      <c r="A2291" s="31">
        <v>44253</v>
      </c>
      <c r="B2291" t="s">
        <v>452</v>
      </c>
      <c r="C2291" t="s">
        <v>455</v>
      </c>
      <c r="D2291" t="s">
        <v>78</v>
      </c>
      <c r="E2291">
        <v>2.4</v>
      </c>
      <c r="F2291">
        <v>4</v>
      </c>
      <c r="G2291" t="s">
        <v>454</v>
      </c>
      <c r="H2291" t="s">
        <v>200</v>
      </c>
      <c r="I2291">
        <v>28</v>
      </c>
      <c r="J2291">
        <v>230</v>
      </c>
      <c r="K2291" t="str">
        <f>RIGHT(Table1[[#This Row],[Transmission]],1)</f>
        <v>9</v>
      </c>
      <c r="L2291" t="str">
        <f>SUBSTITUTE(Table1[[#This Row],[Transmission]],Table1[[#This Row],[Gears]],"")</f>
        <v>A</v>
      </c>
      <c r="M22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91">
        <f ca="1">_xlfn.DAYS(TODAY(),Table1[[#This Row],[Manufacture Date]])</f>
        <v>1007</v>
      </c>
      <c r="O2291" t="str" cm="1">
        <f t="array" ref="O2291" xml:space="preserve"> _xlfn.IFS(E2291&lt;2,"0-2",E2291&lt;4,"2-4",E2291&lt;6,"4-6",E2291&lt;8,"6-8",E2291&lt;10,"8-10")</f>
        <v>2-4</v>
      </c>
    </row>
    <row r="2292" spans="1:15" ht="14.25" customHeight="1" x14ac:dyDescent="0.3">
      <c r="A2292" s="31">
        <v>44253</v>
      </c>
      <c r="B2292" t="s">
        <v>676</v>
      </c>
      <c r="C2292" t="s">
        <v>678</v>
      </c>
      <c r="D2292" t="s">
        <v>92</v>
      </c>
      <c r="E2292">
        <v>3.4</v>
      </c>
      <c r="F2292">
        <v>6</v>
      </c>
      <c r="G2292" t="s">
        <v>97</v>
      </c>
      <c r="H2292" t="s">
        <v>73</v>
      </c>
      <c r="I2292">
        <v>28</v>
      </c>
      <c r="J2292">
        <v>240</v>
      </c>
      <c r="K2292" t="str">
        <f>RIGHT(Table1[[#This Row],[Transmission]],1)</f>
        <v>7</v>
      </c>
      <c r="L2292" t="str">
        <f>SUBSTITUTE(Table1[[#This Row],[Transmission]],Table1[[#This Row],[Gears]],"")</f>
        <v>AM</v>
      </c>
      <c r="M22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292">
        <f ca="1">_xlfn.DAYS(TODAY(),Table1[[#This Row],[Manufacture Date]])</f>
        <v>1007</v>
      </c>
      <c r="O2292" t="str" cm="1">
        <f t="array" ref="O2292" xml:space="preserve"> _xlfn.IFS(E2292&lt;2,"0-2",E2292&lt;4,"2-4",E2292&lt;6,"4-6",E2292&lt;8,"6-8",E2292&lt;10,"8-10")</f>
        <v>2-4</v>
      </c>
    </row>
    <row r="2293" spans="1:15" ht="14.25" customHeight="1" x14ac:dyDescent="0.3">
      <c r="A2293" s="31">
        <v>44253</v>
      </c>
      <c r="B2293" t="s">
        <v>69</v>
      </c>
      <c r="C2293" t="s">
        <v>80</v>
      </c>
      <c r="D2293" t="s">
        <v>78</v>
      </c>
      <c r="E2293">
        <v>3.5</v>
      </c>
      <c r="F2293">
        <v>6</v>
      </c>
      <c r="G2293" t="s">
        <v>79</v>
      </c>
      <c r="H2293" t="s">
        <v>73</v>
      </c>
      <c r="I2293">
        <v>27</v>
      </c>
      <c r="J2293">
        <v>244</v>
      </c>
      <c r="K2293" t="str">
        <f>RIGHT(Table1[[#This Row],[Transmission]],1)</f>
        <v>6</v>
      </c>
      <c r="L2293" t="str">
        <f>SUBSTITUTE(Table1[[#This Row],[Transmission]],Table1[[#This Row],[Gears]],"")</f>
        <v>AS</v>
      </c>
      <c r="M22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93">
        <f ca="1">_xlfn.DAYS(TODAY(),Table1[[#This Row],[Manufacture Date]])</f>
        <v>1007</v>
      </c>
      <c r="O2293" t="str" cm="1">
        <f t="array" ref="O2293" xml:space="preserve"> _xlfn.IFS(E2293&lt;2,"0-2",E2293&lt;4,"2-4",E2293&lt;6,"4-6",E2293&lt;8,"6-8",E2293&lt;10,"8-10")</f>
        <v>2-4</v>
      </c>
    </row>
    <row r="2294" spans="1:15" ht="14.25" customHeight="1" x14ac:dyDescent="0.3">
      <c r="A2294" s="31">
        <v>44253</v>
      </c>
      <c r="B2294" t="s">
        <v>212</v>
      </c>
      <c r="C2294" t="s">
        <v>872</v>
      </c>
      <c r="D2294" t="s">
        <v>82</v>
      </c>
      <c r="E2294">
        <v>3.6</v>
      </c>
      <c r="F2294">
        <v>6</v>
      </c>
      <c r="G2294" t="s">
        <v>104</v>
      </c>
      <c r="H2294" t="s">
        <v>200</v>
      </c>
      <c r="I2294">
        <v>27</v>
      </c>
      <c r="J2294">
        <v>246</v>
      </c>
      <c r="K2294" t="str">
        <f>RIGHT(Table1[[#This Row],[Transmission]],1)</f>
        <v>8</v>
      </c>
      <c r="L2294" t="str">
        <f>SUBSTITUTE(Table1[[#This Row],[Transmission]],Table1[[#This Row],[Gears]],"")</f>
        <v>AS</v>
      </c>
      <c r="M22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94">
        <f ca="1">_xlfn.DAYS(TODAY(),Table1[[#This Row],[Manufacture Date]])</f>
        <v>1007</v>
      </c>
      <c r="O2294" t="str" cm="1">
        <f t="array" ref="O2294" xml:space="preserve"> _xlfn.IFS(E2294&lt;2,"0-2",E2294&lt;4,"2-4",E2294&lt;6,"4-6",E2294&lt;8,"6-8",E2294&lt;10,"8-10")</f>
        <v>2-4</v>
      </c>
    </row>
    <row r="2295" spans="1:15" ht="14.25" customHeight="1" x14ac:dyDescent="0.3">
      <c r="A2295" s="31">
        <v>44253</v>
      </c>
      <c r="B2295" t="s">
        <v>564</v>
      </c>
      <c r="C2295" t="s">
        <v>1854</v>
      </c>
      <c r="D2295" t="s">
        <v>71</v>
      </c>
      <c r="E2295">
        <v>4</v>
      </c>
      <c r="F2295">
        <v>8</v>
      </c>
      <c r="G2295" t="s">
        <v>454</v>
      </c>
      <c r="H2295" t="s">
        <v>73</v>
      </c>
      <c r="I2295">
        <v>21</v>
      </c>
      <c r="J2295">
        <v>324</v>
      </c>
      <c r="K2295" t="str">
        <f>RIGHT(Table1[[#This Row],[Transmission]],1)</f>
        <v>9</v>
      </c>
      <c r="L2295" t="str">
        <f>SUBSTITUTE(Table1[[#This Row],[Transmission]],Table1[[#This Row],[Gears]],"")</f>
        <v>A</v>
      </c>
      <c r="M22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295">
        <f ca="1">_xlfn.DAYS(TODAY(),Table1[[#This Row],[Manufacture Date]])</f>
        <v>1007</v>
      </c>
      <c r="O2295" t="str" cm="1">
        <f t="array" ref="O2295" xml:space="preserve"> _xlfn.IFS(E2295&lt;2,"0-2",E2295&lt;4,"2-4",E2295&lt;6,"4-6",E2295&lt;8,"6-8",E2295&lt;10,"8-10")</f>
        <v>4-6</v>
      </c>
    </row>
    <row r="2296" spans="1:15" ht="14.25" customHeight="1" x14ac:dyDescent="0.3">
      <c r="A2296" s="31">
        <v>44252</v>
      </c>
      <c r="B2296" t="s">
        <v>508</v>
      </c>
      <c r="C2296" t="s">
        <v>1802</v>
      </c>
      <c r="D2296" t="s">
        <v>122</v>
      </c>
      <c r="E2296">
        <v>3.5</v>
      </c>
      <c r="F2296">
        <v>6</v>
      </c>
      <c r="G2296" t="s">
        <v>511</v>
      </c>
      <c r="H2296" t="s">
        <v>73</v>
      </c>
      <c r="I2296">
        <v>35</v>
      </c>
      <c r="J2296">
        <v>190</v>
      </c>
      <c r="K2296" t="str">
        <f>RIGHT(Table1[[#This Row],[Transmission]],1)</f>
        <v>6</v>
      </c>
      <c r="L2296" t="str">
        <f>SUBSTITUTE(Table1[[#This Row],[Transmission]],Table1[[#This Row],[Gears]],"")</f>
        <v>AV</v>
      </c>
      <c r="M22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96">
        <f ca="1">_xlfn.DAYS(TODAY(),Table1[[#This Row],[Manufacture Date]])</f>
        <v>1008</v>
      </c>
      <c r="O2296" t="str" cm="1">
        <f t="array" ref="O2296" xml:space="preserve"> _xlfn.IFS(E2296&lt;2,"0-2",E2296&lt;4,"2-4",E2296&lt;6,"4-6",E2296&lt;8,"6-8",E2296&lt;10,"8-10")</f>
        <v>2-4</v>
      </c>
    </row>
    <row r="2297" spans="1:15" ht="14.25" customHeight="1" x14ac:dyDescent="0.3">
      <c r="A2297" s="31">
        <v>44252</v>
      </c>
      <c r="B2297" t="s">
        <v>100</v>
      </c>
      <c r="C2297" t="s">
        <v>131</v>
      </c>
      <c r="D2297" t="s">
        <v>95</v>
      </c>
      <c r="E2297">
        <v>3</v>
      </c>
      <c r="F2297">
        <v>6</v>
      </c>
      <c r="G2297" t="s">
        <v>97</v>
      </c>
      <c r="H2297" t="s">
        <v>73</v>
      </c>
      <c r="I2297">
        <v>26</v>
      </c>
      <c r="J2297">
        <v>259</v>
      </c>
      <c r="K2297" t="str">
        <f>RIGHT(Table1[[#This Row],[Transmission]],1)</f>
        <v>7</v>
      </c>
      <c r="L2297" t="str">
        <f>SUBSTITUTE(Table1[[#This Row],[Transmission]],Table1[[#This Row],[Gears]],"")</f>
        <v>AM</v>
      </c>
      <c r="M22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297">
        <f ca="1">_xlfn.DAYS(TODAY(),Table1[[#This Row],[Manufacture Date]])</f>
        <v>1008</v>
      </c>
      <c r="O2297" t="str" cm="1">
        <f t="array" ref="O2297" xml:space="preserve"> _xlfn.IFS(E2297&lt;2,"0-2",E2297&lt;4,"2-4",E2297&lt;6,"4-6",E2297&lt;8,"6-8",E2297&lt;10,"8-10")</f>
        <v>2-4</v>
      </c>
    </row>
    <row r="2298" spans="1:15" ht="14.25" customHeight="1" x14ac:dyDescent="0.3">
      <c r="A2298" s="31">
        <v>44251</v>
      </c>
      <c r="B2298" t="s">
        <v>740</v>
      </c>
      <c r="C2298" t="s">
        <v>1348</v>
      </c>
      <c r="D2298" t="s">
        <v>82</v>
      </c>
      <c r="E2298">
        <v>2</v>
      </c>
      <c r="F2298">
        <v>4</v>
      </c>
      <c r="G2298" t="s">
        <v>76</v>
      </c>
      <c r="H2298" t="s">
        <v>200</v>
      </c>
      <c r="I2298">
        <v>38</v>
      </c>
      <c r="J2298">
        <v>174</v>
      </c>
      <c r="K2298" t="str">
        <f>RIGHT(Table1[[#This Row],[Transmission]],1)</f>
        <v>7</v>
      </c>
      <c r="L2298" t="str">
        <f>SUBSTITUTE(Table1[[#This Row],[Transmission]],Table1[[#This Row],[Gears]],"")</f>
        <v>AV</v>
      </c>
      <c r="M22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98">
        <f ca="1">_xlfn.DAYS(TODAY(),Table1[[#This Row],[Manufacture Date]])</f>
        <v>1009</v>
      </c>
      <c r="O2298" t="str" cm="1">
        <f t="array" ref="O2298" xml:space="preserve"> _xlfn.IFS(E2298&lt;2,"0-2",E2298&lt;4,"2-4",E2298&lt;6,"4-6",E2298&lt;8,"6-8",E2298&lt;10,"8-10")</f>
        <v>2-4</v>
      </c>
    </row>
    <row r="2299" spans="1:15" ht="14.25" customHeight="1" x14ac:dyDescent="0.3">
      <c r="A2299" s="31">
        <v>44251</v>
      </c>
      <c r="B2299" t="s">
        <v>548</v>
      </c>
      <c r="C2299" t="s">
        <v>1820</v>
      </c>
      <c r="D2299" t="s">
        <v>78</v>
      </c>
      <c r="E2299">
        <v>2.5</v>
      </c>
      <c r="F2299">
        <v>4</v>
      </c>
      <c r="G2299" t="s">
        <v>79</v>
      </c>
      <c r="H2299" t="s">
        <v>200</v>
      </c>
      <c r="I2299">
        <v>29</v>
      </c>
      <c r="J2299">
        <v>230</v>
      </c>
      <c r="K2299" t="str">
        <f>RIGHT(Table1[[#This Row],[Transmission]],1)</f>
        <v>6</v>
      </c>
      <c r="L2299" t="str">
        <f>SUBSTITUTE(Table1[[#This Row],[Transmission]],Table1[[#This Row],[Gears]],"")</f>
        <v>AS</v>
      </c>
      <c r="M22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299">
        <f ca="1">_xlfn.DAYS(TODAY(),Table1[[#This Row],[Manufacture Date]])</f>
        <v>1009</v>
      </c>
      <c r="O2299" t="str" cm="1">
        <f t="array" ref="O2299" xml:space="preserve"> _xlfn.IFS(E2299&lt;2,"0-2",E2299&lt;4,"2-4",E2299&lt;6,"4-6",E2299&lt;8,"6-8",E2299&lt;10,"8-10")</f>
        <v>2-4</v>
      </c>
    </row>
    <row r="2300" spans="1:15" ht="14.25" customHeight="1" x14ac:dyDescent="0.3">
      <c r="A2300" s="31">
        <v>44251</v>
      </c>
      <c r="B2300" t="s">
        <v>398</v>
      </c>
      <c r="C2300" t="s">
        <v>917</v>
      </c>
      <c r="D2300" t="s">
        <v>78</v>
      </c>
      <c r="E2300">
        <v>3.3</v>
      </c>
      <c r="F2300">
        <v>6</v>
      </c>
      <c r="G2300" t="s">
        <v>79</v>
      </c>
      <c r="H2300" t="s">
        <v>200</v>
      </c>
      <c r="I2300">
        <v>25</v>
      </c>
      <c r="J2300">
        <v>269</v>
      </c>
      <c r="K2300" t="str">
        <f>RIGHT(Table1[[#This Row],[Transmission]],1)</f>
        <v>6</v>
      </c>
      <c r="L2300" t="str">
        <f>SUBSTITUTE(Table1[[#This Row],[Transmission]],Table1[[#This Row],[Gears]],"")</f>
        <v>AS</v>
      </c>
      <c r="M23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00">
        <f ca="1">_xlfn.DAYS(TODAY(),Table1[[#This Row],[Manufacture Date]])</f>
        <v>1009</v>
      </c>
      <c r="O2300" t="str" cm="1">
        <f t="array" ref="O2300" xml:space="preserve"> _xlfn.IFS(E2300&lt;2,"0-2",E2300&lt;4,"2-4",E2300&lt;6,"4-6",E2300&lt;8,"6-8",E2300&lt;10,"8-10")</f>
        <v>2-4</v>
      </c>
    </row>
    <row r="2301" spans="1:15" ht="14.25" customHeight="1" x14ac:dyDescent="0.3">
      <c r="A2301" s="31">
        <v>44251</v>
      </c>
      <c r="B2301" t="s">
        <v>147</v>
      </c>
      <c r="C2301" t="s">
        <v>1564</v>
      </c>
      <c r="D2301" t="s">
        <v>122</v>
      </c>
      <c r="E2301">
        <v>4.4000000000000004</v>
      </c>
      <c r="F2301">
        <v>8</v>
      </c>
      <c r="G2301" t="s">
        <v>104</v>
      </c>
      <c r="H2301" t="s">
        <v>73</v>
      </c>
      <c r="I2301">
        <v>22</v>
      </c>
      <c r="J2301">
        <v>294</v>
      </c>
      <c r="K2301" t="str">
        <f>RIGHT(Table1[[#This Row],[Transmission]],1)</f>
        <v>8</v>
      </c>
      <c r="L2301" t="str">
        <f>SUBSTITUTE(Table1[[#This Row],[Transmission]],Table1[[#This Row],[Gears]],"")</f>
        <v>AS</v>
      </c>
      <c r="M23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01">
        <f ca="1">_xlfn.DAYS(TODAY(),Table1[[#This Row],[Manufacture Date]])</f>
        <v>1009</v>
      </c>
      <c r="O2301" t="str" cm="1">
        <f t="array" ref="O2301" xml:space="preserve"> _xlfn.IFS(E2301&lt;2,"0-2",E2301&lt;4,"2-4",E2301&lt;6,"4-6",E2301&lt;8,"6-8",E2301&lt;10,"8-10")</f>
        <v>4-6</v>
      </c>
    </row>
    <row r="2302" spans="1:15" ht="14.25" customHeight="1" x14ac:dyDescent="0.3">
      <c r="A2302" s="31">
        <v>44251</v>
      </c>
      <c r="B2302" t="s">
        <v>718</v>
      </c>
      <c r="C2302" t="s">
        <v>1985</v>
      </c>
      <c r="D2302" t="s">
        <v>115</v>
      </c>
      <c r="E2302">
        <v>6.6</v>
      </c>
      <c r="F2302">
        <v>12</v>
      </c>
      <c r="G2302" t="s">
        <v>104</v>
      </c>
      <c r="H2302" t="s">
        <v>73</v>
      </c>
      <c r="I2302">
        <v>17</v>
      </c>
      <c r="J2302">
        <v>400</v>
      </c>
      <c r="K2302" t="str">
        <f>RIGHT(Table1[[#This Row],[Transmission]],1)</f>
        <v>8</v>
      </c>
      <c r="L2302" t="str">
        <f>SUBSTITUTE(Table1[[#This Row],[Transmission]],Table1[[#This Row],[Gears]],"")</f>
        <v>AS</v>
      </c>
      <c r="M23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02">
        <f ca="1">_xlfn.DAYS(TODAY(),Table1[[#This Row],[Manufacture Date]])</f>
        <v>1009</v>
      </c>
      <c r="O2302" t="str" cm="1">
        <f t="array" ref="O2302" xml:space="preserve"> _xlfn.IFS(E2302&lt;2,"0-2",E2302&lt;4,"2-4",E2302&lt;6,"4-6",E2302&lt;8,"6-8",E2302&lt;10,"8-10")</f>
        <v>6-8</v>
      </c>
    </row>
    <row r="2303" spans="1:15" ht="14.25" customHeight="1" x14ac:dyDescent="0.3">
      <c r="A2303" s="31">
        <v>44250</v>
      </c>
      <c r="B2303" t="s">
        <v>750</v>
      </c>
      <c r="C2303" t="s">
        <v>781</v>
      </c>
      <c r="D2303" t="s">
        <v>71</v>
      </c>
      <c r="E2303">
        <v>1.5</v>
      </c>
      <c r="F2303">
        <v>4</v>
      </c>
      <c r="G2303" t="s">
        <v>79</v>
      </c>
      <c r="H2303" t="s">
        <v>200</v>
      </c>
      <c r="I2303">
        <v>43</v>
      </c>
      <c r="J2303">
        <v>155</v>
      </c>
      <c r="K2303" t="str">
        <f>RIGHT(Table1[[#This Row],[Transmission]],1)</f>
        <v>6</v>
      </c>
      <c r="L2303" t="str">
        <f>SUBSTITUTE(Table1[[#This Row],[Transmission]],Table1[[#This Row],[Gears]],"")</f>
        <v>AS</v>
      </c>
      <c r="M23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03">
        <f ca="1">_xlfn.DAYS(TODAY(),Table1[[#This Row],[Manufacture Date]])</f>
        <v>1010</v>
      </c>
      <c r="O2303" t="str" cm="1">
        <f t="array" ref="O2303" xml:space="preserve"> _xlfn.IFS(E2303&lt;2,"0-2",E2303&lt;4,"2-4",E2303&lt;6,"4-6",E2303&lt;8,"6-8",E2303&lt;10,"8-10")</f>
        <v>0-2</v>
      </c>
    </row>
    <row r="2304" spans="1:15" ht="14.25" customHeight="1" x14ac:dyDescent="0.3">
      <c r="A2304" s="31">
        <v>44250</v>
      </c>
      <c r="B2304" t="s">
        <v>750</v>
      </c>
      <c r="C2304" t="s">
        <v>757</v>
      </c>
      <c r="D2304" t="s">
        <v>82</v>
      </c>
      <c r="E2304">
        <v>1.8</v>
      </c>
      <c r="F2304">
        <v>4</v>
      </c>
      <c r="G2304" t="s">
        <v>74</v>
      </c>
      <c r="H2304" t="s">
        <v>200</v>
      </c>
      <c r="I2304">
        <v>38</v>
      </c>
      <c r="J2304">
        <v>176</v>
      </c>
      <c r="K2304" t="str">
        <f>RIGHT(Table1[[#This Row],[Transmission]],1)</f>
        <v>6</v>
      </c>
      <c r="L2304" t="str">
        <f>SUBSTITUTE(Table1[[#This Row],[Transmission]],Table1[[#This Row],[Gears]],"")</f>
        <v>M</v>
      </c>
      <c r="M23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04">
        <f ca="1">_xlfn.DAYS(TODAY(),Table1[[#This Row],[Manufacture Date]])</f>
        <v>1010</v>
      </c>
      <c r="O2304" t="str" cm="1">
        <f t="array" ref="O2304" xml:space="preserve"> _xlfn.IFS(E2304&lt;2,"0-2",E2304&lt;4,"2-4",E2304&lt;6,"4-6",E2304&lt;8,"6-8",E2304&lt;10,"8-10")</f>
        <v>0-2</v>
      </c>
    </row>
    <row r="2305" spans="1:15" ht="14.25" customHeight="1" x14ac:dyDescent="0.3">
      <c r="A2305" s="31">
        <v>44250</v>
      </c>
      <c r="B2305" t="s">
        <v>385</v>
      </c>
      <c r="C2305" t="s">
        <v>1110</v>
      </c>
      <c r="D2305" t="s">
        <v>82</v>
      </c>
      <c r="E2305">
        <v>3.5</v>
      </c>
      <c r="F2305">
        <v>6</v>
      </c>
      <c r="G2305" t="s">
        <v>74</v>
      </c>
      <c r="H2305" t="s">
        <v>200</v>
      </c>
      <c r="I2305">
        <v>26</v>
      </c>
      <c r="J2305">
        <v>253</v>
      </c>
      <c r="K2305" t="str">
        <f>RIGHT(Table1[[#This Row],[Transmission]],1)</f>
        <v>6</v>
      </c>
      <c r="L2305" t="str">
        <f>SUBSTITUTE(Table1[[#This Row],[Transmission]],Table1[[#This Row],[Gears]],"")</f>
        <v>M</v>
      </c>
      <c r="M23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05">
        <f ca="1">_xlfn.DAYS(TODAY(),Table1[[#This Row],[Manufacture Date]])</f>
        <v>1010</v>
      </c>
      <c r="O2305" t="str" cm="1">
        <f t="array" ref="O2305" xml:space="preserve"> _xlfn.IFS(E2305&lt;2,"0-2",E2305&lt;4,"2-4",E2305&lt;6,"4-6",E2305&lt;8,"6-8",E2305&lt;10,"8-10")</f>
        <v>2-4</v>
      </c>
    </row>
    <row r="2306" spans="1:15" ht="14.25" customHeight="1" x14ac:dyDescent="0.3">
      <c r="A2306" s="31">
        <v>44250</v>
      </c>
      <c r="B2306" t="s">
        <v>364</v>
      </c>
      <c r="C2306" t="s">
        <v>909</v>
      </c>
      <c r="D2306" t="s">
        <v>122</v>
      </c>
      <c r="E2306">
        <v>6.2</v>
      </c>
      <c r="F2306">
        <v>8</v>
      </c>
      <c r="G2306" t="s">
        <v>112</v>
      </c>
      <c r="H2306" t="s">
        <v>73</v>
      </c>
      <c r="I2306">
        <v>20</v>
      </c>
      <c r="J2306">
        <v>329</v>
      </c>
      <c r="K2306" t="str">
        <f>RIGHT(Table1[[#This Row],[Transmission]],1)</f>
        <v>8</v>
      </c>
      <c r="L2306" t="str">
        <f>SUBSTITUTE(Table1[[#This Row],[Transmission]],Table1[[#This Row],[Gears]],"")</f>
        <v>A</v>
      </c>
      <c r="M23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06">
        <f ca="1">_xlfn.DAYS(TODAY(),Table1[[#This Row],[Manufacture Date]])</f>
        <v>1010</v>
      </c>
      <c r="O2306" t="str" cm="1">
        <f t="array" ref="O2306" xml:space="preserve"> _xlfn.IFS(E2306&lt;2,"0-2",E2306&lt;4,"2-4",E2306&lt;6,"4-6",E2306&lt;8,"6-8",E2306&lt;10,"8-10")</f>
        <v>6-8</v>
      </c>
    </row>
    <row r="2307" spans="1:15" ht="14.25" customHeight="1" x14ac:dyDescent="0.3">
      <c r="A2307" s="31">
        <v>44249</v>
      </c>
      <c r="B2307" t="s">
        <v>232</v>
      </c>
      <c r="C2307" t="s">
        <v>1598</v>
      </c>
      <c r="D2307" t="s">
        <v>82</v>
      </c>
      <c r="E2307">
        <v>1.6</v>
      </c>
      <c r="F2307">
        <v>4</v>
      </c>
      <c r="G2307" t="s">
        <v>454</v>
      </c>
      <c r="H2307" t="s">
        <v>109</v>
      </c>
      <c r="I2307">
        <v>43</v>
      </c>
      <c r="J2307">
        <v>178</v>
      </c>
      <c r="K2307" t="str">
        <f>RIGHT(Table1[[#This Row],[Transmission]],1)</f>
        <v>9</v>
      </c>
      <c r="L2307" t="str">
        <f>SUBSTITUTE(Table1[[#This Row],[Transmission]],Table1[[#This Row],[Gears]],"")</f>
        <v>A</v>
      </c>
      <c r="M23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07">
        <f ca="1">_xlfn.DAYS(TODAY(),Table1[[#This Row],[Manufacture Date]])</f>
        <v>1011</v>
      </c>
      <c r="O2307" t="str" cm="1">
        <f t="array" ref="O2307" xml:space="preserve"> _xlfn.IFS(E2307&lt;2,"0-2",E2307&lt;4,"2-4",E2307&lt;6,"4-6",E2307&lt;8,"6-8",E2307&lt;10,"8-10")</f>
        <v>0-2</v>
      </c>
    </row>
    <row r="2308" spans="1:15" ht="14.25" customHeight="1" x14ac:dyDescent="0.3">
      <c r="A2308" s="31">
        <v>44249</v>
      </c>
      <c r="B2308" t="s">
        <v>385</v>
      </c>
      <c r="C2308" t="s">
        <v>386</v>
      </c>
      <c r="D2308" t="s">
        <v>82</v>
      </c>
      <c r="E2308">
        <v>2.4</v>
      </c>
      <c r="F2308">
        <v>4</v>
      </c>
      <c r="G2308" t="s">
        <v>74</v>
      </c>
      <c r="H2308" t="s">
        <v>200</v>
      </c>
      <c r="I2308">
        <v>32</v>
      </c>
      <c r="J2308">
        <v>207</v>
      </c>
      <c r="K2308" t="str">
        <f>RIGHT(Table1[[#This Row],[Transmission]],1)</f>
        <v>6</v>
      </c>
      <c r="L2308" t="str">
        <f>SUBSTITUTE(Table1[[#This Row],[Transmission]],Table1[[#This Row],[Gears]],"")</f>
        <v>M</v>
      </c>
      <c r="M23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08">
        <f ca="1">_xlfn.DAYS(TODAY(),Table1[[#This Row],[Manufacture Date]])</f>
        <v>1011</v>
      </c>
      <c r="O2308" t="str" cm="1">
        <f t="array" ref="O2308" xml:space="preserve"> _xlfn.IFS(E2308&lt;2,"0-2",E2308&lt;4,"2-4",E2308&lt;6,"4-6",E2308&lt;8,"6-8",E2308&lt;10,"8-10")</f>
        <v>2-4</v>
      </c>
    </row>
    <row r="2309" spans="1:15" ht="14.25" customHeight="1" x14ac:dyDescent="0.3">
      <c r="A2309" s="31">
        <v>44249</v>
      </c>
      <c r="B2309" t="s">
        <v>640</v>
      </c>
      <c r="C2309" t="s">
        <v>649</v>
      </c>
      <c r="D2309" t="s">
        <v>78</v>
      </c>
      <c r="E2309">
        <v>2</v>
      </c>
      <c r="F2309">
        <v>4</v>
      </c>
      <c r="G2309" t="s">
        <v>511</v>
      </c>
      <c r="H2309" t="s">
        <v>200</v>
      </c>
      <c r="I2309">
        <v>32</v>
      </c>
      <c r="J2309">
        <v>204</v>
      </c>
      <c r="K2309" t="str">
        <f>RIGHT(Table1[[#This Row],[Transmission]],1)</f>
        <v>6</v>
      </c>
      <c r="L2309" t="str">
        <f>SUBSTITUTE(Table1[[#This Row],[Transmission]],Table1[[#This Row],[Gears]],"")</f>
        <v>AV</v>
      </c>
      <c r="M23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09">
        <f ca="1">_xlfn.DAYS(TODAY(),Table1[[#This Row],[Manufacture Date]])</f>
        <v>1011</v>
      </c>
      <c r="O2309" t="str" cm="1">
        <f t="array" ref="O2309" xml:space="preserve"> _xlfn.IFS(E2309&lt;2,"0-2",E2309&lt;4,"2-4",E2309&lt;6,"4-6",E2309&lt;8,"6-8",E2309&lt;10,"8-10")</f>
        <v>2-4</v>
      </c>
    </row>
    <row r="2310" spans="1:15" ht="14.25" customHeight="1" x14ac:dyDescent="0.3">
      <c r="A2310" s="31">
        <v>44249</v>
      </c>
      <c r="B2310" t="s">
        <v>676</v>
      </c>
      <c r="C2310" t="s">
        <v>1931</v>
      </c>
      <c r="D2310" t="s">
        <v>92</v>
      </c>
      <c r="E2310">
        <v>3</v>
      </c>
      <c r="F2310">
        <v>6</v>
      </c>
      <c r="G2310" t="s">
        <v>97</v>
      </c>
      <c r="H2310" t="s">
        <v>73</v>
      </c>
      <c r="I2310">
        <v>29</v>
      </c>
      <c r="J2310">
        <v>225</v>
      </c>
      <c r="K2310" t="str">
        <f>RIGHT(Table1[[#This Row],[Transmission]],1)</f>
        <v>7</v>
      </c>
      <c r="L2310" t="str">
        <f>SUBSTITUTE(Table1[[#This Row],[Transmission]],Table1[[#This Row],[Gears]],"")</f>
        <v>AM</v>
      </c>
      <c r="M23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10">
        <f ca="1">_xlfn.DAYS(TODAY(),Table1[[#This Row],[Manufacture Date]])</f>
        <v>1011</v>
      </c>
      <c r="O2310" t="str" cm="1">
        <f t="array" ref="O2310" xml:space="preserve"> _xlfn.IFS(E2310&lt;2,"0-2",E2310&lt;4,"2-4",E2310&lt;6,"4-6",E2310&lt;8,"6-8",E2310&lt;10,"8-10")</f>
        <v>2-4</v>
      </c>
    </row>
    <row r="2311" spans="1:15" ht="14.25" customHeight="1" x14ac:dyDescent="0.3">
      <c r="A2311" s="31">
        <v>44249</v>
      </c>
      <c r="B2311" t="s">
        <v>275</v>
      </c>
      <c r="C2311">
        <v>300</v>
      </c>
      <c r="D2311" t="s">
        <v>115</v>
      </c>
      <c r="E2311">
        <v>3.6</v>
      </c>
      <c r="F2311">
        <v>6</v>
      </c>
      <c r="G2311" t="s">
        <v>112</v>
      </c>
      <c r="H2311" t="s">
        <v>200</v>
      </c>
      <c r="I2311">
        <v>27</v>
      </c>
      <c r="J2311">
        <v>242</v>
      </c>
      <c r="K2311" t="str">
        <f>RIGHT(Table1[[#This Row],[Transmission]],1)</f>
        <v>8</v>
      </c>
      <c r="L2311" t="str">
        <f>SUBSTITUTE(Table1[[#This Row],[Transmission]],Table1[[#This Row],[Gears]],"")</f>
        <v>A</v>
      </c>
      <c r="M23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1">
        <f ca="1">_xlfn.DAYS(TODAY(),Table1[[#This Row],[Manufacture Date]])</f>
        <v>1011</v>
      </c>
      <c r="O2311" t="str" cm="1">
        <f t="array" ref="O2311" xml:space="preserve"> _xlfn.IFS(E2311&lt;2,"0-2",E2311&lt;4,"2-4",E2311&lt;6,"4-6",E2311&lt;8,"6-8",E2311&lt;10,"8-10")</f>
        <v>2-4</v>
      </c>
    </row>
    <row r="2312" spans="1:15" ht="14.25" customHeight="1" x14ac:dyDescent="0.3">
      <c r="A2312" s="31">
        <v>44249</v>
      </c>
      <c r="B2312" t="s">
        <v>232</v>
      </c>
      <c r="C2312" t="s">
        <v>880</v>
      </c>
      <c r="D2312" t="s">
        <v>657</v>
      </c>
      <c r="E2312">
        <v>3.6</v>
      </c>
      <c r="F2312">
        <v>6</v>
      </c>
      <c r="G2312" t="s">
        <v>112</v>
      </c>
      <c r="H2312" t="s">
        <v>200</v>
      </c>
      <c r="I2312">
        <v>23</v>
      </c>
      <c r="J2312">
        <v>286</v>
      </c>
      <c r="K2312" t="str">
        <f>RIGHT(Table1[[#This Row],[Transmission]],1)</f>
        <v>8</v>
      </c>
      <c r="L2312" t="str">
        <f>SUBSTITUTE(Table1[[#This Row],[Transmission]],Table1[[#This Row],[Gears]],"")</f>
        <v>A</v>
      </c>
      <c r="M23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2">
        <f ca="1">_xlfn.DAYS(TODAY(),Table1[[#This Row],[Manufacture Date]])</f>
        <v>1011</v>
      </c>
      <c r="O2312" t="str" cm="1">
        <f t="array" ref="O2312" xml:space="preserve"> _xlfn.IFS(E2312&lt;2,"0-2",E2312&lt;4,"2-4",E2312&lt;6,"4-6",E2312&lt;8,"6-8",E2312&lt;10,"8-10")</f>
        <v>2-4</v>
      </c>
    </row>
    <row r="2313" spans="1:15" ht="14.25" customHeight="1" x14ac:dyDescent="0.3">
      <c r="A2313" s="31">
        <v>44249</v>
      </c>
      <c r="B2313" t="s">
        <v>452</v>
      </c>
      <c r="C2313" t="s">
        <v>1753</v>
      </c>
      <c r="D2313" t="s">
        <v>122</v>
      </c>
      <c r="E2313">
        <v>5.7</v>
      </c>
      <c r="F2313">
        <v>8</v>
      </c>
      <c r="G2313" t="s">
        <v>112</v>
      </c>
      <c r="H2313" t="s">
        <v>200</v>
      </c>
      <c r="I2313">
        <v>20</v>
      </c>
      <c r="J2313">
        <v>331</v>
      </c>
      <c r="K2313" t="str">
        <f>RIGHT(Table1[[#This Row],[Transmission]],1)</f>
        <v>8</v>
      </c>
      <c r="L2313" t="str">
        <f>SUBSTITUTE(Table1[[#This Row],[Transmission]],Table1[[#This Row],[Gears]],"")</f>
        <v>A</v>
      </c>
      <c r="M23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3">
        <f ca="1">_xlfn.DAYS(TODAY(),Table1[[#This Row],[Manufacture Date]])</f>
        <v>1011</v>
      </c>
      <c r="O2313" t="str" cm="1">
        <f t="array" ref="O2313" xml:space="preserve"> _xlfn.IFS(E2313&lt;2,"0-2",E2313&lt;4,"2-4",E2313&lt;6,"4-6",E2313&lt;8,"6-8",E2313&lt;10,"8-10")</f>
        <v>4-6</v>
      </c>
    </row>
    <row r="2314" spans="1:15" ht="14.25" customHeight="1" x14ac:dyDescent="0.3">
      <c r="A2314" s="31">
        <v>44249</v>
      </c>
      <c r="B2314" t="s">
        <v>289</v>
      </c>
      <c r="C2314" t="s">
        <v>1638</v>
      </c>
      <c r="D2314" t="s">
        <v>122</v>
      </c>
      <c r="E2314">
        <v>5.7</v>
      </c>
      <c r="F2314">
        <v>8</v>
      </c>
      <c r="G2314" t="s">
        <v>112</v>
      </c>
      <c r="H2314" t="s">
        <v>200</v>
      </c>
      <c r="I2314">
        <v>20</v>
      </c>
      <c r="J2314">
        <v>331</v>
      </c>
      <c r="K2314" t="str">
        <f>RIGHT(Table1[[#This Row],[Transmission]],1)</f>
        <v>8</v>
      </c>
      <c r="L2314" t="str">
        <f>SUBSTITUTE(Table1[[#This Row],[Transmission]],Table1[[#This Row],[Gears]],"")</f>
        <v>A</v>
      </c>
      <c r="M23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4">
        <f ca="1">_xlfn.DAYS(TODAY(),Table1[[#This Row],[Manufacture Date]])</f>
        <v>1011</v>
      </c>
      <c r="O2314" t="str" cm="1">
        <f t="array" ref="O2314" xml:space="preserve"> _xlfn.IFS(E2314&lt;2,"0-2",E2314&lt;4,"2-4",E2314&lt;6,"4-6",E2314&lt;8,"6-8",E2314&lt;10,"8-10")</f>
        <v>4-6</v>
      </c>
    </row>
    <row r="2315" spans="1:15" ht="14.25" customHeight="1" x14ac:dyDescent="0.3">
      <c r="A2315" s="31">
        <v>44248</v>
      </c>
      <c r="B2315" t="s">
        <v>232</v>
      </c>
      <c r="C2315" t="s">
        <v>1077</v>
      </c>
      <c r="D2315" t="s">
        <v>82</v>
      </c>
      <c r="E2315">
        <v>1.8</v>
      </c>
      <c r="F2315">
        <v>4</v>
      </c>
      <c r="G2315" t="s">
        <v>266</v>
      </c>
      <c r="H2315" t="s">
        <v>200</v>
      </c>
      <c r="I2315">
        <v>55</v>
      </c>
      <c r="J2315">
        <v>121</v>
      </c>
      <c r="K2315" t="str">
        <f>RIGHT(Table1[[#This Row],[Transmission]],1)</f>
        <v>V</v>
      </c>
      <c r="L2315" t="str">
        <f>SUBSTITUTE(Table1[[#This Row],[Transmission]],Table1[[#This Row],[Gears]],"")</f>
        <v>A</v>
      </c>
      <c r="M23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5">
        <f ca="1">_xlfn.DAYS(TODAY(),Table1[[#This Row],[Manufacture Date]])</f>
        <v>1012</v>
      </c>
      <c r="O2315" t="str" cm="1">
        <f t="array" ref="O2315" xml:space="preserve"> _xlfn.IFS(E2315&lt;2,"0-2",E2315&lt;4,"2-4",E2315&lt;6,"4-6",E2315&lt;8,"6-8",E2315&lt;10,"8-10")</f>
        <v>0-2</v>
      </c>
    </row>
    <row r="2316" spans="1:15" ht="14.25" customHeight="1" x14ac:dyDescent="0.3">
      <c r="A2316" s="31">
        <v>44248</v>
      </c>
      <c r="B2316" t="s">
        <v>564</v>
      </c>
      <c r="C2316" t="s">
        <v>961</v>
      </c>
      <c r="D2316" t="s">
        <v>71</v>
      </c>
      <c r="E2316">
        <v>3</v>
      </c>
      <c r="F2316">
        <v>6</v>
      </c>
      <c r="G2316" t="s">
        <v>416</v>
      </c>
      <c r="H2316" t="s">
        <v>73</v>
      </c>
      <c r="I2316">
        <v>26</v>
      </c>
      <c r="J2316">
        <v>252</v>
      </c>
      <c r="K2316" t="str">
        <f>RIGHT(Table1[[#This Row],[Transmission]],1)</f>
        <v>7</v>
      </c>
      <c r="L2316" t="str">
        <f>SUBSTITUTE(Table1[[#This Row],[Transmission]],Table1[[#This Row],[Gears]],"")</f>
        <v>AS</v>
      </c>
      <c r="M23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16">
        <f ca="1">_xlfn.DAYS(TODAY(),Table1[[#This Row],[Manufacture Date]])</f>
        <v>1012</v>
      </c>
      <c r="O2316" t="str" cm="1">
        <f t="array" ref="O2316" xml:space="preserve"> _xlfn.IFS(E2316&lt;2,"0-2",E2316&lt;4,"2-4",E2316&lt;6,"4-6",E2316&lt;8,"6-8",E2316&lt;10,"8-10")</f>
        <v>2-4</v>
      </c>
    </row>
    <row r="2317" spans="1:15" ht="14.25" customHeight="1" x14ac:dyDescent="0.3">
      <c r="A2317" s="31">
        <v>44248</v>
      </c>
      <c r="B2317" t="s">
        <v>564</v>
      </c>
      <c r="C2317" t="s">
        <v>611</v>
      </c>
      <c r="D2317" t="s">
        <v>115</v>
      </c>
      <c r="E2317">
        <v>5.5</v>
      </c>
      <c r="F2317">
        <v>8</v>
      </c>
      <c r="G2317" t="s">
        <v>416</v>
      </c>
      <c r="H2317" t="s">
        <v>73</v>
      </c>
      <c r="I2317">
        <v>21</v>
      </c>
      <c r="J2317">
        <v>304</v>
      </c>
      <c r="K2317" t="str">
        <f>RIGHT(Table1[[#This Row],[Transmission]],1)</f>
        <v>7</v>
      </c>
      <c r="L2317" t="str">
        <f>SUBSTITUTE(Table1[[#This Row],[Transmission]],Table1[[#This Row],[Gears]],"")</f>
        <v>AS</v>
      </c>
      <c r="M23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17">
        <f ca="1">_xlfn.DAYS(TODAY(),Table1[[#This Row],[Manufacture Date]])</f>
        <v>1012</v>
      </c>
      <c r="O2317" t="str" cm="1">
        <f t="array" ref="O2317" xml:space="preserve"> _xlfn.IFS(E2317&lt;2,"0-2",E2317&lt;4,"2-4",E2317&lt;6,"4-6",E2317&lt;8,"6-8",E2317&lt;10,"8-10")</f>
        <v>4-6</v>
      </c>
    </row>
    <row r="2318" spans="1:15" ht="14.25" customHeight="1" x14ac:dyDescent="0.3">
      <c r="A2318" s="31">
        <v>44248</v>
      </c>
      <c r="B2318" t="s">
        <v>232</v>
      </c>
      <c r="C2318" t="s">
        <v>1617</v>
      </c>
      <c r="D2318" t="s">
        <v>122</v>
      </c>
      <c r="E2318">
        <v>5.3</v>
      </c>
      <c r="F2318">
        <v>8</v>
      </c>
      <c r="G2318" t="s">
        <v>93</v>
      </c>
      <c r="H2318" t="s">
        <v>200</v>
      </c>
      <c r="I2318">
        <v>21</v>
      </c>
      <c r="J2318">
        <v>314</v>
      </c>
      <c r="K2318" t="str">
        <f>RIGHT(Table1[[#This Row],[Transmission]],1)</f>
        <v>6</v>
      </c>
      <c r="L2318" t="str">
        <f>SUBSTITUTE(Table1[[#This Row],[Transmission]],Table1[[#This Row],[Gears]],"")</f>
        <v>A</v>
      </c>
      <c r="M23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8">
        <f ca="1">_xlfn.DAYS(TODAY(),Table1[[#This Row],[Manufacture Date]])</f>
        <v>1012</v>
      </c>
      <c r="O2318" t="str" cm="1">
        <f t="array" ref="O2318" xml:space="preserve"> _xlfn.IFS(E2318&lt;2,"0-2",E2318&lt;4,"2-4",E2318&lt;6,"4-6",E2318&lt;8,"6-8",E2318&lt;10,"8-10")</f>
        <v>4-6</v>
      </c>
    </row>
    <row r="2319" spans="1:15" ht="14.25" customHeight="1" x14ac:dyDescent="0.3">
      <c r="A2319" s="31">
        <v>44247</v>
      </c>
      <c r="B2319" t="s">
        <v>198</v>
      </c>
      <c r="C2319" t="s">
        <v>1574</v>
      </c>
      <c r="D2319" t="s">
        <v>78</v>
      </c>
      <c r="E2319">
        <v>2.5</v>
      </c>
      <c r="F2319">
        <v>4</v>
      </c>
      <c r="G2319" t="s">
        <v>93</v>
      </c>
      <c r="H2319" t="s">
        <v>200</v>
      </c>
      <c r="I2319">
        <v>28</v>
      </c>
      <c r="J2319">
        <v>234</v>
      </c>
      <c r="K2319" t="str">
        <f>RIGHT(Table1[[#This Row],[Transmission]],1)</f>
        <v>6</v>
      </c>
      <c r="L2319" t="str">
        <f>SUBSTITUTE(Table1[[#This Row],[Transmission]],Table1[[#This Row],[Gears]],"")</f>
        <v>A</v>
      </c>
      <c r="M23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19">
        <f ca="1">_xlfn.DAYS(TODAY(),Table1[[#This Row],[Manufacture Date]])</f>
        <v>1013</v>
      </c>
      <c r="O2319" t="str" cm="1">
        <f t="array" ref="O2319" xml:space="preserve"> _xlfn.IFS(E2319&lt;2,"0-2",E2319&lt;4,"2-4",E2319&lt;6,"4-6",E2319&lt;8,"6-8",E2319&lt;10,"8-10")</f>
        <v>2-4</v>
      </c>
    </row>
    <row r="2320" spans="1:15" ht="14.25" customHeight="1" x14ac:dyDescent="0.3">
      <c r="A2320" s="31">
        <v>44247</v>
      </c>
      <c r="B2320" t="s">
        <v>508</v>
      </c>
      <c r="C2320" t="s">
        <v>514</v>
      </c>
      <c r="D2320" t="s">
        <v>82</v>
      </c>
      <c r="E2320">
        <v>3.5</v>
      </c>
      <c r="F2320">
        <v>6</v>
      </c>
      <c r="G2320" t="s">
        <v>79</v>
      </c>
      <c r="H2320" t="s">
        <v>73</v>
      </c>
      <c r="I2320">
        <v>26</v>
      </c>
      <c r="J2320">
        <v>257</v>
      </c>
      <c r="K2320" t="str">
        <f>RIGHT(Table1[[#This Row],[Transmission]],1)</f>
        <v>6</v>
      </c>
      <c r="L2320" t="str">
        <f>SUBSTITUTE(Table1[[#This Row],[Transmission]],Table1[[#This Row],[Gears]],"")</f>
        <v>AS</v>
      </c>
      <c r="M23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20">
        <f ca="1">_xlfn.DAYS(TODAY(),Table1[[#This Row],[Manufacture Date]])</f>
        <v>1013</v>
      </c>
      <c r="O2320" t="str" cm="1">
        <f t="array" ref="O2320" xml:space="preserve"> _xlfn.IFS(E2320&lt;2,"0-2",E2320&lt;4,"2-4",E2320&lt;6,"4-6",E2320&lt;8,"6-8",E2320&lt;10,"8-10")</f>
        <v>2-4</v>
      </c>
    </row>
    <row r="2321" spans="1:15" ht="14.25" customHeight="1" x14ac:dyDescent="0.3">
      <c r="A2321" s="31">
        <v>44247</v>
      </c>
      <c r="B2321" t="s">
        <v>564</v>
      </c>
      <c r="C2321" t="s">
        <v>1869</v>
      </c>
      <c r="D2321" t="s">
        <v>95</v>
      </c>
      <c r="E2321">
        <v>3</v>
      </c>
      <c r="F2321">
        <v>6</v>
      </c>
      <c r="G2321" t="s">
        <v>454</v>
      </c>
      <c r="H2321" t="s">
        <v>73</v>
      </c>
      <c r="I2321">
        <v>26</v>
      </c>
      <c r="J2321">
        <v>257</v>
      </c>
      <c r="K2321" t="str">
        <f>RIGHT(Table1[[#This Row],[Transmission]],1)</f>
        <v>9</v>
      </c>
      <c r="L2321" t="str">
        <f>SUBSTITUTE(Table1[[#This Row],[Transmission]],Table1[[#This Row],[Gears]],"")</f>
        <v>A</v>
      </c>
      <c r="M23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21">
        <f ca="1">_xlfn.DAYS(TODAY(),Table1[[#This Row],[Manufacture Date]])</f>
        <v>1013</v>
      </c>
      <c r="O2321" t="str" cm="1">
        <f t="array" ref="O2321" xml:space="preserve"> _xlfn.IFS(E2321&lt;2,"0-2",E2321&lt;4,"2-4",E2321&lt;6,"4-6",E2321&lt;8,"6-8",E2321&lt;10,"8-10")</f>
        <v>2-4</v>
      </c>
    </row>
    <row r="2322" spans="1:15" ht="14.25" customHeight="1" x14ac:dyDescent="0.3">
      <c r="A2322" s="31">
        <v>44247</v>
      </c>
      <c r="B2322" t="s">
        <v>232</v>
      </c>
      <c r="C2322" t="s">
        <v>880</v>
      </c>
      <c r="D2322" t="s">
        <v>657</v>
      </c>
      <c r="E2322">
        <v>3.6</v>
      </c>
      <c r="F2322">
        <v>6</v>
      </c>
      <c r="G2322" t="s">
        <v>93</v>
      </c>
      <c r="H2322" t="s">
        <v>200</v>
      </c>
      <c r="I2322">
        <v>24</v>
      </c>
      <c r="J2322">
        <v>271</v>
      </c>
      <c r="K2322" t="str">
        <f>RIGHT(Table1[[#This Row],[Transmission]],1)</f>
        <v>6</v>
      </c>
      <c r="L2322" t="str">
        <f>SUBSTITUTE(Table1[[#This Row],[Transmission]],Table1[[#This Row],[Gears]],"")</f>
        <v>A</v>
      </c>
      <c r="M23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22">
        <f ca="1">_xlfn.DAYS(TODAY(),Table1[[#This Row],[Manufacture Date]])</f>
        <v>1013</v>
      </c>
      <c r="O2322" t="str" cm="1">
        <f t="array" ref="O2322" xml:space="preserve"> _xlfn.IFS(E2322&lt;2,"0-2",E2322&lt;4,"2-4",E2322&lt;6,"4-6",E2322&lt;8,"6-8",E2322&lt;10,"8-10")</f>
        <v>2-4</v>
      </c>
    </row>
    <row r="2323" spans="1:15" ht="14.25" customHeight="1" x14ac:dyDescent="0.3">
      <c r="A2323" s="31">
        <v>44247</v>
      </c>
      <c r="B2323" t="s">
        <v>321</v>
      </c>
      <c r="C2323" t="s">
        <v>1665</v>
      </c>
      <c r="D2323" t="s">
        <v>95</v>
      </c>
      <c r="E2323">
        <v>5.2</v>
      </c>
      <c r="F2323">
        <v>8</v>
      </c>
      <c r="G2323" t="s">
        <v>74</v>
      </c>
      <c r="H2323" t="s">
        <v>73</v>
      </c>
      <c r="I2323">
        <v>19</v>
      </c>
      <c r="J2323">
        <v>342</v>
      </c>
      <c r="K2323" t="str">
        <f>RIGHT(Table1[[#This Row],[Transmission]],1)</f>
        <v>6</v>
      </c>
      <c r="L2323" t="str">
        <f>SUBSTITUTE(Table1[[#This Row],[Transmission]],Table1[[#This Row],[Gears]],"")</f>
        <v>M</v>
      </c>
      <c r="M23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23">
        <f ca="1">_xlfn.DAYS(TODAY(),Table1[[#This Row],[Manufacture Date]])</f>
        <v>1013</v>
      </c>
      <c r="O2323" t="str" cm="1">
        <f t="array" ref="O2323" xml:space="preserve"> _xlfn.IFS(E2323&lt;2,"0-2",E2323&lt;4,"2-4",E2323&lt;6,"4-6",E2323&lt;8,"6-8",E2323&lt;10,"8-10")</f>
        <v>4-6</v>
      </c>
    </row>
    <row r="2324" spans="1:15" ht="14.25" customHeight="1" x14ac:dyDescent="0.3">
      <c r="A2324" s="31">
        <v>44246</v>
      </c>
      <c r="B2324" t="s">
        <v>640</v>
      </c>
      <c r="C2324" t="s">
        <v>646</v>
      </c>
      <c r="D2324" t="s">
        <v>71</v>
      </c>
      <c r="E2324">
        <v>1.2</v>
      </c>
      <c r="F2324">
        <v>3</v>
      </c>
      <c r="G2324" t="s">
        <v>183</v>
      </c>
      <c r="H2324" t="s">
        <v>200</v>
      </c>
      <c r="I2324">
        <v>45</v>
      </c>
      <c r="J2324">
        <v>147</v>
      </c>
      <c r="K2324" t="str">
        <f>RIGHT(Table1[[#This Row],[Transmission]],1)</f>
        <v>5</v>
      </c>
      <c r="L2324" t="str">
        <f>SUBSTITUTE(Table1[[#This Row],[Transmission]],Table1[[#This Row],[Gears]],"")</f>
        <v>M</v>
      </c>
      <c r="M23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24">
        <f ca="1">_xlfn.DAYS(TODAY(),Table1[[#This Row],[Manufacture Date]])</f>
        <v>1014</v>
      </c>
      <c r="O2324" t="str" cm="1">
        <f t="array" ref="O2324" xml:space="preserve"> _xlfn.IFS(E2324&lt;2,"0-2",E2324&lt;4,"2-4",E2324&lt;6,"4-6",E2324&lt;8,"6-8",E2324&lt;10,"8-10")</f>
        <v>0-2</v>
      </c>
    </row>
    <row r="2325" spans="1:15" ht="14.25" customHeight="1" x14ac:dyDescent="0.3">
      <c r="A2325" s="31">
        <v>44246</v>
      </c>
      <c r="B2325" t="s">
        <v>621</v>
      </c>
      <c r="C2325" t="s">
        <v>977</v>
      </c>
      <c r="D2325" t="s">
        <v>95</v>
      </c>
      <c r="E2325">
        <v>1.5</v>
      </c>
      <c r="F2325">
        <v>3</v>
      </c>
      <c r="G2325" t="s">
        <v>79</v>
      </c>
      <c r="H2325" t="s">
        <v>73</v>
      </c>
      <c r="I2325">
        <v>38</v>
      </c>
      <c r="J2325">
        <v>172</v>
      </c>
      <c r="K2325" t="str">
        <f>RIGHT(Table1[[#This Row],[Transmission]],1)</f>
        <v>6</v>
      </c>
      <c r="L2325" t="str">
        <f>SUBSTITUTE(Table1[[#This Row],[Transmission]],Table1[[#This Row],[Gears]],"")</f>
        <v>AS</v>
      </c>
      <c r="M23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25">
        <f ca="1">_xlfn.DAYS(TODAY(),Table1[[#This Row],[Manufacture Date]])</f>
        <v>1014</v>
      </c>
      <c r="O2325" t="str" cm="1">
        <f t="array" ref="O2325" xml:space="preserve"> _xlfn.IFS(E2325&lt;2,"0-2",E2325&lt;4,"2-4",E2325&lt;6,"4-6",E2325&lt;8,"6-8",E2325&lt;10,"8-10")</f>
        <v>0-2</v>
      </c>
    </row>
    <row r="2326" spans="1:15" ht="14.25" customHeight="1" x14ac:dyDescent="0.3">
      <c r="A2326" s="31">
        <v>44246</v>
      </c>
      <c r="B2326" t="s">
        <v>100</v>
      </c>
      <c r="C2326" t="s">
        <v>112</v>
      </c>
      <c r="D2326" t="s">
        <v>82</v>
      </c>
      <c r="E2326">
        <v>3</v>
      </c>
      <c r="F2326">
        <v>6</v>
      </c>
      <c r="G2326" t="s">
        <v>104</v>
      </c>
      <c r="H2326" t="s">
        <v>73</v>
      </c>
      <c r="I2326">
        <v>27</v>
      </c>
      <c r="J2326">
        <v>242</v>
      </c>
      <c r="K2326" t="str">
        <f>RIGHT(Table1[[#This Row],[Transmission]],1)</f>
        <v>8</v>
      </c>
      <c r="L2326" t="str">
        <f>SUBSTITUTE(Table1[[#This Row],[Transmission]],Table1[[#This Row],[Gears]],"")</f>
        <v>AS</v>
      </c>
      <c r="M23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26">
        <f ca="1">_xlfn.DAYS(TODAY(),Table1[[#This Row],[Manufacture Date]])</f>
        <v>1014</v>
      </c>
      <c r="O2326" t="str" cm="1">
        <f t="array" ref="O2326" xml:space="preserve"> _xlfn.IFS(E2326&lt;2,"0-2",E2326&lt;4,"2-4",E2326&lt;6,"4-6",E2326&lt;8,"6-8",E2326&lt;10,"8-10")</f>
        <v>2-4</v>
      </c>
    </row>
    <row r="2327" spans="1:15" ht="14.25" customHeight="1" x14ac:dyDescent="0.3">
      <c r="A2327" s="31">
        <v>44246</v>
      </c>
      <c r="B2327" t="s">
        <v>414</v>
      </c>
      <c r="C2327" t="s">
        <v>417</v>
      </c>
      <c r="D2327" t="s">
        <v>82</v>
      </c>
      <c r="E2327">
        <v>3</v>
      </c>
      <c r="F2327">
        <v>6</v>
      </c>
      <c r="G2327" t="s">
        <v>416</v>
      </c>
      <c r="H2327" t="s">
        <v>73</v>
      </c>
      <c r="I2327">
        <v>26</v>
      </c>
      <c r="J2327">
        <v>254</v>
      </c>
      <c r="K2327" t="str">
        <f>RIGHT(Table1[[#This Row],[Transmission]],1)</f>
        <v>7</v>
      </c>
      <c r="L2327" t="str">
        <f>SUBSTITUTE(Table1[[#This Row],[Transmission]],Table1[[#This Row],[Gears]],"")</f>
        <v>AS</v>
      </c>
      <c r="M23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27">
        <f ca="1">_xlfn.DAYS(TODAY(),Table1[[#This Row],[Manufacture Date]])</f>
        <v>1014</v>
      </c>
      <c r="O2327" t="str" cm="1">
        <f t="array" ref="O2327" xml:space="preserve"> _xlfn.IFS(E2327&lt;2,"0-2",E2327&lt;4,"2-4",E2327&lt;6,"4-6",E2327&lt;8,"6-8",E2327&lt;10,"8-10")</f>
        <v>2-4</v>
      </c>
    </row>
    <row r="2328" spans="1:15" ht="14.25" customHeight="1" x14ac:dyDescent="0.3">
      <c r="A2328" s="31">
        <v>44246</v>
      </c>
      <c r="B2328" t="s">
        <v>676</v>
      </c>
      <c r="C2328" t="s">
        <v>1960</v>
      </c>
      <c r="D2328" t="s">
        <v>115</v>
      </c>
      <c r="E2328">
        <v>3</v>
      </c>
      <c r="F2328">
        <v>6</v>
      </c>
      <c r="G2328" t="s">
        <v>814</v>
      </c>
      <c r="H2328" t="s">
        <v>73</v>
      </c>
      <c r="I2328">
        <v>26</v>
      </c>
      <c r="J2328">
        <v>250</v>
      </c>
      <c r="K2328" t="str">
        <f>RIGHT(Table1[[#This Row],[Transmission]],1)</f>
        <v>8</v>
      </c>
      <c r="L2328" t="str">
        <f>SUBSTITUTE(Table1[[#This Row],[Transmission]],Table1[[#This Row],[Gears]],"")</f>
        <v>AM</v>
      </c>
      <c r="M23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28">
        <f ca="1">_xlfn.DAYS(TODAY(),Table1[[#This Row],[Manufacture Date]])</f>
        <v>1014</v>
      </c>
      <c r="O2328" t="str" cm="1">
        <f t="array" ref="O2328" xml:space="preserve"> _xlfn.IFS(E2328&lt;2,"0-2",E2328&lt;4,"2-4",E2328&lt;6,"4-6",E2328&lt;8,"6-8",E2328&lt;10,"8-10")</f>
        <v>2-4</v>
      </c>
    </row>
    <row r="2329" spans="1:15" ht="14.25" customHeight="1" x14ac:dyDescent="0.3">
      <c r="A2329" s="31">
        <v>44246</v>
      </c>
      <c r="B2329" t="s">
        <v>385</v>
      </c>
      <c r="C2329" t="s">
        <v>396</v>
      </c>
      <c r="D2329" t="s">
        <v>78</v>
      </c>
      <c r="E2329">
        <v>3.5</v>
      </c>
      <c r="F2329">
        <v>6</v>
      </c>
      <c r="G2329" t="s">
        <v>281</v>
      </c>
      <c r="H2329" t="s">
        <v>200</v>
      </c>
      <c r="I2329">
        <v>24</v>
      </c>
      <c r="J2329">
        <v>276</v>
      </c>
      <c r="K2329" t="str">
        <f>RIGHT(Table1[[#This Row],[Transmission]],1)</f>
        <v>5</v>
      </c>
      <c r="L2329" t="str">
        <f>SUBSTITUTE(Table1[[#This Row],[Transmission]],Table1[[#This Row],[Gears]],"")</f>
        <v>A</v>
      </c>
      <c r="M23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29">
        <f ca="1">_xlfn.DAYS(TODAY(),Table1[[#This Row],[Manufacture Date]])</f>
        <v>1014</v>
      </c>
      <c r="O2329" t="str" cm="1">
        <f t="array" ref="O2329" xml:space="preserve"> _xlfn.IFS(E2329&lt;2,"0-2",E2329&lt;4,"2-4",E2329&lt;6,"4-6",E2329&lt;8,"6-8",E2329&lt;10,"8-10")</f>
        <v>2-4</v>
      </c>
    </row>
    <row r="2330" spans="1:15" ht="14.25" customHeight="1" x14ac:dyDescent="0.3">
      <c r="A2330" s="31">
        <v>44246</v>
      </c>
      <c r="B2330" t="s">
        <v>564</v>
      </c>
      <c r="C2330" t="s">
        <v>612</v>
      </c>
      <c r="D2330" t="s">
        <v>88</v>
      </c>
      <c r="E2330">
        <v>4.7</v>
      </c>
      <c r="F2330">
        <v>8</v>
      </c>
      <c r="G2330" t="s">
        <v>416</v>
      </c>
      <c r="H2330" t="s">
        <v>73</v>
      </c>
      <c r="I2330">
        <v>23</v>
      </c>
      <c r="J2330">
        <v>289</v>
      </c>
      <c r="K2330" t="str">
        <f>RIGHT(Table1[[#This Row],[Transmission]],1)</f>
        <v>7</v>
      </c>
      <c r="L2330" t="str">
        <f>SUBSTITUTE(Table1[[#This Row],[Transmission]],Table1[[#This Row],[Gears]],"")</f>
        <v>AS</v>
      </c>
      <c r="M23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30">
        <f ca="1">_xlfn.DAYS(TODAY(),Table1[[#This Row],[Manufacture Date]])</f>
        <v>1014</v>
      </c>
      <c r="O2330" t="str" cm="1">
        <f t="array" ref="O2330" xml:space="preserve"> _xlfn.IFS(E2330&lt;2,"0-2",E2330&lt;4,"2-4",E2330&lt;6,"4-6",E2330&lt;8,"6-8",E2330&lt;10,"8-10")</f>
        <v>4-6</v>
      </c>
    </row>
    <row r="2331" spans="1:15" ht="14.25" customHeight="1" x14ac:dyDescent="0.3">
      <c r="A2331" s="31">
        <v>44246</v>
      </c>
      <c r="B2331" t="s">
        <v>147</v>
      </c>
      <c r="C2331" t="s">
        <v>184</v>
      </c>
      <c r="D2331" t="s">
        <v>95</v>
      </c>
      <c r="E2331">
        <v>4.4000000000000004</v>
      </c>
      <c r="F2331">
        <v>8</v>
      </c>
      <c r="G2331" t="s">
        <v>74</v>
      </c>
      <c r="H2331" t="s">
        <v>73</v>
      </c>
      <c r="I2331">
        <v>20</v>
      </c>
      <c r="J2331">
        <v>324</v>
      </c>
      <c r="K2331" t="str">
        <f>RIGHT(Table1[[#This Row],[Transmission]],1)</f>
        <v>6</v>
      </c>
      <c r="L2331" t="str">
        <f>SUBSTITUTE(Table1[[#This Row],[Transmission]],Table1[[#This Row],[Gears]],"")</f>
        <v>M</v>
      </c>
      <c r="M23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31">
        <f ca="1">_xlfn.DAYS(TODAY(),Table1[[#This Row],[Manufacture Date]])</f>
        <v>1014</v>
      </c>
      <c r="O2331" t="str" cm="1">
        <f t="array" ref="O2331" xml:space="preserve"> _xlfn.IFS(E2331&lt;2,"0-2",E2331&lt;4,"2-4",E2331&lt;6,"4-6",E2331&lt;8,"6-8",E2331&lt;10,"8-10")</f>
        <v>4-6</v>
      </c>
    </row>
    <row r="2332" spans="1:15" ht="14.25" customHeight="1" x14ac:dyDescent="0.3">
      <c r="A2332" s="31">
        <v>44246</v>
      </c>
      <c r="B2332" t="s">
        <v>564</v>
      </c>
      <c r="C2332" t="s">
        <v>1857</v>
      </c>
      <c r="D2332" t="s">
        <v>88</v>
      </c>
      <c r="E2332">
        <v>4</v>
      </c>
      <c r="F2332">
        <v>8</v>
      </c>
      <c r="G2332" t="s">
        <v>97</v>
      </c>
      <c r="H2332" t="s">
        <v>73</v>
      </c>
      <c r="I2332">
        <v>20</v>
      </c>
      <c r="J2332">
        <v>327</v>
      </c>
      <c r="K2332" t="str">
        <f>RIGHT(Table1[[#This Row],[Transmission]],1)</f>
        <v>7</v>
      </c>
      <c r="L2332" t="str">
        <f>SUBSTITUTE(Table1[[#This Row],[Transmission]],Table1[[#This Row],[Gears]],"")</f>
        <v>AM</v>
      </c>
      <c r="M23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32">
        <f ca="1">_xlfn.DAYS(TODAY(),Table1[[#This Row],[Manufacture Date]])</f>
        <v>1014</v>
      </c>
      <c r="O2332" t="str" cm="1">
        <f t="array" ref="O2332" xml:space="preserve"> _xlfn.IFS(E2332&lt;2,"0-2",E2332&lt;4,"2-4",E2332&lt;6,"4-6",E2332&lt;8,"6-8",E2332&lt;10,"8-10")</f>
        <v>4-6</v>
      </c>
    </row>
    <row r="2333" spans="1:15" ht="14.25" customHeight="1" x14ac:dyDescent="0.3">
      <c r="A2333" s="31">
        <v>44245</v>
      </c>
      <c r="B2333" t="s">
        <v>740</v>
      </c>
      <c r="C2333" t="s">
        <v>1348</v>
      </c>
      <c r="D2333" t="s">
        <v>82</v>
      </c>
      <c r="E2333">
        <v>2</v>
      </c>
      <c r="F2333">
        <v>4</v>
      </c>
      <c r="G2333" t="s">
        <v>183</v>
      </c>
      <c r="H2333" t="s">
        <v>200</v>
      </c>
      <c r="I2333">
        <v>32</v>
      </c>
      <c r="J2333">
        <v>208</v>
      </c>
      <c r="K2333" t="str">
        <f>RIGHT(Table1[[#This Row],[Transmission]],1)</f>
        <v>5</v>
      </c>
      <c r="L2333" t="str">
        <f>SUBSTITUTE(Table1[[#This Row],[Transmission]],Table1[[#This Row],[Gears]],"")</f>
        <v>M</v>
      </c>
      <c r="M23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33">
        <f ca="1">_xlfn.DAYS(TODAY(),Table1[[#This Row],[Manufacture Date]])</f>
        <v>1015</v>
      </c>
      <c r="O2333" t="str" cm="1">
        <f t="array" ref="O2333" xml:space="preserve"> _xlfn.IFS(E2333&lt;2,"0-2",E2333&lt;4,"2-4",E2333&lt;6,"4-6",E2333&lt;8,"6-8",E2333&lt;10,"8-10")</f>
        <v>2-4</v>
      </c>
    </row>
    <row r="2334" spans="1:15" ht="14.25" customHeight="1" x14ac:dyDescent="0.3">
      <c r="A2334" s="31">
        <v>44245</v>
      </c>
      <c r="B2334" t="s">
        <v>414</v>
      </c>
      <c r="C2334" t="s">
        <v>427</v>
      </c>
      <c r="D2334" t="s">
        <v>78</v>
      </c>
      <c r="E2334">
        <v>3.5</v>
      </c>
      <c r="F2334">
        <v>6</v>
      </c>
      <c r="G2334" t="s">
        <v>266</v>
      </c>
      <c r="H2334" t="s">
        <v>73</v>
      </c>
      <c r="I2334">
        <v>27</v>
      </c>
      <c r="J2334">
        <v>244</v>
      </c>
      <c r="K2334" t="str">
        <f>RIGHT(Table1[[#This Row],[Transmission]],1)</f>
        <v>V</v>
      </c>
      <c r="L2334" t="str">
        <f>SUBSTITUTE(Table1[[#This Row],[Transmission]],Table1[[#This Row],[Gears]],"")</f>
        <v>A</v>
      </c>
      <c r="M23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34">
        <f ca="1">_xlfn.DAYS(TODAY(),Table1[[#This Row],[Manufacture Date]])</f>
        <v>1015</v>
      </c>
      <c r="O2334" t="str" cm="1">
        <f t="array" ref="O2334" xml:space="preserve"> _xlfn.IFS(E2334&lt;2,"0-2",E2334&lt;4,"2-4",E2334&lt;6,"4-6",E2334&lt;8,"6-8",E2334&lt;10,"8-10")</f>
        <v>2-4</v>
      </c>
    </row>
    <row r="2335" spans="1:15" ht="14.25" customHeight="1" x14ac:dyDescent="0.3">
      <c r="A2335" s="31">
        <v>44245</v>
      </c>
      <c r="B2335" t="s">
        <v>147</v>
      </c>
      <c r="C2335" t="s">
        <v>176</v>
      </c>
      <c r="D2335" t="s">
        <v>115</v>
      </c>
      <c r="E2335">
        <v>4.4000000000000004</v>
      </c>
      <c r="F2335">
        <v>8</v>
      </c>
      <c r="G2335" t="s">
        <v>104</v>
      </c>
      <c r="H2335" t="s">
        <v>73</v>
      </c>
      <c r="I2335">
        <v>23</v>
      </c>
      <c r="J2335">
        <v>292</v>
      </c>
      <c r="K2335" t="str">
        <f>RIGHT(Table1[[#This Row],[Transmission]],1)</f>
        <v>8</v>
      </c>
      <c r="L2335" t="str">
        <f>SUBSTITUTE(Table1[[#This Row],[Transmission]],Table1[[#This Row],[Gears]],"")</f>
        <v>AS</v>
      </c>
      <c r="M23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35">
        <f ca="1">_xlfn.DAYS(TODAY(),Table1[[#This Row],[Manufacture Date]])</f>
        <v>1015</v>
      </c>
      <c r="O2335" t="str" cm="1">
        <f t="array" ref="O2335" xml:space="preserve"> _xlfn.IFS(E2335&lt;2,"0-2",E2335&lt;4,"2-4",E2335&lt;6,"4-6",E2335&lt;8,"6-8",E2335&lt;10,"8-10")</f>
        <v>4-6</v>
      </c>
    </row>
    <row r="2336" spans="1:15" ht="14.25" customHeight="1" x14ac:dyDescent="0.3">
      <c r="A2336" s="31">
        <v>44245</v>
      </c>
      <c r="B2336" t="s">
        <v>709</v>
      </c>
      <c r="C2336">
        <v>1500</v>
      </c>
      <c r="D2336" t="s">
        <v>259</v>
      </c>
      <c r="E2336">
        <v>5.7</v>
      </c>
      <c r="F2336">
        <v>8</v>
      </c>
      <c r="G2336" t="s">
        <v>112</v>
      </c>
      <c r="H2336" t="s">
        <v>200</v>
      </c>
      <c r="I2336">
        <v>21</v>
      </c>
      <c r="J2336">
        <v>320</v>
      </c>
      <c r="K2336" t="str">
        <f>RIGHT(Table1[[#This Row],[Transmission]],1)</f>
        <v>8</v>
      </c>
      <c r="L2336" t="str">
        <f>SUBSTITUTE(Table1[[#This Row],[Transmission]],Table1[[#This Row],[Gears]],"")</f>
        <v>A</v>
      </c>
      <c r="M23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36">
        <f ca="1">_xlfn.DAYS(TODAY(),Table1[[#This Row],[Manufacture Date]])</f>
        <v>1015</v>
      </c>
      <c r="O2336" t="str" cm="1">
        <f t="array" ref="O2336" xml:space="preserve"> _xlfn.IFS(E2336&lt;2,"0-2",E2336&lt;4,"2-4",E2336&lt;6,"4-6",E2336&lt;8,"6-8",E2336&lt;10,"8-10")</f>
        <v>4-6</v>
      </c>
    </row>
    <row r="2337" spans="1:15" ht="14.25" customHeight="1" x14ac:dyDescent="0.3">
      <c r="A2337" s="31">
        <v>44245</v>
      </c>
      <c r="B2337" t="s">
        <v>564</v>
      </c>
      <c r="C2337" t="s">
        <v>1320</v>
      </c>
      <c r="D2337" t="s">
        <v>71</v>
      </c>
      <c r="E2337">
        <v>5.5</v>
      </c>
      <c r="F2337">
        <v>8</v>
      </c>
      <c r="G2337" t="s">
        <v>416</v>
      </c>
      <c r="H2337" t="s">
        <v>73</v>
      </c>
      <c r="I2337">
        <v>20</v>
      </c>
      <c r="J2337">
        <v>322</v>
      </c>
      <c r="K2337" t="str">
        <f>RIGHT(Table1[[#This Row],[Transmission]],1)</f>
        <v>7</v>
      </c>
      <c r="L2337" t="str">
        <f>SUBSTITUTE(Table1[[#This Row],[Transmission]],Table1[[#This Row],[Gears]],"")</f>
        <v>AS</v>
      </c>
      <c r="M23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37">
        <f ca="1">_xlfn.DAYS(TODAY(),Table1[[#This Row],[Manufacture Date]])</f>
        <v>1015</v>
      </c>
      <c r="O2337" t="str" cm="1">
        <f t="array" ref="O2337" xml:space="preserve"> _xlfn.IFS(E2337&lt;2,"0-2",E2337&lt;4,"2-4",E2337&lt;6,"4-6",E2337&lt;8,"6-8",E2337&lt;10,"8-10")</f>
        <v>4-6</v>
      </c>
    </row>
    <row r="2338" spans="1:15" ht="14.25" customHeight="1" x14ac:dyDescent="0.3">
      <c r="A2338" s="31">
        <v>44245</v>
      </c>
      <c r="B2338" t="s">
        <v>232</v>
      </c>
      <c r="C2338" t="s">
        <v>1606</v>
      </c>
      <c r="D2338" t="s">
        <v>259</v>
      </c>
      <c r="E2338">
        <v>4.3</v>
      </c>
      <c r="F2338">
        <v>6</v>
      </c>
      <c r="G2338" t="s">
        <v>93</v>
      </c>
      <c r="H2338" t="s">
        <v>200</v>
      </c>
      <c r="I2338">
        <v>20</v>
      </c>
      <c r="J2338">
        <v>329</v>
      </c>
      <c r="K2338" t="str">
        <f>RIGHT(Table1[[#This Row],[Transmission]],1)</f>
        <v>6</v>
      </c>
      <c r="L2338" t="str">
        <f>SUBSTITUTE(Table1[[#This Row],[Transmission]],Table1[[#This Row],[Gears]],"")</f>
        <v>A</v>
      </c>
      <c r="M23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38">
        <f ca="1">_xlfn.DAYS(TODAY(),Table1[[#This Row],[Manufacture Date]])</f>
        <v>1015</v>
      </c>
      <c r="O2338" t="str" cm="1">
        <f t="array" ref="O2338" xml:space="preserve"> _xlfn.IFS(E2338&lt;2,"0-2",E2338&lt;4,"2-4",E2338&lt;6,"4-6",E2338&lt;8,"6-8",E2338&lt;10,"8-10")</f>
        <v>4-6</v>
      </c>
    </row>
    <row r="2339" spans="1:15" ht="14.25" customHeight="1" x14ac:dyDescent="0.3">
      <c r="A2339" s="31">
        <v>44244</v>
      </c>
      <c r="B2339" t="s">
        <v>385</v>
      </c>
      <c r="C2339" t="s">
        <v>1113</v>
      </c>
      <c r="D2339" t="s">
        <v>71</v>
      </c>
      <c r="E2339">
        <v>1.5</v>
      </c>
      <c r="F2339">
        <v>4</v>
      </c>
      <c r="G2339" t="s">
        <v>76</v>
      </c>
      <c r="H2339" t="s">
        <v>200</v>
      </c>
      <c r="I2339">
        <v>42</v>
      </c>
      <c r="J2339">
        <v>158</v>
      </c>
      <c r="K2339" t="str">
        <f>RIGHT(Table1[[#This Row],[Transmission]],1)</f>
        <v>7</v>
      </c>
      <c r="L2339" t="str">
        <f>SUBSTITUTE(Table1[[#This Row],[Transmission]],Table1[[#This Row],[Gears]],"")</f>
        <v>AV</v>
      </c>
      <c r="M23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39">
        <f ca="1">_xlfn.DAYS(TODAY(),Table1[[#This Row],[Manufacture Date]])</f>
        <v>1016</v>
      </c>
      <c r="O2339" t="str" cm="1">
        <f t="array" ref="O2339" xml:space="preserve"> _xlfn.IFS(E2339&lt;2,"0-2",E2339&lt;4,"2-4",E2339&lt;6,"4-6",E2339&lt;8,"6-8",E2339&lt;10,"8-10")</f>
        <v>0-2</v>
      </c>
    </row>
    <row r="2340" spans="1:15" ht="14.25" customHeight="1" x14ac:dyDescent="0.3">
      <c r="A2340" s="31">
        <v>44244</v>
      </c>
      <c r="B2340" t="s">
        <v>621</v>
      </c>
      <c r="C2340" t="s">
        <v>632</v>
      </c>
      <c r="D2340" t="s">
        <v>71</v>
      </c>
      <c r="E2340">
        <v>1.6</v>
      </c>
      <c r="F2340">
        <v>4</v>
      </c>
      <c r="G2340" t="s">
        <v>74</v>
      </c>
      <c r="H2340" t="s">
        <v>73</v>
      </c>
      <c r="I2340">
        <v>32</v>
      </c>
      <c r="J2340">
        <v>200</v>
      </c>
      <c r="K2340" t="str">
        <f>RIGHT(Table1[[#This Row],[Transmission]],1)</f>
        <v>6</v>
      </c>
      <c r="L2340" t="str">
        <f>SUBSTITUTE(Table1[[#This Row],[Transmission]],Table1[[#This Row],[Gears]],"")</f>
        <v>M</v>
      </c>
      <c r="M23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40">
        <f ca="1">_xlfn.DAYS(TODAY(),Table1[[#This Row],[Manufacture Date]])</f>
        <v>1016</v>
      </c>
      <c r="O2340" t="str" cm="1">
        <f t="array" ref="O2340" xml:space="preserve"> _xlfn.IFS(E2340&lt;2,"0-2",E2340&lt;4,"2-4",E2340&lt;6,"4-6",E2340&lt;8,"6-8",E2340&lt;10,"8-10")</f>
        <v>0-2</v>
      </c>
    </row>
    <row r="2341" spans="1:15" ht="14.25" customHeight="1" x14ac:dyDescent="0.3">
      <c r="A2341" s="31">
        <v>44244</v>
      </c>
      <c r="B2341" t="s">
        <v>802</v>
      </c>
      <c r="C2341" t="s">
        <v>1021</v>
      </c>
      <c r="D2341" t="s">
        <v>78</v>
      </c>
      <c r="E2341">
        <v>2.5</v>
      </c>
      <c r="F2341">
        <v>5</v>
      </c>
      <c r="G2341" t="s">
        <v>79</v>
      </c>
      <c r="H2341" t="s">
        <v>200</v>
      </c>
      <c r="I2341">
        <v>27</v>
      </c>
      <c r="J2341">
        <v>237</v>
      </c>
      <c r="K2341" t="str">
        <f>RIGHT(Table1[[#This Row],[Transmission]],1)</f>
        <v>6</v>
      </c>
      <c r="L2341" t="str">
        <f>SUBSTITUTE(Table1[[#This Row],[Transmission]],Table1[[#This Row],[Gears]],"")</f>
        <v>AS</v>
      </c>
      <c r="M23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41">
        <f ca="1">_xlfn.DAYS(TODAY(),Table1[[#This Row],[Manufacture Date]])</f>
        <v>1016</v>
      </c>
      <c r="O2341" t="str" cm="1">
        <f t="array" ref="O2341" xml:space="preserve"> _xlfn.IFS(E2341&lt;2,"0-2",E2341&lt;4,"2-4",E2341&lt;6,"4-6",E2341&lt;8,"6-8",E2341&lt;10,"8-10")</f>
        <v>2-4</v>
      </c>
    </row>
    <row r="2342" spans="1:15" ht="14.25" customHeight="1" x14ac:dyDescent="0.3">
      <c r="A2342" s="31">
        <v>44244</v>
      </c>
      <c r="B2342" t="s">
        <v>802</v>
      </c>
      <c r="C2342" t="s">
        <v>1203</v>
      </c>
      <c r="D2342" t="s">
        <v>71</v>
      </c>
      <c r="E2342">
        <v>2</v>
      </c>
      <c r="F2342">
        <v>4</v>
      </c>
      <c r="G2342" t="s">
        <v>104</v>
      </c>
      <c r="H2342" t="s">
        <v>73</v>
      </c>
      <c r="I2342">
        <v>27</v>
      </c>
      <c r="J2342">
        <v>241</v>
      </c>
      <c r="K2342" t="str">
        <f>RIGHT(Table1[[#This Row],[Transmission]],1)</f>
        <v>8</v>
      </c>
      <c r="L2342" t="str">
        <f>SUBSTITUTE(Table1[[#This Row],[Transmission]],Table1[[#This Row],[Gears]],"")</f>
        <v>AS</v>
      </c>
      <c r="M23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42">
        <f ca="1">_xlfn.DAYS(TODAY(),Table1[[#This Row],[Manufacture Date]])</f>
        <v>1016</v>
      </c>
      <c r="O2342" t="str" cm="1">
        <f t="array" ref="O2342" xml:space="preserve"> _xlfn.IFS(E2342&lt;2,"0-2",E2342&lt;4,"2-4",E2342&lt;6,"4-6",E2342&lt;8,"6-8",E2342&lt;10,"8-10")</f>
        <v>2-4</v>
      </c>
    </row>
    <row r="2343" spans="1:15" ht="14.25" customHeight="1" x14ac:dyDescent="0.3">
      <c r="A2343" s="31">
        <v>44244</v>
      </c>
      <c r="B2343" t="s">
        <v>364</v>
      </c>
      <c r="C2343" t="s">
        <v>381</v>
      </c>
      <c r="D2343" t="s">
        <v>122</v>
      </c>
      <c r="E2343">
        <v>6.2</v>
      </c>
      <c r="F2343">
        <v>8</v>
      </c>
      <c r="G2343" t="s">
        <v>93</v>
      </c>
      <c r="H2343" t="s">
        <v>73</v>
      </c>
      <c r="I2343">
        <v>19</v>
      </c>
      <c r="J2343">
        <v>338</v>
      </c>
      <c r="K2343" t="str">
        <f>RIGHT(Table1[[#This Row],[Transmission]],1)</f>
        <v>6</v>
      </c>
      <c r="L2343" t="str">
        <f>SUBSTITUTE(Table1[[#This Row],[Transmission]],Table1[[#This Row],[Gears]],"")</f>
        <v>A</v>
      </c>
      <c r="M23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43">
        <f ca="1">_xlfn.DAYS(TODAY(),Table1[[#This Row],[Manufacture Date]])</f>
        <v>1016</v>
      </c>
      <c r="O2343" t="str" cm="1">
        <f t="array" ref="O2343" xml:space="preserve"> _xlfn.IFS(E2343&lt;2,"0-2",E2343&lt;4,"2-4",E2343&lt;6,"4-6",E2343&lt;8,"6-8",E2343&lt;10,"8-10")</f>
        <v>6-8</v>
      </c>
    </row>
    <row r="2344" spans="1:15" ht="14.25" customHeight="1" x14ac:dyDescent="0.3">
      <c r="A2344" s="31">
        <v>44243</v>
      </c>
      <c r="B2344" t="s">
        <v>470</v>
      </c>
      <c r="C2344" t="s">
        <v>1767</v>
      </c>
      <c r="D2344" t="s">
        <v>115</v>
      </c>
      <c r="E2344">
        <v>2.4</v>
      </c>
      <c r="F2344">
        <v>4</v>
      </c>
      <c r="G2344" t="s">
        <v>79</v>
      </c>
      <c r="H2344" t="s">
        <v>200</v>
      </c>
      <c r="I2344">
        <v>34</v>
      </c>
      <c r="J2344">
        <v>199</v>
      </c>
      <c r="K2344" t="str">
        <f>RIGHT(Table1[[#This Row],[Transmission]],1)</f>
        <v>6</v>
      </c>
      <c r="L2344" t="str">
        <f>SUBSTITUTE(Table1[[#This Row],[Transmission]],Table1[[#This Row],[Gears]],"")</f>
        <v>AS</v>
      </c>
      <c r="M23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44">
        <f ca="1">_xlfn.DAYS(TODAY(),Table1[[#This Row],[Manufacture Date]])</f>
        <v>1017</v>
      </c>
      <c r="O2344" t="str" cm="1">
        <f t="array" ref="O2344" xml:space="preserve"> _xlfn.IFS(E2344&lt;2,"0-2",E2344&lt;4,"2-4",E2344&lt;6,"4-6",E2344&lt;8,"6-8",E2344&lt;10,"8-10")</f>
        <v>2-4</v>
      </c>
    </row>
    <row r="2345" spans="1:15" ht="14.25" customHeight="1" x14ac:dyDescent="0.3">
      <c r="A2345" s="31">
        <v>44243</v>
      </c>
      <c r="B2345" t="s">
        <v>470</v>
      </c>
      <c r="C2345" t="s">
        <v>486</v>
      </c>
      <c r="D2345" t="s">
        <v>118</v>
      </c>
      <c r="E2345">
        <v>2</v>
      </c>
      <c r="F2345">
        <v>4</v>
      </c>
      <c r="G2345" t="s">
        <v>93</v>
      </c>
      <c r="H2345" t="s">
        <v>200</v>
      </c>
      <c r="I2345">
        <v>32</v>
      </c>
      <c r="J2345">
        <v>202</v>
      </c>
      <c r="K2345" t="str">
        <f>RIGHT(Table1[[#This Row],[Transmission]],1)</f>
        <v>6</v>
      </c>
      <c r="L2345" t="str">
        <f>SUBSTITUTE(Table1[[#This Row],[Transmission]],Table1[[#This Row],[Gears]],"")</f>
        <v>A</v>
      </c>
      <c r="M23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45">
        <f ca="1">_xlfn.DAYS(TODAY(),Table1[[#This Row],[Manufacture Date]])</f>
        <v>1017</v>
      </c>
      <c r="O2345" t="str" cm="1">
        <f t="array" ref="O2345" xml:space="preserve"> _xlfn.IFS(E2345&lt;2,"0-2",E2345&lt;4,"2-4",E2345&lt;6,"4-6",E2345&lt;8,"6-8",E2345&lt;10,"8-10")</f>
        <v>2-4</v>
      </c>
    </row>
    <row r="2346" spans="1:15" ht="14.25" customHeight="1" x14ac:dyDescent="0.3">
      <c r="A2346" s="31">
        <v>44243</v>
      </c>
      <c r="B2346" t="s">
        <v>385</v>
      </c>
      <c r="C2346" t="s">
        <v>1697</v>
      </c>
      <c r="D2346" t="s">
        <v>115</v>
      </c>
      <c r="E2346">
        <v>2</v>
      </c>
      <c r="F2346">
        <v>4</v>
      </c>
      <c r="G2346" t="s">
        <v>74</v>
      </c>
      <c r="H2346" t="s">
        <v>200</v>
      </c>
      <c r="I2346">
        <v>31</v>
      </c>
      <c r="J2346">
        <v>214</v>
      </c>
      <c r="K2346" t="str">
        <f>RIGHT(Table1[[#This Row],[Transmission]],1)</f>
        <v>6</v>
      </c>
      <c r="L2346" t="str">
        <f>SUBSTITUTE(Table1[[#This Row],[Transmission]],Table1[[#This Row],[Gears]],"")</f>
        <v>M</v>
      </c>
      <c r="M23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46">
        <f ca="1">_xlfn.DAYS(TODAY(),Table1[[#This Row],[Manufacture Date]])</f>
        <v>1017</v>
      </c>
      <c r="O2346" t="str" cm="1">
        <f t="array" ref="O2346" xml:space="preserve"> _xlfn.IFS(E2346&lt;2,"0-2",E2346&lt;4,"2-4",E2346&lt;6,"4-6",E2346&lt;8,"6-8",E2346&lt;10,"8-10")</f>
        <v>2-4</v>
      </c>
    </row>
    <row r="2347" spans="1:15" ht="14.25" customHeight="1" x14ac:dyDescent="0.3">
      <c r="A2347" s="31">
        <v>44243</v>
      </c>
      <c r="B2347" t="s">
        <v>564</v>
      </c>
      <c r="C2347" t="s">
        <v>958</v>
      </c>
      <c r="D2347" t="s">
        <v>71</v>
      </c>
      <c r="E2347">
        <v>3</v>
      </c>
      <c r="F2347">
        <v>6</v>
      </c>
      <c r="G2347" t="s">
        <v>416</v>
      </c>
      <c r="H2347" t="s">
        <v>73</v>
      </c>
      <c r="I2347">
        <v>29</v>
      </c>
      <c r="J2347">
        <v>228</v>
      </c>
      <c r="K2347" t="str">
        <f>RIGHT(Table1[[#This Row],[Transmission]],1)</f>
        <v>7</v>
      </c>
      <c r="L2347" t="str">
        <f>SUBSTITUTE(Table1[[#This Row],[Transmission]],Table1[[#This Row],[Gears]],"")</f>
        <v>AS</v>
      </c>
      <c r="M23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47">
        <f ca="1">_xlfn.DAYS(TODAY(),Table1[[#This Row],[Manufacture Date]])</f>
        <v>1017</v>
      </c>
      <c r="O2347" t="str" cm="1">
        <f t="array" ref="O2347" xml:space="preserve"> _xlfn.IFS(E2347&lt;2,"0-2",E2347&lt;4,"2-4",E2347&lt;6,"4-6",E2347&lt;8,"6-8",E2347&lt;10,"8-10")</f>
        <v>2-4</v>
      </c>
    </row>
    <row r="2348" spans="1:15" ht="14.25" customHeight="1" x14ac:dyDescent="0.3">
      <c r="A2348" s="31">
        <v>44243</v>
      </c>
      <c r="B2348" t="s">
        <v>452</v>
      </c>
      <c r="C2348" t="s">
        <v>459</v>
      </c>
      <c r="D2348" t="s">
        <v>78</v>
      </c>
      <c r="E2348">
        <v>2.4</v>
      </c>
      <c r="F2348">
        <v>4</v>
      </c>
      <c r="G2348" t="s">
        <v>183</v>
      </c>
      <c r="H2348" t="s">
        <v>200</v>
      </c>
      <c r="I2348">
        <v>29</v>
      </c>
      <c r="J2348">
        <v>228</v>
      </c>
      <c r="K2348" t="str">
        <f>RIGHT(Table1[[#This Row],[Transmission]],1)</f>
        <v>5</v>
      </c>
      <c r="L2348" t="str">
        <f>SUBSTITUTE(Table1[[#This Row],[Transmission]],Table1[[#This Row],[Gears]],"")</f>
        <v>M</v>
      </c>
      <c r="M23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48">
        <f ca="1">_xlfn.DAYS(TODAY(),Table1[[#This Row],[Manufacture Date]])</f>
        <v>1017</v>
      </c>
      <c r="O2348" t="str" cm="1">
        <f t="array" ref="O2348" xml:space="preserve"> _xlfn.IFS(E2348&lt;2,"0-2",E2348&lt;4,"2-4",E2348&lt;6,"4-6",E2348&lt;8,"6-8",E2348&lt;10,"8-10")</f>
        <v>2-4</v>
      </c>
    </row>
    <row r="2349" spans="1:15" ht="14.25" customHeight="1" x14ac:dyDescent="0.3">
      <c r="A2349" s="31">
        <v>44243</v>
      </c>
      <c r="B2349" t="s">
        <v>289</v>
      </c>
      <c r="C2349" t="s">
        <v>298</v>
      </c>
      <c r="D2349" t="s">
        <v>115</v>
      </c>
      <c r="E2349">
        <v>3.6</v>
      </c>
      <c r="F2349">
        <v>6</v>
      </c>
      <c r="G2349" t="s">
        <v>112</v>
      </c>
      <c r="H2349" t="s">
        <v>200</v>
      </c>
      <c r="I2349">
        <v>26</v>
      </c>
      <c r="J2349">
        <v>257</v>
      </c>
      <c r="K2349" t="str">
        <f>RIGHT(Table1[[#This Row],[Transmission]],1)</f>
        <v>8</v>
      </c>
      <c r="L2349" t="str">
        <f>SUBSTITUTE(Table1[[#This Row],[Transmission]],Table1[[#This Row],[Gears]],"")</f>
        <v>A</v>
      </c>
      <c r="M23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49">
        <f ca="1">_xlfn.DAYS(TODAY(),Table1[[#This Row],[Manufacture Date]])</f>
        <v>1017</v>
      </c>
      <c r="O2349" t="str" cm="1">
        <f t="array" ref="O2349" xml:space="preserve"> _xlfn.IFS(E2349&lt;2,"0-2",E2349&lt;4,"2-4",E2349&lt;6,"4-6",E2349&lt;8,"6-8",E2349&lt;10,"8-10")</f>
        <v>2-4</v>
      </c>
    </row>
    <row r="2350" spans="1:15" ht="14.25" customHeight="1" x14ac:dyDescent="0.3">
      <c r="A2350" s="31">
        <v>44243</v>
      </c>
      <c r="B2350" t="s">
        <v>147</v>
      </c>
      <c r="C2350" t="s">
        <v>181</v>
      </c>
      <c r="D2350" t="s">
        <v>115</v>
      </c>
      <c r="E2350">
        <v>4.4000000000000004</v>
      </c>
      <c r="F2350">
        <v>8</v>
      </c>
      <c r="G2350" t="s">
        <v>104</v>
      </c>
      <c r="H2350" t="s">
        <v>73</v>
      </c>
      <c r="I2350">
        <v>22</v>
      </c>
      <c r="J2350">
        <v>294</v>
      </c>
      <c r="K2350" t="str">
        <f>RIGHT(Table1[[#This Row],[Transmission]],1)</f>
        <v>8</v>
      </c>
      <c r="L2350" t="str">
        <f>SUBSTITUTE(Table1[[#This Row],[Transmission]],Table1[[#This Row],[Gears]],"")</f>
        <v>AS</v>
      </c>
      <c r="M23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50">
        <f ca="1">_xlfn.DAYS(TODAY(),Table1[[#This Row],[Manufacture Date]])</f>
        <v>1017</v>
      </c>
      <c r="O2350" t="str" cm="1">
        <f t="array" ref="O2350" xml:space="preserve"> _xlfn.IFS(E2350&lt;2,"0-2",E2350&lt;4,"2-4",E2350&lt;6,"4-6",E2350&lt;8,"6-8",E2350&lt;10,"8-10")</f>
        <v>4-6</v>
      </c>
    </row>
    <row r="2351" spans="1:15" ht="14.25" customHeight="1" x14ac:dyDescent="0.3">
      <c r="A2351" s="31">
        <v>44243</v>
      </c>
      <c r="B2351" t="s">
        <v>289</v>
      </c>
      <c r="C2351" t="s">
        <v>302</v>
      </c>
      <c r="D2351" t="s">
        <v>115</v>
      </c>
      <c r="E2351">
        <v>6.4</v>
      </c>
      <c r="F2351">
        <v>8</v>
      </c>
      <c r="G2351" t="s">
        <v>112</v>
      </c>
      <c r="H2351" t="s">
        <v>73</v>
      </c>
      <c r="I2351">
        <v>22</v>
      </c>
      <c r="J2351">
        <v>302</v>
      </c>
      <c r="K2351" t="str">
        <f>RIGHT(Table1[[#This Row],[Transmission]],1)</f>
        <v>8</v>
      </c>
      <c r="L2351" t="str">
        <f>SUBSTITUTE(Table1[[#This Row],[Transmission]],Table1[[#This Row],[Gears]],"")</f>
        <v>A</v>
      </c>
      <c r="M23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51">
        <f ca="1">_xlfn.DAYS(TODAY(),Table1[[#This Row],[Manufacture Date]])</f>
        <v>1017</v>
      </c>
      <c r="O2351" t="str" cm="1">
        <f t="array" ref="O2351" xml:space="preserve"> _xlfn.IFS(E2351&lt;2,"0-2",E2351&lt;4,"2-4",E2351&lt;6,"4-6",E2351&lt;8,"6-8",E2351&lt;10,"8-10")</f>
        <v>6-8</v>
      </c>
    </row>
    <row r="2352" spans="1:15" ht="14.25" customHeight="1" x14ac:dyDescent="0.3">
      <c r="A2352" s="31">
        <v>44243</v>
      </c>
      <c r="B2352" t="s">
        <v>709</v>
      </c>
      <c r="C2352">
        <v>1500</v>
      </c>
      <c r="D2352" t="s">
        <v>259</v>
      </c>
      <c r="E2352">
        <v>5.7</v>
      </c>
      <c r="F2352">
        <v>8</v>
      </c>
      <c r="G2352" t="s">
        <v>112</v>
      </c>
      <c r="H2352" t="s">
        <v>200</v>
      </c>
      <c r="I2352">
        <v>21</v>
      </c>
      <c r="J2352">
        <v>320</v>
      </c>
      <c r="K2352" t="str">
        <f>RIGHT(Table1[[#This Row],[Transmission]],1)</f>
        <v>8</v>
      </c>
      <c r="L2352" t="str">
        <f>SUBSTITUTE(Table1[[#This Row],[Transmission]],Table1[[#This Row],[Gears]],"")</f>
        <v>A</v>
      </c>
      <c r="M23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52">
        <f ca="1">_xlfn.DAYS(TODAY(),Table1[[#This Row],[Manufacture Date]])</f>
        <v>1017</v>
      </c>
      <c r="O2352" t="str" cm="1">
        <f t="array" ref="O2352" xml:space="preserve"> _xlfn.IFS(E2352&lt;2,"0-2",E2352&lt;4,"2-4",E2352&lt;6,"4-6",E2352&lt;8,"6-8",E2352&lt;10,"8-10")</f>
        <v>4-6</v>
      </c>
    </row>
    <row r="2353" spans="1:15" ht="14.25" customHeight="1" x14ac:dyDescent="0.3">
      <c r="A2353" s="31">
        <v>44243</v>
      </c>
      <c r="B2353" t="s">
        <v>321</v>
      </c>
      <c r="C2353" t="s">
        <v>1099</v>
      </c>
      <c r="D2353" t="s">
        <v>361</v>
      </c>
      <c r="E2353">
        <v>2.5</v>
      </c>
      <c r="F2353">
        <v>4</v>
      </c>
      <c r="G2353" t="s">
        <v>79</v>
      </c>
      <c r="H2353" t="s">
        <v>205</v>
      </c>
      <c r="I2353">
        <v>20</v>
      </c>
      <c r="J2353">
        <v>234</v>
      </c>
      <c r="K2353" t="str">
        <f>RIGHT(Table1[[#This Row],[Transmission]],1)</f>
        <v>6</v>
      </c>
      <c r="L2353" t="str">
        <f>SUBSTITUTE(Table1[[#This Row],[Transmission]],Table1[[#This Row],[Gears]],"")</f>
        <v>AS</v>
      </c>
      <c r="M23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53">
        <f ca="1">_xlfn.DAYS(TODAY(),Table1[[#This Row],[Manufacture Date]])</f>
        <v>1017</v>
      </c>
      <c r="O2353" t="str" cm="1">
        <f t="array" ref="O2353" xml:space="preserve"> _xlfn.IFS(E2353&lt;2,"0-2",E2353&lt;4,"2-4",E2353&lt;6,"4-6",E2353&lt;8,"6-8",E2353&lt;10,"8-10")</f>
        <v>2-4</v>
      </c>
    </row>
    <row r="2354" spans="1:15" ht="14.25" customHeight="1" x14ac:dyDescent="0.3">
      <c r="A2354" s="31">
        <v>44242</v>
      </c>
      <c r="B2354" t="s">
        <v>750</v>
      </c>
      <c r="C2354" t="s">
        <v>758</v>
      </c>
      <c r="D2354" t="s">
        <v>82</v>
      </c>
      <c r="E2354">
        <v>1.8</v>
      </c>
      <c r="F2354">
        <v>4</v>
      </c>
      <c r="G2354" t="s">
        <v>266</v>
      </c>
      <c r="H2354" t="s">
        <v>200</v>
      </c>
      <c r="I2354">
        <v>41</v>
      </c>
      <c r="J2354">
        <v>163</v>
      </c>
      <c r="K2354" t="str">
        <f>RIGHT(Table1[[#This Row],[Transmission]],1)</f>
        <v>V</v>
      </c>
      <c r="L2354" t="str">
        <f>SUBSTITUTE(Table1[[#This Row],[Transmission]],Table1[[#This Row],[Gears]],"")</f>
        <v>A</v>
      </c>
      <c r="M23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54">
        <f ca="1">_xlfn.DAYS(TODAY(),Table1[[#This Row],[Manufacture Date]])</f>
        <v>1018</v>
      </c>
      <c r="O2354" t="str" cm="1">
        <f t="array" ref="O2354" xml:space="preserve"> _xlfn.IFS(E2354&lt;2,"0-2",E2354&lt;4,"2-4",E2354&lt;6,"4-6",E2354&lt;8,"6-8",E2354&lt;10,"8-10")</f>
        <v>0-2</v>
      </c>
    </row>
    <row r="2355" spans="1:15" ht="14.25" customHeight="1" x14ac:dyDescent="0.3">
      <c r="A2355" s="31">
        <v>44242</v>
      </c>
      <c r="B2355" t="s">
        <v>398</v>
      </c>
      <c r="C2355" t="s">
        <v>1714</v>
      </c>
      <c r="D2355" t="s">
        <v>71</v>
      </c>
      <c r="E2355">
        <v>1.6</v>
      </c>
      <c r="F2355">
        <v>4</v>
      </c>
      <c r="G2355" t="s">
        <v>74</v>
      </c>
      <c r="H2355" t="s">
        <v>200</v>
      </c>
      <c r="I2355">
        <v>40</v>
      </c>
      <c r="J2355">
        <v>168</v>
      </c>
      <c r="K2355" t="str">
        <f>RIGHT(Table1[[#This Row],[Transmission]],1)</f>
        <v>6</v>
      </c>
      <c r="L2355" t="str">
        <f>SUBSTITUTE(Table1[[#This Row],[Transmission]],Table1[[#This Row],[Gears]],"")</f>
        <v>M</v>
      </c>
      <c r="M23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55">
        <f ca="1">_xlfn.DAYS(TODAY(),Table1[[#This Row],[Manufacture Date]])</f>
        <v>1018</v>
      </c>
      <c r="O2355" t="str" cm="1">
        <f t="array" ref="O2355" xml:space="preserve"> _xlfn.IFS(E2355&lt;2,"0-2",E2355&lt;4,"2-4",E2355&lt;6,"4-6",E2355&lt;8,"6-8",E2355&lt;10,"8-10")</f>
        <v>0-2</v>
      </c>
    </row>
    <row r="2356" spans="1:15" ht="14.25" customHeight="1" x14ac:dyDescent="0.3">
      <c r="A2356" s="31">
        <v>44242</v>
      </c>
      <c r="B2356" t="s">
        <v>398</v>
      </c>
      <c r="C2356" t="s">
        <v>400</v>
      </c>
      <c r="D2356" t="s">
        <v>115</v>
      </c>
      <c r="E2356">
        <v>1.6</v>
      </c>
      <c r="F2356">
        <v>4</v>
      </c>
      <c r="G2356" t="s">
        <v>97</v>
      </c>
      <c r="H2356" t="s">
        <v>200</v>
      </c>
      <c r="I2356">
        <v>34</v>
      </c>
      <c r="J2356">
        <v>194</v>
      </c>
      <c r="K2356" t="str">
        <f>RIGHT(Table1[[#This Row],[Transmission]],1)</f>
        <v>7</v>
      </c>
      <c r="L2356" t="str">
        <f>SUBSTITUTE(Table1[[#This Row],[Transmission]],Table1[[#This Row],[Gears]],"")</f>
        <v>AM</v>
      </c>
      <c r="M23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56">
        <f ca="1">_xlfn.DAYS(TODAY(),Table1[[#This Row],[Manufacture Date]])</f>
        <v>1018</v>
      </c>
      <c r="O2356" t="str" cm="1">
        <f t="array" ref="O2356" xml:space="preserve"> _xlfn.IFS(E2356&lt;2,"0-2",E2356&lt;4,"2-4",E2356&lt;6,"4-6",E2356&lt;8,"6-8",E2356&lt;10,"8-10")</f>
        <v>0-2</v>
      </c>
    </row>
    <row r="2357" spans="1:15" ht="14.25" customHeight="1" x14ac:dyDescent="0.3">
      <c r="A2357" s="31">
        <v>44242</v>
      </c>
      <c r="B2357" t="s">
        <v>321</v>
      </c>
      <c r="C2357" t="s">
        <v>356</v>
      </c>
      <c r="D2357" t="s">
        <v>115</v>
      </c>
      <c r="E2357">
        <v>2</v>
      </c>
      <c r="F2357">
        <v>4</v>
      </c>
      <c r="G2357" t="s">
        <v>79</v>
      </c>
      <c r="H2357" t="s">
        <v>200</v>
      </c>
      <c r="I2357">
        <v>31</v>
      </c>
      <c r="J2357">
        <v>209</v>
      </c>
      <c r="K2357" t="str">
        <f>RIGHT(Table1[[#This Row],[Transmission]],1)</f>
        <v>6</v>
      </c>
      <c r="L2357" t="str">
        <f>SUBSTITUTE(Table1[[#This Row],[Transmission]],Table1[[#This Row],[Gears]],"")</f>
        <v>AS</v>
      </c>
      <c r="M23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57">
        <f ca="1">_xlfn.DAYS(TODAY(),Table1[[#This Row],[Manufacture Date]])</f>
        <v>1018</v>
      </c>
      <c r="O2357" t="str" cm="1">
        <f t="array" ref="O2357" xml:space="preserve"> _xlfn.IFS(E2357&lt;2,"0-2",E2357&lt;4,"2-4",E2357&lt;6,"4-6",E2357&lt;8,"6-8",E2357&lt;10,"8-10")</f>
        <v>2-4</v>
      </c>
    </row>
    <row r="2358" spans="1:15" ht="14.25" customHeight="1" x14ac:dyDescent="0.3">
      <c r="A2358" s="31">
        <v>44242</v>
      </c>
      <c r="B2358" t="s">
        <v>621</v>
      </c>
      <c r="C2358" t="s">
        <v>635</v>
      </c>
      <c r="D2358" t="s">
        <v>92</v>
      </c>
      <c r="E2358">
        <v>2</v>
      </c>
      <c r="F2358">
        <v>4</v>
      </c>
      <c r="G2358" t="s">
        <v>74</v>
      </c>
      <c r="H2358" t="s">
        <v>73</v>
      </c>
      <c r="I2358">
        <v>30</v>
      </c>
      <c r="J2358">
        <v>220</v>
      </c>
      <c r="K2358" t="str">
        <f>RIGHT(Table1[[#This Row],[Transmission]],1)</f>
        <v>6</v>
      </c>
      <c r="L2358" t="str">
        <f>SUBSTITUTE(Table1[[#This Row],[Transmission]],Table1[[#This Row],[Gears]],"")</f>
        <v>M</v>
      </c>
      <c r="M23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58">
        <f ca="1">_xlfn.DAYS(TODAY(),Table1[[#This Row],[Manufacture Date]])</f>
        <v>1018</v>
      </c>
      <c r="O2358" t="str" cm="1">
        <f t="array" ref="O2358" xml:space="preserve"> _xlfn.IFS(E2358&lt;2,"0-2",E2358&lt;4,"2-4",E2358&lt;6,"4-6",E2358&lt;8,"6-8",E2358&lt;10,"8-10")</f>
        <v>2-4</v>
      </c>
    </row>
    <row r="2359" spans="1:15" ht="14.25" customHeight="1" x14ac:dyDescent="0.3">
      <c r="A2359" s="31">
        <v>44242</v>
      </c>
      <c r="B2359" t="s">
        <v>726</v>
      </c>
      <c r="C2359" t="s">
        <v>727</v>
      </c>
      <c r="D2359" t="s">
        <v>92</v>
      </c>
      <c r="E2359">
        <v>2</v>
      </c>
      <c r="F2359">
        <v>4</v>
      </c>
      <c r="G2359" t="s">
        <v>74</v>
      </c>
      <c r="H2359" t="s">
        <v>73</v>
      </c>
      <c r="I2359">
        <v>29</v>
      </c>
      <c r="J2359">
        <v>224</v>
      </c>
      <c r="K2359" t="str">
        <f>RIGHT(Table1[[#This Row],[Transmission]],1)</f>
        <v>6</v>
      </c>
      <c r="L2359" t="str">
        <f>SUBSTITUTE(Table1[[#This Row],[Transmission]],Table1[[#This Row],[Gears]],"")</f>
        <v>M</v>
      </c>
      <c r="M23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59">
        <f ca="1">_xlfn.DAYS(TODAY(),Table1[[#This Row],[Manufacture Date]])</f>
        <v>1018</v>
      </c>
      <c r="O2359" t="str" cm="1">
        <f t="array" ref="O2359" xml:space="preserve"> _xlfn.IFS(E2359&lt;2,"0-2",E2359&lt;4,"2-4",E2359&lt;6,"4-6",E2359&lt;8,"6-8",E2359&lt;10,"8-10")</f>
        <v>2-4</v>
      </c>
    </row>
    <row r="2360" spans="1:15" ht="14.25" customHeight="1" x14ac:dyDescent="0.3">
      <c r="A2360" s="31">
        <v>44242</v>
      </c>
      <c r="B2360" t="s">
        <v>321</v>
      </c>
      <c r="C2360" t="s">
        <v>1261</v>
      </c>
      <c r="D2360" t="s">
        <v>78</v>
      </c>
      <c r="E2360">
        <v>2.5</v>
      </c>
      <c r="F2360">
        <v>4</v>
      </c>
      <c r="G2360" t="s">
        <v>79</v>
      </c>
      <c r="H2360" t="s">
        <v>200</v>
      </c>
      <c r="I2360">
        <v>29</v>
      </c>
      <c r="J2360">
        <v>229</v>
      </c>
      <c r="K2360" t="str">
        <f>RIGHT(Table1[[#This Row],[Transmission]],1)</f>
        <v>6</v>
      </c>
      <c r="L2360" t="str">
        <f>SUBSTITUTE(Table1[[#This Row],[Transmission]],Table1[[#This Row],[Gears]],"")</f>
        <v>AS</v>
      </c>
      <c r="M23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60">
        <f ca="1">_xlfn.DAYS(TODAY(),Table1[[#This Row],[Manufacture Date]])</f>
        <v>1018</v>
      </c>
      <c r="O2360" t="str" cm="1">
        <f t="array" ref="O2360" xml:space="preserve"> _xlfn.IFS(E2360&lt;2,"0-2",E2360&lt;4,"2-4",E2360&lt;6,"4-6",E2360&lt;8,"6-8",E2360&lt;10,"8-10")</f>
        <v>2-4</v>
      </c>
    </row>
    <row r="2361" spans="1:15" ht="14.25" customHeight="1" x14ac:dyDescent="0.3">
      <c r="A2361" s="31">
        <v>44242</v>
      </c>
      <c r="B2361" t="s">
        <v>321</v>
      </c>
      <c r="C2361" t="s">
        <v>327</v>
      </c>
      <c r="D2361" t="s">
        <v>78</v>
      </c>
      <c r="E2361">
        <v>2</v>
      </c>
      <c r="F2361">
        <v>4</v>
      </c>
      <c r="G2361" t="s">
        <v>79</v>
      </c>
      <c r="H2361" t="s">
        <v>200</v>
      </c>
      <c r="I2361">
        <v>29</v>
      </c>
      <c r="J2361">
        <v>233</v>
      </c>
      <c r="K2361" t="str">
        <f>RIGHT(Table1[[#This Row],[Transmission]],1)</f>
        <v>6</v>
      </c>
      <c r="L2361" t="str">
        <f>SUBSTITUTE(Table1[[#This Row],[Transmission]],Table1[[#This Row],[Gears]],"")</f>
        <v>AS</v>
      </c>
      <c r="M23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61">
        <f ca="1">_xlfn.DAYS(TODAY(),Table1[[#This Row],[Manufacture Date]])</f>
        <v>1018</v>
      </c>
      <c r="O2361" t="str" cm="1">
        <f t="array" ref="O2361" xml:space="preserve"> _xlfn.IFS(E2361&lt;2,"0-2",E2361&lt;4,"2-4",E2361&lt;6,"4-6",E2361&lt;8,"6-8",E2361&lt;10,"8-10")</f>
        <v>2-4</v>
      </c>
    </row>
    <row r="2362" spans="1:15" ht="14.25" customHeight="1" x14ac:dyDescent="0.3">
      <c r="A2362" s="31">
        <v>44242</v>
      </c>
      <c r="B2362" t="s">
        <v>321</v>
      </c>
      <c r="C2362" t="s">
        <v>359</v>
      </c>
      <c r="D2362" t="s">
        <v>115</v>
      </c>
      <c r="E2362">
        <v>3.5</v>
      </c>
      <c r="F2362">
        <v>6</v>
      </c>
      <c r="G2362" t="s">
        <v>79</v>
      </c>
      <c r="H2362" t="s">
        <v>200</v>
      </c>
      <c r="I2362">
        <v>25</v>
      </c>
      <c r="J2362">
        <v>260</v>
      </c>
      <c r="K2362" t="str">
        <f>RIGHT(Table1[[#This Row],[Transmission]],1)</f>
        <v>6</v>
      </c>
      <c r="L2362" t="str">
        <f>SUBSTITUTE(Table1[[#This Row],[Transmission]],Table1[[#This Row],[Gears]],"")</f>
        <v>AS</v>
      </c>
      <c r="M23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62">
        <f ca="1">_xlfn.DAYS(TODAY(),Table1[[#This Row],[Manufacture Date]])</f>
        <v>1018</v>
      </c>
      <c r="O2362" t="str" cm="1">
        <f t="array" ref="O2362" xml:space="preserve"> _xlfn.IFS(E2362&lt;2,"0-2",E2362&lt;4,"2-4",E2362&lt;6,"4-6",E2362&lt;8,"6-8",E2362&lt;10,"8-10")</f>
        <v>2-4</v>
      </c>
    </row>
    <row r="2363" spans="1:15" ht="14.25" customHeight="1" x14ac:dyDescent="0.3">
      <c r="A2363" s="31">
        <v>44241</v>
      </c>
      <c r="B2363" t="s">
        <v>232</v>
      </c>
      <c r="C2363" t="s">
        <v>261</v>
      </c>
      <c r="D2363" t="s">
        <v>71</v>
      </c>
      <c r="E2363">
        <v>1.8</v>
      </c>
      <c r="F2363">
        <v>4</v>
      </c>
      <c r="G2363" t="s">
        <v>183</v>
      </c>
      <c r="H2363" t="s">
        <v>200</v>
      </c>
      <c r="I2363">
        <v>35</v>
      </c>
      <c r="J2363">
        <v>190</v>
      </c>
      <c r="K2363" t="str">
        <f>RIGHT(Table1[[#This Row],[Transmission]],1)</f>
        <v>5</v>
      </c>
      <c r="L2363" t="str">
        <f>SUBSTITUTE(Table1[[#This Row],[Transmission]],Table1[[#This Row],[Gears]],"")</f>
        <v>M</v>
      </c>
      <c r="M23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63">
        <f ca="1">_xlfn.DAYS(TODAY(),Table1[[#This Row],[Manufacture Date]])</f>
        <v>1019</v>
      </c>
      <c r="O2363" t="str" cm="1">
        <f t="array" ref="O2363" xml:space="preserve"> _xlfn.IFS(E2363&lt;2,"0-2",E2363&lt;4,"2-4",E2363&lt;6,"4-6",E2363&lt;8,"6-8",E2363&lt;10,"8-10")</f>
        <v>0-2</v>
      </c>
    </row>
    <row r="2364" spans="1:15" ht="14.25" customHeight="1" x14ac:dyDescent="0.3">
      <c r="A2364" s="31">
        <v>44241</v>
      </c>
      <c r="B2364" t="s">
        <v>802</v>
      </c>
      <c r="C2364" t="s">
        <v>806</v>
      </c>
      <c r="D2364" t="s">
        <v>82</v>
      </c>
      <c r="E2364">
        <v>3</v>
      </c>
      <c r="F2364">
        <v>6</v>
      </c>
      <c r="G2364" t="s">
        <v>79</v>
      </c>
      <c r="H2364" t="s">
        <v>200</v>
      </c>
      <c r="I2364">
        <v>25</v>
      </c>
      <c r="J2364">
        <v>264</v>
      </c>
      <c r="K2364" t="str">
        <f>RIGHT(Table1[[#This Row],[Transmission]],1)</f>
        <v>6</v>
      </c>
      <c r="L2364" t="str">
        <f>SUBSTITUTE(Table1[[#This Row],[Transmission]],Table1[[#This Row],[Gears]],"")</f>
        <v>AS</v>
      </c>
      <c r="M23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64">
        <f ca="1">_xlfn.DAYS(TODAY(),Table1[[#This Row],[Manufacture Date]])</f>
        <v>1019</v>
      </c>
      <c r="O2364" t="str" cm="1">
        <f t="array" ref="O2364" xml:space="preserve"> _xlfn.IFS(E2364&lt;2,"0-2",E2364&lt;4,"2-4",E2364&lt;6,"4-6",E2364&lt;8,"6-8",E2364&lt;10,"8-10")</f>
        <v>2-4</v>
      </c>
    </row>
    <row r="2365" spans="1:15" ht="14.25" customHeight="1" x14ac:dyDescent="0.3">
      <c r="A2365" s="31">
        <v>44241</v>
      </c>
      <c r="B2365" t="s">
        <v>750</v>
      </c>
      <c r="C2365" t="s">
        <v>776</v>
      </c>
      <c r="D2365" t="s">
        <v>657</v>
      </c>
      <c r="E2365">
        <v>3.5</v>
      </c>
      <c r="F2365">
        <v>6</v>
      </c>
      <c r="G2365" t="s">
        <v>79</v>
      </c>
      <c r="H2365" t="s">
        <v>200</v>
      </c>
      <c r="I2365">
        <v>23</v>
      </c>
      <c r="J2365">
        <v>283</v>
      </c>
      <c r="K2365" t="str">
        <f>RIGHT(Table1[[#This Row],[Transmission]],1)</f>
        <v>6</v>
      </c>
      <c r="L2365" t="str">
        <f>SUBSTITUTE(Table1[[#This Row],[Transmission]],Table1[[#This Row],[Gears]],"")</f>
        <v>AS</v>
      </c>
      <c r="M23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65">
        <f ca="1">_xlfn.DAYS(TODAY(),Table1[[#This Row],[Manufacture Date]])</f>
        <v>1019</v>
      </c>
      <c r="O2365" t="str" cm="1">
        <f t="array" ref="O2365" xml:space="preserve"> _xlfn.IFS(E2365&lt;2,"0-2",E2365&lt;4,"2-4",E2365&lt;6,"4-6",E2365&lt;8,"6-8",E2365&lt;10,"8-10")</f>
        <v>2-4</v>
      </c>
    </row>
    <row r="2366" spans="1:15" ht="14.25" customHeight="1" x14ac:dyDescent="0.3">
      <c r="A2366" s="31">
        <v>44240</v>
      </c>
      <c r="B2366" t="s">
        <v>750</v>
      </c>
      <c r="C2366" t="s">
        <v>757</v>
      </c>
      <c r="D2366" t="s">
        <v>82</v>
      </c>
      <c r="E2366">
        <v>1.8</v>
      </c>
      <c r="F2366">
        <v>4</v>
      </c>
      <c r="G2366" t="s">
        <v>266</v>
      </c>
      <c r="H2366" t="s">
        <v>200</v>
      </c>
      <c r="I2366">
        <v>39</v>
      </c>
      <c r="J2366">
        <v>168</v>
      </c>
      <c r="K2366" t="str">
        <f>RIGHT(Table1[[#This Row],[Transmission]],1)</f>
        <v>V</v>
      </c>
      <c r="L2366" t="str">
        <f>SUBSTITUTE(Table1[[#This Row],[Transmission]],Table1[[#This Row],[Gears]],"")</f>
        <v>A</v>
      </c>
      <c r="M23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66">
        <f ca="1">_xlfn.DAYS(TODAY(),Table1[[#This Row],[Manufacture Date]])</f>
        <v>1020</v>
      </c>
      <c r="O2366" t="str" cm="1">
        <f t="array" ref="O2366" xml:space="preserve"> _xlfn.IFS(E2366&lt;2,"0-2",E2366&lt;4,"2-4",E2366&lt;6,"4-6",E2366&lt;8,"6-8",E2366&lt;10,"8-10")</f>
        <v>0-2</v>
      </c>
    </row>
    <row r="2367" spans="1:15" ht="14.25" customHeight="1" x14ac:dyDescent="0.3">
      <c r="A2367" s="31">
        <v>44240</v>
      </c>
      <c r="B2367" t="s">
        <v>232</v>
      </c>
      <c r="C2367" t="s">
        <v>264</v>
      </c>
      <c r="D2367" t="s">
        <v>82</v>
      </c>
      <c r="E2367">
        <v>1.4</v>
      </c>
      <c r="F2367">
        <v>4</v>
      </c>
      <c r="G2367" t="s">
        <v>74</v>
      </c>
      <c r="H2367" t="s">
        <v>200</v>
      </c>
      <c r="I2367">
        <v>35</v>
      </c>
      <c r="J2367">
        <v>184</v>
      </c>
      <c r="K2367" t="str">
        <f>RIGHT(Table1[[#This Row],[Transmission]],1)</f>
        <v>6</v>
      </c>
      <c r="L2367" t="str">
        <f>SUBSTITUTE(Table1[[#This Row],[Transmission]],Table1[[#This Row],[Gears]],"")</f>
        <v>M</v>
      </c>
      <c r="M23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67">
        <f ca="1">_xlfn.DAYS(TODAY(),Table1[[#This Row],[Manufacture Date]])</f>
        <v>1020</v>
      </c>
      <c r="O2367" t="str" cm="1">
        <f t="array" ref="O2367" xml:space="preserve"> _xlfn.IFS(E2367&lt;2,"0-2",E2367&lt;4,"2-4",E2367&lt;6,"4-6",E2367&lt;8,"6-8",E2367&lt;10,"8-10")</f>
        <v>0-2</v>
      </c>
    </row>
    <row r="2368" spans="1:15" ht="14.25" customHeight="1" x14ac:dyDescent="0.3">
      <c r="A2368" s="31">
        <v>44240</v>
      </c>
      <c r="B2368" t="s">
        <v>548</v>
      </c>
      <c r="C2368" t="s">
        <v>1148</v>
      </c>
      <c r="D2368" t="s">
        <v>82</v>
      </c>
      <c r="E2368">
        <v>2.5</v>
      </c>
      <c r="F2368">
        <v>4</v>
      </c>
      <c r="G2368" t="s">
        <v>74</v>
      </c>
      <c r="H2368" t="s">
        <v>200</v>
      </c>
      <c r="I2368">
        <v>35</v>
      </c>
      <c r="J2368">
        <v>188</v>
      </c>
      <c r="K2368" t="str">
        <f>RIGHT(Table1[[#This Row],[Transmission]],1)</f>
        <v>6</v>
      </c>
      <c r="L2368" t="str">
        <f>SUBSTITUTE(Table1[[#This Row],[Transmission]],Table1[[#This Row],[Gears]],"")</f>
        <v>M</v>
      </c>
      <c r="M23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68">
        <f ca="1">_xlfn.DAYS(TODAY(),Table1[[#This Row],[Manufacture Date]])</f>
        <v>1020</v>
      </c>
      <c r="O2368" t="str" cm="1">
        <f t="array" ref="O2368" xml:space="preserve"> _xlfn.IFS(E2368&lt;2,"0-2",E2368&lt;4,"2-4",E2368&lt;6,"4-6",E2368&lt;8,"6-8",E2368&lt;10,"8-10")</f>
        <v>2-4</v>
      </c>
    </row>
    <row r="2369" spans="1:15" ht="14.25" customHeight="1" x14ac:dyDescent="0.3">
      <c r="A2369" s="31">
        <v>44240</v>
      </c>
      <c r="B2369" t="s">
        <v>470</v>
      </c>
      <c r="C2369" t="s">
        <v>475</v>
      </c>
      <c r="D2369" t="s">
        <v>115</v>
      </c>
      <c r="E2369">
        <v>2</v>
      </c>
      <c r="F2369">
        <v>4</v>
      </c>
      <c r="G2369" t="s">
        <v>79</v>
      </c>
      <c r="H2369" t="s">
        <v>200</v>
      </c>
      <c r="I2369">
        <v>30</v>
      </c>
      <c r="J2369">
        <v>222</v>
      </c>
      <c r="K2369" t="str">
        <f>RIGHT(Table1[[#This Row],[Transmission]],1)</f>
        <v>6</v>
      </c>
      <c r="L2369" t="str">
        <f>SUBSTITUTE(Table1[[#This Row],[Transmission]],Table1[[#This Row],[Gears]],"")</f>
        <v>AS</v>
      </c>
      <c r="M23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69">
        <f ca="1">_xlfn.DAYS(TODAY(),Table1[[#This Row],[Manufacture Date]])</f>
        <v>1020</v>
      </c>
      <c r="O2369" t="str" cm="1">
        <f t="array" ref="O2369" xml:space="preserve"> _xlfn.IFS(E2369&lt;2,"0-2",E2369&lt;4,"2-4",E2369&lt;6,"4-6",E2369&lt;8,"6-8",E2369&lt;10,"8-10")</f>
        <v>2-4</v>
      </c>
    </row>
    <row r="2370" spans="1:15" ht="14.25" customHeight="1" x14ac:dyDescent="0.3">
      <c r="A2370" s="31">
        <v>44240</v>
      </c>
      <c r="B2370" t="s">
        <v>676</v>
      </c>
      <c r="C2370" t="s">
        <v>680</v>
      </c>
      <c r="D2370" t="s">
        <v>92</v>
      </c>
      <c r="E2370">
        <v>3</v>
      </c>
      <c r="F2370">
        <v>6</v>
      </c>
      <c r="G2370" t="s">
        <v>97</v>
      </c>
      <c r="H2370" t="s">
        <v>73</v>
      </c>
      <c r="I2370">
        <v>29</v>
      </c>
      <c r="J2370">
        <v>232</v>
      </c>
      <c r="K2370" t="str">
        <f>RIGHT(Table1[[#This Row],[Transmission]],1)</f>
        <v>7</v>
      </c>
      <c r="L2370" t="str">
        <f>SUBSTITUTE(Table1[[#This Row],[Transmission]],Table1[[#This Row],[Gears]],"")</f>
        <v>AM</v>
      </c>
      <c r="M23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70">
        <f ca="1">_xlfn.DAYS(TODAY(),Table1[[#This Row],[Manufacture Date]])</f>
        <v>1020</v>
      </c>
      <c r="O2370" t="str" cm="1">
        <f t="array" ref="O2370" xml:space="preserve"> _xlfn.IFS(E2370&lt;2,"0-2",E2370&lt;4,"2-4",E2370&lt;6,"4-6",E2370&lt;8,"6-8",E2370&lt;10,"8-10")</f>
        <v>2-4</v>
      </c>
    </row>
    <row r="2371" spans="1:15" ht="14.25" customHeight="1" x14ac:dyDescent="0.3">
      <c r="A2371" s="31">
        <v>44240</v>
      </c>
      <c r="B2371" t="s">
        <v>452</v>
      </c>
      <c r="C2371" t="s">
        <v>458</v>
      </c>
      <c r="D2371" t="s">
        <v>78</v>
      </c>
      <c r="E2371">
        <v>2.4</v>
      </c>
      <c r="F2371">
        <v>4</v>
      </c>
      <c r="G2371" t="s">
        <v>93</v>
      </c>
      <c r="H2371" t="s">
        <v>200</v>
      </c>
      <c r="I2371">
        <v>28</v>
      </c>
      <c r="J2371">
        <v>230</v>
      </c>
      <c r="K2371" t="str">
        <f>RIGHT(Table1[[#This Row],[Transmission]],1)</f>
        <v>6</v>
      </c>
      <c r="L2371" t="str">
        <f>SUBSTITUTE(Table1[[#This Row],[Transmission]],Table1[[#This Row],[Gears]],"")</f>
        <v>A</v>
      </c>
      <c r="M23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71">
        <f ca="1">_xlfn.DAYS(TODAY(),Table1[[#This Row],[Manufacture Date]])</f>
        <v>1020</v>
      </c>
      <c r="O2371" t="str" cm="1">
        <f t="array" ref="O2371" xml:space="preserve"> _xlfn.IFS(E2371&lt;2,"0-2",E2371&lt;4,"2-4",E2371&lt;6,"4-6",E2371&lt;8,"6-8",E2371&lt;10,"8-10")</f>
        <v>2-4</v>
      </c>
    </row>
    <row r="2372" spans="1:15" ht="14.25" customHeight="1" x14ac:dyDescent="0.3">
      <c r="A2372" s="31">
        <v>44240</v>
      </c>
      <c r="B2372" t="s">
        <v>321</v>
      </c>
      <c r="C2372" t="s">
        <v>1662</v>
      </c>
      <c r="D2372" t="s">
        <v>95</v>
      </c>
      <c r="E2372">
        <v>2.2999999999999998</v>
      </c>
      <c r="F2372">
        <v>4</v>
      </c>
      <c r="G2372" t="s">
        <v>74</v>
      </c>
      <c r="H2372" t="s">
        <v>200</v>
      </c>
      <c r="I2372">
        <v>27</v>
      </c>
      <c r="J2372">
        <v>244</v>
      </c>
      <c r="K2372" t="str">
        <f>RIGHT(Table1[[#This Row],[Transmission]],1)</f>
        <v>6</v>
      </c>
      <c r="L2372" t="str">
        <f>SUBSTITUTE(Table1[[#This Row],[Transmission]],Table1[[#This Row],[Gears]],"")</f>
        <v>M</v>
      </c>
      <c r="M23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72">
        <f ca="1">_xlfn.DAYS(TODAY(),Table1[[#This Row],[Manufacture Date]])</f>
        <v>1020</v>
      </c>
      <c r="O2372" t="str" cm="1">
        <f t="array" ref="O2372" xml:space="preserve"> _xlfn.IFS(E2372&lt;2,"0-2",E2372&lt;4,"2-4",E2372&lt;6,"4-6",E2372&lt;8,"6-8",E2372&lt;10,"8-10")</f>
        <v>2-4</v>
      </c>
    </row>
    <row r="2373" spans="1:15" ht="14.25" customHeight="1" x14ac:dyDescent="0.3">
      <c r="A2373" s="31">
        <v>44240</v>
      </c>
      <c r="B2373" t="s">
        <v>69</v>
      </c>
      <c r="C2373" t="s">
        <v>811</v>
      </c>
      <c r="D2373" t="s">
        <v>78</v>
      </c>
      <c r="E2373">
        <v>3.5</v>
      </c>
      <c r="F2373">
        <v>6</v>
      </c>
      <c r="G2373" t="s">
        <v>496</v>
      </c>
      <c r="H2373" t="s">
        <v>73</v>
      </c>
      <c r="I2373">
        <v>25</v>
      </c>
      <c r="J2373">
        <v>254</v>
      </c>
      <c r="K2373" t="str">
        <f>RIGHT(Table1[[#This Row],[Transmission]],1)</f>
        <v>9</v>
      </c>
      <c r="L2373" t="str">
        <f>SUBSTITUTE(Table1[[#This Row],[Transmission]],Table1[[#This Row],[Gears]],"")</f>
        <v>AS</v>
      </c>
      <c r="M23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73">
        <f ca="1">_xlfn.DAYS(TODAY(),Table1[[#This Row],[Manufacture Date]])</f>
        <v>1020</v>
      </c>
      <c r="O2373" t="str" cm="1">
        <f t="array" ref="O2373" xml:space="preserve"> _xlfn.IFS(E2373&lt;2,"0-2",E2373&lt;4,"2-4",E2373&lt;6,"4-6",E2373&lt;8,"6-8",E2373&lt;10,"8-10")</f>
        <v>2-4</v>
      </c>
    </row>
    <row r="2374" spans="1:15" ht="14.25" customHeight="1" x14ac:dyDescent="0.3">
      <c r="A2374" s="31">
        <v>44240</v>
      </c>
      <c r="B2374" t="s">
        <v>508</v>
      </c>
      <c r="C2374" t="s">
        <v>951</v>
      </c>
      <c r="D2374" t="s">
        <v>95</v>
      </c>
      <c r="E2374">
        <v>3.5</v>
      </c>
      <c r="F2374">
        <v>6</v>
      </c>
      <c r="G2374" t="s">
        <v>79</v>
      </c>
      <c r="H2374" t="s">
        <v>73</v>
      </c>
      <c r="I2374">
        <v>25</v>
      </c>
      <c r="J2374">
        <v>262</v>
      </c>
      <c r="K2374" t="str">
        <f>RIGHT(Table1[[#This Row],[Transmission]],1)</f>
        <v>6</v>
      </c>
      <c r="L2374" t="str">
        <f>SUBSTITUTE(Table1[[#This Row],[Transmission]],Table1[[#This Row],[Gears]],"")</f>
        <v>AS</v>
      </c>
      <c r="M23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74">
        <f ca="1">_xlfn.DAYS(TODAY(),Table1[[#This Row],[Manufacture Date]])</f>
        <v>1020</v>
      </c>
      <c r="O2374" t="str" cm="1">
        <f t="array" ref="O2374" xml:space="preserve"> _xlfn.IFS(E2374&lt;2,"0-2",E2374&lt;4,"2-4",E2374&lt;6,"4-6",E2374&lt;8,"6-8",E2374&lt;10,"8-10")</f>
        <v>2-4</v>
      </c>
    </row>
    <row r="2375" spans="1:15" ht="14.25" customHeight="1" x14ac:dyDescent="0.3">
      <c r="A2375" s="31">
        <v>44240</v>
      </c>
      <c r="B2375" t="s">
        <v>432</v>
      </c>
      <c r="C2375" t="s">
        <v>446</v>
      </c>
      <c r="D2375" t="s">
        <v>92</v>
      </c>
      <c r="E2375">
        <v>5</v>
      </c>
      <c r="F2375">
        <v>8</v>
      </c>
      <c r="G2375" t="s">
        <v>79</v>
      </c>
      <c r="H2375" t="s">
        <v>73</v>
      </c>
      <c r="I2375">
        <v>22</v>
      </c>
      <c r="J2375">
        <v>301</v>
      </c>
      <c r="K2375" t="str">
        <f>RIGHT(Table1[[#This Row],[Transmission]],1)</f>
        <v>6</v>
      </c>
      <c r="L2375" t="str">
        <f>SUBSTITUTE(Table1[[#This Row],[Transmission]],Table1[[#This Row],[Gears]],"")</f>
        <v>AS</v>
      </c>
      <c r="M23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75">
        <f ca="1">_xlfn.DAYS(TODAY(),Table1[[#This Row],[Manufacture Date]])</f>
        <v>1020</v>
      </c>
      <c r="O2375" t="str" cm="1">
        <f t="array" ref="O2375" xml:space="preserve"> _xlfn.IFS(E2375&lt;2,"0-2",E2375&lt;4,"2-4",E2375&lt;6,"4-6",E2375&lt;8,"6-8",E2375&lt;10,"8-10")</f>
        <v>4-6</v>
      </c>
    </row>
    <row r="2376" spans="1:15" ht="14.25" customHeight="1" x14ac:dyDescent="0.3">
      <c r="A2376" s="31">
        <v>44240</v>
      </c>
      <c r="B2376" t="s">
        <v>541</v>
      </c>
      <c r="C2376" t="s">
        <v>1143</v>
      </c>
      <c r="D2376" t="s">
        <v>82</v>
      </c>
      <c r="E2376">
        <v>3</v>
      </c>
      <c r="F2376">
        <v>6</v>
      </c>
      <c r="G2376" t="s">
        <v>104</v>
      </c>
      <c r="H2376" t="s">
        <v>73</v>
      </c>
      <c r="I2376">
        <v>22</v>
      </c>
      <c r="J2376">
        <v>295</v>
      </c>
      <c r="K2376" t="str">
        <f>RIGHT(Table1[[#This Row],[Transmission]],1)</f>
        <v>8</v>
      </c>
      <c r="L2376" t="str">
        <f>SUBSTITUTE(Table1[[#This Row],[Transmission]],Table1[[#This Row],[Gears]],"")</f>
        <v>AS</v>
      </c>
      <c r="M23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76">
        <f ca="1">_xlfn.DAYS(TODAY(),Table1[[#This Row],[Manufacture Date]])</f>
        <v>1020</v>
      </c>
      <c r="O2376" t="str" cm="1">
        <f t="array" ref="O2376" xml:space="preserve"> _xlfn.IFS(E2376&lt;2,"0-2",E2376&lt;4,"2-4",E2376&lt;6,"4-6",E2376&lt;8,"6-8",E2376&lt;10,"8-10")</f>
        <v>2-4</v>
      </c>
    </row>
    <row r="2377" spans="1:15" ht="14.25" customHeight="1" x14ac:dyDescent="0.3">
      <c r="A2377" s="31">
        <v>44240</v>
      </c>
      <c r="B2377" t="s">
        <v>564</v>
      </c>
      <c r="C2377" t="s">
        <v>1177</v>
      </c>
      <c r="D2377" t="s">
        <v>122</v>
      </c>
      <c r="E2377">
        <v>4.7</v>
      </c>
      <c r="F2377">
        <v>8</v>
      </c>
      <c r="G2377" t="s">
        <v>454</v>
      </c>
      <c r="H2377" t="s">
        <v>73</v>
      </c>
      <c r="I2377">
        <v>21</v>
      </c>
      <c r="J2377">
        <v>317</v>
      </c>
      <c r="K2377" t="str">
        <f>RIGHT(Table1[[#This Row],[Transmission]],1)</f>
        <v>9</v>
      </c>
      <c r="L2377" t="str">
        <f>SUBSTITUTE(Table1[[#This Row],[Transmission]],Table1[[#This Row],[Gears]],"")</f>
        <v>A</v>
      </c>
      <c r="M23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77">
        <f ca="1">_xlfn.DAYS(TODAY(),Table1[[#This Row],[Manufacture Date]])</f>
        <v>1020</v>
      </c>
      <c r="O2377" t="str" cm="1">
        <f t="array" ref="O2377" xml:space="preserve"> _xlfn.IFS(E2377&lt;2,"0-2",E2377&lt;4,"2-4",E2377&lt;6,"4-6",E2377&lt;8,"6-8",E2377&lt;10,"8-10")</f>
        <v>4-6</v>
      </c>
    </row>
    <row r="2378" spans="1:15" ht="14.25" customHeight="1" x14ac:dyDescent="0.3">
      <c r="A2378" s="31">
        <v>44240</v>
      </c>
      <c r="B2378" t="s">
        <v>321</v>
      </c>
      <c r="C2378" t="s">
        <v>1395</v>
      </c>
      <c r="D2378" t="s">
        <v>259</v>
      </c>
      <c r="E2378">
        <v>3.3</v>
      </c>
      <c r="F2378">
        <v>6</v>
      </c>
      <c r="G2378" t="s">
        <v>79</v>
      </c>
      <c r="H2378" t="s">
        <v>205</v>
      </c>
      <c r="I2378">
        <v>19</v>
      </c>
      <c r="J2378">
        <v>247</v>
      </c>
      <c r="K2378" t="str">
        <f>RIGHT(Table1[[#This Row],[Transmission]],1)</f>
        <v>6</v>
      </c>
      <c r="L2378" t="str">
        <f>SUBSTITUTE(Table1[[#This Row],[Transmission]],Table1[[#This Row],[Gears]],"")</f>
        <v>AS</v>
      </c>
      <c r="M23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78">
        <f ca="1">_xlfn.DAYS(TODAY(),Table1[[#This Row],[Manufacture Date]])</f>
        <v>1020</v>
      </c>
      <c r="O2378" t="str" cm="1">
        <f t="array" ref="O2378" xml:space="preserve"> _xlfn.IFS(E2378&lt;2,"0-2",E2378&lt;4,"2-4",E2378&lt;6,"4-6",E2378&lt;8,"6-8",E2378&lt;10,"8-10")</f>
        <v>2-4</v>
      </c>
    </row>
    <row r="2379" spans="1:15" ht="14.25" customHeight="1" x14ac:dyDescent="0.3">
      <c r="A2379" s="31">
        <v>44239</v>
      </c>
      <c r="B2379" t="s">
        <v>321</v>
      </c>
      <c r="C2379" t="s">
        <v>342</v>
      </c>
      <c r="D2379" t="s">
        <v>95</v>
      </c>
      <c r="E2379">
        <v>1.6</v>
      </c>
      <c r="F2379">
        <v>4</v>
      </c>
      <c r="G2379" t="s">
        <v>79</v>
      </c>
      <c r="H2379" t="s">
        <v>200</v>
      </c>
      <c r="I2379">
        <v>38</v>
      </c>
      <c r="J2379">
        <v>170</v>
      </c>
      <c r="K2379" t="str">
        <f>RIGHT(Table1[[#This Row],[Transmission]],1)</f>
        <v>6</v>
      </c>
      <c r="L2379" t="str">
        <f>SUBSTITUTE(Table1[[#This Row],[Transmission]],Table1[[#This Row],[Gears]],"")</f>
        <v>AS</v>
      </c>
      <c r="M23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79">
        <f ca="1">_xlfn.DAYS(TODAY(),Table1[[#This Row],[Manufacture Date]])</f>
        <v>1021</v>
      </c>
      <c r="O2379" t="str" cm="1">
        <f t="array" ref="O2379" xml:space="preserve"> _xlfn.IFS(E2379&lt;2,"0-2",E2379&lt;4,"2-4",E2379&lt;6,"4-6",E2379&lt;8,"6-8",E2379&lt;10,"8-10")</f>
        <v>0-2</v>
      </c>
    </row>
    <row r="2380" spans="1:15" ht="14.25" customHeight="1" x14ac:dyDescent="0.3">
      <c r="A2380" s="31">
        <v>44239</v>
      </c>
      <c r="B2380" t="s">
        <v>640</v>
      </c>
      <c r="C2380" t="s">
        <v>647</v>
      </c>
      <c r="D2380" t="s">
        <v>78</v>
      </c>
      <c r="E2380">
        <v>2.4</v>
      </c>
      <c r="F2380">
        <v>4</v>
      </c>
      <c r="G2380" t="s">
        <v>511</v>
      </c>
      <c r="H2380" t="s">
        <v>200</v>
      </c>
      <c r="I2380">
        <v>34</v>
      </c>
      <c r="J2380">
        <v>197</v>
      </c>
      <c r="K2380" t="str">
        <f>RIGHT(Table1[[#This Row],[Transmission]],1)</f>
        <v>6</v>
      </c>
      <c r="L2380" t="str">
        <f>SUBSTITUTE(Table1[[#This Row],[Transmission]],Table1[[#This Row],[Gears]],"")</f>
        <v>AV</v>
      </c>
      <c r="M23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80">
        <f ca="1">_xlfn.DAYS(TODAY(),Table1[[#This Row],[Manufacture Date]])</f>
        <v>1021</v>
      </c>
      <c r="O2380" t="str" cm="1">
        <f t="array" ref="O2380" xml:space="preserve"> _xlfn.IFS(E2380&lt;2,"0-2",E2380&lt;4,"2-4",E2380&lt;6,"4-6",E2380&lt;8,"6-8",E2380&lt;10,"8-10")</f>
        <v>2-4</v>
      </c>
    </row>
    <row r="2381" spans="1:15" ht="14.25" customHeight="1" x14ac:dyDescent="0.3">
      <c r="A2381" s="31">
        <v>44239</v>
      </c>
      <c r="B2381" t="s">
        <v>212</v>
      </c>
      <c r="C2381" t="s">
        <v>218</v>
      </c>
      <c r="D2381" t="s">
        <v>82</v>
      </c>
      <c r="E2381">
        <v>3.6</v>
      </c>
      <c r="F2381">
        <v>6</v>
      </c>
      <c r="G2381" t="s">
        <v>79</v>
      </c>
      <c r="H2381" t="s">
        <v>200</v>
      </c>
      <c r="I2381">
        <v>25</v>
      </c>
      <c r="J2381">
        <v>260</v>
      </c>
      <c r="K2381" t="str">
        <f>RIGHT(Table1[[#This Row],[Transmission]],1)</f>
        <v>6</v>
      </c>
      <c r="L2381" t="str">
        <f>SUBSTITUTE(Table1[[#This Row],[Transmission]],Table1[[#This Row],[Gears]],"")</f>
        <v>AS</v>
      </c>
      <c r="M23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81">
        <f ca="1">_xlfn.DAYS(TODAY(),Table1[[#This Row],[Manufacture Date]])</f>
        <v>1021</v>
      </c>
      <c r="O2381" t="str" cm="1">
        <f t="array" ref="O2381" xml:space="preserve"> _xlfn.IFS(E2381&lt;2,"0-2",E2381&lt;4,"2-4",E2381&lt;6,"4-6",E2381&lt;8,"6-8",E2381&lt;10,"8-10")</f>
        <v>2-4</v>
      </c>
    </row>
    <row r="2382" spans="1:15" ht="14.25" customHeight="1" x14ac:dyDescent="0.3">
      <c r="A2382" s="31">
        <v>44239</v>
      </c>
      <c r="B2382" t="s">
        <v>100</v>
      </c>
      <c r="C2382" t="s">
        <v>1048</v>
      </c>
      <c r="D2382" t="s">
        <v>82</v>
      </c>
      <c r="E2382">
        <v>4</v>
      </c>
      <c r="F2382">
        <v>8</v>
      </c>
      <c r="G2382" t="s">
        <v>97</v>
      </c>
      <c r="H2382" t="s">
        <v>73</v>
      </c>
      <c r="I2382">
        <v>25</v>
      </c>
      <c r="J2382">
        <v>265</v>
      </c>
      <c r="K2382" t="str">
        <f>RIGHT(Table1[[#This Row],[Transmission]],1)</f>
        <v>7</v>
      </c>
      <c r="L2382" t="str">
        <f>SUBSTITUTE(Table1[[#This Row],[Transmission]],Table1[[#This Row],[Gears]],"")</f>
        <v>AM</v>
      </c>
      <c r="M23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82">
        <f ca="1">_xlfn.DAYS(TODAY(),Table1[[#This Row],[Manufacture Date]])</f>
        <v>1021</v>
      </c>
      <c r="O2382" t="str" cm="1">
        <f t="array" ref="O2382" xml:space="preserve"> _xlfn.IFS(E2382&lt;2,"0-2",E2382&lt;4,"2-4",E2382&lt;6,"4-6",E2382&lt;8,"6-8",E2382&lt;10,"8-10")</f>
        <v>4-6</v>
      </c>
    </row>
    <row r="2383" spans="1:15" ht="14.25" customHeight="1" x14ac:dyDescent="0.3">
      <c r="A2383" s="31">
        <v>44239</v>
      </c>
      <c r="B2383" t="s">
        <v>232</v>
      </c>
      <c r="C2383" t="s">
        <v>1589</v>
      </c>
      <c r="D2383" t="s">
        <v>657</v>
      </c>
      <c r="E2383">
        <v>3.6</v>
      </c>
      <c r="F2383">
        <v>6</v>
      </c>
      <c r="G2383" t="s">
        <v>112</v>
      </c>
      <c r="H2383" t="s">
        <v>200</v>
      </c>
      <c r="I2383">
        <v>20</v>
      </c>
      <c r="J2383">
        <v>331</v>
      </c>
      <c r="K2383" t="str">
        <f>RIGHT(Table1[[#This Row],[Transmission]],1)</f>
        <v>8</v>
      </c>
      <c r="L2383" t="str">
        <f>SUBSTITUTE(Table1[[#This Row],[Transmission]],Table1[[#This Row],[Gears]],"")</f>
        <v>A</v>
      </c>
      <c r="M23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83">
        <f ca="1">_xlfn.DAYS(TODAY(),Table1[[#This Row],[Manufacture Date]])</f>
        <v>1021</v>
      </c>
      <c r="O2383" t="str" cm="1">
        <f t="array" ref="O2383" xml:space="preserve"> _xlfn.IFS(E2383&lt;2,"0-2",E2383&lt;4,"2-4",E2383&lt;6,"4-6",E2383&lt;8,"6-8",E2383&lt;10,"8-10")</f>
        <v>2-4</v>
      </c>
    </row>
    <row r="2384" spans="1:15" ht="14.25" customHeight="1" x14ac:dyDescent="0.3">
      <c r="A2384" s="31">
        <v>44239</v>
      </c>
      <c r="B2384" t="s">
        <v>321</v>
      </c>
      <c r="C2384" t="s">
        <v>339</v>
      </c>
      <c r="D2384" t="s">
        <v>259</v>
      </c>
      <c r="E2384">
        <v>3.3</v>
      </c>
      <c r="F2384">
        <v>6</v>
      </c>
      <c r="G2384" t="s">
        <v>79</v>
      </c>
      <c r="H2384" t="s">
        <v>205</v>
      </c>
      <c r="I2384">
        <v>18</v>
      </c>
      <c r="J2384">
        <v>263</v>
      </c>
      <c r="K2384" t="str">
        <f>RIGHT(Table1[[#This Row],[Transmission]],1)</f>
        <v>6</v>
      </c>
      <c r="L2384" t="str">
        <f>SUBSTITUTE(Table1[[#This Row],[Transmission]],Table1[[#This Row],[Gears]],"")</f>
        <v>AS</v>
      </c>
      <c r="M23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84">
        <f ca="1">_xlfn.DAYS(TODAY(),Table1[[#This Row],[Manufacture Date]])</f>
        <v>1021</v>
      </c>
      <c r="O2384" t="str" cm="1">
        <f t="array" ref="O2384" xml:space="preserve"> _xlfn.IFS(E2384&lt;2,"0-2",E2384&lt;4,"2-4",E2384&lt;6,"4-6",E2384&lt;8,"6-8",E2384&lt;10,"8-10")</f>
        <v>2-4</v>
      </c>
    </row>
    <row r="2385" spans="1:15" ht="14.25" customHeight="1" x14ac:dyDescent="0.3">
      <c r="A2385" s="31">
        <v>44238</v>
      </c>
      <c r="B2385" t="s">
        <v>750</v>
      </c>
      <c r="C2385" t="s">
        <v>757</v>
      </c>
      <c r="D2385" t="s">
        <v>82</v>
      </c>
      <c r="E2385">
        <v>1.8</v>
      </c>
      <c r="F2385">
        <v>4</v>
      </c>
      <c r="G2385" t="s">
        <v>101</v>
      </c>
      <c r="H2385" t="s">
        <v>200</v>
      </c>
      <c r="I2385">
        <v>37</v>
      </c>
      <c r="J2385">
        <v>177</v>
      </c>
      <c r="K2385" t="str">
        <f>RIGHT(Table1[[#This Row],[Transmission]],1)</f>
        <v>4</v>
      </c>
      <c r="L2385" t="str">
        <f>SUBSTITUTE(Table1[[#This Row],[Transmission]],Table1[[#This Row],[Gears]],"")</f>
        <v>A</v>
      </c>
      <c r="M23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85">
        <f ca="1">_xlfn.DAYS(TODAY(),Table1[[#This Row],[Manufacture Date]])</f>
        <v>1022</v>
      </c>
      <c r="O2385" t="str" cm="1">
        <f t="array" ref="O2385" xml:space="preserve"> _xlfn.IFS(E2385&lt;2,"0-2",E2385&lt;4,"2-4",E2385&lt;6,"4-6",E2385&lt;8,"6-8",E2385&lt;10,"8-10")</f>
        <v>0-2</v>
      </c>
    </row>
    <row r="2386" spans="1:15" ht="14.25" customHeight="1" x14ac:dyDescent="0.3">
      <c r="A2386" s="31">
        <v>44238</v>
      </c>
      <c r="B2386" t="s">
        <v>640</v>
      </c>
      <c r="C2386" t="s">
        <v>645</v>
      </c>
      <c r="D2386" t="s">
        <v>118</v>
      </c>
      <c r="E2386">
        <v>2</v>
      </c>
      <c r="F2386">
        <v>4</v>
      </c>
      <c r="G2386" t="s">
        <v>183</v>
      </c>
      <c r="H2386" t="s">
        <v>200</v>
      </c>
      <c r="I2386">
        <v>32</v>
      </c>
      <c r="J2386">
        <v>203</v>
      </c>
      <c r="K2386" t="str">
        <f>RIGHT(Table1[[#This Row],[Transmission]],1)</f>
        <v>5</v>
      </c>
      <c r="L2386" t="str">
        <f>SUBSTITUTE(Table1[[#This Row],[Transmission]],Table1[[#This Row],[Gears]],"")</f>
        <v>M</v>
      </c>
      <c r="M23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86">
        <f ca="1">_xlfn.DAYS(TODAY(),Table1[[#This Row],[Manufacture Date]])</f>
        <v>1022</v>
      </c>
      <c r="O2386" t="str" cm="1">
        <f t="array" ref="O2386" xml:space="preserve"> _xlfn.IFS(E2386&lt;2,"0-2",E2386&lt;4,"2-4",E2386&lt;6,"4-6",E2386&lt;8,"6-8",E2386&lt;10,"8-10")</f>
        <v>2-4</v>
      </c>
    </row>
    <row r="2387" spans="1:15" ht="14.25" customHeight="1" x14ac:dyDescent="0.3">
      <c r="A2387" s="31">
        <v>44238</v>
      </c>
      <c r="B2387" t="s">
        <v>275</v>
      </c>
      <c r="C2387" t="s">
        <v>1257</v>
      </c>
      <c r="D2387" t="s">
        <v>288</v>
      </c>
      <c r="E2387">
        <v>3.6</v>
      </c>
      <c r="F2387">
        <v>6</v>
      </c>
      <c r="G2387" t="s">
        <v>454</v>
      </c>
      <c r="H2387" t="s">
        <v>200</v>
      </c>
      <c r="I2387">
        <v>27</v>
      </c>
      <c r="J2387">
        <v>249</v>
      </c>
      <c r="K2387" t="str">
        <f>RIGHT(Table1[[#This Row],[Transmission]],1)</f>
        <v>9</v>
      </c>
      <c r="L2387" t="str">
        <f>SUBSTITUTE(Table1[[#This Row],[Transmission]],Table1[[#This Row],[Gears]],"")</f>
        <v>A</v>
      </c>
      <c r="M23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87">
        <f ca="1">_xlfn.DAYS(TODAY(),Table1[[#This Row],[Manufacture Date]])</f>
        <v>1022</v>
      </c>
      <c r="O2387" t="str" cm="1">
        <f t="array" ref="O2387" xml:space="preserve"> _xlfn.IFS(E2387&lt;2,"0-2",E2387&lt;4,"2-4",E2387&lt;6,"4-6",E2387&lt;8,"6-8",E2387&lt;10,"8-10")</f>
        <v>2-4</v>
      </c>
    </row>
    <row r="2388" spans="1:15" ht="14.25" customHeight="1" x14ac:dyDescent="0.3">
      <c r="A2388" s="31">
        <v>44238</v>
      </c>
      <c r="B2388" t="s">
        <v>289</v>
      </c>
      <c r="C2388" t="s">
        <v>1633</v>
      </c>
      <c r="D2388" t="s">
        <v>115</v>
      </c>
      <c r="E2388">
        <v>5.7</v>
      </c>
      <c r="F2388">
        <v>8</v>
      </c>
      <c r="G2388" t="s">
        <v>112</v>
      </c>
      <c r="H2388" t="s">
        <v>200</v>
      </c>
      <c r="I2388">
        <v>23</v>
      </c>
      <c r="J2388">
        <v>289</v>
      </c>
      <c r="K2388" t="str">
        <f>RIGHT(Table1[[#This Row],[Transmission]],1)</f>
        <v>8</v>
      </c>
      <c r="L2388" t="str">
        <f>SUBSTITUTE(Table1[[#This Row],[Transmission]],Table1[[#This Row],[Gears]],"")</f>
        <v>A</v>
      </c>
      <c r="M23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88">
        <f ca="1">_xlfn.DAYS(TODAY(),Table1[[#This Row],[Manufacture Date]])</f>
        <v>1022</v>
      </c>
      <c r="O2388" t="str" cm="1">
        <f t="array" ref="O2388" xml:space="preserve"> _xlfn.IFS(E2388&lt;2,"0-2",E2388&lt;4,"2-4",E2388&lt;6,"4-6",E2388&lt;8,"6-8",E2388&lt;10,"8-10")</f>
        <v>4-6</v>
      </c>
    </row>
    <row r="2389" spans="1:15" ht="14.25" customHeight="1" x14ac:dyDescent="0.3">
      <c r="A2389" s="31">
        <v>44238</v>
      </c>
      <c r="B2389" t="s">
        <v>364</v>
      </c>
      <c r="C2389" t="s">
        <v>378</v>
      </c>
      <c r="D2389" t="s">
        <v>78</v>
      </c>
      <c r="E2389">
        <v>3.6</v>
      </c>
      <c r="F2389">
        <v>6</v>
      </c>
      <c r="G2389" t="s">
        <v>93</v>
      </c>
      <c r="H2389" t="s">
        <v>200</v>
      </c>
      <c r="I2389">
        <v>22</v>
      </c>
      <c r="J2389">
        <v>304</v>
      </c>
      <c r="K2389" t="str">
        <f>RIGHT(Table1[[#This Row],[Transmission]],1)</f>
        <v>6</v>
      </c>
      <c r="L2389" t="str">
        <f>SUBSTITUTE(Table1[[#This Row],[Transmission]],Table1[[#This Row],[Gears]],"")</f>
        <v>A</v>
      </c>
      <c r="M23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89">
        <f ca="1">_xlfn.DAYS(TODAY(),Table1[[#This Row],[Manufacture Date]])</f>
        <v>1022</v>
      </c>
      <c r="O2389" t="str" cm="1">
        <f t="array" ref="O2389" xml:space="preserve"> _xlfn.IFS(E2389&lt;2,"0-2",E2389&lt;4,"2-4",E2389&lt;6,"4-6",E2389&lt;8,"6-8",E2389&lt;10,"8-10")</f>
        <v>2-4</v>
      </c>
    </row>
    <row r="2390" spans="1:15" ht="14.25" customHeight="1" x14ac:dyDescent="0.3">
      <c r="A2390" s="31">
        <v>44238</v>
      </c>
      <c r="B2390" t="s">
        <v>564</v>
      </c>
      <c r="C2390" t="s">
        <v>595</v>
      </c>
      <c r="D2390" t="s">
        <v>82</v>
      </c>
      <c r="E2390">
        <v>5.5</v>
      </c>
      <c r="F2390">
        <v>8</v>
      </c>
      <c r="G2390" t="s">
        <v>416</v>
      </c>
      <c r="H2390" t="s">
        <v>73</v>
      </c>
      <c r="I2390">
        <v>21</v>
      </c>
      <c r="J2390">
        <v>306</v>
      </c>
      <c r="K2390" t="str">
        <f>RIGHT(Table1[[#This Row],[Transmission]],1)</f>
        <v>7</v>
      </c>
      <c r="L2390" t="str">
        <f>SUBSTITUTE(Table1[[#This Row],[Transmission]],Table1[[#This Row],[Gears]],"")</f>
        <v>AS</v>
      </c>
      <c r="M23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90">
        <f ca="1">_xlfn.DAYS(TODAY(),Table1[[#This Row],[Manufacture Date]])</f>
        <v>1022</v>
      </c>
      <c r="O2390" t="str" cm="1">
        <f t="array" ref="O2390" xml:space="preserve"> _xlfn.IFS(E2390&lt;2,"0-2",E2390&lt;4,"2-4",E2390&lt;6,"4-6",E2390&lt;8,"6-8",E2390&lt;10,"8-10")</f>
        <v>4-6</v>
      </c>
    </row>
    <row r="2391" spans="1:15" ht="14.25" customHeight="1" x14ac:dyDescent="0.3">
      <c r="A2391" s="31">
        <v>44238</v>
      </c>
      <c r="B2391" t="s">
        <v>289</v>
      </c>
      <c r="C2391" t="s">
        <v>294</v>
      </c>
      <c r="D2391" t="s">
        <v>82</v>
      </c>
      <c r="E2391">
        <v>6.4</v>
      </c>
      <c r="F2391">
        <v>8</v>
      </c>
      <c r="G2391" t="s">
        <v>74</v>
      </c>
      <c r="H2391" t="s">
        <v>73</v>
      </c>
      <c r="I2391">
        <v>20</v>
      </c>
      <c r="J2391">
        <v>325</v>
      </c>
      <c r="K2391" t="str">
        <f>RIGHT(Table1[[#This Row],[Transmission]],1)</f>
        <v>6</v>
      </c>
      <c r="L2391" t="str">
        <f>SUBSTITUTE(Table1[[#This Row],[Transmission]],Table1[[#This Row],[Gears]],"")</f>
        <v>M</v>
      </c>
      <c r="M23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391">
        <f ca="1">_xlfn.DAYS(TODAY(),Table1[[#This Row],[Manufacture Date]])</f>
        <v>1022</v>
      </c>
      <c r="O2391" t="str" cm="1">
        <f t="array" ref="O2391" xml:space="preserve"> _xlfn.IFS(E2391&lt;2,"0-2",E2391&lt;4,"2-4",E2391&lt;6,"4-6",E2391&lt;8,"6-8",E2391&lt;10,"8-10")</f>
        <v>6-8</v>
      </c>
    </row>
    <row r="2392" spans="1:15" ht="14.25" customHeight="1" x14ac:dyDescent="0.3">
      <c r="A2392" s="31">
        <v>44238</v>
      </c>
      <c r="B2392" t="s">
        <v>232</v>
      </c>
      <c r="C2392" t="s">
        <v>1608</v>
      </c>
      <c r="D2392" t="s">
        <v>259</v>
      </c>
      <c r="E2392">
        <v>5.3</v>
      </c>
      <c r="F2392">
        <v>8</v>
      </c>
      <c r="G2392" t="s">
        <v>93</v>
      </c>
      <c r="H2392" t="s">
        <v>200</v>
      </c>
      <c r="I2392">
        <v>20</v>
      </c>
      <c r="J2392">
        <v>339</v>
      </c>
      <c r="K2392" t="str">
        <f>RIGHT(Table1[[#This Row],[Transmission]],1)</f>
        <v>6</v>
      </c>
      <c r="L2392" t="str">
        <f>SUBSTITUTE(Table1[[#This Row],[Transmission]],Table1[[#This Row],[Gears]],"")</f>
        <v>A</v>
      </c>
      <c r="M23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92">
        <f ca="1">_xlfn.DAYS(TODAY(),Table1[[#This Row],[Manufacture Date]])</f>
        <v>1022</v>
      </c>
      <c r="O2392" t="str" cm="1">
        <f t="array" ref="O2392" xml:space="preserve"> _xlfn.IFS(E2392&lt;2,"0-2",E2392&lt;4,"2-4",E2392&lt;6,"4-6",E2392&lt;8,"6-8",E2392&lt;10,"8-10")</f>
        <v>4-6</v>
      </c>
    </row>
    <row r="2393" spans="1:15" ht="14.25" customHeight="1" x14ac:dyDescent="0.3">
      <c r="A2393" s="31">
        <v>44238</v>
      </c>
      <c r="B2393" t="s">
        <v>364</v>
      </c>
      <c r="C2393" t="s">
        <v>1682</v>
      </c>
      <c r="D2393" t="s">
        <v>259</v>
      </c>
      <c r="E2393">
        <v>4.3</v>
      </c>
      <c r="F2393">
        <v>6</v>
      </c>
      <c r="G2393" t="s">
        <v>93</v>
      </c>
      <c r="H2393" t="s">
        <v>200</v>
      </c>
      <c r="I2393">
        <v>20</v>
      </c>
      <c r="J2393">
        <v>331</v>
      </c>
      <c r="K2393" t="str">
        <f>RIGHT(Table1[[#This Row],[Transmission]],1)</f>
        <v>6</v>
      </c>
      <c r="L2393" t="str">
        <f>SUBSTITUTE(Table1[[#This Row],[Transmission]],Table1[[#This Row],[Gears]],"")</f>
        <v>A</v>
      </c>
      <c r="M23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93">
        <f ca="1">_xlfn.DAYS(TODAY(),Table1[[#This Row],[Manufacture Date]])</f>
        <v>1022</v>
      </c>
      <c r="O2393" t="str" cm="1">
        <f t="array" ref="O2393" xml:space="preserve"> _xlfn.IFS(E2393&lt;2,"0-2",E2393&lt;4,"2-4",E2393&lt;6,"4-6",E2393&lt;8,"6-8",E2393&lt;10,"8-10")</f>
        <v>4-6</v>
      </c>
    </row>
    <row r="2394" spans="1:15" ht="14.25" customHeight="1" x14ac:dyDescent="0.3">
      <c r="A2394" s="31">
        <v>44238</v>
      </c>
      <c r="B2394" t="s">
        <v>364</v>
      </c>
      <c r="C2394" t="s">
        <v>1692</v>
      </c>
      <c r="D2394" t="s">
        <v>122</v>
      </c>
      <c r="E2394">
        <v>5.3</v>
      </c>
      <c r="F2394">
        <v>8</v>
      </c>
      <c r="G2394" t="s">
        <v>93</v>
      </c>
      <c r="H2394" t="s">
        <v>205</v>
      </c>
      <c r="I2394">
        <v>15</v>
      </c>
      <c r="J2394">
        <v>305</v>
      </c>
      <c r="K2394" t="str">
        <f>RIGHT(Table1[[#This Row],[Transmission]],1)</f>
        <v>6</v>
      </c>
      <c r="L2394" t="str">
        <f>SUBSTITUTE(Table1[[#This Row],[Transmission]],Table1[[#This Row],[Gears]],"")</f>
        <v>A</v>
      </c>
      <c r="M23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394">
        <f ca="1">_xlfn.DAYS(TODAY(),Table1[[#This Row],[Manufacture Date]])</f>
        <v>1022</v>
      </c>
      <c r="O2394" t="str" cm="1">
        <f t="array" ref="O2394" xml:space="preserve"> _xlfn.IFS(E2394&lt;2,"0-2",E2394&lt;4,"2-4",E2394&lt;6,"4-6",E2394&lt;8,"6-8",E2394&lt;10,"8-10")</f>
        <v>4-6</v>
      </c>
    </row>
    <row r="2395" spans="1:15" ht="14.25" customHeight="1" x14ac:dyDescent="0.3">
      <c r="A2395" s="31">
        <v>44238</v>
      </c>
      <c r="B2395" t="s">
        <v>492</v>
      </c>
      <c r="C2395" t="s">
        <v>943</v>
      </c>
      <c r="D2395" t="s">
        <v>122</v>
      </c>
      <c r="E2395">
        <v>5</v>
      </c>
      <c r="F2395">
        <v>8</v>
      </c>
      <c r="G2395" t="s">
        <v>104</v>
      </c>
      <c r="H2395" t="s">
        <v>205</v>
      </c>
      <c r="I2395">
        <v>13</v>
      </c>
      <c r="J2395">
        <v>342</v>
      </c>
      <c r="K2395" t="str">
        <f>RIGHT(Table1[[#This Row],[Transmission]],1)</f>
        <v>8</v>
      </c>
      <c r="L2395" t="str">
        <f>SUBSTITUTE(Table1[[#This Row],[Transmission]],Table1[[#This Row],[Gears]],"")</f>
        <v>AS</v>
      </c>
      <c r="M23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95">
        <f ca="1">_xlfn.DAYS(TODAY(),Table1[[#This Row],[Manufacture Date]])</f>
        <v>1022</v>
      </c>
      <c r="O2395" t="str" cm="1">
        <f t="array" ref="O2395" xml:space="preserve"> _xlfn.IFS(E2395&lt;2,"0-2",E2395&lt;4,"2-4",E2395&lt;6,"4-6",E2395&lt;8,"6-8",E2395&lt;10,"8-10")</f>
        <v>4-6</v>
      </c>
    </row>
    <row r="2396" spans="1:15" ht="14.25" customHeight="1" x14ac:dyDescent="0.3">
      <c r="A2396" s="31">
        <v>44237</v>
      </c>
      <c r="B2396" t="s">
        <v>147</v>
      </c>
      <c r="C2396" t="s">
        <v>848</v>
      </c>
      <c r="D2396" t="s">
        <v>82</v>
      </c>
      <c r="E2396">
        <v>2</v>
      </c>
      <c r="F2396">
        <v>4</v>
      </c>
      <c r="G2396" t="s">
        <v>104</v>
      </c>
      <c r="H2396" t="s">
        <v>73</v>
      </c>
      <c r="I2396">
        <v>31</v>
      </c>
      <c r="J2396">
        <v>209</v>
      </c>
      <c r="K2396" t="str">
        <f>RIGHT(Table1[[#This Row],[Transmission]],1)</f>
        <v>8</v>
      </c>
      <c r="L2396" t="str">
        <f>SUBSTITUTE(Table1[[#This Row],[Transmission]],Table1[[#This Row],[Gears]],"")</f>
        <v>AS</v>
      </c>
      <c r="M23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96">
        <f ca="1">_xlfn.DAYS(TODAY(),Table1[[#This Row],[Manufacture Date]])</f>
        <v>1023</v>
      </c>
      <c r="O2396" t="str" cm="1">
        <f t="array" ref="O2396" xml:space="preserve"> _xlfn.IFS(E2396&lt;2,"0-2",E2396&lt;4,"2-4",E2396&lt;6,"4-6",E2396&lt;8,"6-8",E2396&lt;10,"8-10")</f>
        <v>2-4</v>
      </c>
    </row>
    <row r="2397" spans="1:15" ht="14.25" customHeight="1" x14ac:dyDescent="0.3">
      <c r="A2397" s="31">
        <v>44237</v>
      </c>
      <c r="B2397" t="s">
        <v>147</v>
      </c>
      <c r="C2397" t="s">
        <v>1242</v>
      </c>
      <c r="D2397" t="s">
        <v>95</v>
      </c>
      <c r="E2397">
        <v>3</v>
      </c>
      <c r="F2397">
        <v>6</v>
      </c>
      <c r="G2397" t="s">
        <v>104</v>
      </c>
      <c r="H2397" t="s">
        <v>73</v>
      </c>
      <c r="I2397">
        <v>29</v>
      </c>
      <c r="J2397">
        <v>224</v>
      </c>
      <c r="K2397" t="str">
        <f>RIGHT(Table1[[#This Row],[Transmission]],1)</f>
        <v>8</v>
      </c>
      <c r="L2397" t="str">
        <f>SUBSTITUTE(Table1[[#This Row],[Transmission]],Table1[[#This Row],[Gears]],"")</f>
        <v>AS</v>
      </c>
      <c r="M23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97">
        <f ca="1">_xlfn.DAYS(TODAY(),Table1[[#This Row],[Manufacture Date]])</f>
        <v>1023</v>
      </c>
      <c r="O2397" t="str" cm="1">
        <f t="array" ref="O2397" xml:space="preserve"> _xlfn.IFS(E2397&lt;2,"0-2",E2397&lt;4,"2-4",E2397&lt;6,"4-6",E2397&lt;8,"6-8",E2397&lt;10,"8-10")</f>
        <v>2-4</v>
      </c>
    </row>
    <row r="2398" spans="1:15" ht="14.25" customHeight="1" x14ac:dyDescent="0.3">
      <c r="A2398" s="31">
        <v>44237</v>
      </c>
      <c r="B2398" t="s">
        <v>782</v>
      </c>
      <c r="C2398" t="s">
        <v>795</v>
      </c>
      <c r="D2398" t="s">
        <v>82</v>
      </c>
      <c r="E2398">
        <v>3.6</v>
      </c>
      <c r="F2398">
        <v>6</v>
      </c>
      <c r="G2398" t="s">
        <v>89</v>
      </c>
      <c r="H2398" t="s">
        <v>200</v>
      </c>
      <c r="I2398">
        <v>27</v>
      </c>
      <c r="J2398">
        <v>243</v>
      </c>
      <c r="K2398" t="str">
        <f>RIGHT(Table1[[#This Row],[Transmission]],1)</f>
        <v>6</v>
      </c>
      <c r="L2398" t="str">
        <f>SUBSTITUTE(Table1[[#This Row],[Transmission]],Table1[[#This Row],[Gears]],"")</f>
        <v>AM</v>
      </c>
      <c r="M23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398">
        <f ca="1">_xlfn.DAYS(TODAY(),Table1[[#This Row],[Manufacture Date]])</f>
        <v>1023</v>
      </c>
      <c r="O2398" t="str" cm="1">
        <f t="array" ref="O2398" xml:space="preserve"> _xlfn.IFS(E2398&lt;2,"0-2",E2398&lt;4,"2-4",E2398&lt;6,"4-6",E2398&lt;8,"6-8",E2398&lt;10,"8-10")</f>
        <v>2-4</v>
      </c>
    </row>
    <row r="2399" spans="1:15" ht="14.25" customHeight="1" x14ac:dyDescent="0.3">
      <c r="A2399" s="31">
        <v>44237</v>
      </c>
      <c r="B2399" t="s">
        <v>100</v>
      </c>
      <c r="C2399" t="s">
        <v>18</v>
      </c>
      <c r="D2399" t="s">
        <v>78</v>
      </c>
      <c r="E2399">
        <v>3</v>
      </c>
      <c r="F2399">
        <v>6</v>
      </c>
      <c r="G2399" t="s">
        <v>104</v>
      </c>
      <c r="H2399" t="s">
        <v>73</v>
      </c>
      <c r="I2399">
        <v>25</v>
      </c>
      <c r="J2399">
        <v>267</v>
      </c>
      <c r="K2399" t="str">
        <f>RIGHT(Table1[[#This Row],[Transmission]],1)</f>
        <v>8</v>
      </c>
      <c r="L2399" t="str">
        <f>SUBSTITUTE(Table1[[#This Row],[Transmission]],Table1[[#This Row],[Gears]],"")</f>
        <v>AS</v>
      </c>
      <c r="M23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399">
        <f ca="1">_xlfn.DAYS(TODAY(),Table1[[#This Row],[Manufacture Date]])</f>
        <v>1023</v>
      </c>
      <c r="O2399" t="str" cm="1">
        <f t="array" ref="O2399" xml:space="preserve"> _xlfn.IFS(E2399&lt;2,"0-2",E2399&lt;4,"2-4",E2399&lt;6,"4-6",E2399&lt;8,"6-8",E2399&lt;10,"8-10")</f>
        <v>2-4</v>
      </c>
    </row>
    <row r="2400" spans="1:15" ht="14.25" customHeight="1" x14ac:dyDescent="0.3">
      <c r="A2400" s="31">
        <v>44237</v>
      </c>
      <c r="B2400" t="s">
        <v>651</v>
      </c>
      <c r="C2400" t="s">
        <v>656</v>
      </c>
      <c r="D2400" t="s">
        <v>657</v>
      </c>
      <c r="E2400">
        <v>2.5</v>
      </c>
      <c r="F2400">
        <v>4</v>
      </c>
      <c r="G2400" t="s">
        <v>183</v>
      </c>
      <c r="H2400" t="s">
        <v>200</v>
      </c>
      <c r="I2400">
        <v>25</v>
      </c>
      <c r="J2400">
        <v>268</v>
      </c>
      <c r="K2400" t="str">
        <f>RIGHT(Table1[[#This Row],[Transmission]],1)</f>
        <v>5</v>
      </c>
      <c r="L2400" t="str">
        <f>SUBSTITUTE(Table1[[#This Row],[Transmission]],Table1[[#This Row],[Gears]],"")</f>
        <v>M</v>
      </c>
      <c r="M24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400">
        <f ca="1">_xlfn.DAYS(TODAY(),Table1[[#This Row],[Manufacture Date]])</f>
        <v>1023</v>
      </c>
      <c r="O2400" t="str" cm="1">
        <f t="array" ref="O2400" xml:space="preserve"> _xlfn.IFS(E2400&lt;2,"0-2",E2400&lt;4,"2-4",E2400&lt;6,"4-6",E2400&lt;8,"6-8",E2400&lt;10,"8-10")</f>
        <v>2-4</v>
      </c>
    </row>
    <row r="2401" spans="1:15" ht="14.25" customHeight="1" x14ac:dyDescent="0.3">
      <c r="A2401" s="31">
        <v>44237</v>
      </c>
      <c r="B2401" t="s">
        <v>289</v>
      </c>
      <c r="C2401" t="s">
        <v>1638</v>
      </c>
      <c r="D2401" t="s">
        <v>122</v>
      </c>
      <c r="E2401">
        <v>3.6</v>
      </c>
      <c r="F2401">
        <v>6</v>
      </c>
      <c r="G2401" t="s">
        <v>112</v>
      </c>
      <c r="H2401" t="s">
        <v>200</v>
      </c>
      <c r="I2401">
        <v>25</v>
      </c>
      <c r="J2401">
        <v>265</v>
      </c>
      <c r="K2401" t="str">
        <f>RIGHT(Table1[[#This Row],[Transmission]],1)</f>
        <v>8</v>
      </c>
      <c r="L2401" t="str">
        <f>SUBSTITUTE(Table1[[#This Row],[Transmission]],Table1[[#This Row],[Gears]],"")</f>
        <v>A</v>
      </c>
      <c r="M24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01">
        <f ca="1">_xlfn.DAYS(TODAY(),Table1[[#This Row],[Manufacture Date]])</f>
        <v>1023</v>
      </c>
      <c r="O2401" t="str" cm="1">
        <f t="array" ref="O2401" xml:space="preserve"> _xlfn.IFS(E2401&lt;2,"0-2",E2401&lt;4,"2-4",E2401&lt;6,"4-6",E2401&lt;8,"6-8",E2401&lt;10,"8-10")</f>
        <v>2-4</v>
      </c>
    </row>
    <row r="2402" spans="1:15" ht="14.25" customHeight="1" x14ac:dyDescent="0.3">
      <c r="A2402" s="31">
        <v>44237</v>
      </c>
      <c r="B2402" t="s">
        <v>232</v>
      </c>
      <c r="C2402" t="s">
        <v>242</v>
      </c>
      <c r="D2402" t="s">
        <v>78</v>
      </c>
      <c r="E2402">
        <v>3.6</v>
      </c>
      <c r="F2402">
        <v>6</v>
      </c>
      <c r="G2402" t="s">
        <v>93</v>
      </c>
      <c r="H2402" t="s">
        <v>200</v>
      </c>
      <c r="I2402">
        <v>24</v>
      </c>
      <c r="J2402">
        <v>276</v>
      </c>
      <c r="K2402" t="str">
        <f>RIGHT(Table1[[#This Row],[Transmission]],1)</f>
        <v>6</v>
      </c>
      <c r="L2402" t="str">
        <f>SUBSTITUTE(Table1[[#This Row],[Transmission]],Table1[[#This Row],[Gears]],"")</f>
        <v>A</v>
      </c>
      <c r="M24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02">
        <f ca="1">_xlfn.DAYS(TODAY(),Table1[[#This Row],[Manufacture Date]])</f>
        <v>1023</v>
      </c>
      <c r="O2402" t="str" cm="1">
        <f t="array" ref="O2402" xml:space="preserve"> _xlfn.IFS(E2402&lt;2,"0-2",E2402&lt;4,"2-4",E2402&lt;6,"4-6",E2402&lt;8,"6-8",E2402&lt;10,"8-10")</f>
        <v>2-4</v>
      </c>
    </row>
    <row r="2403" spans="1:15" ht="14.25" customHeight="1" x14ac:dyDescent="0.3">
      <c r="A2403" s="31">
        <v>44237</v>
      </c>
      <c r="B2403" t="s">
        <v>564</v>
      </c>
      <c r="C2403" t="s">
        <v>1310</v>
      </c>
      <c r="D2403" t="s">
        <v>95</v>
      </c>
      <c r="E2403">
        <v>4</v>
      </c>
      <c r="F2403">
        <v>8</v>
      </c>
      <c r="G2403" t="s">
        <v>125</v>
      </c>
      <c r="H2403" t="s">
        <v>73</v>
      </c>
      <c r="I2403">
        <v>23</v>
      </c>
      <c r="J2403">
        <v>285</v>
      </c>
      <c r="K2403" t="str">
        <f>RIGHT(Table1[[#This Row],[Transmission]],1)</f>
        <v>7</v>
      </c>
      <c r="L2403" t="str">
        <f>SUBSTITUTE(Table1[[#This Row],[Transmission]],Table1[[#This Row],[Gears]],"")</f>
        <v>A</v>
      </c>
      <c r="M24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03">
        <f ca="1">_xlfn.DAYS(TODAY(),Table1[[#This Row],[Manufacture Date]])</f>
        <v>1023</v>
      </c>
      <c r="O2403" t="str" cm="1">
        <f t="array" ref="O2403" xml:space="preserve"> _xlfn.IFS(E2403&lt;2,"0-2",E2403&lt;4,"2-4",E2403&lt;6,"4-6",E2403&lt;8,"6-8",E2403&lt;10,"8-10")</f>
        <v>4-6</v>
      </c>
    </row>
    <row r="2404" spans="1:15" ht="14.25" customHeight="1" x14ac:dyDescent="0.3">
      <c r="A2404" s="31">
        <v>44237</v>
      </c>
      <c r="B2404" t="s">
        <v>100</v>
      </c>
      <c r="C2404" t="s">
        <v>135</v>
      </c>
      <c r="D2404" t="s">
        <v>82</v>
      </c>
      <c r="E2404">
        <v>4</v>
      </c>
      <c r="F2404">
        <v>8</v>
      </c>
      <c r="G2404" t="s">
        <v>104</v>
      </c>
      <c r="H2404" t="s">
        <v>73</v>
      </c>
      <c r="I2404">
        <v>21</v>
      </c>
      <c r="J2404">
        <v>312</v>
      </c>
      <c r="K2404" t="str">
        <f>RIGHT(Table1[[#This Row],[Transmission]],1)</f>
        <v>8</v>
      </c>
      <c r="L2404" t="str">
        <f>SUBSTITUTE(Table1[[#This Row],[Transmission]],Table1[[#This Row],[Gears]],"")</f>
        <v>AS</v>
      </c>
      <c r="M24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04">
        <f ca="1">_xlfn.DAYS(TODAY(),Table1[[#This Row],[Manufacture Date]])</f>
        <v>1023</v>
      </c>
      <c r="O2404" t="str" cm="1">
        <f t="array" ref="O2404" xml:space="preserve"> _xlfn.IFS(E2404&lt;2,"0-2",E2404&lt;4,"2-4",E2404&lt;6,"4-6",E2404&lt;8,"6-8",E2404&lt;10,"8-10")</f>
        <v>4-6</v>
      </c>
    </row>
    <row r="2405" spans="1:15" ht="14.25" customHeight="1" x14ac:dyDescent="0.3">
      <c r="A2405" s="31">
        <v>44236</v>
      </c>
      <c r="B2405" t="s">
        <v>651</v>
      </c>
      <c r="C2405" t="s">
        <v>1185</v>
      </c>
      <c r="D2405" t="s">
        <v>82</v>
      </c>
      <c r="E2405">
        <v>2.5</v>
      </c>
      <c r="F2405">
        <v>4</v>
      </c>
      <c r="G2405" t="s">
        <v>76</v>
      </c>
      <c r="H2405" t="s">
        <v>200</v>
      </c>
      <c r="I2405">
        <v>37</v>
      </c>
      <c r="J2405">
        <v>181</v>
      </c>
      <c r="K2405" t="str">
        <f>RIGHT(Table1[[#This Row],[Transmission]],1)</f>
        <v>7</v>
      </c>
      <c r="L2405" t="str">
        <f>SUBSTITUTE(Table1[[#This Row],[Transmission]],Table1[[#This Row],[Gears]],"")</f>
        <v>AV</v>
      </c>
      <c r="M24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05">
        <f ca="1">_xlfn.DAYS(TODAY(),Table1[[#This Row],[Manufacture Date]])</f>
        <v>1024</v>
      </c>
      <c r="O2405" t="str" cm="1">
        <f t="array" ref="O2405" xml:space="preserve"> _xlfn.IFS(E2405&lt;2,"0-2",E2405&lt;4,"2-4",E2405&lt;6,"4-6",E2405&lt;8,"6-8",E2405&lt;10,"8-10")</f>
        <v>2-4</v>
      </c>
    </row>
    <row r="2406" spans="1:15" ht="14.25" customHeight="1" x14ac:dyDescent="0.3">
      <c r="A2406" s="31">
        <v>44236</v>
      </c>
      <c r="B2406" t="s">
        <v>782</v>
      </c>
      <c r="C2406" t="s">
        <v>795</v>
      </c>
      <c r="D2406" t="s">
        <v>82</v>
      </c>
      <c r="E2406">
        <v>2.5</v>
      </c>
      <c r="F2406">
        <v>5</v>
      </c>
      <c r="G2406" t="s">
        <v>183</v>
      </c>
      <c r="H2406" t="s">
        <v>200</v>
      </c>
      <c r="I2406">
        <v>29</v>
      </c>
      <c r="J2406">
        <v>225</v>
      </c>
      <c r="K2406" t="str">
        <f>RIGHT(Table1[[#This Row],[Transmission]],1)</f>
        <v>5</v>
      </c>
      <c r="L2406" t="str">
        <f>SUBSTITUTE(Table1[[#This Row],[Transmission]],Table1[[#This Row],[Gears]],"")</f>
        <v>M</v>
      </c>
      <c r="M24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406">
        <f ca="1">_xlfn.DAYS(TODAY(),Table1[[#This Row],[Manufacture Date]])</f>
        <v>1024</v>
      </c>
      <c r="O2406" t="str" cm="1">
        <f t="array" ref="O2406" xml:space="preserve"> _xlfn.IFS(E2406&lt;2,"0-2",E2406&lt;4,"2-4",E2406&lt;6,"4-6",E2406&lt;8,"6-8",E2406&lt;10,"8-10")</f>
        <v>2-4</v>
      </c>
    </row>
    <row r="2407" spans="1:15" ht="14.25" customHeight="1" x14ac:dyDescent="0.3">
      <c r="A2407" s="31">
        <v>44236</v>
      </c>
      <c r="B2407" t="s">
        <v>564</v>
      </c>
      <c r="C2407" t="s">
        <v>1841</v>
      </c>
      <c r="D2407" t="s">
        <v>82</v>
      </c>
      <c r="E2407">
        <v>3</v>
      </c>
      <c r="F2407">
        <v>6</v>
      </c>
      <c r="G2407" t="s">
        <v>454</v>
      </c>
      <c r="H2407" t="s">
        <v>73</v>
      </c>
      <c r="I2407">
        <v>29</v>
      </c>
      <c r="J2407">
        <v>232</v>
      </c>
      <c r="K2407" t="str">
        <f>RIGHT(Table1[[#This Row],[Transmission]],1)</f>
        <v>9</v>
      </c>
      <c r="L2407" t="str">
        <f>SUBSTITUTE(Table1[[#This Row],[Transmission]],Table1[[#This Row],[Gears]],"")</f>
        <v>A</v>
      </c>
      <c r="M24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07">
        <f ca="1">_xlfn.DAYS(TODAY(),Table1[[#This Row],[Manufacture Date]])</f>
        <v>1024</v>
      </c>
      <c r="O2407" t="str" cm="1">
        <f t="array" ref="O2407" xml:space="preserve"> _xlfn.IFS(E2407&lt;2,"0-2",E2407&lt;4,"2-4",E2407&lt;6,"4-6",E2407&lt;8,"6-8",E2407&lt;10,"8-10")</f>
        <v>2-4</v>
      </c>
    </row>
    <row r="2408" spans="1:15" ht="14.25" customHeight="1" x14ac:dyDescent="0.3">
      <c r="A2408" s="31">
        <v>44236</v>
      </c>
      <c r="B2408" t="s">
        <v>676</v>
      </c>
      <c r="C2408" t="s">
        <v>682</v>
      </c>
      <c r="D2408" t="s">
        <v>92</v>
      </c>
      <c r="E2408">
        <v>3.4</v>
      </c>
      <c r="F2408">
        <v>6</v>
      </c>
      <c r="G2408" t="s">
        <v>97</v>
      </c>
      <c r="H2408" t="s">
        <v>73</v>
      </c>
      <c r="I2408">
        <v>28</v>
      </c>
      <c r="J2408">
        <v>236</v>
      </c>
      <c r="K2408" t="str">
        <f>RIGHT(Table1[[#This Row],[Transmission]],1)</f>
        <v>7</v>
      </c>
      <c r="L2408" t="str">
        <f>SUBSTITUTE(Table1[[#This Row],[Transmission]],Table1[[#This Row],[Gears]],"")</f>
        <v>AM</v>
      </c>
      <c r="M24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08">
        <f ca="1">_xlfn.DAYS(TODAY(),Table1[[#This Row],[Manufacture Date]])</f>
        <v>1024</v>
      </c>
      <c r="O2408" t="str" cm="1">
        <f t="array" ref="O2408" xml:space="preserve"> _xlfn.IFS(E2408&lt;2,"0-2",E2408&lt;4,"2-4",E2408&lt;6,"4-6",E2408&lt;8,"6-8",E2408&lt;10,"8-10")</f>
        <v>2-4</v>
      </c>
    </row>
    <row r="2409" spans="1:15" ht="14.25" customHeight="1" x14ac:dyDescent="0.3">
      <c r="A2409" s="31">
        <v>44236</v>
      </c>
      <c r="B2409" t="s">
        <v>232</v>
      </c>
      <c r="C2409" t="s">
        <v>1073</v>
      </c>
      <c r="D2409" t="s">
        <v>115</v>
      </c>
      <c r="E2409">
        <v>3.6</v>
      </c>
      <c r="F2409">
        <v>6</v>
      </c>
      <c r="G2409" t="s">
        <v>79</v>
      </c>
      <c r="H2409" t="s">
        <v>200</v>
      </c>
      <c r="I2409">
        <v>27</v>
      </c>
      <c r="J2409">
        <v>248</v>
      </c>
      <c r="K2409" t="str">
        <f>RIGHT(Table1[[#This Row],[Transmission]],1)</f>
        <v>6</v>
      </c>
      <c r="L2409" t="str">
        <f>SUBSTITUTE(Table1[[#This Row],[Transmission]],Table1[[#This Row],[Gears]],"")</f>
        <v>AS</v>
      </c>
      <c r="M24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09">
        <f ca="1">_xlfn.DAYS(TODAY(),Table1[[#This Row],[Manufacture Date]])</f>
        <v>1024</v>
      </c>
      <c r="O2409" t="str" cm="1">
        <f t="array" ref="O2409" xml:space="preserve"> _xlfn.IFS(E2409&lt;2,"0-2",E2409&lt;4,"2-4",E2409&lt;6,"4-6",E2409&lt;8,"6-8",E2409&lt;10,"8-10")</f>
        <v>2-4</v>
      </c>
    </row>
    <row r="2410" spans="1:15" ht="14.25" customHeight="1" x14ac:dyDescent="0.3">
      <c r="A2410" s="31">
        <v>44236</v>
      </c>
      <c r="B2410" t="s">
        <v>676</v>
      </c>
      <c r="C2410" t="s">
        <v>990</v>
      </c>
      <c r="D2410" t="s">
        <v>92</v>
      </c>
      <c r="E2410">
        <v>3</v>
      </c>
      <c r="F2410">
        <v>6</v>
      </c>
      <c r="G2410" t="s">
        <v>97</v>
      </c>
      <c r="H2410" t="s">
        <v>73</v>
      </c>
      <c r="I2410">
        <v>27</v>
      </c>
      <c r="J2410">
        <v>249</v>
      </c>
      <c r="K2410" t="str">
        <f>RIGHT(Table1[[#This Row],[Transmission]],1)</f>
        <v>7</v>
      </c>
      <c r="L2410" t="str">
        <f>SUBSTITUTE(Table1[[#This Row],[Transmission]],Table1[[#This Row],[Gears]],"")</f>
        <v>AM</v>
      </c>
      <c r="M24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10">
        <f ca="1">_xlfn.DAYS(TODAY(),Table1[[#This Row],[Manufacture Date]])</f>
        <v>1024</v>
      </c>
      <c r="O2410" t="str" cm="1">
        <f t="array" ref="O2410" xml:space="preserve"> _xlfn.IFS(E2410&lt;2,"0-2",E2410&lt;4,"2-4",E2410&lt;6,"4-6",E2410&lt;8,"6-8",E2410&lt;10,"8-10")</f>
        <v>2-4</v>
      </c>
    </row>
    <row r="2411" spans="1:15" ht="14.25" customHeight="1" x14ac:dyDescent="0.3">
      <c r="A2411" s="31">
        <v>44236</v>
      </c>
      <c r="B2411" t="s">
        <v>147</v>
      </c>
      <c r="C2411" t="s">
        <v>194</v>
      </c>
      <c r="D2411" t="s">
        <v>122</v>
      </c>
      <c r="E2411">
        <v>4.4000000000000004</v>
      </c>
      <c r="F2411">
        <v>8</v>
      </c>
      <c r="G2411" t="s">
        <v>104</v>
      </c>
      <c r="H2411" t="s">
        <v>73</v>
      </c>
      <c r="I2411">
        <v>20</v>
      </c>
      <c r="J2411">
        <v>317</v>
      </c>
      <c r="K2411" t="str">
        <f>RIGHT(Table1[[#This Row],[Transmission]],1)</f>
        <v>8</v>
      </c>
      <c r="L2411" t="str">
        <f>SUBSTITUTE(Table1[[#This Row],[Transmission]],Table1[[#This Row],[Gears]],"")</f>
        <v>AS</v>
      </c>
      <c r="M24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11">
        <f ca="1">_xlfn.DAYS(TODAY(),Table1[[#This Row],[Manufacture Date]])</f>
        <v>1024</v>
      </c>
      <c r="O2411" t="str" cm="1">
        <f t="array" ref="O2411" xml:space="preserve"> _xlfn.IFS(E2411&lt;2,"0-2",E2411&lt;4,"2-4",E2411&lt;6,"4-6",E2411&lt;8,"6-8",E2411&lt;10,"8-10")</f>
        <v>4-6</v>
      </c>
    </row>
    <row r="2412" spans="1:15" ht="14.25" customHeight="1" x14ac:dyDescent="0.3">
      <c r="A2412" s="31">
        <v>44236</v>
      </c>
      <c r="B2412" t="s">
        <v>321</v>
      </c>
      <c r="C2412" t="s">
        <v>1090</v>
      </c>
      <c r="D2412" t="s">
        <v>122</v>
      </c>
      <c r="E2412">
        <v>3.5</v>
      </c>
      <c r="F2412">
        <v>6</v>
      </c>
      <c r="G2412" t="s">
        <v>79</v>
      </c>
      <c r="H2412" t="s">
        <v>200</v>
      </c>
      <c r="I2412">
        <v>20</v>
      </c>
      <c r="J2412">
        <v>337</v>
      </c>
      <c r="K2412" t="str">
        <f>RIGHT(Table1[[#This Row],[Transmission]],1)</f>
        <v>6</v>
      </c>
      <c r="L2412" t="str">
        <f>SUBSTITUTE(Table1[[#This Row],[Transmission]],Table1[[#This Row],[Gears]],"")</f>
        <v>AS</v>
      </c>
      <c r="M24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12">
        <f ca="1">_xlfn.DAYS(TODAY(),Table1[[#This Row],[Manufacture Date]])</f>
        <v>1024</v>
      </c>
      <c r="O2412" t="str" cm="1">
        <f t="array" ref="O2412" xml:space="preserve"> _xlfn.IFS(E2412&lt;2,"0-2",E2412&lt;4,"2-4",E2412&lt;6,"4-6",E2412&lt;8,"6-8",E2412&lt;10,"8-10")</f>
        <v>2-4</v>
      </c>
    </row>
    <row r="2413" spans="1:15" ht="14.25" customHeight="1" x14ac:dyDescent="0.3">
      <c r="A2413" s="31">
        <v>44236</v>
      </c>
      <c r="B2413" t="s">
        <v>492</v>
      </c>
      <c r="C2413" t="s">
        <v>944</v>
      </c>
      <c r="D2413" t="s">
        <v>122</v>
      </c>
      <c r="E2413">
        <v>5</v>
      </c>
      <c r="F2413">
        <v>8</v>
      </c>
      <c r="G2413" t="s">
        <v>104</v>
      </c>
      <c r="H2413" t="s">
        <v>73</v>
      </c>
      <c r="I2413">
        <v>19</v>
      </c>
      <c r="J2413">
        <v>356</v>
      </c>
      <c r="K2413" t="str">
        <f>RIGHT(Table1[[#This Row],[Transmission]],1)</f>
        <v>8</v>
      </c>
      <c r="L2413" t="str">
        <f>SUBSTITUTE(Table1[[#This Row],[Transmission]],Table1[[#This Row],[Gears]],"")</f>
        <v>AS</v>
      </c>
      <c r="M24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13">
        <f ca="1">_xlfn.DAYS(TODAY(),Table1[[#This Row],[Manufacture Date]])</f>
        <v>1024</v>
      </c>
      <c r="O2413" t="str" cm="1">
        <f t="array" ref="O2413" xml:space="preserve"> _xlfn.IFS(E2413&lt;2,"0-2",E2413&lt;4,"2-4",E2413&lt;6,"4-6",E2413&lt;8,"6-8",E2413&lt;10,"8-10")</f>
        <v>4-6</v>
      </c>
    </row>
    <row r="2414" spans="1:15" ht="14.25" customHeight="1" x14ac:dyDescent="0.3">
      <c r="A2414" s="31">
        <v>44236</v>
      </c>
      <c r="B2414" t="s">
        <v>321</v>
      </c>
      <c r="C2414" t="s">
        <v>339</v>
      </c>
      <c r="D2414" t="s">
        <v>259</v>
      </c>
      <c r="E2414">
        <v>5</v>
      </c>
      <c r="F2414">
        <v>8</v>
      </c>
      <c r="G2414" t="s">
        <v>79</v>
      </c>
      <c r="H2414" t="s">
        <v>205</v>
      </c>
      <c r="I2414">
        <v>15</v>
      </c>
      <c r="J2414">
        <v>305</v>
      </c>
      <c r="K2414" t="str">
        <f>RIGHT(Table1[[#This Row],[Transmission]],1)</f>
        <v>6</v>
      </c>
      <c r="L2414" t="str">
        <f>SUBSTITUTE(Table1[[#This Row],[Transmission]],Table1[[#This Row],[Gears]],"")</f>
        <v>AS</v>
      </c>
      <c r="M24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14">
        <f ca="1">_xlfn.DAYS(TODAY(),Table1[[#This Row],[Manufacture Date]])</f>
        <v>1024</v>
      </c>
      <c r="O2414" t="str" cm="1">
        <f t="array" ref="O2414" xml:space="preserve"> _xlfn.IFS(E2414&lt;2,"0-2",E2414&lt;4,"2-4",E2414&lt;6,"4-6",E2414&lt;8,"6-8",E2414&lt;10,"8-10")</f>
        <v>4-6</v>
      </c>
    </row>
    <row r="2415" spans="1:15" ht="14.25" customHeight="1" x14ac:dyDescent="0.3">
      <c r="A2415" s="31">
        <v>44235</v>
      </c>
      <c r="B2415" t="s">
        <v>508</v>
      </c>
      <c r="C2415" t="s">
        <v>510</v>
      </c>
      <c r="D2415" t="s">
        <v>82</v>
      </c>
      <c r="E2415">
        <v>2.5</v>
      </c>
      <c r="F2415">
        <v>4</v>
      </c>
      <c r="G2415" t="s">
        <v>511</v>
      </c>
      <c r="H2415" t="s">
        <v>200</v>
      </c>
      <c r="I2415">
        <v>48</v>
      </c>
      <c r="J2415">
        <v>139</v>
      </c>
      <c r="K2415" t="str">
        <f>RIGHT(Table1[[#This Row],[Transmission]],1)</f>
        <v>6</v>
      </c>
      <c r="L2415" t="str">
        <f>SUBSTITUTE(Table1[[#This Row],[Transmission]],Table1[[#This Row],[Gears]],"")</f>
        <v>AV</v>
      </c>
      <c r="M24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15">
        <f ca="1">_xlfn.DAYS(TODAY(),Table1[[#This Row],[Manufacture Date]])</f>
        <v>1025</v>
      </c>
      <c r="O2415" t="str" cm="1">
        <f t="array" ref="O2415" xml:space="preserve"> _xlfn.IFS(E2415&lt;2,"0-2",E2415&lt;4,"2-4",E2415&lt;6,"4-6",E2415&lt;8,"6-8",E2415&lt;10,"8-10")</f>
        <v>2-4</v>
      </c>
    </row>
    <row r="2416" spans="1:15" ht="14.25" customHeight="1" x14ac:dyDescent="0.3">
      <c r="A2416" s="31">
        <v>44235</v>
      </c>
      <c r="B2416" t="s">
        <v>147</v>
      </c>
      <c r="C2416" t="s">
        <v>155</v>
      </c>
      <c r="D2416" t="s">
        <v>118</v>
      </c>
      <c r="E2416">
        <v>2</v>
      </c>
      <c r="F2416">
        <v>4</v>
      </c>
      <c r="G2416" t="s">
        <v>104</v>
      </c>
      <c r="H2416" t="s">
        <v>73</v>
      </c>
      <c r="I2416">
        <v>31</v>
      </c>
      <c r="J2416">
        <v>209</v>
      </c>
      <c r="K2416" t="str">
        <f>RIGHT(Table1[[#This Row],[Transmission]],1)</f>
        <v>8</v>
      </c>
      <c r="L2416" t="str">
        <f>SUBSTITUTE(Table1[[#This Row],[Transmission]],Table1[[#This Row],[Gears]],"")</f>
        <v>AS</v>
      </c>
      <c r="M24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16">
        <f ca="1">_xlfn.DAYS(TODAY(),Table1[[#This Row],[Manufacture Date]])</f>
        <v>1025</v>
      </c>
      <c r="O2416" t="str" cm="1">
        <f t="array" ref="O2416" xml:space="preserve"> _xlfn.IFS(E2416&lt;2,"0-2",E2416&lt;4,"2-4",E2416&lt;6,"4-6",E2416&lt;8,"6-8",E2416&lt;10,"8-10")</f>
        <v>2-4</v>
      </c>
    </row>
    <row r="2417" spans="1:15" ht="14.25" customHeight="1" x14ac:dyDescent="0.3">
      <c r="A2417" s="31">
        <v>44235</v>
      </c>
      <c r="B2417" t="s">
        <v>676</v>
      </c>
      <c r="C2417" t="s">
        <v>690</v>
      </c>
      <c r="D2417" t="s">
        <v>88</v>
      </c>
      <c r="E2417">
        <v>2.7</v>
      </c>
      <c r="F2417">
        <v>6</v>
      </c>
      <c r="G2417" t="s">
        <v>97</v>
      </c>
      <c r="H2417" t="s">
        <v>73</v>
      </c>
      <c r="I2417">
        <v>31</v>
      </c>
      <c r="J2417">
        <v>217</v>
      </c>
      <c r="K2417" t="str">
        <f>RIGHT(Table1[[#This Row],[Transmission]],1)</f>
        <v>7</v>
      </c>
      <c r="L2417" t="str">
        <f>SUBSTITUTE(Table1[[#This Row],[Transmission]],Table1[[#This Row],[Gears]],"")</f>
        <v>AM</v>
      </c>
      <c r="M24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17">
        <f ca="1">_xlfn.DAYS(TODAY(),Table1[[#This Row],[Manufacture Date]])</f>
        <v>1025</v>
      </c>
      <c r="O2417" t="str" cm="1">
        <f t="array" ref="O2417" xml:space="preserve"> _xlfn.IFS(E2417&lt;2,"0-2",E2417&lt;4,"2-4",E2417&lt;6,"4-6",E2417&lt;8,"6-8",E2417&lt;10,"8-10")</f>
        <v>2-4</v>
      </c>
    </row>
    <row r="2418" spans="1:15" ht="14.25" customHeight="1" x14ac:dyDescent="0.3">
      <c r="A2418" s="31">
        <v>44235</v>
      </c>
      <c r="B2418" t="s">
        <v>321</v>
      </c>
      <c r="C2418" t="s">
        <v>355</v>
      </c>
      <c r="D2418" t="s">
        <v>95</v>
      </c>
      <c r="E2418">
        <v>3.7</v>
      </c>
      <c r="F2418">
        <v>6</v>
      </c>
      <c r="G2418" t="s">
        <v>93</v>
      </c>
      <c r="H2418" t="s">
        <v>200</v>
      </c>
      <c r="I2418">
        <v>27</v>
      </c>
      <c r="J2418">
        <v>244</v>
      </c>
      <c r="K2418" t="str">
        <f>RIGHT(Table1[[#This Row],[Transmission]],1)</f>
        <v>6</v>
      </c>
      <c r="L2418" t="str">
        <f>SUBSTITUTE(Table1[[#This Row],[Transmission]],Table1[[#This Row],[Gears]],"")</f>
        <v>A</v>
      </c>
      <c r="M24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18">
        <f ca="1">_xlfn.DAYS(TODAY(),Table1[[#This Row],[Manufacture Date]])</f>
        <v>1025</v>
      </c>
      <c r="O2418" t="str" cm="1">
        <f t="array" ref="O2418" xml:space="preserve"> _xlfn.IFS(E2418&lt;2,"0-2",E2418&lt;4,"2-4",E2418&lt;6,"4-6",E2418&lt;8,"6-8",E2418&lt;10,"8-10")</f>
        <v>2-4</v>
      </c>
    </row>
    <row r="2419" spans="1:15" ht="14.25" customHeight="1" x14ac:dyDescent="0.3">
      <c r="A2419" s="31">
        <v>44235</v>
      </c>
      <c r="B2419" t="s">
        <v>364</v>
      </c>
      <c r="C2419" t="s">
        <v>904</v>
      </c>
      <c r="D2419" t="s">
        <v>657</v>
      </c>
      <c r="E2419">
        <v>2.5</v>
      </c>
      <c r="F2419">
        <v>4</v>
      </c>
      <c r="G2419" t="s">
        <v>93</v>
      </c>
      <c r="H2419" t="s">
        <v>200</v>
      </c>
      <c r="I2419">
        <v>25</v>
      </c>
      <c r="J2419">
        <v>263</v>
      </c>
      <c r="K2419" t="str">
        <f>RIGHT(Table1[[#This Row],[Transmission]],1)</f>
        <v>6</v>
      </c>
      <c r="L2419" t="str">
        <f>SUBSTITUTE(Table1[[#This Row],[Transmission]],Table1[[#This Row],[Gears]],"")</f>
        <v>A</v>
      </c>
      <c r="M24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19">
        <f ca="1">_xlfn.DAYS(TODAY(),Table1[[#This Row],[Manufacture Date]])</f>
        <v>1025</v>
      </c>
      <c r="O2419" t="str" cm="1">
        <f t="array" ref="O2419" xml:space="preserve"> _xlfn.IFS(E2419&lt;2,"0-2",E2419&lt;4,"2-4",E2419&lt;6,"4-6",E2419&lt;8,"6-8",E2419&lt;10,"8-10")</f>
        <v>2-4</v>
      </c>
    </row>
    <row r="2420" spans="1:15" ht="14.25" customHeight="1" x14ac:dyDescent="0.3">
      <c r="A2420" s="31">
        <v>44235</v>
      </c>
      <c r="B2420" t="s">
        <v>289</v>
      </c>
      <c r="C2420" t="s">
        <v>293</v>
      </c>
      <c r="D2420" t="s">
        <v>82</v>
      </c>
      <c r="E2420">
        <v>6.4</v>
      </c>
      <c r="F2420">
        <v>8</v>
      </c>
      <c r="G2420" t="s">
        <v>112</v>
      </c>
      <c r="H2420" t="s">
        <v>73</v>
      </c>
      <c r="I2420">
        <v>22</v>
      </c>
      <c r="J2420">
        <v>302</v>
      </c>
      <c r="K2420" t="str">
        <f>RIGHT(Table1[[#This Row],[Transmission]],1)</f>
        <v>8</v>
      </c>
      <c r="L2420" t="str">
        <f>SUBSTITUTE(Table1[[#This Row],[Transmission]],Table1[[#This Row],[Gears]],"")</f>
        <v>A</v>
      </c>
      <c r="M24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20">
        <f ca="1">_xlfn.DAYS(TODAY(),Table1[[#This Row],[Manufacture Date]])</f>
        <v>1025</v>
      </c>
      <c r="O2420" t="str" cm="1">
        <f t="array" ref="O2420" xml:space="preserve"> _xlfn.IFS(E2420&lt;2,"0-2",E2420&lt;4,"2-4",E2420&lt;6,"4-6",E2420&lt;8,"6-8",E2420&lt;10,"8-10")</f>
        <v>6-8</v>
      </c>
    </row>
    <row r="2421" spans="1:15" ht="14.25" customHeight="1" x14ac:dyDescent="0.3">
      <c r="A2421" s="31">
        <v>44235</v>
      </c>
      <c r="B2421" t="s">
        <v>531</v>
      </c>
      <c r="C2421" t="s">
        <v>533</v>
      </c>
      <c r="D2421" t="s">
        <v>122</v>
      </c>
      <c r="E2421">
        <v>3.5</v>
      </c>
      <c r="F2421">
        <v>6</v>
      </c>
      <c r="G2421" t="s">
        <v>79</v>
      </c>
      <c r="H2421" t="s">
        <v>200</v>
      </c>
      <c r="I2421">
        <v>21</v>
      </c>
      <c r="J2421">
        <v>322</v>
      </c>
      <c r="K2421" t="str">
        <f>RIGHT(Table1[[#This Row],[Transmission]],1)</f>
        <v>6</v>
      </c>
      <c r="L2421" t="str">
        <f>SUBSTITUTE(Table1[[#This Row],[Transmission]],Table1[[#This Row],[Gears]],"")</f>
        <v>AS</v>
      </c>
      <c r="M24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21">
        <f ca="1">_xlfn.DAYS(TODAY(),Table1[[#This Row],[Manufacture Date]])</f>
        <v>1025</v>
      </c>
      <c r="O2421" t="str" cm="1">
        <f t="array" ref="O2421" xml:space="preserve"> _xlfn.IFS(E2421&lt;2,"0-2",E2421&lt;4,"2-4",E2421&lt;6,"4-6",E2421&lt;8,"6-8",E2421&lt;10,"8-10")</f>
        <v>2-4</v>
      </c>
    </row>
    <row r="2422" spans="1:15" ht="14.25" customHeight="1" x14ac:dyDescent="0.3">
      <c r="A2422" s="31">
        <v>44234</v>
      </c>
      <c r="B2422" t="s">
        <v>750</v>
      </c>
      <c r="C2422" t="s">
        <v>768</v>
      </c>
      <c r="D2422" t="s">
        <v>481</v>
      </c>
      <c r="E2422">
        <v>1.8</v>
      </c>
      <c r="F2422">
        <v>4</v>
      </c>
      <c r="G2422" t="s">
        <v>266</v>
      </c>
      <c r="H2422" t="s">
        <v>200</v>
      </c>
      <c r="I2422">
        <v>51</v>
      </c>
      <c r="J2422">
        <v>126</v>
      </c>
      <c r="K2422" t="str">
        <f>RIGHT(Table1[[#This Row],[Transmission]],1)</f>
        <v>V</v>
      </c>
      <c r="L2422" t="str">
        <f>SUBSTITUTE(Table1[[#This Row],[Transmission]],Table1[[#This Row],[Gears]],"")</f>
        <v>A</v>
      </c>
      <c r="M24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22">
        <f ca="1">_xlfn.DAYS(TODAY(),Table1[[#This Row],[Manufacture Date]])</f>
        <v>1026</v>
      </c>
      <c r="O2422" t="str" cm="1">
        <f t="array" ref="O2422" xml:space="preserve"> _xlfn.IFS(E2422&lt;2,"0-2",E2422&lt;4,"2-4",E2422&lt;6,"4-6",E2422&lt;8,"6-8",E2422&lt;10,"8-10")</f>
        <v>0-2</v>
      </c>
    </row>
    <row r="2423" spans="1:15" ht="14.25" customHeight="1" x14ac:dyDescent="0.3">
      <c r="A2423" s="31">
        <v>44234</v>
      </c>
      <c r="B2423" t="s">
        <v>385</v>
      </c>
      <c r="C2423" t="s">
        <v>1697</v>
      </c>
      <c r="D2423" t="s">
        <v>115</v>
      </c>
      <c r="E2423">
        <v>1.5</v>
      </c>
      <c r="F2423">
        <v>4</v>
      </c>
      <c r="G2423" t="s">
        <v>76</v>
      </c>
      <c r="H2423" t="s">
        <v>200</v>
      </c>
      <c r="I2423">
        <v>37</v>
      </c>
      <c r="J2423">
        <v>177</v>
      </c>
      <c r="K2423" t="str">
        <f>RIGHT(Table1[[#This Row],[Transmission]],1)</f>
        <v>7</v>
      </c>
      <c r="L2423" t="str">
        <f>SUBSTITUTE(Table1[[#This Row],[Transmission]],Table1[[#This Row],[Gears]],"")</f>
        <v>AV</v>
      </c>
      <c r="M24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23">
        <f ca="1">_xlfn.DAYS(TODAY(),Table1[[#This Row],[Manufacture Date]])</f>
        <v>1026</v>
      </c>
      <c r="O2423" t="str" cm="1">
        <f t="array" ref="O2423" xml:space="preserve"> _xlfn.IFS(E2423&lt;2,"0-2",E2423&lt;4,"2-4",E2423&lt;6,"4-6",E2423&lt;8,"6-8",E2423&lt;10,"8-10")</f>
        <v>0-2</v>
      </c>
    </row>
    <row r="2424" spans="1:15" ht="14.25" customHeight="1" x14ac:dyDescent="0.3">
      <c r="A2424" s="31">
        <v>44234</v>
      </c>
      <c r="B2424" t="s">
        <v>651</v>
      </c>
      <c r="C2424" t="s">
        <v>669</v>
      </c>
      <c r="D2424" t="s">
        <v>78</v>
      </c>
      <c r="E2424">
        <v>2.5</v>
      </c>
      <c r="F2424">
        <v>4</v>
      </c>
      <c r="G2424" t="s">
        <v>266</v>
      </c>
      <c r="H2424" t="s">
        <v>200</v>
      </c>
      <c r="I2424">
        <v>34</v>
      </c>
      <c r="J2424">
        <v>192</v>
      </c>
      <c r="K2424" t="str">
        <f>RIGHT(Table1[[#This Row],[Transmission]],1)</f>
        <v>V</v>
      </c>
      <c r="L2424" t="str">
        <f>SUBSTITUTE(Table1[[#This Row],[Transmission]],Table1[[#This Row],[Gears]],"")</f>
        <v>A</v>
      </c>
      <c r="M24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24">
        <f ca="1">_xlfn.DAYS(TODAY(),Table1[[#This Row],[Manufacture Date]])</f>
        <v>1026</v>
      </c>
      <c r="O2424" t="str" cm="1">
        <f t="array" ref="O2424" xml:space="preserve"> _xlfn.IFS(E2424&lt;2,"0-2",E2424&lt;4,"2-4",E2424&lt;6,"4-6",E2424&lt;8,"6-8",E2424&lt;10,"8-10")</f>
        <v>2-4</v>
      </c>
    </row>
    <row r="2425" spans="1:15" ht="14.25" customHeight="1" x14ac:dyDescent="0.3">
      <c r="A2425" s="31">
        <v>44234</v>
      </c>
      <c r="B2425" t="s">
        <v>198</v>
      </c>
      <c r="C2425" t="s">
        <v>208</v>
      </c>
      <c r="D2425" t="s">
        <v>82</v>
      </c>
      <c r="E2425">
        <v>2</v>
      </c>
      <c r="F2425">
        <v>4</v>
      </c>
      <c r="G2425" t="s">
        <v>74</v>
      </c>
      <c r="H2425" t="s">
        <v>73</v>
      </c>
      <c r="I2425">
        <v>29</v>
      </c>
      <c r="J2425">
        <v>225</v>
      </c>
      <c r="K2425" t="str">
        <f>RIGHT(Table1[[#This Row],[Transmission]],1)</f>
        <v>6</v>
      </c>
      <c r="L2425" t="str">
        <f>SUBSTITUTE(Table1[[#This Row],[Transmission]],Table1[[#This Row],[Gears]],"")</f>
        <v>M</v>
      </c>
      <c r="M24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425">
        <f ca="1">_xlfn.DAYS(TODAY(),Table1[[#This Row],[Manufacture Date]])</f>
        <v>1026</v>
      </c>
      <c r="O2425" t="str" cm="1">
        <f t="array" ref="O2425" xml:space="preserve"> _xlfn.IFS(E2425&lt;2,"0-2",E2425&lt;4,"2-4",E2425&lt;6,"4-6",E2425&lt;8,"6-8",E2425&lt;10,"8-10")</f>
        <v>2-4</v>
      </c>
    </row>
    <row r="2426" spans="1:15" ht="14.25" customHeight="1" x14ac:dyDescent="0.3">
      <c r="A2426" s="31">
        <v>44234</v>
      </c>
      <c r="B2426" t="s">
        <v>321</v>
      </c>
      <c r="C2426" t="s">
        <v>348</v>
      </c>
      <c r="D2426" t="s">
        <v>71</v>
      </c>
      <c r="E2426">
        <v>2</v>
      </c>
      <c r="F2426">
        <v>4</v>
      </c>
      <c r="G2426" t="s">
        <v>79</v>
      </c>
      <c r="H2426" t="s">
        <v>205</v>
      </c>
      <c r="I2426">
        <v>27</v>
      </c>
      <c r="J2426">
        <v>165</v>
      </c>
      <c r="K2426" t="str">
        <f>RIGHT(Table1[[#This Row],[Transmission]],1)</f>
        <v>6</v>
      </c>
      <c r="L2426" t="str">
        <f>SUBSTITUTE(Table1[[#This Row],[Transmission]],Table1[[#This Row],[Gears]],"")</f>
        <v>AS</v>
      </c>
      <c r="M24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26">
        <f ca="1">_xlfn.DAYS(TODAY(),Table1[[#This Row],[Manufacture Date]])</f>
        <v>1026</v>
      </c>
      <c r="O2426" t="str" cm="1">
        <f t="array" ref="O2426" xml:space="preserve"> _xlfn.IFS(E2426&lt;2,"0-2",E2426&lt;4,"2-4",E2426&lt;6,"4-6",E2426&lt;8,"6-8",E2426&lt;10,"8-10")</f>
        <v>2-4</v>
      </c>
    </row>
    <row r="2427" spans="1:15" ht="14.25" customHeight="1" x14ac:dyDescent="0.3">
      <c r="A2427" s="31">
        <v>44234</v>
      </c>
      <c r="B2427" t="s">
        <v>398</v>
      </c>
      <c r="C2427" t="s">
        <v>918</v>
      </c>
      <c r="D2427" t="s">
        <v>78</v>
      </c>
      <c r="E2427">
        <v>2.4</v>
      </c>
      <c r="F2427">
        <v>4</v>
      </c>
      <c r="G2427" t="s">
        <v>79</v>
      </c>
      <c r="H2427" t="s">
        <v>200</v>
      </c>
      <c r="I2427">
        <v>25</v>
      </c>
      <c r="J2427">
        <v>255</v>
      </c>
      <c r="K2427" t="str">
        <f>RIGHT(Table1[[#This Row],[Transmission]],1)</f>
        <v>6</v>
      </c>
      <c r="L2427" t="str">
        <f>SUBSTITUTE(Table1[[#This Row],[Transmission]],Table1[[#This Row],[Gears]],"")</f>
        <v>AS</v>
      </c>
      <c r="M24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27">
        <f ca="1">_xlfn.DAYS(TODAY(),Table1[[#This Row],[Manufacture Date]])</f>
        <v>1026</v>
      </c>
      <c r="O2427" t="str" cm="1">
        <f t="array" ref="O2427" xml:space="preserve"> _xlfn.IFS(E2427&lt;2,"0-2",E2427&lt;4,"2-4",E2427&lt;6,"4-6",E2427&lt;8,"6-8",E2427&lt;10,"8-10")</f>
        <v>2-4</v>
      </c>
    </row>
    <row r="2428" spans="1:15" ht="14.25" customHeight="1" x14ac:dyDescent="0.3">
      <c r="A2428" s="31">
        <v>44234</v>
      </c>
      <c r="B2428" t="s">
        <v>508</v>
      </c>
      <c r="C2428" t="s">
        <v>951</v>
      </c>
      <c r="D2428" t="s">
        <v>95</v>
      </c>
      <c r="E2428">
        <v>3.5</v>
      </c>
      <c r="F2428">
        <v>6</v>
      </c>
      <c r="G2428" t="s">
        <v>79</v>
      </c>
      <c r="H2428" t="s">
        <v>73</v>
      </c>
      <c r="I2428">
        <v>25</v>
      </c>
      <c r="J2428">
        <v>258</v>
      </c>
      <c r="K2428" t="str">
        <f>RIGHT(Table1[[#This Row],[Transmission]],1)</f>
        <v>6</v>
      </c>
      <c r="L2428" t="str">
        <f>SUBSTITUTE(Table1[[#This Row],[Transmission]],Table1[[#This Row],[Gears]],"")</f>
        <v>AS</v>
      </c>
      <c r="M24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28">
        <f ca="1">_xlfn.DAYS(TODAY(),Table1[[#This Row],[Manufacture Date]])</f>
        <v>1026</v>
      </c>
      <c r="O2428" t="str" cm="1">
        <f t="array" ref="O2428" xml:space="preserve"> _xlfn.IFS(E2428&lt;2,"0-2",E2428&lt;4,"2-4",E2428&lt;6,"4-6",E2428&lt;8,"6-8",E2428&lt;10,"8-10")</f>
        <v>2-4</v>
      </c>
    </row>
    <row r="2429" spans="1:15" ht="14.25" customHeight="1" x14ac:dyDescent="0.3">
      <c r="A2429" s="31">
        <v>44234</v>
      </c>
      <c r="B2429" t="s">
        <v>402</v>
      </c>
      <c r="C2429" t="s">
        <v>1675</v>
      </c>
      <c r="D2429" t="s">
        <v>71</v>
      </c>
      <c r="E2429">
        <v>3.3</v>
      </c>
      <c r="F2429">
        <v>6</v>
      </c>
      <c r="G2429" t="s">
        <v>104</v>
      </c>
      <c r="H2429" t="s">
        <v>73</v>
      </c>
      <c r="I2429">
        <v>24</v>
      </c>
      <c r="J2429">
        <v>274</v>
      </c>
      <c r="K2429" t="str">
        <f>RIGHT(Table1[[#This Row],[Transmission]],1)</f>
        <v>8</v>
      </c>
      <c r="L2429" t="str">
        <f>SUBSTITUTE(Table1[[#This Row],[Transmission]],Table1[[#This Row],[Gears]],"")</f>
        <v>AS</v>
      </c>
      <c r="M24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29">
        <f ca="1">_xlfn.DAYS(TODAY(),Table1[[#This Row],[Manufacture Date]])</f>
        <v>1026</v>
      </c>
      <c r="O2429" t="str" cm="1">
        <f t="array" ref="O2429" xml:space="preserve"> _xlfn.IFS(E2429&lt;2,"0-2",E2429&lt;4,"2-4",E2429&lt;6,"4-6",E2429&lt;8,"6-8",E2429&lt;10,"8-10")</f>
        <v>2-4</v>
      </c>
    </row>
    <row r="2430" spans="1:15" ht="14.25" customHeight="1" x14ac:dyDescent="0.3">
      <c r="A2430" s="31">
        <v>44234</v>
      </c>
      <c r="B2430" t="s">
        <v>564</v>
      </c>
      <c r="C2430" t="s">
        <v>1167</v>
      </c>
      <c r="D2430" t="s">
        <v>88</v>
      </c>
      <c r="E2430">
        <v>5.5</v>
      </c>
      <c r="F2430">
        <v>8</v>
      </c>
      <c r="G2430" t="s">
        <v>416</v>
      </c>
      <c r="H2430" t="s">
        <v>73</v>
      </c>
      <c r="I2430">
        <v>23</v>
      </c>
      <c r="J2430">
        <v>298</v>
      </c>
      <c r="K2430" t="str">
        <f>RIGHT(Table1[[#This Row],[Transmission]],1)</f>
        <v>7</v>
      </c>
      <c r="L2430" t="str">
        <f>SUBSTITUTE(Table1[[#This Row],[Transmission]],Table1[[#This Row],[Gears]],"")</f>
        <v>AS</v>
      </c>
      <c r="M24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30">
        <f ca="1">_xlfn.DAYS(TODAY(),Table1[[#This Row],[Manufacture Date]])</f>
        <v>1026</v>
      </c>
      <c r="O2430" t="str" cm="1">
        <f t="array" ref="O2430" xml:space="preserve"> _xlfn.IFS(E2430&lt;2,"0-2",E2430&lt;4,"2-4",E2430&lt;6,"4-6",E2430&lt;8,"6-8",E2430&lt;10,"8-10")</f>
        <v>4-6</v>
      </c>
    </row>
    <row r="2431" spans="1:15" ht="14.25" customHeight="1" x14ac:dyDescent="0.3">
      <c r="A2431" s="31">
        <v>44234</v>
      </c>
      <c r="B2431" t="s">
        <v>508</v>
      </c>
      <c r="C2431" t="s">
        <v>526</v>
      </c>
      <c r="D2431" t="s">
        <v>82</v>
      </c>
      <c r="E2431">
        <v>4.5999999999999996</v>
      </c>
      <c r="F2431">
        <v>8</v>
      </c>
      <c r="G2431" t="s">
        <v>104</v>
      </c>
      <c r="H2431" t="s">
        <v>73</v>
      </c>
      <c r="I2431">
        <v>22</v>
      </c>
      <c r="J2431">
        <v>303</v>
      </c>
      <c r="K2431" t="str">
        <f>RIGHT(Table1[[#This Row],[Transmission]],1)</f>
        <v>8</v>
      </c>
      <c r="L2431" t="str">
        <f>SUBSTITUTE(Table1[[#This Row],[Transmission]],Table1[[#This Row],[Gears]],"")</f>
        <v>AS</v>
      </c>
      <c r="M24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31">
        <f ca="1">_xlfn.DAYS(TODAY(),Table1[[#This Row],[Manufacture Date]])</f>
        <v>1026</v>
      </c>
      <c r="O2431" t="str" cm="1">
        <f t="array" ref="O2431" xml:space="preserve"> _xlfn.IFS(E2431&lt;2,"0-2",E2431&lt;4,"2-4",E2431&lt;6,"4-6",E2431&lt;8,"6-8",E2431&lt;10,"8-10")</f>
        <v>4-6</v>
      </c>
    </row>
    <row r="2432" spans="1:15" ht="14.25" customHeight="1" x14ac:dyDescent="0.3">
      <c r="A2432" s="31">
        <v>44234</v>
      </c>
      <c r="B2432" t="s">
        <v>364</v>
      </c>
      <c r="C2432" t="s">
        <v>375</v>
      </c>
      <c r="D2432" t="s">
        <v>259</v>
      </c>
      <c r="E2432">
        <v>6.2</v>
      </c>
      <c r="F2432">
        <v>8</v>
      </c>
      <c r="G2432" t="s">
        <v>93</v>
      </c>
      <c r="H2432" t="s">
        <v>73</v>
      </c>
      <c r="I2432">
        <v>20</v>
      </c>
      <c r="J2432">
        <v>324</v>
      </c>
      <c r="K2432" t="str">
        <f>RIGHT(Table1[[#This Row],[Transmission]],1)</f>
        <v>6</v>
      </c>
      <c r="L2432" t="str">
        <f>SUBSTITUTE(Table1[[#This Row],[Transmission]],Table1[[#This Row],[Gears]],"")</f>
        <v>A</v>
      </c>
      <c r="M24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32">
        <f ca="1">_xlfn.DAYS(TODAY(),Table1[[#This Row],[Manufacture Date]])</f>
        <v>1026</v>
      </c>
      <c r="O2432" t="str" cm="1">
        <f t="array" ref="O2432" xml:space="preserve"> _xlfn.IFS(E2432&lt;2,"0-2",E2432&lt;4,"2-4",E2432&lt;6,"4-6",E2432&lt;8,"6-8",E2432&lt;10,"8-10")</f>
        <v>6-8</v>
      </c>
    </row>
    <row r="2433" spans="1:15" ht="14.25" customHeight="1" x14ac:dyDescent="0.3">
      <c r="A2433" s="31">
        <v>44234</v>
      </c>
      <c r="B2433" t="s">
        <v>232</v>
      </c>
      <c r="C2433" t="s">
        <v>1610</v>
      </c>
      <c r="D2433" t="s">
        <v>259</v>
      </c>
      <c r="E2433">
        <v>5.3</v>
      </c>
      <c r="F2433">
        <v>8</v>
      </c>
      <c r="G2433" t="s">
        <v>93</v>
      </c>
      <c r="H2433" t="s">
        <v>200</v>
      </c>
      <c r="I2433">
        <v>20</v>
      </c>
      <c r="J2433">
        <v>325</v>
      </c>
      <c r="K2433" t="str">
        <f>RIGHT(Table1[[#This Row],[Transmission]],1)</f>
        <v>6</v>
      </c>
      <c r="L2433" t="str">
        <f>SUBSTITUTE(Table1[[#This Row],[Transmission]],Table1[[#This Row],[Gears]],"")</f>
        <v>A</v>
      </c>
      <c r="M24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33">
        <f ca="1">_xlfn.DAYS(TODAY(),Table1[[#This Row],[Manufacture Date]])</f>
        <v>1026</v>
      </c>
      <c r="O2433" t="str" cm="1">
        <f t="array" ref="O2433" xml:space="preserve"> _xlfn.IFS(E2433&lt;2,"0-2",E2433&lt;4,"2-4",E2433&lt;6,"4-6",E2433&lt;8,"6-8",E2433&lt;10,"8-10")</f>
        <v>4-6</v>
      </c>
    </row>
    <row r="2434" spans="1:15" ht="14.25" customHeight="1" x14ac:dyDescent="0.3">
      <c r="A2434" s="31">
        <v>44234</v>
      </c>
      <c r="B2434" t="s">
        <v>321</v>
      </c>
      <c r="C2434" t="s">
        <v>1092</v>
      </c>
      <c r="D2434" t="s">
        <v>259</v>
      </c>
      <c r="E2434">
        <v>5</v>
      </c>
      <c r="F2434">
        <v>8</v>
      </c>
      <c r="G2434" t="s">
        <v>79</v>
      </c>
      <c r="H2434" t="s">
        <v>205</v>
      </c>
      <c r="I2434">
        <v>16</v>
      </c>
      <c r="J2434">
        <v>291</v>
      </c>
      <c r="K2434" t="str">
        <f>RIGHT(Table1[[#This Row],[Transmission]],1)</f>
        <v>6</v>
      </c>
      <c r="L2434" t="str">
        <f>SUBSTITUTE(Table1[[#This Row],[Transmission]],Table1[[#This Row],[Gears]],"")</f>
        <v>AS</v>
      </c>
      <c r="M24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34">
        <f ca="1">_xlfn.DAYS(TODAY(),Table1[[#This Row],[Manufacture Date]])</f>
        <v>1026</v>
      </c>
      <c r="O2434" t="str" cm="1">
        <f t="array" ref="O2434" xml:space="preserve"> _xlfn.IFS(E2434&lt;2,"0-2",E2434&lt;4,"2-4",E2434&lt;6,"4-6",E2434&lt;8,"6-8",E2434&lt;10,"8-10")</f>
        <v>4-6</v>
      </c>
    </row>
    <row r="2435" spans="1:15" ht="14.25" customHeight="1" x14ac:dyDescent="0.3">
      <c r="A2435" s="31">
        <v>44233</v>
      </c>
      <c r="B2435" t="s">
        <v>548</v>
      </c>
      <c r="C2435" t="s">
        <v>563</v>
      </c>
      <c r="D2435" t="s">
        <v>88</v>
      </c>
      <c r="E2435">
        <v>2</v>
      </c>
      <c r="F2435">
        <v>4</v>
      </c>
      <c r="G2435" t="s">
        <v>79</v>
      </c>
      <c r="H2435" t="s">
        <v>73</v>
      </c>
      <c r="I2435">
        <v>36</v>
      </c>
      <c r="J2435">
        <v>186</v>
      </c>
      <c r="K2435" t="str">
        <f>RIGHT(Table1[[#This Row],[Transmission]],1)</f>
        <v>6</v>
      </c>
      <c r="L2435" t="str">
        <f>SUBSTITUTE(Table1[[#This Row],[Transmission]],Table1[[#This Row],[Gears]],"")</f>
        <v>AS</v>
      </c>
      <c r="M24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35">
        <f ca="1">_xlfn.DAYS(TODAY(),Table1[[#This Row],[Manufacture Date]])</f>
        <v>1027</v>
      </c>
      <c r="O2435" t="str" cm="1">
        <f t="array" ref="O2435" xml:space="preserve"> _xlfn.IFS(E2435&lt;2,"0-2",E2435&lt;4,"2-4",E2435&lt;6,"4-6",E2435&lt;8,"6-8",E2435&lt;10,"8-10")</f>
        <v>2-4</v>
      </c>
    </row>
    <row r="2436" spans="1:15" ht="14.25" customHeight="1" x14ac:dyDescent="0.3">
      <c r="A2436" s="31">
        <v>44233</v>
      </c>
      <c r="B2436" t="s">
        <v>548</v>
      </c>
      <c r="C2436" t="s">
        <v>550</v>
      </c>
      <c r="D2436" t="s">
        <v>78</v>
      </c>
      <c r="E2436">
        <v>2.5</v>
      </c>
      <c r="F2436">
        <v>4</v>
      </c>
      <c r="G2436" t="s">
        <v>79</v>
      </c>
      <c r="H2436" t="s">
        <v>200</v>
      </c>
      <c r="I2436">
        <v>31</v>
      </c>
      <c r="J2436">
        <v>207</v>
      </c>
      <c r="K2436" t="str">
        <f>RIGHT(Table1[[#This Row],[Transmission]],1)</f>
        <v>6</v>
      </c>
      <c r="L2436" t="str">
        <f>SUBSTITUTE(Table1[[#This Row],[Transmission]],Table1[[#This Row],[Gears]],"")</f>
        <v>AS</v>
      </c>
      <c r="M24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36">
        <f ca="1">_xlfn.DAYS(TODAY(),Table1[[#This Row],[Manufacture Date]])</f>
        <v>1027</v>
      </c>
      <c r="O2436" t="str" cm="1">
        <f t="array" ref="O2436" xml:space="preserve"> _xlfn.IFS(E2436&lt;2,"0-2",E2436&lt;4,"2-4",E2436&lt;6,"4-6",E2436&lt;8,"6-8",E2436&lt;10,"8-10")</f>
        <v>2-4</v>
      </c>
    </row>
    <row r="2437" spans="1:15" ht="14.25" customHeight="1" x14ac:dyDescent="0.3">
      <c r="A2437" s="31">
        <v>44233</v>
      </c>
      <c r="B2437" t="s">
        <v>414</v>
      </c>
      <c r="C2437" t="s">
        <v>1119</v>
      </c>
      <c r="D2437" t="s">
        <v>82</v>
      </c>
      <c r="E2437">
        <v>3</v>
      </c>
      <c r="F2437">
        <v>6</v>
      </c>
      <c r="G2437" t="s">
        <v>416</v>
      </c>
      <c r="H2437" t="s">
        <v>73</v>
      </c>
      <c r="I2437">
        <v>26</v>
      </c>
      <c r="J2437">
        <v>257</v>
      </c>
      <c r="K2437" t="str">
        <f>RIGHT(Table1[[#This Row],[Transmission]],1)</f>
        <v>7</v>
      </c>
      <c r="L2437" t="str">
        <f>SUBSTITUTE(Table1[[#This Row],[Transmission]],Table1[[#This Row],[Gears]],"")</f>
        <v>AS</v>
      </c>
      <c r="M24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37">
        <f ca="1">_xlfn.DAYS(TODAY(),Table1[[#This Row],[Manufacture Date]])</f>
        <v>1027</v>
      </c>
      <c r="O2437" t="str" cm="1">
        <f t="array" ref="O2437" xml:space="preserve"> _xlfn.IFS(E2437&lt;2,"0-2",E2437&lt;4,"2-4",E2437&lt;6,"4-6",E2437&lt;8,"6-8",E2437&lt;10,"8-10")</f>
        <v>2-4</v>
      </c>
    </row>
    <row r="2438" spans="1:15" ht="14.25" customHeight="1" x14ac:dyDescent="0.3">
      <c r="A2438" s="31">
        <v>44233</v>
      </c>
      <c r="B2438" t="s">
        <v>364</v>
      </c>
      <c r="C2438" t="s">
        <v>1684</v>
      </c>
      <c r="D2438" t="s">
        <v>259</v>
      </c>
      <c r="E2438">
        <v>5.3</v>
      </c>
      <c r="F2438">
        <v>8</v>
      </c>
      <c r="G2438" t="s">
        <v>112</v>
      </c>
      <c r="H2438" t="s">
        <v>200</v>
      </c>
      <c r="I2438">
        <v>21</v>
      </c>
      <c r="J2438">
        <v>320</v>
      </c>
      <c r="K2438" t="str">
        <f>RIGHT(Table1[[#This Row],[Transmission]],1)</f>
        <v>8</v>
      </c>
      <c r="L2438" t="str">
        <f>SUBSTITUTE(Table1[[#This Row],[Transmission]],Table1[[#This Row],[Gears]],"")</f>
        <v>A</v>
      </c>
      <c r="M24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38">
        <f ca="1">_xlfn.DAYS(TODAY(),Table1[[#This Row],[Manufacture Date]])</f>
        <v>1027</v>
      </c>
      <c r="O2438" t="str" cm="1">
        <f t="array" ref="O2438" xml:space="preserve"> _xlfn.IFS(E2438&lt;2,"0-2",E2438&lt;4,"2-4",E2438&lt;6,"4-6",E2438&lt;8,"6-8",E2438&lt;10,"8-10")</f>
        <v>4-6</v>
      </c>
    </row>
    <row r="2439" spans="1:15" ht="14.25" customHeight="1" x14ac:dyDescent="0.3">
      <c r="A2439" s="31">
        <v>44233</v>
      </c>
      <c r="B2439" t="s">
        <v>364</v>
      </c>
      <c r="C2439" t="s">
        <v>384</v>
      </c>
      <c r="D2439" t="s">
        <v>122</v>
      </c>
      <c r="E2439">
        <v>5.3</v>
      </c>
      <c r="F2439">
        <v>8</v>
      </c>
      <c r="G2439" t="s">
        <v>93</v>
      </c>
      <c r="H2439" t="s">
        <v>200</v>
      </c>
      <c r="I2439">
        <v>20</v>
      </c>
      <c r="J2439">
        <v>317</v>
      </c>
      <c r="K2439" t="str">
        <f>RIGHT(Table1[[#This Row],[Transmission]],1)</f>
        <v>6</v>
      </c>
      <c r="L2439" t="str">
        <f>SUBSTITUTE(Table1[[#This Row],[Transmission]],Table1[[#This Row],[Gears]],"")</f>
        <v>A</v>
      </c>
      <c r="M24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39">
        <f ca="1">_xlfn.DAYS(TODAY(),Table1[[#This Row],[Manufacture Date]])</f>
        <v>1027</v>
      </c>
      <c r="O2439" t="str" cm="1">
        <f t="array" ref="O2439" xml:space="preserve"> _xlfn.IFS(E2439&lt;2,"0-2",E2439&lt;4,"2-4",E2439&lt;6,"4-6",E2439&lt;8,"6-8",E2439&lt;10,"8-10")</f>
        <v>4-6</v>
      </c>
    </row>
    <row r="2440" spans="1:15" ht="14.25" customHeight="1" x14ac:dyDescent="0.3">
      <c r="A2440" s="31">
        <v>44233</v>
      </c>
      <c r="B2440" t="s">
        <v>676</v>
      </c>
      <c r="C2440" t="s">
        <v>698</v>
      </c>
      <c r="D2440" t="s">
        <v>122</v>
      </c>
      <c r="E2440">
        <v>4.8</v>
      </c>
      <c r="F2440">
        <v>8</v>
      </c>
      <c r="G2440" t="s">
        <v>112</v>
      </c>
      <c r="H2440" t="s">
        <v>73</v>
      </c>
      <c r="I2440">
        <v>20</v>
      </c>
      <c r="J2440">
        <v>336</v>
      </c>
      <c r="K2440" t="str">
        <f>RIGHT(Table1[[#This Row],[Transmission]],1)</f>
        <v>8</v>
      </c>
      <c r="L2440" t="str">
        <f>SUBSTITUTE(Table1[[#This Row],[Transmission]],Table1[[#This Row],[Gears]],"")</f>
        <v>A</v>
      </c>
      <c r="M24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40">
        <f ca="1">_xlfn.DAYS(TODAY(),Table1[[#This Row],[Manufacture Date]])</f>
        <v>1027</v>
      </c>
      <c r="O2440" t="str" cm="1">
        <f t="array" ref="O2440" xml:space="preserve"> _xlfn.IFS(E2440&lt;2,"0-2",E2440&lt;4,"2-4",E2440&lt;6,"4-6",E2440&lt;8,"6-8",E2440&lt;10,"8-10")</f>
        <v>4-6</v>
      </c>
    </row>
    <row r="2441" spans="1:15" ht="14.25" customHeight="1" x14ac:dyDescent="0.3">
      <c r="A2441" s="31">
        <v>44233</v>
      </c>
      <c r="B2441" t="s">
        <v>651</v>
      </c>
      <c r="C2441" t="s">
        <v>1342</v>
      </c>
      <c r="D2441" t="s">
        <v>259</v>
      </c>
      <c r="E2441">
        <v>5.6</v>
      </c>
      <c r="F2441">
        <v>8</v>
      </c>
      <c r="G2441" t="s">
        <v>416</v>
      </c>
      <c r="H2441" t="s">
        <v>200</v>
      </c>
      <c r="I2441">
        <v>20</v>
      </c>
      <c r="J2441">
        <v>331</v>
      </c>
      <c r="K2441" t="str">
        <f>RIGHT(Table1[[#This Row],[Transmission]],1)</f>
        <v>7</v>
      </c>
      <c r="L2441" t="str">
        <f>SUBSTITUTE(Table1[[#This Row],[Transmission]],Table1[[#This Row],[Gears]],"")</f>
        <v>AS</v>
      </c>
      <c r="M24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41">
        <f ca="1">_xlfn.DAYS(TODAY(),Table1[[#This Row],[Manufacture Date]])</f>
        <v>1027</v>
      </c>
      <c r="O2441" t="str" cm="1">
        <f t="array" ref="O2441" xml:space="preserve"> _xlfn.IFS(E2441&lt;2,"0-2",E2441&lt;4,"2-4",E2441&lt;6,"4-6",E2441&lt;8,"6-8",E2441&lt;10,"8-10")</f>
        <v>4-6</v>
      </c>
    </row>
    <row r="2442" spans="1:15" ht="14.25" customHeight="1" x14ac:dyDescent="0.3">
      <c r="A2442" s="31">
        <v>44233</v>
      </c>
      <c r="B2442" t="s">
        <v>651</v>
      </c>
      <c r="C2442" t="s">
        <v>672</v>
      </c>
      <c r="D2442" t="s">
        <v>259</v>
      </c>
      <c r="E2442">
        <v>5.6</v>
      </c>
      <c r="F2442">
        <v>8</v>
      </c>
      <c r="G2442" t="s">
        <v>281</v>
      </c>
      <c r="H2442" t="s">
        <v>200</v>
      </c>
      <c r="I2442">
        <v>18</v>
      </c>
      <c r="J2442">
        <v>370</v>
      </c>
      <c r="K2442" t="str">
        <f>RIGHT(Table1[[#This Row],[Transmission]],1)</f>
        <v>5</v>
      </c>
      <c r="L2442" t="str">
        <f>SUBSTITUTE(Table1[[#This Row],[Transmission]],Table1[[#This Row],[Gears]],"")</f>
        <v>A</v>
      </c>
      <c r="M24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42">
        <f ca="1">_xlfn.DAYS(TODAY(),Table1[[#This Row],[Manufacture Date]])</f>
        <v>1027</v>
      </c>
      <c r="O2442" t="str" cm="1">
        <f t="array" ref="O2442" xml:space="preserve"> _xlfn.IFS(E2442&lt;2,"0-2",E2442&lt;4,"2-4",E2442&lt;6,"4-6",E2442&lt;8,"6-8",E2442&lt;10,"8-10")</f>
        <v>4-6</v>
      </c>
    </row>
    <row r="2443" spans="1:15" ht="14.25" customHeight="1" x14ac:dyDescent="0.3">
      <c r="A2443" s="31">
        <v>44233</v>
      </c>
      <c r="B2443" t="s">
        <v>321</v>
      </c>
      <c r="C2443" t="s">
        <v>325</v>
      </c>
      <c r="D2443" t="s">
        <v>250</v>
      </c>
      <c r="E2443">
        <v>6.8</v>
      </c>
      <c r="F2443">
        <v>10</v>
      </c>
      <c r="G2443" t="s">
        <v>281</v>
      </c>
      <c r="H2443" t="s">
        <v>200</v>
      </c>
      <c r="I2443">
        <v>13</v>
      </c>
      <c r="J2443">
        <v>488</v>
      </c>
      <c r="K2443" t="str">
        <f>RIGHT(Table1[[#This Row],[Transmission]],1)</f>
        <v>5</v>
      </c>
      <c r="L2443" t="str">
        <f>SUBSTITUTE(Table1[[#This Row],[Transmission]],Table1[[#This Row],[Gears]],"")</f>
        <v>A</v>
      </c>
      <c r="M24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43">
        <f ca="1">_xlfn.DAYS(TODAY(),Table1[[#This Row],[Manufacture Date]])</f>
        <v>1027</v>
      </c>
      <c r="O2443" t="str" cm="1">
        <f t="array" ref="O2443" xml:space="preserve"> _xlfn.IFS(E2443&lt;2,"0-2",E2443&lt;4,"2-4",E2443&lt;6,"4-6",E2443&lt;8,"6-8",E2443&lt;10,"8-10")</f>
        <v>6-8</v>
      </c>
    </row>
    <row r="2444" spans="1:15" ht="14.25" customHeight="1" x14ac:dyDescent="0.3">
      <c r="A2444" s="31">
        <v>44232</v>
      </c>
      <c r="B2444" t="s">
        <v>750</v>
      </c>
      <c r="C2444" t="s">
        <v>781</v>
      </c>
      <c r="D2444" t="s">
        <v>71</v>
      </c>
      <c r="E2444">
        <v>1.5</v>
      </c>
      <c r="F2444">
        <v>4</v>
      </c>
      <c r="G2444" t="s">
        <v>101</v>
      </c>
      <c r="H2444" t="s">
        <v>200</v>
      </c>
      <c r="I2444">
        <v>39</v>
      </c>
      <c r="J2444">
        <v>168</v>
      </c>
      <c r="K2444" t="str">
        <f>RIGHT(Table1[[#This Row],[Transmission]],1)</f>
        <v>4</v>
      </c>
      <c r="L2444" t="str">
        <f>SUBSTITUTE(Table1[[#This Row],[Transmission]],Table1[[#This Row],[Gears]],"")</f>
        <v>A</v>
      </c>
      <c r="M24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44">
        <f ca="1">_xlfn.DAYS(TODAY(),Table1[[#This Row],[Manufacture Date]])</f>
        <v>1028</v>
      </c>
      <c r="O2444" t="str" cm="1">
        <f t="array" ref="O2444" xml:space="preserve"> _xlfn.IFS(E2444&lt;2,"0-2",E2444&lt;4,"2-4",E2444&lt;6,"4-6",E2444&lt;8,"6-8",E2444&lt;10,"8-10")</f>
        <v>0-2</v>
      </c>
    </row>
    <row r="2445" spans="1:15" ht="14.25" customHeight="1" x14ac:dyDescent="0.3">
      <c r="A2445" s="31">
        <v>44232</v>
      </c>
      <c r="B2445" t="s">
        <v>385</v>
      </c>
      <c r="C2445" t="s">
        <v>1111</v>
      </c>
      <c r="D2445" t="s">
        <v>82</v>
      </c>
      <c r="E2445">
        <v>3.5</v>
      </c>
      <c r="F2445">
        <v>6</v>
      </c>
      <c r="G2445" t="s">
        <v>93</v>
      </c>
      <c r="H2445" t="s">
        <v>200</v>
      </c>
      <c r="I2445">
        <v>30</v>
      </c>
      <c r="J2445">
        <v>223</v>
      </c>
      <c r="K2445" t="str">
        <f>RIGHT(Table1[[#This Row],[Transmission]],1)</f>
        <v>6</v>
      </c>
      <c r="L2445" t="str">
        <f>SUBSTITUTE(Table1[[#This Row],[Transmission]],Table1[[#This Row],[Gears]],"")</f>
        <v>A</v>
      </c>
      <c r="M24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45">
        <f ca="1">_xlfn.DAYS(TODAY(),Table1[[#This Row],[Manufacture Date]])</f>
        <v>1028</v>
      </c>
      <c r="O2445" t="str" cm="1">
        <f t="array" ref="O2445" xml:space="preserve"> _xlfn.IFS(E2445&lt;2,"0-2",E2445&lt;4,"2-4",E2445&lt;6,"4-6",E2445&lt;8,"6-8",E2445&lt;10,"8-10")</f>
        <v>2-4</v>
      </c>
    </row>
    <row r="2446" spans="1:15" ht="14.25" customHeight="1" x14ac:dyDescent="0.3">
      <c r="A2446" s="31">
        <v>44232</v>
      </c>
      <c r="B2446" t="s">
        <v>147</v>
      </c>
      <c r="C2446" t="s">
        <v>1556</v>
      </c>
      <c r="D2446" t="s">
        <v>95</v>
      </c>
      <c r="E2446">
        <v>4.4000000000000004</v>
      </c>
      <c r="F2446">
        <v>8</v>
      </c>
      <c r="G2446" t="s">
        <v>104</v>
      </c>
      <c r="H2446" t="s">
        <v>73</v>
      </c>
      <c r="I2446">
        <v>24</v>
      </c>
      <c r="J2446">
        <v>273</v>
      </c>
      <c r="K2446" t="str">
        <f>RIGHT(Table1[[#This Row],[Transmission]],1)</f>
        <v>8</v>
      </c>
      <c r="L2446" t="str">
        <f>SUBSTITUTE(Table1[[#This Row],[Transmission]],Table1[[#This Row],[Gears]],"")</f>
        <v>AS</v>
      </c>
      <c r="M24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46">
        <f ca="1">_xlfn.DAYS(TODAY(),Table1[[#This Row],[Manufacture Date]])</f>
        <v>1028</v>
      </c>
      <c r="O2446" t="str" cm="1">
        <f t="array" ref="O2446" xml:space="preserve"> _xlfn.IFS(E2446&lt;2,"0-2",E2446&lt;4,"2-4",E2446&lt;6,"4-6",E2446&lt;8,"6-8",E2446&lt;10,"8-10")</f>
        <v>4-6</v>
      </c>
    </row>
    <row r="2447" spans="1:15" ht="14.25" customHeight="1" x14ac:dyDescent="0.3">
      <c r="A2447" s="31">
        <v>44232</v>
      </c>
      <c r="B2447" t="s">
        <v>432</v>
      </c>
      <c r="C2447" t="s">
        <v>440</v>
      </c>
      <c r="D2447" t="s">
        <v>115</v>
      </c>
      <c r="E2447">
        <v>3</v>
      </c>
      <c r="F2447">
        <v>6</v>
      </c>
      <c r="G2447" t="s">
        <v>104</v>
      </c>
      <c r="H2447" t="s">
        <v>73</v>
      </c>
      <c r="I2447">
        <v>23</v>
      </c>
      <c r="J2447">
        <v>285</v>
      </c>
      <c r="K2447" t="str">
        <f>RIGHT(Table1[[#This Row],[Transmission]],1)</f>
        <v>8</v>
      </c>
      <c r="L2447" t="str">
        <f>SUBSTITUTE(Table1[[#This Row],[Transmission]],Table1[[#This Row],[Gears]],"")</f>
        <v>AS</v>
      </c>
      <c r="M24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47">
        <f ca="1">_xlfn.DAYS(TODAY(),Table1[[#This Row],[Manufacture Date]])</f>
        <v>1028</v>
      </c>
      <c r="O2447" t="str" cm="1">
        <f t="array" ref="O2447" xml:space="preserve"> _xlfn.IFS(E2447&lt;2,"0-2",E2447&lt;4,"2-4",E2447&lt;6,"4-6",E2447&lt;8,"6-8",E2447&lt;10,"8-10")</f>
        <v>2-4</v>
      </c>
    </row>
    <row r="2448" spans="1:15" ht="14.25" customHeight="1" x14ac:dyDescent="0.3">
      <c r="A2448" s="31">
        <v>44232</v>
      </c>
      <c r="B2448" t="s">
        <v>321</v>
      </c>
      <c r="C2448" t="s">
        <v>345</v>
      </c>
      <c r="D2448" t="s">
        <v>122</v>
      </c>
      <c r="E2448">
        <v>3.5</v>
      </c>
      <c r="F2448">
        <v>6</v>
      </c>
      <c r="G2448" t="s">
        <v>79</v>
      </c>
      <c r="H2448" t="s">
        <v>200</v>
      </c>
      <c r="I2448">
        <v>22</v>
      </c>
      <c r="J2448">
        <v>303</v>
      </c>
      <c r="K2448" t="str">
        <f>RIGHT(Table1[[#This Row],[Transmission]],1)</f>
        <v>6</v>
      </c>
      <c r="L2448" t="str">
        <f>SUBSTITUTE(Table1[[#This Row],[Transmission]],Table1[[#This Row],[Gears]],"")</f>
        <v>AS</v>
      </c>
      <c r="M24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48">
        <f ca="1">_xlfn.DAYS(TODAY(),Table1[[#This Row],[Manufacture Date]])</f>
        <v>1028</v>
      </c>
      <c r="O2448" t="str" cm="1">
        <f t="array" ref="O2448" xml:space="preserve"> _xlfn.IFS(E2448&lt;2,"0-2",E2448&lt;4,"2-4",E2448&lt;6,"4-6",E2448&lt;8,"6-8",E2448&lt;10,"8-10")</f>
        <v>2-4</v>
      </c>
    </row>
    <row r="2449" spans="1:15" ht="14.25" customHeight="1" x14ac:dyDescent="0.3">
      <c r="A2449" s="31">
        <v>44232</v>
      </c>
      <c r="B2449" t="s">
        <v>718</v>
      </c>
      <c r="C2449" t="s">
        <v>719</v>
      </c>
      <c r="D2449" t="s">
        <v>115</v>
      </c>
      <c r="E2449">
        <v>6.6</v>
      </c>
      <c r="F2449">
        <v>12</v>
      </c>
      <c r="G2449" t="s">
        <v>104</v>
      </c>
      <c r="H2449" t="s">
        <v>73</v>
      </c>
      <c r="I2449">
        <v>18</v>
      </c>
      <c r="J2449">
        <v>373</v>
      </c>
      <c r="K2449" t="str">
        <f>RIGHT(Table1[[#This Row],[Transmission]],1)</f>
        <v>8</v>
      </c>
      <c r="L2449" t="str">
        <f>SUBSTITUTE(Table1[[#This Row],[Transmission]],Table1[[#This Row],[Gears]],"")</f>
        <v>AS</v>
      </c>
      <c r="M24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49">
        <f ca="1">_xlfn.DAYS(TODAY(),Table1[[#This Row],[Manufacture Date]])</f>
        <v>1028</v>
      </c>
      <c r="O2449" t="str" cm="1">
        <f t="array" ref="O2449" xml:space="preserve"> _xlfn.IFS(E2449&lt;2,"0-2",E2449&lt;4,"2-4",E2449&lt;6,"4-6",E2449&lt;8,"6-8",E2449&lt;10,"8-10")</f>
        <v>6-8</v>
      </c>
    </row>
    <row r="2450" spans="1:15" ht="14.25" customHeight="1" x14ac:dyDescent="0.3">
      <c r="A2450" s="31">
        <v>44231</v>
      </c>
      <c r="B2450" t="s">
        <v>100</v>
      </c>
      <c r="C2450" t="s">
        <v>108</v>
      </c>
      <c r="D2450" t="s">
        <v>82</v>
      </c>
      <c r="E2450">
        <v>3</v>
      </c>
      <c r="F2450">
        <v>6</v>
      </c>
      <c r="G2450" t="s">
        <v>104</v>
      </c>
      <c r="H2450" t="s">
        <v>109</v>
      </c>
      <c r="I2450">
        <v>36</v>
      </c>
      <c r="J2450">
        <v>213</v>
      </c>
      <c r="K2450" t="str">
        <f>RIGHT(Table1[[#This Row],[Transmission]],1)</f>
        <v>8</v>
      </c>
      <c r="L2450" t="str">
        <f>SUBSTITUTE(Table1[[#This Row],[Transmission]],Table1[[#This Row],[Gears]],"")</f>
        <v>AS</v>
      </c>
      <c r="M24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50">
        <f ca="1">_xlfn.DAYS(TODAY(),Table1[[#This Row],[Manufacture Date]])</f>
        <v>1029</v>
      </c>
      <c r="O2450" t="str" cm="1">
        <f t="array" ref="O2450" xml:space="preserve"> _xlfn.IFS(E2450&lt;2,"0-2",E2450&lt;4,"2-4",E2450&lt;6,"4-6",E2450&lt;8,"6-8",E2450&lt;10,"8-10")</f>
        <v>2-4</v>
      </c>
    </row>
    <row r="2451" spans="1:15" ht="14.25" customHeight="1" x14ac:dyDescent="0.3">
      <c r="A2451" s="31">
        <v>44231</v>
      </c>
      <c r="B2451" t="s">
        <v>740</v>
      </c>
      <c r="C2451" t="s">
        <v>1995</v>
      </c>
      <c r="D2451" t="s">
        <v>78</v>
      </c>
      <c r="E2451">
        <v>2.5</v>
      </c>
      <c r="F2451">
        <v>4</v>
      </c>
      <c r="G2451" t="s">
        <v>102</v>
      </c>
      <c r="H2451" t="s">
        <v>200</v>
      </c>
      <c r="I2451">
        <v>34</v>
      </c>
      <c r="J2451">
        <v>192</v>
      </c>
      <c r="K2451" t="str">
        <f>RIGHT(Table1[[#This Row],[Transmission]],1)</f>
        <v>8</v>
      </c>
      <c r="L2451" t="str">
        <f>SUBSTITUTE(Table1[[#This Row],[Transmission]],Table1[[#This Row],[Gears]],"")</f>
        <v>AV</v>
      </c>
      <c r="M24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51">
        <f ca="1">_xlfn.DAYS(TODAY(),Table1[[#This Row],[Manufacture Date]])</f>
        <v>1029</v>
      </c>
      <c r="O2451" t="str" cm="1">
        <f t="array" ref="O2451" xml:space="preserve"> _xlfn.IFS(E2451&lt;2,"0-2",E2451&lt;4,"2-4",E2451&lt;6,"4-6",E2451&lt;8,"6-8",E2451&lt;10,"8-10")</f>
        <v>2-4</v>
      </c>
    </row>
    <row r="2452" spans="1:15" ht="14.25" customHeight="1" x14ac:dyDescent="0.3">
      <c r="A2452" s="31">
        <v>44231</v>
      </c>
      <c r="B2452" t="s">
        <v>232</v>
      </c>
      <c r="C2452" t="s">
        <v>1600</v>
      </c>
      <c r="D2452" t="s">
        <v>78</v>
      </c>
      <c r="E2452">
        <v>1.5</v>
      </c>
      <c r="F2452">
        <v>4</v>
      </c>
      <c r="G2452" t="s">
        <v>93</v>
      </c>
      <c r="H2452" t="s">
        <v>200</v>
      </c>
      <c r="I2452">
        <v>33</v>
      </c>
      <c r="J2452">
        <v>207</v>
      </c>
      <c r="K2452" t="str">
        <f>RIGHT(Table1[[#This Row],[Transmission]],1)</f>
        <v>6</v>
      </c>
      <c r="L2452" t="str">
        <f>SUBSTITUTE(Table1[[#This Row],[Transmission]],Table1[[#This Row],[Gears]],"")</f>
        <v>A</v>
      </c>
      <c r="M24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52">
        <f ca="1">_xlfn.DAYS(TODAY(),Table1[[#This Row],[Manufacture Date]])</f>
        <v>1029</v>
      </c>
      <c r="O2452" t="str" cm="1">
        <f t="array" ref="O2452" xml:space="preserve"> _xlfn.IFS(E2452&lt;2,"0-2",E2452&lt;4,"2-4",E2452&lt;6,"4-6",E2452&lt;8,"6-8",E2452&lt;10,"8-10")</f>
        <v>0-2</v>
      </c>
    </row>
    <row r="2453" spans="1:15" ht="14.25" customHeight="1" x14ac:dyDescent="0.3">
      <c r="A2453" s="31">
        <v>44231</v>
      </c>
      <c r="B2453" t="s">
        <v>651</v>
      </c>
      <c r="C2453" t="s">
        <v>1916</v>
      </c>
      <c r="D2453" t="s">
        <v>78</v>
      </c>
      <c r="E2453">
        <v>2.5</v>
      </c>
      <c r="F2453">
        <v>4</v>
      </c>
      <c r="G2453" t="s">
        <v>266</v>
      </c>
      <c r="H2453" t="s">
        <v>200</v>
      </c>
      <c r="I2453">
        <v>32</v>
      </c>
      <c r="J2453">
        <v>204</v>
      </c>
      <c r="K2453" t="str">
        <f>RIGHT(Table1[[#This Row],[Transmission]],1)</f>
        <v>V</v>
      </c>
      <c r="L2453" t="str">
        <f>SUBSTITUTE(Table1[[#This Row],[Transmission]],Table1[[#This Row],[Gears]],"")</f>
        <v>A</v>
      </c>
      <c r="M24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53">
        <f ca="1">_xlfn.DAYS(TODAY(),Table1[[#This Row],[Manufacture Date]])</f>
        <v>1029</v>
      </c>
      <c r="O2453" t="str" cm="1">
        <f t="array" ref="O2453" xml:space="preserve"> _xlfn.IFS(E2453&lt;2,"0-2",E2453&lt;4,"2-4",E2453&lt;6,"4-6",E2453&lt;8,"6-8",E2453&lt;10,"8-10")</f>
        <v>2-4</v>
      </c>
    </row>
    <row r="2454" spans="1:15" ht="14.25" customHeight="1" x14ac:dyDescent="0.3">
      <c r="A2454" s="31">
        <v>44231</v>
      </c>
      <c r="B2454" t="s">
        <v>782</v>
      </c>
      <c r="C2454" t="s">
        <v>2038</v>
      </c>
      <c r="D2454" t="s">
        <v>118</v>
      </c>
      <c r="E2454">
        <v>1.8</v>
      </c>
      <c r="F2454">
        <v>4</v>
      </c>
      <c r="G2454" t="s">
        <v>89</v>
      </c>
      <c r="H2454" t="s">
        <v>200</v>
      </c>
      <c r="I2454">
        <v>30</v>
      </c>
      <c r="J2454">
        <v>220</v>
      </c>
      <c r="K2454" t="str">
        <f>RIGHT(Table1[[#This Row],[Transmission]],1)</f>
        <v>6</v>
      </c>
      <c r="L2454" t="str">
        <f>SUBSTITUTE(Table1[[#This Row],[Transmission]],Table1[[#This Row],[Gears]],"")</f>
        <v>AM</v>
      </c>
      <c r="M24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54">
        <f ca="1">_xlfn.DAYS(TODAY(),Table1[[#This Row],[Manufacture Date]])</f>
        <v>1029</v>
      </c>
      <c r="O2454" t="str" cm="1">
        <f t="array" ref="O2454" xml:space="preserve"> _xlfn.IFS(E2454&lt;2,"0-2",E2454&lt;4,"2-4",E2454&lt;6,"4-6",E2454&lt;8,"6-8",E2454&lt;10,"8-10")</f>
        <v>0-2</v>
      </c>
    </row>
    <row r="2455" spans="1:15" ht="14.25" customHeight="1" x14ac:dyDescent="0.3">
      <c r="A2455" s="31">
        <v>44231</v>
      </c>
      <c r="B2455" t="s">
        <v>452</v>
      </c>
      <c r="C2455" t="s">
        <v>1749</v>
      </c>
      <c r="D2455" t="s">
        <v>78</v>
      </c>
      <c r="E2455">
        <v>3.2</v>
      </c>
      <c r="F2455">
        <v>6</v>
      </c>
      <c r="G2455" t="s">
        <v>454</v>
      </c>
      <c r="H2455" t="s">
        <v>200</v>
      </c>
      <c r="I2455">
        <v>25</v>
      </c>
      <c r="J2455">
        <v>259</v>
      </c>
      <c r="K2455" t="str">
        <f>RIGHT(Table1[[#This Row],[Transmission]],1)</f>
        <v>9</v>
      </c>
      <c r="L2455" t="str">
        <f>SUBSTITUTE(Table1[[#This Row],[Transmission]],Table1[[#This Row],[Gears]],"")</f>
        <v>A</v>
      </c>
      <c r="M24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55">
        <f ca="1">_xlfn.DAYS(TODAY(),Table1[[#This Row],[Manufacture Date]])</f>
        <v>1029</v>
      </c>
      <c r="O2455" t="str" cm="1">
        <f t="array" ref="O2455" xml:space="preserve"> _xlfn.IFS(E2455&lt;2,"0-2",E2455&lt;4,"2-4",E2455&lt;6,"4-6",E2455&lt;8,"6-8",E2455&lt;10,"8-10")</f>
        <v>2-4</v>
      </c>
    </row>
    <row r="2456" spans="1:15" ht="14.25" customHeight="1" x14ac:dyDescent="0.3">
      <c r="A2456" s="31">
        <v>44231</v>
      </c>
      <c r="B2456" t="s">
        <v>232</v>
      </c>
      <c r="C2456" t="s">
        <v>879</v>
      </c>
      <c r="D2456" t="s">
        <v>657</v>
      </c>
      <c r="E2456">
        <v>3.6</v>
      </c>
      <c r="F2456">
        <v>6</v>
      </c>
      <c r="G2456" t="s">
        <v>112</v>
      </c>
      <c r="H2456" t="s">
        <v>200</v>
      </c>
      <c r="I2456">
        <v>24</v>
      </c>
      <c r="J2456">
        <v>274</v>
      </c>
      <c r="K2456" t="str">
        <f>RIGHT(Table1[[#This Row],[Transmission]],1)</f>
        <v>8</v>
      </c>
      <c r="L2456" t="str">
        <f>SUBSTITUTE(Table1[[#This Row],[Transmission]],Table1[[#This Row],[Gears]],"")</f>
        <v>A</v>
      </c>
      <c r="M24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56">
        <f ca="1">_xlfn.DAYS(TODAY(),Table1[[#This Row],[Manufacture Date]])</f>
        <v>1029</v>
      </c>
      <c r="O2456" t="str" cm="1">
        <f t="array" ref="O2456" xml:space="preserve"> _xlfn.IFS(E2456&lt;2,"0-2",E2456&lt;4,"2-4",E2456&lt;6,"4-6",E2456&lt;8,"6-8",E2456&lt;10,"8-10")</f>
        <v>2-4</v>
      </c>
    </row>
    <row r="2457" spans="1:15" ht="14.25" customHeight="1" x14ac:dyDescent="0.3">
      <c r="A2457" s="31">
        <v>44231</v>
      </c>
      <c r="B2457" t="s">
        <v>492</v>
      </c>
      <c r="C2457" t="s">
        <v>1795</v>
      </c>
      <c r="D2457" t="s">
        <v>122</v>
      </c>
      <c r="E2457">
        <v>5</v>
      </c>
      <c r="F2457">
        <v>8</v>
      </c>
      <c r="G2457" t="s">
        <v>104</v>
      </c>
      <c r="H2457" t="s">
        <v>73</v>
      </c>
      <c r="I2457">
        <v>22</v>
      </c>
      <c r="J2457">
        <v>294</v>
      </c>
      <c r="K2457" t="str">
        <f>RIGHT(Table1[[#This Row],[Transmission]],1)</f>
        <v>8</v>
      </c>
      <c r="L2457" t="str">
        <f>SUBSTITUTE(Table1[[#This Row],[Transmission]],Table1[[#This Row],[Gears]],"")</f>
        <v>AS</v>
      </c>
      <c r="M24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57">
        <f ca="1">_xlfn.DAYS(TODAY(),Table1[[#This Row],[Manufacture Date]])</f>
        <v>1029</v>
      </c>
      <c r="O2457" t="str" cm="1">
        <f t="array" ref="O2457" xml:space="preserve"> _xlfn.IFS(E2457&lt;2,"0-2",E2457&lt;4,"2-4",E2457&lt;6,"4-6",E2457&lt;8,"6-8",E2457&lt;10,"8-10")</f>
        <v>4-6</v>
      </c>
    </row>
    <row r="2458" spans="1:15" ht="14.25" customHeight="1" x14ac:dyDescent="0.3">
      <c r="A2458" s="31">
        <v>44231</v>
      </c>
      <c r="B2458" t="s">
        <v>232</v>
      </c>
      <c r="C2458" t="s">
        <v>253</v>
      </c>
      <c r="D2458" t="s">
        <v>250</v>
      </c>
      <c r="E2458">
        <v>4.8</v>
      </c>
      <c r="F2458">
        <v>8</v>
      </c>
      <c r="G2458" t="s">
        <v>93</v>
      </c>
      <c r="H2458" t="s">
        <v>200</v>
      </c>
      <c r="I2458">
        <v>16</v>
      </c>
      <c r="J2458">
        <v>416</v>
      </c>
      <c r="K2458" t="str">
        <f>RIGHT(Table1[[#This Row],[Transmission]],1)</f>
        <v>6</v>
      </c>
      <c r="L2458" t="str">
        <f>SUBSTITUTE(Table1[[#This Row],[Transmission]],Table1[[#This Row],[Gears]],"")</f>
        <v>A</v>
      </c>
      <c r="M24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58">
        <f ca="1">_xlfn.DAYS(TODAY(),Table1[[#This Row],[Manufacture Date]])</f>
        <v>1029</v>
      </c>
      <c r="O2458" t="str" cm="1">
        <f t="array" ref="O2458" xml:space="preserve"> _xlfn.IFS(E2458&lt;2,"0-2",E2458&lt;4,"2-4",E2458&lt;6,"4-6",E2458&lt;8,"6-8",E2458&lt;10,"8-10")</f>
        <v>4-6</v>
      </c>
    </row>
    <row r="2459" spans="1:15" ht="14.25" customHeight="1" x14ac:dyDescent="0.3">
      <c r="A2459" s="31">
        <v>44230</v>
      </c>
      <c r="B2459" t="s">
        <v>321</v>
      </c>
      <c r="C2459" t="s">
        <v>348</v>
      </c>
      <c r="D2459" t="s">
        <v>71</v>
      </c>
      <c r="E2459">
        <v>2</v>
      </c>
      <c r="F2459">
        <v>4</v>
      </c>
      <c r="G2459" t="s">
        <v>89</v>
      </c>
      <c r="H2459" t="s">
        <v>200</v>
      </c>
      <c r="I2459">
        <v>37</v>
      </c>
      <c r="J2459">
        <v>178</v>
      </c>
      <c r="K2459" t="str">
        <f>RIGHT(Table1[[#This Row],[Transmission]],1)</f>
        <v>6</v>
      </c>
      <c r="L2459" t="str">
        <f>SUBSTITUTE(Table1[[#This Row],[Transmission]],Table1[[#This Row],[Gears]],"")</f>
        <v>AM</v>
      </c>
      <c r="M24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59">
        <f ca="1">_xlfn.DAYS(TODAY(),Table1[[#This Row],[Manufacture Date]])</f>
        <v>1030</v>
      </c>
      <c r="O2459" t="str" cm="1">
        <f t="array" ref="O2459" xml:space="preserve"> _xlfn.IFS(E2459&lt;2,"0-2",E2459&lt;4,"2-4",E2459&lt;6,"4-6",E2459&lt;8,"6-8",E2459&lt;10,"8-10")</f>
        <v>2-4</v>
      </c>
    </row>
    <row r="2460" spans="1:15" ht="14.25" customHeight="1" x14ac:dyDescent="0.3">
      <c r="A2460" s="31">
        <v>44230</v>
      </c>
      <c r="B2460" t="s">
        <v>548</v>
      </c>
      <c r="C2460" t="s">
        <v>1145</v>
      </c>
      <c r="D2460" t="s">
        <v>71</v>
      </c>
      <c r="E2460">
        <v>2</v>
      </c>
      <c r="F2460">
        <v>4</v>
      </c>
      <c r="G2460" t="s">
        <v>79</v>
      </c>
      <c r="H2460" t="s">
        <v>200</v>
      </c>
      <c r="I2460">
        <v>37</v>
      </c>
      <c r="J2460">
        <v>179</v>
      </c>
      <c r="K2460" t="str">
        <f>RIGHT(Table1[[#This Row],[Transmission]],1)</f>
        <v>6</v>
      </c>
      <c r="L2460" t="str">
        <f>SUBSTITUTE(Table1[[#This Row],[Transmission]],Table1[[#This Row],[Gears]],"")</f>
        <v>AS</v>
      </c>
      <c r="M24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60">
        <f ca="1">_xlfn.DAYS(TODAY(),Table1[[#This Row],[Manufacture Date]])</f>
        <v>1030</v>
      </c>
      <c r="O2460" t="str" cm="1">
        <f t="array" ref="O2460" xml:space="preserve"> _xlfn.IFS(E2460&lt;2,"0-2",E2460&lt;4,"2-4",E2460&lt;6,"4-6",E2460&lt;8,"6-8",E2460&lt;10,"8-10")</f>
        <v>2-4</v>
      </c>
    </row>
    <row r="2461" spans="1:15" ht="14.25" customHeight="1" x14ac:dyDescent="0.3">
      <c r="A2461" s="31">
        <v>44230</v>
      </c>
      <c r="B2461" t="s">
        <v>452</v>
      </c>
      <c r="C2461" t="s">
        <v>466</v>
      </c>
      <c r="D2461" t="s">
        <v>78</v>
      </c>
      <c r="E2461">
        <v>2.4</v>
      </c>
      <c r="F2461">
        <v>4</v>
      </c>
      <c r="G2461" t="s">
        <v>93</v>
      </c>
      <c r="H2461" t="s">
        <v>200</v>
      </c>
      <c r="I2461">
        <v>28</v>
      </c>
      <c r="J2461">
        <v>235</v>
      </c>
      <c r="K2461" t="str">
        <f>RIGHT(Table1[[#This Row],[Transmission]],1)</f>
        <v>6</v>
      </c>
      <c r="L2461" t="str">
        <f>SUBSTITUTE(Table1[[#This Row],[Transmission]],Table1[[#This Row],[Gears]],"")</f>
        <v>A</v>
      </c>
      <c r="M24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61">
        <f ca="1">_xlfn.DAYS(TODAY(),Table1[[#This Row],[Manufacture Date]])</f>
        <v>1030</v>
      </c>
      <c r="O2461" t="str" cm="1">
        <f t="array" ref="O2461" xml:space="preserve"> _xlfn.IFS(E2461&lt;2,"0-2",E2461&lt;4,"2-4",E2461&lt;6,"4-6",E2461&lt;8,"6-8",E2461&lt;10,"8-10")</f>
        <v>2-4</v>
      </c>
    </row>
    <row r="2462" spans="1:15" ht="14.25" customHeight="1" x14ac:dyDescent="0.3">
      <c r="A2462" s="31">
        <v>44230</v>
      </c>
      <c r="B2462" t="s">
        <v>802</v>
      </c>
      <c r="C2462" t="s">
        <v>1015</v>
      </c>
      <c r="D2462" t="s">
        <v>71</v>
      </c>
      <c r="E2462">
        <v>2.5</v>
      </c>
      <c r="F2462">
        <v>5</v>
      </c>
      <c r="G2462" t="s">
        <v>79</v>
      </c>
      <c r="H2462" t="s">
        <v>200</v>
      </c>
      <c r="I2462">
        <v>28</v>
      </c>
      <c r="J2462">
        <v>232</v>
      </c>
      <c r="K2462" t="str">
        <f>RIGHT(Table1[[#This Row],[Transmission]],1)</f>
        <v>6</v>
      </c>
      <c r="L2462" t="str">
        <f>SUBSTITUTE(Table1[[#This Row],[Transmission]],Table1[[#This Row],[Gears]],"")</f>
        <v>AS</v>
      </c>
      <c r="M24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62">
        <f ca="1">_xlfn.DAYS(TODAY(),Table1[[#This Row],[Manufacture Date]])</f>
        <v>1030</v>
      </c>
      <c r="O2462" t="str" cm="1">
        <f t="array" ref="O2462" xml:space="preserve"> _xlfn.IFS(E2462&lt;2,"0-2",E2462&lt;4,"2-4",E2462&lt;6,"4-6",E2462&lt;8,"6-8",E2462&lt;10,"8-10")</f>
        <v>2-4</v>
      </c>
    </row>
    <row r="2463" spans="1:15" ht="14.25" customHeight="1" x14ac:dyDescent="0.3">
      <c r="A2463" s="31">
        <v>44230</v>
      </c>
      <c r="B2463" t="s">
        <v>564</v>
      </c>
      <c r="C2463" t="s">
        <v>1452</v>
      </c>
      <c r="D2463" t="s">
        <v>78</v>
      </c>
      <c r="E2463">
        <v>2</v>
      </c>
      <c r="F2463">
        <v>4</v>
      </c>
      <c r="G2463" t="s">
        <v>454</v>
      </c>
      <c r="H2463" t="s">
        <v>73</v>
      </c>
      <c r="I2463">
        <v>28</v>
      </c>
      <c r="J2463">
        <v>235</v>
      </c>
      <c r="K2463" t="str">
        <f>RIGHT(Table1[[#This Row],[Transmission]],1)</f>
        <v>9</v>
      </c>
      <c r="L2463" t="str">
        <f>SUBSTITUTE(Table1[[#This Row],[Transmission]],Table1[[#This Row],[Gears]],"")</f>
        <v>A</v>
      </c>
      <c r="M24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63">
        <f ca="1">_xlfn.DAYS(TODAY(),Table1[[#This Row],[Manufacture Date]])</f>
        <v>1030</v>
      </c>
      <c r="O2463" t="str" cm="1">
        <f t="array" ref="O2463" xml:space="preserve"> _xlfn.IFS(E2463&lt;2,"0-2",E2463&lt;4,"2-4",E2463&lt;6,"4-6",E2463&lt;8,"6-8",E2463&lt;10,"8-10")</f>
        <v>2-4</v>
      </c>
    </row>
    <row r="2464" spans="1:15" ht="14.25" customHeight="1" x14ac:dyDescent="0.3">
      <c r="A2464" s="31">
        <v>44230</v>
      </c>
      <c r="B2464" t="s">
        <v>364</v>
      </c>
      <c r="C2464" t="s">
        <v>1679</v>
      </c>
      <c r="D2464" t="s">
        <v>657</v>
      </c>
      <c r="E2464">
        <v>2.5</v>
      </c>
      <c r="F2464">
        <v>4</v>
      </c>
      <c r="G2464" t="s">
        <v>93</v>
      </c>
      <c r="H2464" t="s">
        <v>200</v>
      </c>
      <c r="I2464">
        <v>25</v>
      </c>
      <c r="J2464">
        <v>267</v>
      </c>
      <c r="K2464" t="str">
        <f>RIGHT(Table1[[#This Row],[Transmission]],1)</f>
        <v>6</v>
      </c>
      <c r="L2464" t="str">
        <f>SUBSTITUTE(Table1[[#This Row],[Transmission]],Table1[[#This Row],[Gears]],"")</f>
        <v>A</v>
      </c>
      <c r="M24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64">
        <f ca="1">_xlfn.DAYS(TODAY(),Table1[[#This Row],[Manufacture Date]])</f>
        <v>1030</v>
      </c>
      <c r="O2464" t="str" cm="1">
        <f t="array" ref="O2464" xml:space="preserve"> _xlfn.IFS(E2464&lt;2,"0-2",E2464&lt;4,"2-4",E2464&lt;6,"4-6",E2464&lt;8,"6-8",E2464&lt;10,"8-10")</f>
        <v>2-4</v>
      </c>
    </row>
    <row r="2465" spans="1:15" ht="14.25" customHeight="1" x14ac:dyDescent="0.3">
      <c r="A2465" s="31">
        <v>44230</v>
      </c>
      <c r="B2465" t="s">
        <v>147</v>
      </c>
      <c r="C2465" t="s">
        <v>1536</v>
      </c>
      <c r="D2465" t="s">
        <v>115</v>
      </c>
      <c r="E2465">
        <v>4.4000000000000004</v>
      </c>
      <c r="F2465">
        <v>8</v>
      </c>
      <c r="G2465" t="s">
        <v>104</v>
      </c>
      <c r="H2465" t="s">
        <v>73</v>
      </c>
      <c r="I2465">
        <v>24</v>
      </c>
      <c r="J2465">
        <v>282</v>
      </c>
      <c r="K2465" t="str">
        <f>RIGHT(Table1[[#This Row],[Transmission]],1)</f>
        <v>8</v>
      </c>
      <c r="L2465" t="str">
        <f>SUBSTITUTE(Table1[[#This Row],[Transmission]],Table1[[#This Row],[Gears]],"")</f>
        <v>AS</v>
      </c>
      <c r="M24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65">
        <f ca="1">_xlfn.DAYS(TODAY(),Table1[[#This Row],[Manufacture Date]])</f>
        <v>1030</v>
      </c>
      <c r="O2465" t="str" cm="1">
        <f t="array" ref="O2465" xml:space="preserve"> _xlfn.IFS(E2465&lt;2,"0-2",E2465&lt;4,"2-4",E2465&lt;6,"4-6",E2465&lt;8,"6-8",E2465&lt;10,"8-10")</f>
        <v>4-6</v>
      </c>
    </row>
    <row r="2466" spans="1:15" ht="14.25" customHeight="1" x14ac:dyDescent="0.3">
      <c r="A2466" s="31">
        <v>44230</v>
      </c>
      <c r="B2466" t="s">
        <v>531</v>
      </c>
      <c r="C2466" t="s">
        <v>536</v>
      </c>
      <c r="D2466" t="s">
        <v>78</v>
      </c>
      <c r="E2466">
        <v>2.7</v>
      </c>
      <c r="F2466">
        <v>6</v>
      </c>
      <c r="G2466" t="s">
        <v>79</v>
      </c>
      <c r="H2466" t="s">
        <v>200</v>
      </c>
      <c r="I2466">
        <v>23</v>
      </c>
      <c r="J2466">
        <v>283</v>
      </c>
      <c r="K2466" t="str">
        <f>RIGHT(Table1[[#This Row],[Transmission]],1)</f>
        <v>6</v>
      </c>
      <c r="L2466" t="str">
        <f>SUBSTITUTE(Table1[[#This Row],[Transmission]],Table1[[#This Row],[Gears]],"")</f>
        <v>AS</v>
      </c>
      <c r="M24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66">
        <f ca="1">_xlfn.DAYS(TODAY(),Table1[[#This Row],[Manufacture Date]])</f>
        <v>1030</v>
      </c>
      <c r="O2466" t="str" cm="1">
        <f t="array" ref="O2466" xml:space="preserve"> _xlfn.IFS(E2466&lt;2,"0-2",E2466&lt;4,"2-4",E2466&lt;6,"4-6",E2466&lt;8,"6-8",E2466&lt;10,"8-10")</f>
        <v>2-4</v>
      </c>
    </row>
    <row r="2467" spans="1:15" ht="14.25" customHeight="1" x14ac:dyDescent="0.3">
      <c r="A2467" s="31">
        <v>44230</v>
      </c>
      <c r="B2467" t="s">
        <v>709</v>
      </c>
      <c r="C2467" t="s">
        <v>710</v>
      </c>
      <c r="D2467" t="s">
        <v>259</v>
      </c>
      <c r="E2467">
        <v>5.7</v>
      </c>
      <c r="F2467">
        <v>8</v>
      </c>
      <c r="G2467" t="s">
        <v>93</v>
      </c>
      <c r="H2467" t="s">
        <v>200</v>
      </c>
      <c r="I2467">
        <v>19</v>
      </c>
      <c r="J2467">
        <v>348</v>
      </c>
      <c r="K2467" t="str">
        <f>RIGHT(Table1[[#This Row],[Transmission]],1)</f>
        <v>6</v>
      </c>
      <c r="L2467" t="str">
        <f>SUBSTITUTE(Table1[[#This Row],[Transmission]],Table1[[#This Row],[Gears]],"")</f>
        <v>A</v>
      </c>
      <c r="M24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67">
        <f ca="1">_xlfn.DAYS(TODAY(),Table1[[#This Row],[Manufacture Date]])</f>
        <v>1030</v>
      </c>
      <c r="O2467" t="str" cm="1">
        <f t="array" ref="O2467" xml:space="preserve"> _xlfn.IFS(E2467&lt;2,"0-2",E2467&lt;4,"2-4",E2467&lt;6,"4-6",E2467&lt;8,"6-8",E2467&lt;10,"8-10")</f>
        <v>4-6</v>
      </c>
    </row>
    <row r="2468" spans="1:15" ht="14.25" customHeight="1" x14ac:dyDescent="0.3">
      <c r="A2468" s="31">
        <v>44229</v>
      </c>
      <c r="B2468" t="s">
        <v>548</v>
      </c>
      <c r="C2468" t="s">
        <v>549</v>
      </c>
      <c r="D2468" t="s">
        <v>78</v>
      </c>
      <c r="E2468">
        <v>2.5</v>
      </c>
      <c r="F2468">
        <v>4</v>
      </c>
      <c r="G2468" t="s">
        <v>79</v>
      </c>
      <c r="H2468" t="s">
        <v>200</v>
      </c>
      <c r="I2468">
        <v>32</v>
      </c>
      <c r="J2468">
        <v>206</v>
      </c>
      <c r="K2468" t="str">
        <f>RIGHT(Table1[[#This Row],[Transmission]],1)</f>
        <v>6</v>
      </c>
      <c r="L2468" t="str">
        <f>SUBSTITUTE(Table1[[#This Row],[Transmission]],Table1[[#This Row],[Gears]],"")</f>
        <v>AS</v>
      </c>
      <c r="M24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68">
        <f ca="1">_xlfn.DAYS(TODAY(),Table1[[#This Row],[Manufacture Date]])</f>
        <v>1031</v>
      </c>
      <c r="O2468" t="str" cm="1">
        <f t="array" ref="O2468" xml:space="preserve"> _xlfn.IFS(E2468&lt;2,"0-2",E2468&lt;4,"2-4",E2468&lt;6,"4-6",E2468&lt;8,"6-8",E2468&lt;10,"8-10")</f>
        <v>2-4</v>
      </c>
    </row>
    <row r="2469" spans="1:15" ht="14.25" customHeight="1" x14ac:dyDescent="0.3">
      <c r="A2469" s="31">
        <v>44229</v>
      </c>
      <c r="B2469" t="s">
        <v>452</v>
      </c>
      <c r="C2469" t="s">
        <v>453</v>
      </c>
      <c r="D2469" t="s">
        <v>78</v>
      </c>
      <c r="E2469">
        <v>3.2</v>
      </c>
      <c r="F2469">
        <v>6</v>
      </c>
      <c r="G2469" t="s">
        <v>454</v>
      </c>
      <c r="H2469" t="s">
        <v>200</v>
      </c>
      <c r="I2469">
        <v>28</v>
      </c>
      <c r="J2469">
        <v>234</v>
      </c>
      <c r="K2469" t="str">
        <f>RIGHT(Table1[[#This Row],[Transmission]],1)</f>
        <v>9</v>
      </c>
      <c r="L2469" t="str">
        <f>SUBSTITUTE(Table1[[#This Row],[Transmission]],Table1[[#This Row],[Gears]],"")</f>
        <v>A</v>
      </c>
      <c r="M24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69">
        <f ca="1">_xlfn.DAYS(TODAY(),Table1[[#This Row],[Manufacture Date]])</f>
        <v>1031</v>
      </c>
      <c r="O2469" t="str" cm="1">
        <f t="array" ref="O2469" xml:space="preserve"> _xlfn.IFS(E2469&lt;2,"0-2",E2469&lt;4,"2-4",E2469&lt;6,"4-6",E2469&lt;8,"6-8",E2469&lt;10,"8-10")</f>
        <v>2-4</v>
      </c>
    </row>
    <row r="2470" spans="1:15" ht="14.25" customHeight="1" x14ac:dyDescent="0.3">
      <c r="A2470" s="31">
        <v>44229</v>
      </c>
      <c r="B2470" t="s">
        <v>385</v>
      </c>
      <c r="C2470" t="s">
        <v>386</v>
      </c>
      <c r="D2470" t="s">
        <v>82</v>
      </c>
      <c r="E2470">
        <v>3.5</v>
      </c>
      <c r="F2470">
        <v>6</v>
      </c>
      <c r="G2470" t="s">
        <v>74</v>
      </c>
      <c r="H2470" t="s">
        <v>200</v>
      </c>
      <c r="I2470">
        <v>26</v>
      </c>
      <c r="J2470">
        <v>251</v>
      </c>
      <c r="K2470" t="str">
        <f>RIGHT(Table1[[#This Row],[Transmission]],1)</f>
        <v>6</v>
      </c>
      <c r="L2470" t="str">
        <f>SUBSTITUTE(Table1[[#This Row],[Transmission]],Table1[[#This Row],[Gears]],"")</f>
        <v>M</v>
      </c>
      <c r="M24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470">
        <f ca="1">_xlfn.DAYS(TODAY(),Table1[[#This Row],[Manufacture Date]])</f>
        <v>1031</v>
      </c>
      <c r="O2470" t="str" cm="1">
        <f t="array" ref="O2470" xml:space="preserve"> _xlfn.IFS(E2470&lt;2,"0-2",E2470&lt;4,"2-4",E2470&lt;6,"4-6",E2470&lt;8,"6-8",E2470&lt;10,"8-10")</f>
        <v>2-4</v>
      </c>
    </row>
    <row r="2471" spans="1:15" ht="14.25" customHeight="1" x14ac:dyDescent="0.3">
      <c r="A2471" s="31">
        <v>44229</v>
      </c>
      <c r="B2471" t="s">
        <v>198</v>
      </c>
      <c r="C2471" t="s">
        <v>201</v>
      </c>
      <c r="D2471" t="s">
        <v>122</v>
      </c>
      <c r="E2471">
        <v>3.6</v>
      </c>
      <c r="F2471">
        <v>6</v>
      </c>
      <c r="G2471" t="s">
        <v>93</v>
      </c>
      <c r="H2471" t="s">
        <v>200</v>
      </c>
      <c r="I2471">
        <v>21</v>
      </c>
      <c r="J2471">
        <v>322</v>
      </c>
      <c r="K2471" t="str">
        <f>RIGHT(Table1[[#This Row],[Transmission]],1)</f>
        <v>6</v>
      </c>
      <c r="L2471" t="str">
        <f>SUBSTITUTE(Table1[[#This Row],[Transmission]],Table1[[#This Row],[Gears]],"")</f>
        <v>A</v>
      </c>
      <c r="M24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71">
        <f ca="1">_xlfn.DAYS(TODAY(),Table1[[#This Row],[Manufacture Date]])</f>
        <v>1031</v>
      </c>
      <c r="O2471" t="str" cm="1">
        <f t="array" ref="O2471" xml:space="preserve"> _xlfn.IFS(E2471&lt;2,"0-2",E2471&lt;4,"2-4",E2471&lt;6,"4-6",E2471&lt;8,"6-8",E2471&lt;10,"8-10")</f>
        <v>2-4</v>
      </c>
    </row>
    <row r="2472" spans="1:15" ht="14.25" customHeight="1" x14ac:dyDescent="0.3">
      <c r="A2472" s="31">
        <v>44229</v>
      </c>
      <c r="B2472" t="s">
        <v>432</v>
      </c>
      <c r="C2472" t="s">
        <v>1121</v>
      </c>
      <c r="D2472" t="s">
        <v>88</v>
      </c>
      <c r="E2472">
        <v>5</v>
      </c>
      <c r="F2472">
        <v>8</v>
      </c>
      <c r="G2472" t="s">
        <v>104</v>
      </c>
      <c r="H2472" t="s">
        <v>73</v>
      </c>
      <c r="I2472">
        <v>21</v>
      </c>
      <c r="J2472">
        <v>311</v>
      </c>
      <c r="K2472" t="str">
        <f>RIGHT(Table1[[#This Row],[Transmission]],1)</f>
        <v>8</v>
      </c>
      <c r="L2472" t="str">
        <f>SUBSTITUTE(Table1[[#This Row],[Transmission]],Table1[[#This Row],[Gears]],"")</f>
        <v>AS</v>
      </c>
      <c r="M24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72">
        <f ca="1">_xlfn.DAYS(TODAY(),Table1[[#This Row],[Manufacture Date]])</f>
        <v>1031</v>
      </c>
      <c r="O2472" t="str" cm="1">
        <f t="array" ref="O2472" xml:space="preserve"> _xlfn.IFS(E2472&lt;2,"0-2",E2472&lt;4,"2-4",E2472&lt;6,"4-6",E2472&lt;8,"6-8",E2472&lt;10,"8-10")</f>
        <v>4-6</v>
      </c>
    </row>
    <row r="2473" spans="1:15" ht="14.25" customHeight="1" x14ac:dyDescent="0.3">
      <c r="A2473" s="31">
        <v>44228</v>
      </c>
      <c r="B2473" t="s">
        <v>621</v>
      </c>
      <c r="C2473" t="s">
        <v>1880</v>
      </c>
      <c r="D2473" t="s">
        <v>82</v>
      </c>
      <c r="E2473">
        <v>1.5</v>
      </c>
      <c r="F2473">
        <v>3</v>
      </c>
      <c r="G2473" t="s">
        <v>104</v>
      </c>
      <c r="H2473" t="s">
        <v>73</v>
      </c>
      <c r="I2473">
        <v>33</v>
      </c>
      <c r="J2473">
        <v>197</v>
      </c>
      <c r="K2473" t="str">
        <f>RIGHT(Table1[[#This Row],[Transmission]],1)</f>
        <v>8</v>
      </c>
      <c r="L2473" t="str">
        <f>SUBSTITUTE(Table1[[#This Row],[Transmission]],Table1[[#This Row],[Gears]],"")</f>
        <v>AS</v>
      </c>
      <c r="M24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73">
        <f ca="1">_xlfn.DAYS(TODAY(),Table1[[#This Row],[Manufacture Date]])</f>
        <v>1032</v>
      </c>
      <c r="O2473" t="str" cm="1">
        <f t="array" ref="O2473" xml:space="preserve"> _xlfn.IFS(E2473&lt;2,"0-2",E2473&lt;4,"2-4",E2473&lt;6,"4-6",E2473&lt;8,"6-8",E2473&lt;10,"8-10")</f>
        <v>0-2</v>
      </c>
    </row>
    <row r="2474" spans="1:15" ht="14.25" customHeight="1" x14ac:dyDescent="0.3">
      <c r="A2474" s="31">
        <v>44228</v>
      </c>
      <c r="B2474" t="s">
        <v>198</v>
      </c>
      <c r="C2474" t="s">
        <v>1578</v>
      </c>
      <c r="D2474" t="s">
        <v>82</v>
      </c>
      <c r="E2474">
        <v>2</v>
      </c>
      <c r="F2474">
        <v>4</v>
      </c>
      <c r="G2474" t="s">
        <v>496</v>
      </c>
      <c r="H2474" t="s">
        <v>73</v>
      </c>
      <c r="I2474">
        <v>31</v>
      </c>
      <c r="J2474">
        <v>214</v>
      </c>
      <c r="K2474" t="str">
        <f>RIGHT(Table1[[#This Row],[Transmission]],1)</f>
        <v>9</v>
      </c>
      <c r="L2474" t="str">
        <f>SUBSTITUTE(Table1[[#This Row],[Transmission]],Table1[[#This Row],[Gears]],"")</f>
        <v>AS</v>
      </c>
      <c r="M24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74">
        <f ca="1">_xlfn.DAYS(TODAY(),Table1[[#This Row],[Manufacture Date]])</f>
        <v>1032</v>
      </c>
      <c r="O2474" t="str" cm="1">
        <f t="array" ref="O2474" xml:space="preserve"> _xlfn.IFS(E2474&lt;2,"0-2",E2474&lt;4,"2-4",E2474&lt;6,"4-6",E2474&lt;8,"6-8",E2474&lt;10,"8-10")</f>
        <v>2-4</v>
      </c>
    </row>
    <row r="2475" spans="1:15" ht="14.25" customHeight="1" x14ac:dyDescent="0.3">
      <c r="A2475" s="31">
        <v>44228</v>
      </c>
      <c r="B2475" t="s">
        <v>147</v>
      </c>
      <c r="C2475" t="s">
        <v>170</v>
      </c>
      <c r="D2475" t="s">
        <v>71</v>
      </c>
      <c r="E2475">
        <v>3</v>
      </c>
      <c r="F2475">
        <v>6</v>
      </c>
      <c r="G2475" t="s">
        <v>112</v>
      </c>
      <c r="H2475" t="s">
        <v>73</v>
      </c>
      <c r="I2475">
        <v>28</v>
      </c>
      <c r="J2475">
        <v>232</v>
      </c>
      <c r="K2475" t="str">
        <f>RIGHT(Table1[[#This Row],[Transmission]],1)</f>
        <v>8</v>
      </c>
      <c r="L2475" t="str">
        <f>SUBSTITUTE(Table1[[#This Row],[Transmission]],Table1[[#This Row],[Gears]],"")</f>
        <v>A</v>
      </c>
      <c r="M24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75">
        <f ca="1">_xlfn.DAYS(TODAY(),Table1[[#This Row],[Manufacture Date]])</f>
        <v>1032</v>
      </c>
      <c r="O2475" t="str" cm="1">
        <f t="array" ref="O2475" xml:space="preserve"> _xlfn.IFS(E2475&lt;2,"0-2",E2475&lt;4,"2-4",E2475&lt;6,"4-6",E2475&lt;8,"6-8",E2475&lt;10,"8-10")</f>
        <v>2-4</v>
      </c>
    </row>
    <row r="2476" spans="1:15" ht="14.25" customHeight="1" x14ac:dyDescent="0.3">
      <c r="A2476" s="31">
        <v>44228</v>
      </c>
      <c r="B2476" t="s">
        <v>275</v>
      </c>
      <c r="C2476" t="s">
        <v>284</v>
      </c>
      <c r="D2476" t="s">
        <v>115</v>
      </c>
      <c r="E2476">
        <v>3.6</v>
      </c>
      <c r="F2476">
        <v>6</v>
      </c>
      <c r="G2476" t="s">
        <v>112</v>
      </c>
      <c r="H2476" t="s">
        <v>200</v>
      </c>
      <c r="I2476">
        <v>26</v>
      </c>
      <c r="J2476">
        <v>251</v>
      </c>
      <c r="K2476" t="str">
        <f>RIGHT(Table1[[#This Row],[Transmission]],1)</f>
        <v>8</v>
      </c>
      <c r="L2476" t="str">
        <f>SUBSTITUTE(Table1[[#This Row],[Transmission]],Table1[[#This Row],[Gears]],"")</f>
        <v>A</v>
      </c>
      <c r="M24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76">
        <f ca="1">_xlfn.DAYS(TODAY(),Table1[[#This Row],[Manufacture Date]])</f>
        <v>1032</v>
      </c>
      <c r="O2476" t="str" cm="1">
        <f t="array" ref="O2476" xml:space="preserve"> _xlfn.IFS(E2476&lt;2,"0-2",E2476&lt;4,"2-4",E2476&lt;6,"4-6",E2476&lt;8,"6-8",E2476&lt;10,"8-10")</f>
        <v>2-4</v>
      </c>
    </row>
    <row r="2477" spans="1:15" ht="14.25" customHeight="1" x14ac:dyDescent="0.3">
      <c r="A2477" s="31">
        <v>44228</v>
      </c>
      <c r="B2477" t="s">
        <v>289</v>
      </c>
      <c r="C2477" t="s">
        <v>297</v>
      </c>
      <c r="D2477" t="s">
        <v>115</v>
      </c>
      <c r="E2477">
        <v>5.7</v>
      </c>
      <c r="F2477">
        <v>8</v>
      </c>
      <c r="G2477" t="s">
        <v>281</v>
      </c>
      <c r="H2477" t="s">
        <v>200</v>
      </c>
      <c r="I2477">
        <v>22</v>
      </c>
      <c r="J2477">
        <v>302</v>
      </c>
      <c r="K2477" t="str">
        <f>RIGHT(Table1[[#This Row],[Transmission]],1)</f>
        <v>5</v>
      </c>
      <c r="L2477" t="str">
        <f>SUBSTITUTE(Table1[[#This Row],[Transmission]],Table1[[#This Row],[Gears]],"")</f>
        <v>A</v>
      </c>
      <c r="M24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77">
        <f ca="1">_xlfn.DAYS(TODAY(),Table1[[#This Row],[Manufacture Date]])</f>
        <v>1032</v>
      </c>
      <c r="O2477" t="str" cm="1">
        <f t="array" ref="O2477" xml:space="preserve"> _xlfn.IFS(E2477&lt;2,"0-2",E2477&lt;4,"2-4",E2477&lt;6,"4-6",E2477&lt;8,"6-8",E2477&lt;10,"8-10")</f>
        <v>4-6</v>
      </c>
    </row>
    <row r="2478" spans="1:15" ht="14.25" customHeight="1" x14ac:dyDescent="0.3">
      <c r="A2478" s="31">
        <v>44227</v>
      </c>
      <c r="B2478" t="s">
        <v>232</v>
      </c>
      <c r="C2478" t="s">
        <v>1594</v>
      </c>
      <c r="D2478" t="s">
        <v>71</v>
      </c>
      <c r="E2478">
        <v>1.4</v>
      </c>
      <c r="F2478">
        <v>4</v>
      </c>
      <c r="G2478" t="s">
        <v>79</v>
      </c>
      <c r="H2478" t="s">
        <v>200</v>
      </c>
      <c r="I2478">
        <v>39</v>
      </c>
      <c r="J2478">
        <v>172</v>
      </c>
      <c r="K2478" t="str">
        <f>RIGHT(Table1[[#This Row],[Transmission]],1)</f>
        <v>6</v>
      </c>
      <c r="L2478" t="str">
        <f>SUBSTITUTE(Table1[[#This Row],[Transmission]],Table1[[#This Row],[Gears]],"")</f>
        <v>AS</v>
      </c>
      <c r="M24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78">
        <f ca="1">_xlfn.DAYS(TODAY(),Table1[[#This Row],[Manufacture Date]])</f>
        <v>1033</v>
      </c>
      <c r="O2478" t="str" cm="1">
        <f t="array" ref="O2478" xml:space="preserve"> _xlfn.IFS(E2478&lt;2,"0-2",E2478&lt;4,"2-4",E2478&lt;6,"4-6",E2478&lt;8,"6-8",E2478&lt;10,"8-10")</f>
        <v>0-2</v>
      </c>
    </row>
    <row r="2479" spans="1:15" ht="14.25" customHeight="1" x14ac:dyDescent="0.3">
      <c r="A2479" s="31">
        <v>44227</v>
      </c>
      <c r="B2479" t="s">
        <v>508</v>
      </c>
      <c r="C2479" t="s">
        <v>949</v>
      </c>
      <c r="D2479" t="s">
        <v>78</v>
      </c>
      <c r="E2479">
        <v>2.5</v>
      </c>
      <c r="F2479">
        <v>4</v>
      </c>
      <c r="G2479" t="s">
        <v>511</v>
      </c>
      <c r="H2479" t="s">
        <v>200</v>
      </c>
      <c r="I2479">
        <v>38</v>
      </c>
      <c r="J2479">
        <v>176</v>
      </c>
      <c r="K2479" t="str">
        <f>RIGHT(Table1[[#This Row],[Transmission]],1)</f>
        <v>6</v>
      </c>
      <c r="L2479" t="str">
        <f>SUBSTITUTE(Table1[[#This Row],[Transmission]],Table1[[#This Row],[Gears]],"")</f>
        <v>AV</v>
      </c>
      <c r="M24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79">
        <f ca="1">_xlfn.DAYS(TODAY(),Table1[[#This Row],[Manufacture Date]])</f>
        <v>1033</v>
      </c>
      <c r="O2479" t="str" cm="1">
        <f t="array" ref="O2479" xml:space="preserve"> _xlfn.IFS(E2479&lt;2,"0-2",E2479&lt;4,"2-4",E2479&lt;6,"4-6",E2479&lt;8,"6-8",E2479&lt;10,"8-10")</f>
        <v>2-4</v>
      </c>
    </row>
    <row r="2480" spans="1:15" ht="14.25" customHeight="1" x14ac:dyDescent="0.3">
      <c r="A2480" s="31">
        <v>44227</v>
      </c>
      <c r="B2480" t="s">
        <v>782</v>
      </c>
      <c r="C2480" t="s">
        <v>1195</v>
      </c>
      <c r="D2480" t="s">
        <v>71</v>
      </c>
      <c r="E2480">
        <v>2</v>
      </c>
      <c r="F2480">
        <v>4</v>
      </c>
      <c r="G2480" t="s">
        <v>79</v>
      </c>
      <c r="H2480" t="s">
        <v>200</v>
      </c>
      <c r="I2480">
        <v>35</v>
      </c>
      <c r="J2480">
        <v>189</v>
      </c>
      <c r="K2480" t="str">
        <f>RIGHT(Table1[[#This Row],[Transmission]],1)</f>
        <v>6</v>
      </c>
      <c r="L2480" t="str">
        <f>SUBSTITUTE(Table1[[#This Row],[Transmission]],Table1[[#This Row],[Gears]],"")</f>
        <v>AS</v>
      </c>
      <c r="M24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80">
        <f ca="1">_xlfn.DAYS(TODAY(),Table1[[#This Row],[Manufacture Date]])</f>
        <v>1033</v>
      </c>
      <c r="O2480" t="str" cm="1">
        <f t="array" ref="O2480" xml:space="preserve"> _xlfn.IFS(E2480&lt;2,"0-2",E2480&lt;4,"2-4",E2480&lt;6,"4-6",E2480&lt;8,"6-8",E2480&lt;10,"8-10")</f>
        <v>2-4</v>
      </c>
    </row>
    <row r="2481" spans="1:15" ht="14.25" customHeight="1" x14ac:dyDescent="0.3">
      <c r="A2481" s="31">
        <v>44227</v>
      </c>
      <c r="B2481" t="s">
        <v>621</v>
      </c>
      <c r="C2481" t="s">
        <v>636</v>
      </c>
      <c r="D2481" t="s">
        <v>71</v>
      </c>
      <c r="E2481">
        <v>1.6</v>
      </c>
      <c r="F2481">
        <v>4</v>
      </c>
      <c r="G2481" t="s">
        <v>93</v>
      </c>
      <c r="H2481" t="s">
        <v>73</v>
      </c>
      <c r="I2481">
        <v>31</v>
      </c>
      <c r="J2481">
        <v>207</v>
      </c>
      <c r="K2481" t="str">
        <f>RIGHT(Table1[[#This Row],[Transmission]],1)</f>
        <v>6</v>
      </c>
      <c r="L2481" t="str">
        <f>SUBSTITUTE(Table1[[#This Row],[Transmission]],Table1[[#This Row],[Gears]],"")</f>
        <v>A</v>
      </c>
      <c r="M24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81">
        <f ca="1">_xlfn.DAYS(TODAY(),Table1[[#This Row],[Manufacture Date]])</f>
        <v>1033</v>
      </c>
      <c r="O2481" t="str" cm="1">
        <f t="array" ref="O2481" xml:space="preserve"> _xlfn.IFS(E2481&lt;2,"0-2",E2481&lt;4,"2-4",E2481&lt;6,"4-6",E2481&lt;8,"6-8",E2481&lt;10,"8-10")</f>
        <v>0-2</v>
      </c>
    </row>
    <row r="2482" spans="1:15" ht="14.25" customHeight="1" x14ac:dyDescent="0.3">
      <c r="A2482" s="31">
        <v>44227</v>
      </c>
      <c r="B2482" t="s">
        <v>147</v>
      </c>
      <c r="C2482" t="s">
        <v>162</v>
      </c>
      <c r="D2482" t="s">
        <v>71</v>
      </c>
      <c r="E2482">
        <v>3</v>
      </c>
      <c r="F2482">
        <v>6</v>
      </c>
      <c r="G2482" t="s">
        <v>112</v>
      </c>
      <c r="H2482" t="s">
        <v>73</v>
      </c>
      <c r="I2482">
        <v>29</v>
      </c>
      <c r="J2482">
        <v>228</v>
      </c>
      <c r="K2482" t="str">
        <f>RIGHT(Table1[[#This Row],[Transmission]],1)</f>
        <v>8</v>
      </c>
      <c r="L2482" t="str">
        <f>SUBSTITUTE(Table1[[#This Row],[Transmission]],Table1[[#This Row],[Gears]],"")</f>
        <v>A</v>
      </c>
      <c r="M24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82">
        <f ca="1">_xlfn.DAYS(TODAY(),Table1[[#This Row],[Manufacture Date]])</f>
        <v>1033</v>
      </c>
      <c r="O2482" t="str" cm="1">
        <f t="array" ref="O2482" xml:space="preserve"> _xlfn.IFS(E2482&lt;2,"0-2",E2482&lt;4,"2-4",E2482&lt;6,"4-6",E2482&lt;8,"6-8",E2482&lt;10,"8-10")</f>
        <v>2-4</v>
      </c>
    </row>
    <row r="2483" spans="1:15" ht="14.25" customHeight="1" x14ac:dyDescent="0.3">
      <c r="A2483" s="31">
        <v>44227</v>
      </c>
      <c r="B2483" t="s">
        <v>364</v>
      </c>
      <c r="C2483" t="s">
        <v>1688</v>
      </c>
      <c r="D2483" t="s">
        <v>78</v>
      </c>
      <c r="E2483">
        <v>2</v>
      </c>
      <c r="F2483">
        <v>4</v>
      </c>
      <c r="G2483" t="s">
        <v>454</v>
      </c>
      <c r="H2483" t="s">
        <v>73</v>
      </c>
      <c r="I2483">
        <v>28</v>
      </c>
      <c r="J2483">
        <v>239</v>
      </c>
      <c r="K2483" t="str">
        <f>RIGHT(Table1[[#This Row],[Transmission]],1)</f>
        <v>9</v>
      </c>
      <c r="L2483" t="str">
        <f>SUBSTITUTE(Table1[[#This Row],[Transmission]],Table1[[#This Row],[Gears]],"")</f>
        <v>A</v>
      </c>
      <c r="M24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83">
        <f ca="1">_xlfn.DAYS(TODAY(),Table1[[#This Row],[Manufacture Date]])</f>
        <v>1033</v>
      </c>
      <c r="O2483" t="str" cm="1">
        <f t="array" ref="O2483" xml:space="preserve"> _xlfn.IFS(E2483&lt;2,"0-2",E2483&lt;4,"2-4",E2483&lt;6,"4-6",E2483&lt;8,"6-8",E2483&lt;10,"8-10")</f>
        <v>2-4</v>
      </c>
    </row>
    <row r="2484" spans="1:15" ht="14.25" customHeight="1" x14ac:dyDescent="0.3">
      <c r="A2484" s="31">
        <v>44227</v>
      </c>
      <c r="B2484" t="s">
        <v>147</v>
      </c>
      <c r="C2484" t="s">
        <v>174</v>
      </c>
      <c r="D2484" t="s">
        <v>115</v>
      </c>
      <c r="E2484">
        <v>3</v>
      </c>
      <c r="F2484">
        <v>6</v>
      </c>
      <c r="G2484" t="s">
        <v>112</v>
      </c>
      <c r="H2484" t="s">
        <v>73</v>
      </c>
      <c r="I2484">
        <v>26</v>
      </c>
      <c r="J2484">
        <v>246</v>
      </c>
      <c r="K2484" t="str">
        <f>RIGHT(Table1[[#This Row],[Transmission]],1)</f>
        <v>8</v>
      </c>
      <c r="L2484" t="str">
        <f>SUBSTITUTE(Table1[[#This Row],[Transmission]],Table1[[#This Row],[Gears]],"")</f>
        <v>A</v>
      </c>
      <c r="M24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84">
        <f ca="1">_xlfn.DAYS(TODAY(),Table1[[#This Row],[Manufacture Date]])</f>
        <v>1033</v>
      </c>
      <c r="O2484" t="str" cm="1">
        <f t="array" ref="O2484" xml:space="preserve"> _xlfn.IFS(E2484&lt;2,"0-2",E2484&lt;4,"2-4",E2484&lt;6,"4-6",E2484&lt;8,"6-8",E2484&lt;10,"8-10")</f>
        <v>2-4</v>
      </c>
    </row>
    <row r="2485" spans="1:15" ht="14.25" customHeight="1" x14ac:dyDescent="0.3">
      <c r="A2485" s="31">
        <v>44227</v>
      </c>
      <c r="B2485" t="s">
        <v>289</v>
      </c>
      <c r="C2485" t="s">
        <v>310</v>
      </c>
      <c r="D2485" t="s">
        <v>78</v>
      </c>
      <c r="E2485">
        <v>2.4</v>
      </c>
      <c r="F2485">
        <v>4</v>
      </c>
      <c r="G2485" t="s">
        <v>101</v>
      </c>
      <c r="H2485" t="s">
        <v>200</v>
      </c>
      <c r="I2485">
        <v>25</v>
      </c>
      <c r="J2485">
        <v>260</v>
      </c>
      <c r="K2485" t="str">
        <f>RIGHT(Table1[[#This Row],[Transmission]],1)</f>
        <v>4</v>
      </c>
      <c r="L2485" t="str">
        <f>SUBSTITUTE(Table1[[#This Row],[Transmission]],Table1[[#This Row],[Gears]],"")</f>
        <v>A</v>
      </c>
      <c r="M24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85">
        <f ca="1">_xlfn.DAYS(TODAY(),Table1[[#This Row],[Manufacture Date]])</f>
        <v>1033</v>
      </c>
      <c r="O2485" t="str" cm="1">
        <f t="array" ref="O2485" xml:space="preserve"> _xlfn.IFS(E2485&lt;2,"0-2",E2485&lt;4,"2-4",E2485&lt;6,"4-6",E2485&lt;8,"6-8",E2485&lt;10,"8-10")</f>
        <v>2-4</v>
      </c>
    </row>
    <row r="2486" spans="1:15" ht="14.25" customHeight="1" x14ac:dyDescent="0.3">
      <c r="A2486" s="31">
        <v>44227</v>
      </c>
      <c r="B2486" t="s">
        <v>709</v>
      </c>
      <c r="C2486" t="s">
        <v>715</v>
      </c>
      <c r="D2486" t="s">
        <v>259</v>
      </c>
      <c r="E2486">
        <v>3.6</v>
      </c>
      <c r="F2486">
        <v>6</v>
      </c>
      <c r="G2486" t="s">
        <v>112</v>
      </c>
      <c r="H2486" t="s">
        <v>200</v>
      </c>
      <c r="I2486">
        <v>24</v>
      </c>
      <c r="J2486">
        <v>274</v>
      </c>
      <c r="K2486" t="str">
        <f>RIGHT(Table1[[#This Row],[Transmission]],1)</f>
        <v>8</v>
      </c>
      <c r="L2486" t="str">
        <f>SUBSTITUTE(Table1[[#This Row],[Transmission]],Table1[[#This Row],[Gears]],"")</f>
        <v>A</v>
      </c>
      <c r="M24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86">
        <f ca="1">_xlfn.DAYS(TODAY(),Table1[[#This Row],[Manufacture Date]])</f>
        <v>1033</v>
      </c>
      <c r="O2486" t="str" cm="1">
        <f t="array" ref="O2486" xml:space="preserve"> _xlfn.IFS(E2486&lt;2,"0-2",E2486&lt;4,"2-4",E2486&lt;6,"4-6",E2486&lt;8,"6-8",E2486&lt;10,"8-10")</f>
        <v>2-4</v>
      </c>
    </row>
    <row r="2487" spans="1:15" ht="14.25" customHeight="1" x14ac:dyDescent="0.3">
      <c r="A2487" s="31">
        <v>44227</v>
      </c>
      <c r="B2487" t="s">
        <v>651</v>
      </c>
      <c r="C2487" t="s">
        <v>656</v>
      </c>
      <c r="D2487" t="s">
        <v>657</v>
      </c>
      <c r="E2487">
        <v>2.5</v>
      </c>
      <c r="F2487">
        <v>4</v>
      </c>
      <c r="G2487" t="s">
        <v>281</v>
      </c>
      <c r="H2487" t="s">
        <v>200</v>
      </c>
      <c r="I2487">
        <v>23</v>
      </c>
      <c r="J2487">
        <v>283</v>
      </c>
      <c r="K2487" t="str">
        <f>RIGHT(Table1[[#This Row],[Transmission]],1)</f>
        <v>5</v>
      </c>
      <c r="L2487" t="str">
        <f>SUBSTITUTE(Table1[[#This Row],[Transmission]],Table1[[#This Row],[Gears]],"")</f>
        <v>A</v>
      </c>
      <c r="M24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87">
        <f ca="1">_xlfn.DAYS(TODAY(),Table1[[#This Row],[Manufacture Date]])</f>
        <v>1033</v>
      </c>
      <c r="O2487" t="str" cm="1">
        <f t="array" ref="O2487" xml:space="preserve"> _xlfn.IFS(E2487&lt;2,"0-2",E2487&lt;4,"2-4",E2487&lt;6,"4-6",E2487&lt;8,"6-8",E2487&lt;10,"8-10")</f>
        <v>2-4</v>
      </c>
    </row>
    <row r="2488" spans="1:15" ht="14.25" customHeight="1" x14ac:dyDescent="0.3">
      <c r="A2488" s="31">
        <v>44226</v>
      </c>
      <c r="B2488" t="s">
        <v>398</v>
      </c>
      <c r="C2488" t="s">
        <v>1717</v>
      </c>
      <c r="D2488" t="s">
        <v>115</v>
      </c>
      <c r="E2488">
        <v>1.6</v>
      </c>
      <c r="F2488">
        <v>4</v>
      </c>
      <c r="G2488" t="s">
        <v>89</v>
      </c>
      <c r="H2488" t="s">
        <v>200</v>
      </c>
      <c r="I2488">
        <v>69</v>
      </c>
      <c r="J2488">
        <v>96</v>
      </c>
      <c r="K2488" t="str">
        <f>RIGHT(Table1[[#This Row],[Transmission]],1)</f>
        <v>6</v>
      </c>
      <c r="L2488" t="str">
        <f>SUBSTITUTE(Table1[[#This Row],[Transmission]],Table1[[#This Row],[Gears]],"")</f>
        <v>AM</v>
      </c>
      <c r="M24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88">
        <f ca="1">_xlfn.DAYS(TODAY(),Table1[[#This Row],[Manufacture Date]])</f>
        <v>1034</v>
      </c>
      <c r="O2488" t="str" cm="1">
        <f t="array" ref="O2488" xml:space="preserve"> _xlfn.IFS(E2488&lt;2,"0-2",E2488&lt;4,"2-4",E2488&lt;6,"4-6",E2488&lt;8,"6-8",E2488&lt;10,"8-10")</f>
        <v>0-2</v>
      </c>
    </row>
    <row r="2489" spans="1:15" ht="14.25" customHeight="1" x14ac:dyDescent="0.3">
      <c r="A2489" s="31">
        <v>44226</v>
      </c>
      <c r="B2489" t="s">
        <v>548</v>
      </c>
      <c r="C2489" t="s">
        <v>1149</v>
      </c>
      <c r="D2489" t="s">
        <v>88</v>
      </c>
      <c r="E2489">
        <v>2</v>
      </c>
      <c r="F2489">
        <v>4</v>
      </c>
      <c r="G2489" t="s">
        <v>74</v>
      </c>
      <c r="H2489" t="s">
        <v>73</v>
      </c>
      <c r="I2489">
        <v>35</v>
      </c>
      <c r="J2489">
        <v>189</v>
      </c>
      <c r="K2489" t="str">
        <f>RIGHT(Table1[[#This Row],[Transmission]],1)</f>
        <v>6</v>
      </c>
      <c r="L2489" t="str">
        <f>SUBSTITUTE(Table1[[#This Row],[Transmission]],Table1[[#This Row],[Gears]],"")</f>
        <v>M</v>
      </c>
      <c r="M24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489">
        <f ca="1">_xlfn.DAYS(TODAY(),Table1[[#This Row],[Manufacture Date]])</f>
        <v>1034</v>
      </c>
      <c r="O2489" t="str" cm="1">
        <f t="array" ref="O2489" xml:space="preserve"> _xlfn.IFS(E2489&lt;2,"0-2",E2489&lt;4,"2-4",E2489&lt;6,"4-6",E2489&lt;8,"6-8",E2489&lt;10,"8-10")</f>
        <v>2-4</v>
      </c>
    </row>
    <row r="2490" spans="1:15" ht="14.25" customHeight="1" x14ac:dyDescent="0.3">
      <c r="A2490" s="31">
        <v>44226</v>
      </c>
      <c r="B2490" t="s">
        <v>564</v>
      </c>
      <c r="C2490" t="s">
        <v>565</v>
      </c>
      <c r="D2490" t="s">
        <v>118</v>
      </c>
      <c r="E2490">
        <v>2</v>
      </c>
      <c r="F2490">
        <v>4</v>
      </c>
      <c r="G2490" t="s">
        <v>97</v>
      </c>
      <c r="H2490" t="s">
        <v>73</v>
      </c>
      <c r="I2490">
        <v>34</v>
      </c>
      <c r="J2490">
        <v>196</v>
      </c>
      <c r="K2490" t="str">
        <f>RIGHT(Table1[[#This Row],[Transmission]],1)</f>
        <v>7</v>
      </c>
      <c r="L2490" t="str">
        <f>SUBSTITUTE(Table1[[#This Row],[Transmission]],Table1[[#This Row],[Gears]],"")</f>
        <v>AM</v>
      </c>
      <c r="M24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490">
        <f ca="1">_xlfn.DAYS(TODAY(),Table1[[#This Row],[Manufacture Date]])</f>
        <v>1034</v>
      </c>
      <c r="O2490" t="str" cm="1">
        <f t="array" ref="O2490" xml:space="preserve"> _xlfn.IFS(E2490&lt;2,"0-2",E2490&lt;4,"2-4",E2490&lt;6,"4-6",E2490&lt;8,"6-8",E2490&lt;10,"8-10")</f>
        <v>2-4</v>
      </c>
    </row>
    <row r="2491" spans="1:15" ht="14.25" customHeight="1" x14ac:dyDescent="0.3">
      <c r="A2491" s="31">
        <v>44226</v>
      </c>
      <c r="B2491" t="s">
        <v>740</v>
      </c>
      <c r="C2491" t="s">
        <v>745</v>
      </c>
      <c r="D2491" t="s">
        <v>82</v>
      </c>
      <c r="E2491">
        <v>2.5</v>
      </c>
      <c r="F2491">
        <v>4</v>
      </c>
      <c r="G2491" t="s">
        <v>266</v>
      </c>
      <c r="H2491" t="s">
        <v>200</v>
      </c>
      <c r="I2491">
        <v>33</v>
      </c>
      <c r="J2491">
        <v>198</v>
      </c>
      <c r="K2491" t="str">
        <f>RIGHT(Table1[[#This Row],[Transmission]],1)</f>
        <v>V</v>
      </c>
      <c r="L2491" t="str">
        <f>SUBSTITUTE(Table1[[#This Row],[Transmission]],Table1[[#This Row],[Gears]],"")</f>
        <v>A</v>
      </c>
      <c r="M24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91">
        <f ca="1">_xlfn.DAYS(TODAY(),Table1[[#This Row],[Manufacture Date]])</f>
        <v>1034</v>
      </c>
      <c r="O2491" t="str" cm="1">
        <f t="array" ref="O2491" xml:space="preserve"> _xlfn.IFS(E2491&lt;2,"0-2",E2491&lt;4,"2-4",E2491&lt;6,"4-6",E2491&lt;8,"6-8",E2491&lt;10,"8-10")</f>
        <v>2-4</v>
      </c>
    </row>
    <row r="2492" spans="1:15" ht="14.25" customHeight="1" x14ac:dyDescent="0.3">
      <c r="A2492" s="31">
        <v>44226</v>
      </c>
      <c r="B2492" t="s">
        <v>621</v>
      </c>
      <c r="C2492" t="s">
        <v>632</v>
      </c>
      <c r="D2492" t="s">
        <v>71</v>
      </c>
      <c r="E2492">
        <v>1.6</v>
      </c>
      <c r="F2492">
        <v>4</v>
      </c>
      <c r="G2492" t="s">
        <v>93</v>
      </c>
      <c r="H2492" t="s">
        <v>73</v>
      </c>
      <c r="I2492">
        <v>31</v>
      </c>
      <c r="J2492">
        <v>207</v>
      </c>
      <c r="K2492" t="str">
        <f>RIGHT(Table1[[#This Row],[Transmission]],1)</f>
        <v>6</v>
      </c>
      <c r="L2492" t="str">
        <f>SUBSTITUTE(Table1[[#This Row],[Transmission]],Table1[[#This Row],[Gears]],"")</f>
        <v>A</v>
      </c>
      <c r="M24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92">
        <f ca="1">_xlfn.DAYS(TODAY(),Table1[[#This Row],[Manufacture Date]])</f>
        <v>1034</v>
      </c>
      <c r="O2492" t="str" cm="1">
        <f t="array" ref="O2492" xml:space="preserve"> _xlfn.IFS(E2492&lt;2,"0-2",E2492&lt;4,"2-4",E2492&lt;6,"4-6",E2492&lt;8,"6-8",E2492&lt;10,"8-10")</f>
        <v>0-2</v>
      </c>
    </row>
    <row r="2493" spans="1:15" ht="14.25" customHeight="1" x14ac:dyDescent="0.3">
      <c r="A2493" s="31">
        <v>44226</v>
      </c>
      <c r="B2493" t="s">
        <v>709</v>
      </c>
      <c r="C2493" t="s">
        <v>1973</v>
      </c>
      <c r="D2493" t="s">
        <v>259</v>
      </c>
      <c r="E2493">
        <v>3.6</v>
      </c>
      <c r="F2493">
        <v>6</v>
      </c>
      <c r="G2493" t="s">
        <v>112</v>
      </c>
      <c r="H2493" t="s">
        <v>200</v>
      </c>
      <c r="I2493">
        <v>27</v>
      </c>
      <c r="J2493">
        <v>246</v>
      </c>
      <c r="K2493" t="str">
        <f>RIGHT(Table1[[#This Row],[Transmission]],1)</f>
        <v>8</v>
      </c>
      <c r="L2493" t="str">
        <f>SUBSTITUTE(Table1[[#This Row],[Transmission]],Table1[[#This Row],[Gears]],"")</f>
        <v>A</v>
      </c>
      <c r="M24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93">
        <f ca="1">_xlfn.DAYS(TODAY(),Table1[[#This Row],[Manufacture Date]])</f>
        <v>1034</v>
      </c>
      <c r="O2493" t="str" cm="1">
        <f t="array" ref="O2493" xml:space="preserve"> _xlfn.IFS(E2493&lt;2,"0-2",E2493&lt;4,"2-4",E2493&lt;6,"4-6",E2493&lt;8,"6-8",E2493&lt;10,"8-10")</f>
        <v>2-4</v>
      </c>
    </row>
    <row r="2494" spans="1:15" ht="14.25" customHeight="1" x14ac:dyDescent="0.3">
      <c r="A2494" s="31">
        <v>44226</v>
      </c>
      <c r="B2494" t="s">
        <v>321</v>
      </c>
      <c r="C2494" t="s">
        <v>1664</v>
      </c>
      <c r="D2494" t="s">
        <v>95</v>
      </c>
      <c r="E2494">
        <v>2.2999999999999998</v>
      </c>
      <c r="F2494">
        <v>4</v>
      </c>
      <c r="G2494" t="s">
        <v>74</v>
      </c>
      <c r="H2494" t="s">
        <v>200</v>
      </c>
      <c r="I2494">
        <v>27</v>
      </c>
      <c r="J2494">
        <v>240</v>
      </c>
      <c r="K2494" t="str">
        <f>RIGHT(Table1[[#This Row],[Transmission]],1)</f>
        <v>6</v>
      </c>
      <c r="L2494" t="str">
        <f>SUBSTITUTE(Table1[[#This Row],[Transmission]],Table1[[#This Row],[Gears]],"")</f>
        <v>M</v>
      </c>
      <c r="M24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494">
        <f ca="1">_xlfn.DAYS(TODAY(),Table1[[#This Row],[Manufacture Date]])</f>
        <v>1034</v>
      </c>
      <c r="O2494" t="str" cm="1">
        <f t="array" ref="O2494" xml:space="preserve"> _xlfn.IFS(E2494&lt;2,"0-2",E2494&lt;4,"2-4",E2494&lt;6,"4-6",E2494&lt;8,"6-8",E2494&lt;10,"8-10")</f>
        <v>2-4</v>
      </c>
    </row>
    <row r="2495" spans="1:15" ht="14.25" customHeight="1" x14ac:dyDescent="0.3">
      <c r="A2495" s="31">
        <v>44226</v>
      </c>
      <c r="B2495" t="s">
        <v>385</v>
      </c>
      <c r="C2495" t="s">
        <v>396</v>
      </c>
      <c r="D2495" t="s">
        <v>78</v>
      </c>
      <c r="E2495">
        <v>3.5</v>
      </c>
      <c r="F2495">
        <v>6</v>
      </c>
      <c r="G2495" t="s">
        <v>496</v>
      </c>
      <c r="H2495" t="s">
        <v>200</v>
      </c>
      <c r="I2495">
        <v>26</v>
      </c>
      <c r="J2495">
        <v>256</v>
      </c>
      <c r="K2495" t="str">
        <f>RIGHT(Table1[[#This Row],[Transmission]],1)</f>
        <v>9</v>
      </c>
      <c r="L2495" t="str">
        <f>SUBSTITUTE(Table1[[#This Row],[Transmission]],Table1[[#This Row],[Gears]],"")</f>
        <v>AS</v>
      </c>
      <c r="M24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95">
        <f ca="1">_xlfn.DAYS(TODAY(),Table1[[#This Row],[Manufacture Date]])</f>
        <v>1034</v>
      </c>
      <c r="O2495" t="str" cm="1">
        <f t="array" ref="O2495" xml:space="preserve"> _xlfn.IFS(E2495&lt;2,"0-2",E2495&lt;4,"2-4",E2495&lt;6,"4-6",E2495&lt;8,"6-8",E2495&lt;10,"8-10")</f>
        <v>2-4</v>
      </c>
    </row>
    <row r="2496" spans="1:15" ht="14.25" customHeight="1" x14ac:dyDescent="0.3">
      <c r="A2496" s="31">
        <v>44226</v>
      </c>
      <c r="B2496" t="s">
        <v>100</v>
      </c>
      <c r="C2496" t="s">
        <v>110</v>
      </c>
      <c r="D2496" t="s">
        <v>82</v>
      </c>
      <c r="E2496">
        <v>3</v>
      </c>
      <c r="F2496">
        <v>6</v>
      </c>
      <c r="G2496" t="s">
        <v>104</v>
      </c>
      <c r="H2496" t="s">
        <v>73</v>
      </c>
      <c r="I2496">
        <v>25</v>
      </c>
      <c r="J2496">
        <v>262</v>
      </c>
      <c r="K2496" t="str">
        <f>RIGHT(Table1[[#This Row],[Transmission]],1)</f>
        <v>8</v>
      </c>
      <c r="L2496" t="str">
        <f>SUBSTITUTE(Table1[[#This Row],[Transmission]],Table1[[#This Row],[Gears]],"")</f>
        <v>AS</v>
      </c>
      <c r="M24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96">
        <f ca="1">_xlfn.DAYS(TODAY(),Table1[[#This Row],[Manufacture Date]])</f>
        <v>1034</v>
      </c>
      <c r="O2496" t="str" cm="1">
        <f t="array" ref="O2496" xml:space="preserve"> _xlfn.IFS(E2496&lt;2,"0-2",E2496&lt;4,"2-4",E2496&lt;6,"4-6",E2496&lt;8,"6-8",E2496&lt;10,"8-10")</f>
        <v>2-4</v>
      </c>
    </row>
    <row r="2497" spans="1:15" ht="14.25" customHeight="1" x14ac:dyDescent="0.3">
      <c r="A2497" s="31">
        <v>44226</v>
      </c>
      <c r="B2497" t="s">
        <v>531</v>
      </c>
      <c r="C2497" t="s">
        <v>538</v>
      </c>
      <c r="D2497" t="s">
        <v>82</v>
      </c>
      <c r="E2497">
        <v>3.7</v>
      </c>
      <c r="F2497">
        <v>6</v>
      </c>
      <c r="G2497" t="s">
        <v>79</v>
      </c>
      <c r="H2497" t="s">
        <v>200</v>
      </c>
      <c r="I2497">
        <v>25</v>
      </c>
      <c r="J2497">
        <v>260</v>
      </c>
      <c r="K2497" t="str">
        <f>RIGHT(Table1[[#This Row],[Transmission]],1)</f>
        <v>6</v>
      </c>
      <c r="L2497" t="str">
        <f>SUBSTITUTE(Table1[[#This Row],[Transmission]],Table1[[#This Row],[Gears]],"")</f>
        <v>AS</v>
      </c>
      <c r="M24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497">
        <f ca="1">_xlfn.DAYS(TODAY(),Table1[[#This Row],[Manufacture Date]])</f>
        <v>1034</v>
      </c>
      <c r="O2497" t="str" cm="1">
        <f t="array" ref="O2497" xml:space="preserve"> _xlfn.IFS(E2497&lt;2,"0-2",E2497&lt;4,"2-4",E2497&lt;6,"4-6",E2497&lt;8,"6-8",E2497&lt;10,"8-10")</f>
        <v>2-4</v>
      </c>
    </row>
    <row r="2498" spans="1:15" ht="14.25" customHeight="1" x14ac:dyDescent="0.3">
      <c r="A2498" s="31">
        <v>44226</v>
      </c>
      <c r="B2498" t="s">
        <v>289</v>
      </c>
      <c r="C2498" t="s">
        <v>293</v>
      </c>
      <c r="D2498" t="s">
        <v>82</v>
      </c>
      <c r="E2498">
        <v>6.4</v>
      </c>
      <c r="F2498">
        <v>8</v>
      </c>
      <c r="G2498" t="s">
        <v>112</v>
      </c>
      <c r="H2498" t="s">
        <v>73</v>
      </c>
      <c r="I2498">
        <v>22</v>
      </c>
      <c r="J2498">
        <v>302</v>
      </c>
      <c r="K2498" t="str">
        <f>RIGHT(Table1[[#This Row],[Transmission]],1)</f>
        <v>8</v>
      </c>
      <c r="L2498" t="str">
        <f>SUBSTITUTE(Table1[[#This Row],[Transmission]],Table1[[#This Row],[Gears]],"")</f>
        <v>A</v>
      </c>
      <c r="M24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98">
        <f ca="1">_xlfn.DAYS(TODAY(),Table1[[#This Row],[Manufacture Date]])</f>
        <v>1034</v>
      </c>
      <c r="O2498" t="str" cm="1">
        <f t="array" ref="O2498" xml:space="preserve"> _xlfn.IFS(E2498&lt;2,"0-2",E2498&lt;4,"2-4",E2498&lt;6,"4-6",E2498&lt;8,"6-8",E2498&lt;10,"8-10")</f>
        <v>6-8</v>
      </c>
    </row>
    <row r="2499" spans="1:15" ht="14.25" customHeight="1" x14ac:dyDescent="0.3">
      <c r="A2499" s="31">
        <v>44226</v>
      </c>
      <c r="B2499" t="s">
        <v>452</v>
      </c>
      <c r="C2499" t="s">
        <v>928</v>
      </c>
      <c r="D2499" t="s">
        <v>78</v>
      </c>
      <c r="E2499">
        <v>2.4</v>
      </c>
      <c r="F2499">
        <v>4</v>
      </c>
      <c r="G2499" t="s">
        <v>454</v>
      </c>
      <c r="H2499" t="s">
        <v>205</v>
      </c>
      <c r="I2499">
        <v>22</v>
      </c>
      <c r="J2499">
        <v>213</v>
      </c>
      <c r="K2499" t="str">
        <f>RIGHT(Table1[[#This Row],[Transmission]],1)</f>
        <v>9</v>
      </c>
      <c r="L2499" t="str">
        <f>SUBSTITUTE(Table1[[#This Row],[Transmission]],Table1[[#This Row],[Gears]],"")</f>
        <v>A</v>
      </c>
      <c r="M24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499">
        <f ca="1">_xlfn.DAYS(TODAY(),Table1[[#This Row],[Manufacture Date]])</f>
        <v>1034</v>
      </c>
      <c r="O2499" t="str" cm="1">
        <f t="array" ref="O2499" xml:space="preserve"> _xlfn.IFS(E2499&lt;2,"0-2",E2499&lt;4,"2-4",E2499&lt;6,"4-6",E2499&lt;8,"6-8",E2499&lt;10,"8-10")</f>
        <v>2-4</v>
      </c>
    </row>
    <row r="2500" spans="1:15" ht="14.25" customHeight="1" x14ac:dyDescent="0.3">
      <c r="A2500" s="31">
        <v>44225</v>
      </c>
      <c r="B2500" t="s">
        <v>364</v>
      </c>
      <c r="C2500" t="s">
        <v>378</v>
      </c>
      <c r="D2500" t="s">
        <v>78</v>
      </c>
      <c r="E2500">
        <v>1.6</v>
      </c>
      <c r="F2500">
        <v>4</v>
      </c>
      <c r="G2500" t="s">
        <v>93</v>
      </c>
      <c r="H2500" t="s">
        <v>109</v>
      </c>
      <c r="I2500">
        <v>38</v>
      </c>
      <c r="J2500">
        <v>198</v>
      </c>
      <c r="K2500" t="str">
        <f>RIGHT(Table1[[#This Row],[Transmission]],1)</f>
        <v>6</v>
      </c>
      <c r="L2500" t="str">
        <f>SUBSTITUTE(Table1[[#This Row],[Transmission]],Table1[[#This Row],[Gears]],"")</f>
        <v>A</v>
      </c>
      <c r="M25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00">
        <f ca="1">_xlfn.DAYS(TODAY(),Table1[[#This Row],[Manufacture Date]])</f>
        <v>1035</v>
      </c>
      <c r="O2500" t="str" cm="1">
        <f t="array" ref="O2500" xml:space="preserve"> _xlfn.IFS(E2500&lt;2,"0-2",E2500&lt;4,"2-4",E2500&lt;6,"4-6",E2500&lt;8,"6-8",E2500&lt;10,"8-10")</f>
        <v>0-2</v>
      </c>
    </row>
    <row r="2501" spans="1:15" ht="14.25" customHeight="1" x14ac:dyDescent="0.3">
      <c r="A2501" s="31">
        <v>44225</v>
      </c>
      <c r="B2501" t="s">
        <v>100</v>
      </c>
      <c r="C2501" t="s">
        <v>106</v>
      </c>
      <c r="D2501" t="s">
        <v>95</v>
      </c>
      <c r="E2501">
        <v>2</v>
      </c>
      <c r="F2501">
        <v>4</v>
      </c>
      <c r="G2501" t="s">
        <v>104</v>
      </c>
      <c r="H2501" t="s">
        <v>73</v>
      </c>
      <c r="I2501">
        <v>28</v>
      </c>
      <c r="J2501">
        <v>230</v>
      </c>
      <c r="K2501" t="str">
        <f>RIGHT(Table1[[#This Row],[Transmission]],1)</f>
        <v>8</v>
      </c>
      <c r="L2501" t="str">
        <f>SUBSTITUTE(Table1[[#This Row],[Transmission]],Table1[[#This Row],[Gears]],"")</f>
        <v>AS</v>
      </c>
      <c r="M25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01">
        <f ca="1">_xlfn.DAYS(TODAY(),Table1[[#This Row],[Manufacture Date]])</f>
        <v>1035</v>
      </c>
      <c r="O2501" t="str" cm="1">
        <f t="array" ref="O2501" xml:space="preserve"> _xlfn.IFS(E2501&lt;2,"0-2",E2501&lt;4,"2-4",E2501&lt;6,"4-6",E2501&lt;8,"6-8",E2501&lt;10,"8-10")</f>
        <v>2-4</v>
      </c>
    </row>
    <row r="2502" spans="1:15" ht="14.25" customHeight="1" x14ac:dyDescent="0.3">
      <c r="A2502" s="31">
        <v>44225</v>
      </c>
      <c r="B2502" t="s">
        <v>232</v>
      </c>
      <c r="C2502" t="s">
        <v>1587</v>
      </c>
      <c r="D2502" t="s">
        <v>657</v>
      </c>
      <c r="E2502">
        <v>2.8</v>
      </c>
      <c r="F2502">
        <v>4</v>
      </c>
      <c r="G2502" t="s">
        <v>93</v>
      </c>
      <c r="H2502" t="s">
        <v>109</v>
      </c>
      <c r="I2502">
        <v>28</v>
      </c>
      <c r="J2502">
        <v>270</v>
      </c>
      <c r="K2502" t="str">
        <f>RIGHT(Table1[[#This Row],[Transmission]],1)</f>
        <v>6</v>
      </c>
      <c r="L2502" t="str">
        <f>SUBSTITUTE(Table1[[#This Row],[Transmission]],Table1[[#This Row],[Gears]],"")</f>
        <v>A</v>
      </c>
      <c r="M25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02">
        <f ca="1">_xlfn.DAYS(TODAY(),Table1[[#This Row],[Manufacture Date]])</f>
        <v>1035</v>
      </c>
      <c r="O2502" t="str" cm="1">
        <f t="array" ref="O2502" xml:space="preserve"> _xlfn.IFS(E2502&lt;2,"0-2",E2502&lt;4,"2-4",E2502&lt;6,"4-6",E2502&lt;8,"6-8",E2502&lt;10,"8-10")</f>
        <v>2-4</v>
      </c>
    </row>
    <row r="2503" spans="1:15" ht="14.25" customHeight="1" x14ac:dyDescent="0.3">
      <c r="A2503" s="31">
        <v>44225</v>
      </c>
      <c r="B2503" t="s">
        <v>100</v>
      </c>
      <c r="C2503" t="s">
        <v>1514</v>
      </c>
      <c r="D2503" t="s">
        <v>95</v>
      </c>
      <c r="E2503">
        <v>2.5</v>
      </c>
      <c r="F2503">
        <v>5</v>
      </c>
      <c r="G2503" t="s">
        <v>97</v>
      </c>
      <c r="H2503" t="s">
        <v>73</v>
      </c>
      <c r="I2503">
        <v>27</v>
      </c>
      <c r="J2503">
        <v>241</v>
      </c>
      <c r="K2503" t="str">
        <f>RIGHT(Table1[[#This Row],[Transmission]],1)</f>
        <v>7</v>
      </c>
      <c r="L2503" t="str">
        <f>SUBSTITUTE(Table1[[#This Row],[Transmission]],Table1[[#This Row],[Gears]],"")</f>
        <v>AM</v>
      </c>
      <c r="M25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03">
        <f ca="1">_xlfn.DAYS(TODAY(),Table1[[#This Row],[Manufacture Date]])</f>
        <v>1035</v>
      </c>
      <c r="O2503" t="str" cm="1">
        <f t="array" ref="O2503" xml:space="preserve"> _xlfn.IFS(E2503&lt;2,"0-2",E2503&lt;4,"2-4",E2503&lt;6,"4-6",E2503&lt;8,"6-8",E2503&lt;10,"8-10")</f>
        <v>2-4</v>
      </c>
    </row>
    <row r="2504" spans="1:15" ht="14.25" customHeight="1" x14ac:dyDescent="0.3">
      <c r="A2504" s="31">
        <v>44224</v>
      </c>
      <c r="B2504" t="s">
        <v>651</v>
      </c>
      <c r="C2504" t="s">
        <v>674</v>
      </c>
      <c r="D2504" t="s">
        <v>71</v>
      </c>
      <c r="E2504">
        <v>1.6</v>
      </c>
      <c r="F2504">
        <v>4</v>
      </c>
      <c r="G2504" t="s">
        <v>266</v>
      </c>
      <c r="H2504" t="s">
        <v>200</v>
      </c>
      <c r="I2504">
        <v>43</v>
      </c>
      <c r="J2504">
        <v>152</v>
      </c>
      <c r="K2504" t="str">
        <f>RIGHT(Table1[[#This Row],[Transmission]],1)</f>
        <v>V</v>
      </c>
      <c r="L2504" t="str">
        <f>SUBSTITUTE(Table1[[#This Row],[Transmission]],Table1[[#This Row],[Gears]],"")</f>
        <v>A</v>
      </c>
      <c r="M25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04">
        <f ca="1">_xlfn.DAYS(TODAY(),Table1[[#This Row],[Manufacture Date]])</f>
        <v>1036</v>
      </c>
      <c r="O2504" t="str" cm="1">
        <f t="array" ref="O2504" xml:space="preserve"> _xlfn.IFS(E2504&lt;2,"0-2",E2504&lt;4,"2-4",E2504&lt;6,"4-6",E2504&lt;8,"6-8",E2504&lt;10,"8-10")</f>
        <v>0-2</v>
      </c>
    </row>
    <row r="2505" spans="1:15" ht="14.25" customHeight="1" x14ac:dyDescent="0.3">
      <c r="A2505" s="31">
        <v>44224</v>
      </c>
      <c r="B2505" t="s">
        <v>548</v>
      </c>
      <c r="C2505" t="s">
        <v>1145</v>
      </c>
      <c r="D2505" t="s">
        <v>71</v>
      </c>
      <c r="E2505">
        <v>2</v>
      </c>
      <c r="F2505">
        <v>4</v>
      </c>
      <c r="G2505" t="s">
        <v>79</v>
      </c>
      <c r="H2505" t="s">
        <v>200</v>
      </c>
      <c r="I2505">
        <v>37</v>
      </c>
      <c r="J2505">
        <v>179</v>
      </c>
      <c r="K2505" t="str">
        <f>RIGHT(Table1[[#This Row],[Transmission]],1)</f>
        <v>6</v>
      </c>
      <c r="L2505" t="str">
        <f>SUBSTITUTE(Table1[[#This Row],[Transmission]],Table1[[#This Row],[Gears]],"")</f>
        <v>AS</v>
      </c>
      <c r="M25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05">
        <f ca="1">_xlfn.DAYS(TODAY(),Table1[[#This Row],[Manufacture Date]])</f>
        <v>1036</v>
      </c>
      <c r="O2505" t="str" cm="1">
        <f t="array" ref="O2505" xml:space="preserve"> _xlfn.IFS(E2505&lt;2,"0-2",E2505&lt;4,"2-4",E2505&lt;6,"4-6",E2505&lt;8,"6-8",E2505&lt;10,"8-10")</f>
        <v>2-4</v>
      </c>
    </row>
    <row r="2506" spans="1:15" ht="14.25" customHeight="1" x14ac:dyDescent="0.3">
      <c r="A2506" s="31">
        <v>44224</v>
      </c>
      <c r="B2506" t="s">
        <v>198</v>
      </c>
      <c r="C2506" t="s">
        <v>1250</v>
      </c>
      <c r="D2506" t="s">
        <v>78</v>
      </c>
      <c r="E2506">
        <v>1.4</v>
      </c>
      <c r="F2506">
        <v>4</v>
      </c>
      <c r="G2506" t="s">
        <v>79</v>
      </c>
      <c r="H2506" t="s">
        <v>200</v>
      </c>
      <c r="I2506">
        <v>34</v>
      </c>
      <c r="J2506">
        <v>196</v>
      </c>
      <c r="K2506" t="str">
        <f>RIGHT(Table1[[#This Row],[Transmission]],1)</f>
        <v>6</v>
      </c>
      <c r="L2506" t="str">
        <f>SUBSTITUTE(Table1[[#This Row],[Transmission]],Table1[[#This Row],[Gears]],"")</f>
        <v>AS</v>
      </c>
      <c r="M25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06">
        <f ca="1">_xlfn.DAYS(TODAY(),Table1[[#This Row],[Manufacture Date]])</f>
        <v>1036</v>
      </c>
      <c r="O2506" t="str" cm="1">
        <f t="array" ref="O2506" xml:space="preserve"> _xlfn.IFS(E2506&lt;2,"0-2",E2506&lt;4,"2-4",E2506&lt;6,"4-6",E2506&lt;8,"6-8",E2506&lt;10,"8-10")</f>
        <v>0-2</v>
      </c>
    </row>
    <row r="2507" spans="1:15" ht="14.25" customHeight="1" x14ac:dyDescent="0.3">
      <c r="A2507" s="31">
        <v>44224</v>
      </c>
      <c r="B2507" t="s">
        <v>802</v>
      </c>
      <c r="C2507" t="s">
        <v>1028</v>
      </c>
      <c r="D2507" t="s">
        <v>78</v>
      </c>
      <c r="E2507">
        <v>2</v>
      </c>
      <c r="F2507">
        <v>4</v>
      </c>
      <c r="G2507" t="s">
        <v>104</v>
      </c>
      <c r="H2507" t="s">
        <v>73</v>
      </c>
      <c r="I2507">
        <v>28</v>
      </c>
      <c r="J2507">
        <v>233</v>
      </c>
      <c r="K2507" t="str">
        <f>RIGHT(Table1[[#This Row],[Transmission]],1)</f>
        <v>8</v>
      </c>
      <c r="L2507" t="str">
        <f>SUBSTITUTE(Table1[[#This Row],[Transmission]],Table1[[#This Row],[Gears]],"")</f>
        <v>AS</v>
      </c>
      <c r="M25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07">
        <f ca="1">_xlfn.DAYS(TODAY(),Table1[[#This Row],[Manufacture Date]])</f>
        <v>1036</v>
      </c>
      <c r="O2507" t="str" cm="1">
        <f t="array" ref="O2507" xml:space="preserve"> _xlfn.IFS(E2507&lt;2,"0-2",E2507&lt;4,"2-4",E2507&lt;6,"4-6",E2507&lt;8,"6-8",E2507&lt;10,"8-10")</f>
        <v>2-4</v>
      </c>
    </row>
    <row r="2508" spans="1:15" ht="14.25" customHeight="1" x14ac:dyDescent="0.3">
      <c r="A2508" s="31">
        <v>44224</v>
      </c>
      <c r="B2508" t="s">
        <v>232</v>
      </c>
      <c r="C2508" t="s">
        <v>254</v>
      </c>
      <c r="D2508" t="s">
        <v>115</v>
      </c>
      <c r="E2508">
        <v>3.6</v>
      </c>
      <c r="F2508">
        <v>6</v>
      </c>
      <c r="G2508" t="s">
        <v>79</v>
      </c>
      <c r="H2508" t="s">
        <v>200</v>
      </c>
      <c r="I2508">
        <v>27</v>
      </c>
      <c r="J2508">
        <v>244</v>
      </c>
      <c r="K2508" t="str">
        <f>RIGHT(Table1[[#This Row],[Transmission]],1)</f>
        <v>6</v>
      </c>
      <c r="L2508" t="str">
        <f>SUBSTITUTE(Table1[[#This Row],[Transmission]],Table1[[#This Row],[Gears]],"")</f>
        <v>AS</v>
      </c>
      <c r="M25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08">
        <f ca="1">_xlfn.DAYS(TODAY(),Table1[[#This Row],[Manufacture Date]])</f>
        <v>1036</v>
      </c>
      <c r="O2508" t="str" cm="1">
        <f t="array" ref="O2508" xml:space="preserve"> _xlfn.IFS(E2508&lt;2,"0-2",E2508&lt;4,"2-4",E2508&lt;6,"4-6",E2508&lt;8,"6-8",E2508&lt;10,"8-10")</f>
        <v>2-4</v>
      </c>
    </row>
    <row r="2509" spans="1:15" ht="14.25" customHeight="1" x14ac:dyDescent="0.3">
      <c r="A2509" s="31">
        <v>44224</v>
      </c>
      <c r="B2509" t="s">
        <v>69</v>
      </c>
      <c r="C2509" t="s">
        <v>1481</v>
      </c>
      <c r="D2509" t="s">
        <v>78</v>
      </c>
      <c r="E2509">
        <v>3.5</v>
      </c>
      <c r="F2509">
        <v>6</v>
      </c>
      <c r="G2509" t="s">
        <v>496</v>
      </c>
      <c r="H2509" t="s">
        <v>73</v>
      </c>
      <c r="I2509">
        <v>26</v>
      </c>
      <c r="J2509">
        <v>258</v>
      </c>
      <c r="K2509" t="str">
        <f>RIGHT(Table1[[#This Row],[Transmission]],1)</f>
        <v>9</v>
      </c>
      <c r="L2509" t="str">
        <f>SUBSTITUTE(Table1[[#This Row],[Transmission]],Table1[[#This Row],[Gears]],"")</f>
        <v>AS</v>
      </c>
      <c r="M25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09">
        <f ca="1">_xlfn.DAYS(TODAY(),Table1[[#This Row],[Manufacture Date]])</f>
        <v>1036</v>
      </c>
      <c r="O2509" t="str" cm="1">
        <f t="array" ref="O2509" xml:space="preserve"> _xlfn.IFS(E2509&lt;2,"0-2",E2509&lt;4,"2-4",E2509&lt;6,"4-6",E2509&lt;8,"6-8",E2509&lt;10,"8-10")</f>
        <v>2-4</v>
      </c>
    </row>
    <row r="2510" spans="1:15" ht="14.25" customHeight="1" x14ac:dyDescent="0.3">
      <c r="A2510" s="31">
        <v>44224</v>
      </c>
      <c r="B2510" t="s">
        <v>709</v>
      </c>
      <c r="C2510" t="s">
        <v>1977</v>
      </c>
      <c r="D2510" t="s">
        <v>259</v>
      </c>
      <c r="E2510">
        <v>5.7</v>
      </c>
      <c r="F2510">
        <v>8</v>
      </c>
      <c r="G2510" t="s">
        <v>93</v>
      </c>
      <c r="H2510" t="s">
        <v>200</v>
      </c>
      <c r="I2510">
        <v>19</v>
      </c>
      <c r="J2510">
        <v>346</v>
      </c>
      <c r="K2510" t="str">
        <f>RIGHT(Table1[[#This Row],[Transmission]],1)</f>
        <v>6</v>
      </c>
      <c r="L2510" t="str">
        <f>SUBSTITUTE(Table1[[#This Row],[Transmission]],Table1[[#This Row],[Gears]],"")</f>
        <v>A</v>
      </c>
      <c r="M25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10">
        <f ca="1">_xlfn.DAYS(TODAY(),Table1[[#This Row],[Manufacture Date]])</f>
        <v>1036</v>
      </c>
      <c r="O2510" t="str" cm="1">
        <f t="array" ref="O2510" xml:space="preserve"> _xlfn.IFS(E2510&lt;2,"0-2",E2510&lt;4,"2-4",E2510&lt;6,"4-6",E2510&lt;8,"6-8",E2510&lt;10,"8-10")</f>
        <v>4-6</v>
      </c>
    </row>
    <row r="2511" spans="1:15" ht="14.25" customHeight="1" x14ac:dyDescent="0.3">
      <c r="A2511" s="31">
        <v>44223</v>
      </c>
      <c r="B2511" t="s">
        <v>782</v>
      </c>
      <c r="C2511" t="s">
        <v>1009</v>
      </c>
      <c r="D2511" t="s">
        <v>71</v>
      </c>
      <c r="E2511">
        <v>2</v>
      </c>
      <c r="F2511">
        <v>4</v>
      </c>
      <c r="G2511" t="s">
        <v>74</v>
      </c>
      <c r="H2511" t="s">
        <v>73</v>
      </c>
      <c r="I2511">
        <v>34</v>
      </c>
      <c r="J2511">
        <v>191</v>
      </c>
      <c r="K2511" t="str">
        <f>RIGHT(Table1[[#This Row],[Transmission]],1)</f>
        <v>6</v>
      </c>
      <c r="L2511" t="str">
        <f>SUBSTITUTE(Table1[[#This Row],[Transmission]],Table1[[#This Row],[Gears]],"")</f>
        <v>M</v>
      </c>
      <c r="M25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11">
        <f ca="1">_xlfn.DAYS(TODAY(),Table1[[#This Row],[Manufacture Date]])</f>
        <v>1037</v>
      </c>
      <c r="O2511" t="str" cm="1">
        <f t="array" ref="O2511" xml:space="preserve"> _xlfn.IFS(E2511&lt;2,"0-2",E2511&lt;4,"2-4",E2511&lt;6,"4-6",E2511&lt;8,"6-8",E2511&lt;10,"8-10")</f>
        <v>2-4</v>
      </c>
    </row>
    <row r="2512" spans="1:15" ht="14.25" customHeight="1" x14ac:dyDescent="0.3">
      <c r="A2512" s="31">
        <v>44223</v>
      </c>
      <c r="B2512" t="s">
        <v>313</v>
      </c>
      <c r="C2512" t="s">
        <v>1088</v>
      </c>
      <c r="D2512" t="s">
        <v>78</v>
      </c>
      <c r="E2512">
        <v>2.4</v>
      </c>
      <c r="F2512">
        <v>4</v>
      </c>
      <c r="G2512" t="s">
        <v>454</v>
      </c>
      <c r="H2512" t="s">
        <v>200</v>
      </c>
      <c r="I2512">
        <v>30</v>
      </c>
      <c r="J2512">
        <v>219</v>
      </c>
      <c r="K2512" t="str">
        <f>RIGHT(Table1[[#This Row],[Transmission]],1)</f>
        <v>9</v>
      </c>
      <c r="L2512" t="str">
        <f>SUBSTITUTE(Table1[[#This Row],[Transmission]],Table1[[#This Row],[Gears]],"")</f>
        <v>A</v>
      </c>
      <c r="M25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12">
        <f ca="1">_xlfn.DAYS(TODAY(),Table1[[#This Row],[Manufacture Date]])</f>
        <v>1037</v>
      </c>
      <c r="O2512" t="str" cm="1">
        <f t="array" ref="O2512" xml:space="preserve"> _xlfn.IFS(E2512&lt;2,"0-2",E2512&lt;4,"2-4",E2512&lt;6,"4-6",E2512&lt;8,"6-8",E2512&lt;10,"8-10")</f>
        <v>2-4</v>
      </c>
    </row>
    <row r="2513" spans="1:15" ht="14.25" customHeight="1" x14ac:dyDescent="0.3">
      <c r="A2513" s="31">
        <v>44223</v>
      </c>
      <c r="B2513" t="s">
        <v>414</v>
      </c>
      <c r="C2513" t="s">
        <v>415</v>
      </c>
      <c r="D2513" t="s">
        <v>82</v>
      </c>
      <c r="E2513">
        <v>3.7</v>
      </c>
      <c r="F2513">
        <v>6</v>
      </c>
      <c r="G2513" t="s">
        <v>416</v>
      </c>
      <c r="H2513" t="s">
        <v>73</v>
      </c>
      <c r="I2513">
        <v>28</v>
      </c>
      <c r="J2513">
        <v>235</v>
      </c>
      <c r="K2513" t="str">
        <f>RIGHT(Table1[[#This Row],[Transmission]],1)</f>
        <v>7</v>
      </c>
      <c r="L2513" t="str">
        <f>SUBSTITUTE(Table1[[#This Row],[Transmission]],Table1[[#This Row],[Gears]],"")</f>
        <v>AS</v>
      </c>
      <c r="M25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13">
        <f ca="1">_xlfn.DAYS(TODAY(),Table1[[#This Row],[Manufacture Date]])</f>
        <v>1037</v>
      </c>
      <c r="O2513" t="str" cm="1">
        <f t="array" ref="O2513" xml:space="preserve"> _xlfn.IFS(E2513&lt;2,"0-2",E2513&lt;4,"2-4",E2513&lt;6,"4-6",E2513&lt;8,"6-8",E2513&lt;10,"8-10")</f>
        <v>2-4</v>
      </c>
    </row>
    <row r="2514" spans="1:15" ht="14.25" customHeight="1" x14ac:dyDescent="0.3">
      <c r="A2514" s="31">
        <v>44223</v>
      </c>
      <c r="B2514" t="s">
        <v>364</v>
      </c>
      <c r="C2514" t="s">
        <v>378</v>
      </c>
      <c r="D2514" t="s">
        <v>78</v>
      </c>
      <c r="E2514">
        <v>2.4</v>
      </c>
      <c r="F2514">
        <v>4</v>
      </c>
      <c r="G2514" t="s">
        <v>93</v>
      </c>
      <c r="H2514" t="s">
        <v>200</v>
      </c>
      <c r="I2514">
        <v>28</v>
      </c>
      <c r="J2514">
        <v>237</v>
      </c>
      <c r="K2514" t="str">
        <f>RIGHT(Table1[[#This Row],[Transmission]],1)</f>
        <v>6</v>
      </c>
      <c r="L2514" t="str">
        <f>SUBSTITUTE(Table1[[#This Row],[Transmission]],Table1[[#This Row],[Gears]],"")</f>
        <v>A</v>
      </c>
      <c r="M25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14">
        <f ca="1">_xlfn.DAYS(TODAY(),Table1[[#This Row],[Manufacture Date]])</f>
        <v>1037</v>
      </c>
      <c r="O2514" t="str" cm="1">
        <f t="array" ref="O2514" xml:space="preserve"> _xlfn.IFS(E2514&lt;2,"0-2",E2514&lt;4,"2-4",E2514&lt;6,"4-6",E2514&lt;8,"6-8",E2514&lt;10,"8-10")</f>
        <v>2-4</v>
      </c>
    </row>
    <row r="2515" spans="1:15" ht="14.25" customHeight="1" x14ac:dyDescent="0.3">
      <c r="A2515" s="31">
        <v>44223</v>
      </c>
      <c r="B2515" t="s">
        <v>508</v>
      </c>
      <c r="C2515" t="s">
        <v>518</v>
      </c>
      <c r="D2515" t="s">
        <v>71</v>
      </c>
      <c r="E2515">
        <v>2.5</v>
      </c>
      <c r="F2515">
        <v>6</v>
      </c>
      <c r="G2515" t="s">
        <v>79</v>
      </c>
      <c r="H2515" t="s">
        <v>73</v>
      </c>
      <c r="I2515">
        <v>27</v>
      </c>
      <c r="J2515">
        <v>239</v>
      </c>
      <c r="K2515" t="str">
        <f>RIGHT(Table1[[#This Row],[Transmission]],1)</f>
        <v>6</v>
      </c>
      <c r="L2515" t="str">
        <f>SUBSTITUTE(Table1[[#This Row],[Transmission]],Table1[[#This Row],[Gears]],"")</f>
        <v>AS</v>
      </c>
      <c r="M25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15">
        <f ca="1">_xlfn.DAYS(TODAY(),Table1[[#This Row],[Manufacture Date]])</f>
        <v>1037</v>
      </c>
      <c r="O2515" t="str" cm="1">
        <f t="array" ref="O2515" xml:space="preserve"> _xlfn.IFS(E2515&lt;2,"0-2",E2515&lt;4,"2-4",E2515&lt;6,"4-6",E2515&lt;8,"6-8",E2515&lt;10,"8-10")</f>
        <v>2-4</v>
      </c>
    </row>
    <row r="2516" spans="1:15" ht="14.25" customHeight="1" x14ac:dyDescent="0.3">
      <c r="A2516" s="31">
        <v>44223</v>
      </c>
      <c r="B2516" t="s">
        <v>147</v>
      </c>
      <c r="C2516" t="s">
        <v>854</v>
      </c>
      <c r="D2516" t="s">
        <v>115</v>
      </c>
      <c r="E2516">
        <v>3</v>
      </c>
      <c r="F2516">
        <v>6</v>
      </c>
      <c r="G2516" t="s">
        <v>104</v>
      </c>
      <c r="H2516" t="s">
        <v>73</v>
      </c>
      <c r="I2516">
        <v>27</v>
      </c>
      <c r="J2516">
        <v>237</v>
      </c>
      <c r="K2516" t="str">
        <f>RIGHT(Table1[[#This Row],[Transmission]],1)</f>
        <v>8</v>
      </c>
      <c r="L2516" t="str">
        <f>SUBSTITUTE(Table1[[#This Row],[Transmission]],Table1[[#This Row],[Gears]],"")</f>
        <v>AS</v>
      </c>
      <c r="M25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16">
        <f ca="1">_xlfn.DAYS(TODAY(),Table1[[#This Row],[Manufacture Date]])</f>
        <v>1037</v>
      </c>
      <c r="O2516" t="str" cm="1">
        <f t="array" ref="O2516" xml:space="preserve"> _xlfn.IFS(E2516&lt;2,"0-2",E2516&lt;4,"2-4",E2516&lt;6,"4-6",E2516&lt;8,"6-8",E2516&lt;10,"8-10")</f>
        <v>2-4</v>
      </c>
    </row>
    <row r="2517" spans="1:15" ht="14.25" customHeight="1" x14ac:dyDescent="0.3">
      <c r="A2517" s="31">
        <v>44223</v>
      </c>
      <c r="B2517" t="s">
        <v>651</v>
      </c>
      <c r="C2517" t="s">
        <v>986</v>
      </c>
      <c r="D2517" t="s">
        <v>78</v>
      </c>
      <c r="E2517">
        <v>3.5</v>
      </c>
      <c r="F2517">
        <v>6</v>
      </c>
      <c r="G2517" t="s">
        <v>266</v>
      </c>
      <c r="H2517" t="s">
        <v>200</v>
      </c>
      <c r="I2517">
        <v>26</v>
      </c>
      <c r="J2517">
        <v>253</v>
      </c>
      <c r="K2517" t="str">
        <f>RIGHT(Table1[[#This Row],[Transmission]],1)</f>
        <v>V</v>
      </c>
      <c r="L2517" t="str">
        <f>SUBSTITUTE(Table1[[#This Row],[Transmission]],Table1[[#This Row],[Gears]],"")</f>
        <v>A</v>
      </c>
      <c r="M25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17">
        <f ca="1">_xlfn.DAYS(TODAY(),Table1[[#This Row],[Manufacture Date]])</f>
        <v>1037</v>
      </c>
      <c r="O2517" t="str" cm="1">
        <f t="array" ref="O2517" xml:space="preserve"> _xlfn.IFS(E2517&lt;2,"0-2",E2517&lt;4,"2-4",E2517&lt;6,"4-6",E2517&lt;8,"6-8",E2517&lt;10,"8-10")</f>
        <v>2-4</v>
      </c>
    </row>
    <row r="2518" spans="1:15" ht="14.25" customHeight="1" x14ac:dyDescent="0.3">
      <c r="A2518" s="31">
        <v>44223</v>
      </c>
      <c r="B2518" t="s">
        <v>676</v>
      </c>
      <c r="C2518" t="s">
        <v>1930</v>
      </c>
      <c r="D2518" t="s">
        <v>92</v>
      </c>
      <c r="E2518">
        <v>3</v>
      </c>
      <c r="F2518">
        <v>6</v>
      </c>
      <c r="G2518" t="s">
        <v>238</v>
      </c>
      <c r="H2518" t="s">
        <v>73</v>
      </c>
      <c r="I2518">
        <v>23</v>
      </c>
      <c r="J2518">
        <v>286</v>
      </c>
      <c r="K2518" t="str">
        <f>RIGHT(Table1[[#This Row],[Transmission]],1)</f>
        <v>7</v>
      </c>
      <c r="L2518" t="str">
        <f>SUBSTITUTE(Table1[[#This Row],[Transmission]],Table1[[#This Row],[Gears]],"")</f>
        <v>M</v>
      </c>
      <c r="M25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18">
        <f ca="1">_xlfn.DAYS(TODAY(),Table1[[#This Row],[Manufacture Date]])</f>
        <v>1037</v>
      </c>
      <c r="O2518" t="str" cm="1">
        <f t="array" ref="O2518" xml:space="preserve"> _xlfn.IFS(E2518&lt;2,"0-2",E2518&lt;4,"2-4",E2518&lt;6,"4-6",E2518&lt;8,"6-8",E2518&lt;10,"8-10")</f>
        <v>2-4</v>
      </c>
    </row>
    <row r="2519" spans="1:15" ht="14.25" customHeight="1" x14ac:dyDescent="0.3">
      <c r="A2519" s="31">
        <v>44222</v>
      </c>
      <c r="B2519" t="s">
        <v>385</v>
      </c>
      <c r="C2519" t="s">
        <v>1111</v>
      </c>
      <c r="D2519" t="s">
        <v>82</v>
      </c>
      <c r="E2519">
        <v>2.4</v>
      </c>
      <c r="F2519">
        <v>4</v>
      </c>
      <c r="G2519" t="s">
        <v>266</v>
      </c>
      <c r="H2519" t="s">
        <v>200</v>
      </c>
      <c r="I2519">
        <v>37</v>
      </c>
      <c r="J2519">
        <v>177</v>
      </c>
      <c r="K2519" t="str">
        <f>RIGHT(Table1[[#This Row],[Transmission]],1)</f>
        <v>V</v>
      </c>
      <c r="L2519" t="str">
        <f>SUBSTITUTE(Table1[[#This Row],[Transmission]],Table1[[#This Row],[Gears]],"")</f>
        <v>A</v>
      </c>
      <c r="M25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19">
        <f ca="1">_xlfn.DAYS(TODAY(),Table1[[#This Row],[Manufacture Date]])</f>
        <v>1038</v>
      </c>
      <c r="O2519" t="str" cm="1">
        <f t="array" ref="O2519" xml:space="preserve"> _xlfn.IFS(E2519&lt;2,"0-2",E2519&lt;4,"2-4",E2519&lt;6,"4-6",E2519&lt;8,"6-8",E2519&lt;10,"8-10")</f>
        <v>2-4</v>
      </c>
    </row>
    <row r="2520" spans="1:15" ht="14.25" customHeight="1" x14ac:dyDescent="0.3">
      <c r="A2520" s="31">
        <v>44222</v>
      </c>
      <c r="B2520" t="s">
        <v>676</v>
      </c>
      <c r="C2520" t="s">
        <v>1187</v>
      </c>
      <c r="D2520" t="s">
        <v>88</v>
      </c>
      <c r="E2520">
        <v>3.8</v>
      </c>
      <c r="F2520">
        <v>6</v>
      </c>
      <c r="G2520" t="s">
        <v>74</v>
      </c>
      <c r="H2520" t="s">
        <v>73</v>
      </c>
      <c r="I2520">
        <v>24</v>
      </c>
      <c r="J2520">
        <v>272</v>
      </c>
      <c r="K2520" t="str">
        <f>RIGHT(Table1[[#This Row],[Transmission]],1)</f>
        <v>6</v>
      </c>
      <c r="L2520" t="str">
        <f>SUBSTITUTE(Table1[[#This Row],[Transmission]],Table1[[#This Row],[Gears]],"")</f>
        <v>M</v>
      </c>
      <c r="M25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20">
        <f ca="1">_xlfn.DAYS(TODAY(),Table1[[#This Row],[Manufacture Date]])</f>
        <v>1038</v>
      </c>
      <c r="O2520" t="str" cm="1">
        <f t="array" ref="O2520" xml:space="preserve"> _xlfn.IFS(E2520&lt;2,"0-2",E2520&lt;4,"2-4",E2520&lt;6,"4-6",E2520&lt;8,"6-8",E2520&lt;10,"8-10")</f>
        <v>2-4</v>
      </c>
    </row>
    <row r="2521" spans="1:15" ht="14.25" customHeight="1" x14ac:dyDescent="0.3">
      <c r="A2521" s="31">
        <v>44222</v>
      </c>
      <c r="B2521" t="s">
        <v>564</v>
      </c>
      <c r="C2521" t="s">
        <v>1445</v>
      </c>
      <c r="D2521" t="s">
        <v>88</v>
      </c>
      <c r="E2521">
        <v>4</v>
      </c>
      <c r="F2521">
        <v>8</v>
      </c>
      <c r="G2521" t="s">
        <v>97</v>
      </c>
      <c r="H2521" t="s">
        <v>73</v>
      </c>
      <c r="I2521">
        <v>20</v>
      </c>
      <c r="J2521">
        <v>322</v>
      </c>
      <c r="K2521" t="str">
        <f>RIGHT(Table1[[#This Row],[Transmission]],1)</f>
        <v>7</v>
      </c>
      <c r="L2521" t="str">
        <f>SUBSTITUTE(Table1[[#This Row],[Transmission]],Table1[[#This Row],[Gears]],"")</f>
        <v>AM</v>
      </c>
      <c r="M25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21">
        <f ca="1">_xlfn.DAYS(TODAY(),Table1[[#This Row],[Manufacture Date]])</f>
        <v>1038</v>
      </c>
      <c r="O2521" t="str" cm="1">
        <f t="array" ref="O2521" xml:space="preserve"> _xlfn.IFS(E2521&lt;2,"0-2",E2521&lt;4,"2-4",E2521&lt;6,"4-6",E2521&lt;8,"6-8",E2521&lt;10,"8-10")</f>
        <v>4-6</v>
      </c>
    </row>
    <row r="2522" spans="1:15" ht="14.25" customHeight="1" x14ac:dyDescent="0.3">
      <c r="A2522" s="31">
        <v>44221</v>
      </c>
      <c r="B2522" t="s">
        <v>802</v>
      </c>
      <c r="C2522" t="s">
        <v>1025</v>
      </c>
      <c r="D2522" t="s">
        <v>118</v>
      </c>
      <c r="E2522">
        <v>2</v>
      </c>
      <c r="F2522">
        <v>4</v>
      </c>
      <c r="G2522" t="s">
        <v>104</v>
      </c>
      <c r="H2522" t="s">
        <v>73</v>
      </c>
      <c r="I2522">
        <v>30</v>
      </c>
      <c r="J2522">
        <v>221</v>
      </c>
      <c r="K2522" t="str">
        <f>RIGHT(Table1[[#This Row],[Transmission]],1)</f>
        <v>8</v>
      </c>
      <c r="L2522" t="str">
        <f>SUBSTITUTE(Table1[[#This Row],[Transmission]],Table1[[#This Row],[Gears]],"")</f>
        <v>AS</v>
      </c>
      <c r="M25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22">
        <f ca="1">_xlfn.DAYS(TODAY(),Table1[[#This Row],[Manufacture Date]])</f>
        <v>1039</v>
      </c>
      <c r="O2522" t="str" cm="1">
        <f t="array" ref="O2522" xml:space="preserve"> _xlfn.IFS(E2522&lt;2,"0-2",E2522&lt;4,"2-4",E2522&lt;6,"4-6",E2522&lt;8,"6-8",E2522&lt;10,"8-10")</f>
        <v>2-4</v>
      </c>
    </row>
    <row r="2523" spans="1:15" ht="14.25" customHeight="1" x14ac:dyDescent="0.3">
      <c r="A2523" s="31">
        <v>44221</v>
      </c>
      <c r="B2523" t="s">
        <v>289</v>
      </c>
      <c r="C2523" t="s">
        <v>1626</v>
      </c>
      <c r="D2523" t="s">
        <v>82</v>
      </c>
      <c r="E2523">
        <v>3.6</v>
      </c>
      <c r="F2523">
        <v>6</v>
      </c>
      <c r="G2523" t="s">
        <v>112</v>
      </c>
      <c r="H2523" t="s">
        <v>200</v>
      </c>
      <c r="I2523">
        <v>27</v>
      </c>
      <c r="J2523">
        <v>242</v>
      </c>
      <c r="K2523" t="str">
        <f>RIGHT(Table1[[#This Row],[Transmission]],1)</f>
        <v>8</v>
      </c>
      <c r="L2523" t="str">
        <f>SUBSTITUTE(Table1[[#This Row],[Transmission]],Table1[[#This Row],[Gears]],"")</f>
        <v>A</v>
      </c>
      <c r="M25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23">
        <f ca="1">_xlfn.DAYS(TODAY(),Table1[[#This Row],[Manufacture Date]])</f>
        <v>1039</v>
      </c>
      <c r="O2523" t="str" cm="1">
        <f t="array" ref="O2523" xml:space="preserve"> _xlfn.IFS(E2523&lt;2,"0-2",E2523&lt;4,"2-4",E2523&lt;6,"4-6",E2523&lt;8,"6-8",E2523&lt;10,"8-10")</f>
        <v>2-4</v>
      </c>
    </row>
    <row r="2524" spans="1:15" ht="14.25" customHeight="1" x14ac:dyDescent="0.3">
      <c r="A2524" s="31">
        <v>44221</v>
      </c>
      <c r="B2524" t="s">
        <v>651</v>
      </c>
      <c r="C2524" t="s">
        <v>652</v>
      </c>
      <c r="D2524" t="s">
        <v>88</v>
      </c>
      <c r="E2524">
        <v>3.7</v>
      </c>
      <c r="F2524">
        <v>6</v>
      </c>
      <c r="G2524" t="s">
        <v>416</v>
      </c>
      <c r="H2524" t="s">
        <v>73</v>
      </c>
      <c r="I2524">
        <v>25</v>
      </c>
      <c r="J2524">
        <v>261</v>
      </c>
      <c r="K2524" t="str">
        <f>RIGHT(Table1[[#This Row],[Transmission]],1)</f>
        <v>7</v>
      </c>
      <c r="L2524" t="str">
        <f>SUBSTITUTE(Table1[[#This Row],[Transmission]],Table1[[#This Row],[Gears]],"")</f>
        <v>AS</v>
      </c>
      <c r="M25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24">
        <f ca="1">_xlfn.DAYS(TODAY(),Table1[[#This Row],[Manufacture Date]])</f>
        <v>1039</v>
      </c>
      <c r="O2524" t="str" cm="1">
        <f t="array" ref="O2524" xml:space="preserve"> _xlfn.IFS(E2524&lt;2,"0-2",E2524&lt;4,"2-4",E2524&lt;6,"4-6",E2524&lt;8,"6-8",E2524&lt;10,"8-10")</f>
        <v>2-4</v>
      </c>
    </row>
    <row r="2525" spans="1:15" ht="14.25" customHeight="1" x14ac:dyDescent="0.3">
      <c r="A2525" s="31">
        <v>44221</v>
      </c>
      <c r="B2525" t="s">
        <v>147</v>
      </c>
      <c r="C2525" t="s">
        <v>197</v>
      </c>
      <c r="D2525" t="s">
        <v>88</v>
      </c>
      <c r="E2525">
        <v>3</v>
      </c>
      <c r="F2525">
        <v>6</v>
      </c>
      <c r="G2525" t="s">
        <v>97</v>
      </c>
      <c r="H2525" t="s">
        <v>73</v>
      </c>
      <c r="I2525">
        <v>23</v>
      </c>
      <c r="J2525">
        <v>278</v>
      </c>
      <c r="K2525" t="str">
        <f>RIGHT(Table1[[#This Row],[Transmission]],1)</f>
        <v>7</v>
      </c>
      <c r="L2525" t="str">
        <f>SUBSTITUTE(Table1[[#This Row],[Transmission]],Table1[[#This Row],[Gears]],"")</f>
        <v>AM</v>
      </c>
      <c r="M25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25">
        <f ca="1">_xlfn.DAYS(TODAY(),Table1[[#This Row],[Manufacture Date]])</f>
        <v>1039</v>
      </c>
      <c r="O2525" t="str" cm="1">
        <f t="array" ref="O2525" xml:space="preserve"> _xlfn.IFS(E2525&lt;2,"0-2",E2525&lt;4,"2-4",E2525&lt;6,"4-6",E2525&lt;8,"6-8",E2525&lt;10,"8-10")</f>
        <v>2-4</v>
      </c>
    </row>
    <row r="2526" spans="1:15" ht="14.25" customHeight="1" x14ac:dyDescent="0.3">
      <c r="A2526" s="31">
        <v>44221</v>
      </c>
      <c r="B2526" t="s">
        <v>531</v>
      </c>
      <c r="C2526" t="s">
        <v>536</v>
      </c>
      <c r="D2526" t="s">
        <v>78</v>
      </c>
      <c r="E2526">
        <v>2.7</v>
      </c>
      <c r="F2526">
        <v>6</v>
      </c>
      <c r="G2526" t="s">
        <v>79</v>
      </c>
      <c r="H2526" t="s">
        <v>200</v>
      </c>
      <c r="I2526">
        <v>23</v>
      </c>
      <c r="J2526">
        <v>284</v>
      </c>
      <c r="K2526" t="str">
        <f>RIGHT(Table1[[#This Row],[Transmission]],1)</f>
        <v>6</v>
      </c>
      <c r="L2526" t="str">
        <f>SUBSTITUTE(Table1[[#This Row],[Transmission]],Table1[[#This Row],[Gears]],"")</f>
        <v>AS</v>
      </c>
      <c r="M25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26">
        <f ca="1">_xlfn.DAYS(TODAY(),Table1[[#This Row],[Manufacture Date]])</f>
        <v>1039</v>
      </c>
      <c r="O2526" t="str" cm="1">
        <f t="array" ref="O2526" xml:space="preserve"> _xlfn.IFS(E2526&lt;2,"0-2",E2526&lt;4,"2-4",E2526&lt;6,"4-6",E2526&lt;8,"6-8",E2526&lt;10,"8-10")</f>
        <v>2-4</v>
      </c>
    </row>
    <row r="2527" spans="1:15" ht="14.25" customHeight="1" x14ac:dyDescent="0.3">
      <c r="A2527" s="31">
        <v>44221</v>
      </c>
      <c r="B2527" t="s">
        <v>651</v>
      </c>
      <c r="C2527" t="s">
        <v>1902</v>
      </c>
      <c r="D2527" t="s">
        <v>657</v>
      </c>
      <c r="E2527">
        <v>2.5</v>
      </c>
      <c r="F2527">
        <v>4</v>
      </c>
      <c r="G2527" t="s">
        <v>281</v>
      </c>
      <c r="H2527" t="s">
        <v>200</v>
      </c>
      <c r="I2527">
        <v>23</v>
      </c>
      <c r="J2527">
        <v>290</v>
      </c>
      <c r="K2527" t="str">
        <f>RIGHT(Table1[[#This Row],[Transmission]],1)</f>
        <v>5</v>
      </c>
      <c r="L2527" t="str">
        <f>SUBSTITUTE(Table1[[#This Row],[Transmission]],Table1[[#This Row],[Gears]],"")</f>
        <v>A</v>
      </c>
      <c r="M25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27">
        <f ca="1">_xlfn.DAYS(TODAY(),Table1[[#This Row],[Manufacture Date]])</f>
        <v>1039</v>
      </c>
      <c r="O2527" t="str" cm="1">
        <f t="array" ref="O2527" xml:space="preserve"> _xlfn.IFS(E2527&lt;2,"0-2",E2527&lt;4,"2-4",E2527&lt;6,"4-6",E2527&lt;8,"6-8",E2527&lt;10,"8-10")</f>
        <v>2-4</v>
      </c>
    </row>
    <row r="2528" spans="1:15" ht="14.25" customHeight="1" x14ac:dyDescent="0.3">
      <c r="A2528" s="31">
        <v>44221</v>
      </c>
      <c r="B2528" t="s">
        <v>452</v>
      </c>
      <c r="C2528" t="s">
        <v>933</v>
      </c>
      <c r="D2528" t="s">
        <v>78</v>
      </c>
      <c r="E2528">
        <v>3.6</v>
      </c>
      <c r="F2528">
        <v>6</v>
      </c>
      <c r="G2528" t="s">
        <v>74</v>
      </c>
      <c r="H2528" t="s">
        <v>200</v>
      </c>
      <c r="I2528">
        <v>22</v>
      </c>
      <c r="J2528">
        <v>299</v>
      </c>
      <c r="K2528" t="str">
        <f>RIGHT(Table1[[#This Row],[Transmission]],1)</f>
        <v>6</v>
      </c>
      <c r="L2528" t="str">
        <f>SUBSTITUTE(Table1[[#This Row],[Transmission]],Table1[[#This Row],[Gears]],"")</f>
        <v>M</v>
      </c>
      <c r="M25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28">
        <f ca="1">_xlfn.DAYS(TODAY(),Table1[[#This Row],[Manufacture Date]])</f>
        <v>1039</v>
      </c>
      <c r="O2528" t="str" cm="1">
        <f t="array" ref="O2528" xml:space="preserve"> _xlfn.IFS(E2528&lt;2,"0-2",E2528&lt;4,"2-4",E2528&lt;6,"4-6",E2528&lt;8,"6-8",E2528&lt;10,"8-10")</f>
        <v>2-4</v>
      </c>
    </row>
    <row r="2529" spans="1:15" ht="14.25" customHeight="1" x14ac:dyDescent="0.3">
      <c r="A2529" s="31">
        <v>44221</v>
      </c>
      <c r="B2529" t="s">
        <v>364</v>
      </c>
      <c r="C2529" t="s">
        <v>376</v>
      </c>
      <c r="D2529" t="s">
        <v>259</v>
      </c>
      <c r="E2529">
        <v>6.2</v>
      </c>
      <c r="F2529">
        <v>8</v>
      </c>
      <c r="G2529" t="s">
        <v>112</v>
      </c>
      <c r="H2529" t="s">
        <v>73</v>
      </c>
      <c r="I2529">
        <v>20</v>
      </c>
      <c r="J2529">
        <v>331</v>
      </c>
      <c r="K2529" t="str">
        <f>RIGHT(Table1[[#This Row],[Transmission]],1)</f>
        <v>8</v>
      </c>
      <c r="L2529" t="str">
        <f>SUBSTITUTE(Table1[[#This Row],[Transmission]],Table1[[#This Row],[Gears]],"")</f>
        <v>A</v>
      </c>
      <c r="M25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29">
        <f ca="1">_xlfn.DAYS(TODAY(),Table1[[#This Row],[Manufacture Date]])</f>
        <v>1039</v>
      </c>
      <c r="O2529" t="str" cm="1">
        <f t="array" ref="O2529" xml:space="preserve"> _xlfn.IFS(E2529&lt;2,"0-2",E2529&lt;4,"2-4",E2529&lt;6,"4-6",E2529&lt;8,"6-8",E2529&lt;10,"8-10")</f>
        <v>6-8</v>
      </c>
    </row>
    <row r="2530" spans="1:15" ht="14.25" customHeight="1" x14ac:dyDescent="0.3">
      <c r="A2530" s="31">
        <v>44221</v>
      </c>
      <c r="B2530" t="s">
        <v>232</v>
      </c>
      <c r="C2530" t="s">
        <v>1605</v>
      </c>
      <c r="D2530" t="s">
        <v>259</v>
      </c>
      <c r="E2530">
        <v>5.3</v>
      </c>
      <c r="F2530">
        <v>8</v>
      </c>
      <c r="G2530" t="s">
        <v>93</v>
      </c>
      <c r="H2530" t="s">
        <v>200</v>
      </c>
      <c r="I2530">
        <v>20</v>
      </c>
      <c r="J2530">
        <v>339</v>
      </c>
      <c r="K2530" t="str">
        <f>RIGHT(Table1[[#This Row],[Transmission]],1)</f>
        <v>6</v>
      </c>
      <c r="L2530" t="str">
        <f>SUBSTITUTE(Table1[[#This Row],[Transmission]],Table1[[#This Row],[Gears]],"")</f>
        <v>A</v>
      </c>
      <c r="M25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30">
        <f ca="1">_xlfn.DAYS(TODAY(),Table1[[#This Row],[Manufacture Date]])</f>
        <v>1039</v>
      </c>
      <c r="O2530" t="str" cm="1">
        <f t="array" ref="O2530" xml:space="preserve"> _xlfn.IFS(E2530&lt;2,"0-2",E2530&lt;4,"2-4",E2530&lt;6,"4-6",E2530&lt;8,"6-8",E2530&lt;10,"8-10")</f>
        <v>4-6</v>
      </c>
    </row>
    <row r="2531" spans="1:15" ht="14.25" customHeight="1" x14ac:dyDescent="0.3">
      <c r="A2531" s="31">
        <v>44220</v>
      </c>
      <c r="B2531" t="s">
        <v>385</v>
      </c>
      <c r="C2531" t="s">
        <v>393</v>
      </c>
      <c r="D2531" t="s">
        <v>118</v>
      </c>
      <c r="E2531">
        <v>1.5</v>
      </c>
      <c r="F2531">
        <v>4</v>
      </c>
      <c r="G2531" t="s">
        <v>76</v>
      </c>
      <c r="H2531" t="s">
        <v>200</v>
      </c>
      <c r="I2531">
        <v>42</v>
      </c>
      <c r="J2531">
        <v>158</v>
      </c>
      <c r="K2531" t="str">
        <f>RIGHT(Table1[[#This Row],[Transmission]],1)</f>
        <v>7</v>
      </c>
      <c r="L2531" t="str">
        <f>SUBSTITUTE(Table1[[#This Row],[Transmission]],Table1[[#This Row],[Gears]],"")</f>
        <v>AV</v>
      </c>
      <c r="M25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31">
        <f ca="1">_xlfn.DAYS(TODAY(),Table1[[#This Row],[Manufacture Date]])</f>
        <v>1040</v>
      </c>
      <c r="O2531" t="str" cm="1">
        <f t="array" ref="O2531" xml:space="preserve"> _xlfn.IFS(E2531&lt;2,"0-2",E2531&lt;4,"2-4",E2531&lt;6,"4-6",E2531&lt;8,"6-8",E2531&lt;10,"8-10")</f>
        <v>0-2</v>
      </c>
    </row>
    <row r="2532" spans="1:15" ht="14.25" customHeight="1" x14ac:dyDescent="0.3">
      <c r="A2532" s="31">
        <v>44220</v>
      </c>
      <c r="B2532" t="s">
        <v>508</v>
      </c>
      <c r="C2532" t="s">
        <v>519</v>
      </c>
      <c r="D2532" t="s">
        <v>95</v>
      </c>
      <c r="E2532">
        <v>2.5</v>
      </c>
      <c r="F2532">
        <v>6</v>
      </c>
      <c r="G2532" t="s">
        <v>79</v>
      </c>
      <c r="H2532" t="s">
        <v>73</v>
      </c>
      <c r="I2532">
        <v>29</v>
      </c>
      <c r="J2532">
        <v>223</v>
      </c>
      <c r="K2532" t="str">
        <f>RIGHT(Table1[[#This Row],[Transmission]],1)</f>
        <v>6</v>
      </c>
      <c r="L2532" t="str">
        <f>SUBSTITUTE(Table1[[#This Row],[Transmission]],Table1[[#This Row],[Gears]],"")</f>
        <v>AS</v>
      </c>
      <c r="M25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32">
        <f ca="1">_xlfn.DAYS(TODAY(),Table1[[#This Row],[Manufacture Date]])</f>
        <v>1040</v>
      </c>
      <c r="O2532" t="str" cm="1">
        <f t="array" ref="O2532" xml:space="preserve"> _xlfn.IFS(E2532&lt;2,"0-2",E2532&lt;4,"2-4",E2532&lt;6,"4-6",E2532&lt;8,"6-8",E2532&lt;10,"8-10")</f>
        <v>2-4</v>
      </c>
    </row>
    <row r="2533" spans="1:15" ht="14.25" customHeight="1" x14ac:dyDescent="0.3">
      <c r="A2533" s="31">
        <v>44220</v>
      </c>
      <c r="B2533" t="s">
        <v>147</v>
      </c>
      <c r="C2533" t="s">
        <v>1548</v>
      </c>
      <c r="D2533" t="s">
        <v>71</v>
      </c>
      <c r="E2533">
        <v>3</v>
      </c>
      <c r="F2533">
        <v>6</v>
      </c>
      <c r="G2533" t="s">
        <v>74</v>
      </c>
      <c r="H2533" t="s">
        <v>73</v>
      </c>
      <c r="I2533">
        <v>24</v>
      </c>
      <c r="J2533">
        <v>273</v>
      </c>
      <c r="K2533" t="str">
        <f>RIGHT(Table1[[#This Row],[Transmission]],1)</f>
        <v>6</v>
      </c>
      <c r="L2533" t="str">
        <f>SUBSTITUTE(Table1[[#This Row],[Transmission]],Table1[[#This Row],[Gears]],"")</f>
        <v>M</v>
      </c>
      <c r="M25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33">
        <f ca="1">_xlfn.DAYS(TODAY(),Table1[[#This Row],[Manufacture Date]])</f>
        <v>1040</v>
      </c>
      <c r="O2533" t="str" cm="1">
        <f t="array" ref="O2533" xml:space="preserve"> _xlfn.IFS(E2533&lt;2,"0-2",E2533&lt;4,"2-4",E2533&lt;6,"4-6",E2533&lt;8,"6-8",E2533&lt;10,"8-10")</f>
        <v>2-4</v>
      </c>
    </row>
    <row r="2534" spans="1:15" ht="14.25" customHeight="1" x14ac:dyDescent="0.3">
      <c r="A2534" s="31">
        <v>44220</v>
      </c>
      <c r="B2534" t="s">
        <v>750</v>
      </c>
      <c r="C2534" t="s">
        <v>776</v>
      </c>
      <c r="D2534" t="s">
        <v>657</v>
      </c>
      <c r="E2534">
        <v>2.7</v>
      </c>
      <c r="F2534">
        <v>4</v>
      </c>
      <c r="G2534" t="s">
        <v>183</v>
      </c>
      <c r="H2534" t="s">
        <v>200</v>
      </c>
      <c r="I2534">
        <v>23</v>
      </c>
      <c r="J2534">
        <v>283</v>
      </c>
      <c r="K2534" t="str">
        <f>RIGHT(Table1[[#This Row],[Transmission]],1)</f>
        <v>5</v>
      </c>
      <c r="L2534" t="str">
        <f>SUBSTITUTE(Table1[[#This Row],[Transmission]],Table1[[#This Row],[Gears]],"")</f>
        <v>M</v>
      </c>
      <c r="M25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34">
        <f ca="1">_xlfn.DAYS(TODAY(),Table1[[#This Row],[Manufacture Date]])</f>
        <v>1040</v>
      </c>
      <c r="O2534" t="str" cm="1">
        <f t="array" ref="O2534" xml:space="preserve"> _xlfn.IFS(E2534&lt;2,"0-2",E2534&lt;4,"2-4",E2534&lt;6,"4-6",E2534&lt;8,"6-8",E2534&lt;10,"8-10")</f>
        <v>2-4</v>
      </c>
    </row>
    <row r="2535" spans="1:15" ht="14.25" customHeight="1" x14ac:dyDescent="0.3">
      <c r="A2535" s="31">
        <v>44220</v>
      </c>
      <c r="B2535" t="s">
        <v>232</v>
      </c>
      <c r="C2535" t="s">
        <v>1605</v>
      </c>
      <c r="D2535" t="s">
        <v>259</v>
      </c>
      <c r="E2535">
        <v>5.3</v>
      </c>
      <c r="F2535">
        <v>8</v>
      </c>
      <c r="G2535" t="s">
        <v>93</v>
      </c>
      <c r="H2535" t="s">
        <v>200</v>
      </c>
      <c r="I2535">
        <v>20</v>
      </c>
      <c r="J2535">
        <v>329</v>
      </c>
      <c r="K2535" t="str">
        <f>RIGHT(Table1[[#This Row],[Transmission]],1)</f>
        <v>6</v>
      </c>
      <c r="L2535" t="str">
        <f>SUBSTITUTE(Table1[[#This Row],[Transmission]],Table1[[#This Row],[Gears]],"")</f>
        <v>A</v>
      </c>
      <c r="M25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35">
        <f ca="1">_xlfn.DAYS(TODAY(),Table1[[#This Row],[Manufacture Date]])</f>
        <v>1040</v>
      </c>
      <c r="O2535" t="str" cm="1">
        <f t="array" ref="O2535" xml:space="preserve"> _xlfn.IFS(E2535&lt;2,"0-2",E2535&lt;4,"2-4",E2535&lt;6,"4-6",E2535&lt;8,"6-8",E2535&lt;10,"8-10")</f>
        <v>4-6</v>
      </c>
    </row>
    <row r="2536" spans="1:15" ht="14.25" customHeight="1" x14ac:dyDescent="0.3">
      <c r="A2536" s="31">
        <v>44219</v>
      </c>
      <c r="B2536" t="s">
        <v>750</v>
      </c>
      <c r="C2536" t="s">
        <v>1194</v>
      </c>
      <c r="D2536" t="s">
        <v>71</v>
      </c>
      <c r="E2536">
        <v>1.5</v>
      </c>
      <c r="F2536">
        <v>4</v>
      </c>
      <c r="G2536" t="s">
        <v>101</v>
      </c>
      <c r="H2536" t="s">
        <v>200</v>
      </c>
      <c r="I2536">
        <v>39</v>
      </c>
      <c r="J2536">
        <v>170</v>
      </c>
      <c r="K2536" t="str">
        <f>RIGHT(Table1[[#This Row],[Transmission]],1)</f>
        <v>4</v>
      </c>
      <c r="L2536" t="str">
        <f>SUBSTITUTE(Table1[[#This Row],[Transmission]],Table1[[#This Row],[Gears]],"")</f>
        <v>A</v>
      </c>
      <c r="M25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36">
        <f ca="1">_xlfn.DAYS(TODAY(),Table1[[#This Row],[Manufacture Date]])</f>
        <v>1041</v>
      </c>
      <c r="O2536" t="str" cm="1">
        <f t="array" ref="O2536" xml:space="preserve"> _xlfn.IFS(E2536&lt;2,"0-2",E2536&lt;4,"2-4",E2536&lt;6,"4-6",E2536&lt;8,"6-8",E2536&lt;10,"8-10")</f>
        <v>0-2</v>
      </c>
    </row>
    <row r="2537" spans="1:15" ht="14.25" customHeight="1" x14ac:dyDescent="0.3">
      <c r="A2537" s="31">
        <v>44219</v>
      </c>
      <c r="B2537" t="s">
        <v>750</v>
      </c>
      <c r="C2537" t="s">
        <v>2000</v>
      </c>
      <c r="D2537" t="s">
        <v>82</v>
      </c>
      <c r="E2537">
        <v>2.5</v>
      </c>
      <c r="F2537">
        <v>4</v>
      </c>
      <c r="G2537" t="s">
        <v>104</v>
      </c>
      <c r="H2537" t="s">
        <v>200</v>
      </c>
      <c r="I2537">
        <v>38</v>
      </c>
      <c r="J2537">
        <v>173</v>
      </c>
      <c r="K2537" t="str">
        <f>RIGHT(Table1[[#This Row],[Transmission]],1)</f>
        <v>8</v>
      </c>
      <c r="L2537" t="str">
        <f>SUBSTITUTE(Table1[[#This Row],[Transmission]],Table1[[#This Row],[Gears]],"")</f>
        <v>AS</v>
      </c>
      <c r="M25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37">
        <f ca="1">_xlfn.DAYS(TODAY(),Table1[[#This Row],[Manufacture Date]])</f>
        <v>1041</v>
      </c>
      <c r="O2537" t="str" cm="1">
        <f t="array" ref="O2537" xml:space="preserve"> _xlfn.IFS(E2537&lt;2,"0-2",E2537&lt;4,"2-4",E2537&lt;6,"4-6",E2537&lt;8,"6-8",E2537&lt;10,"8-10")</f>
        <v>2-4</v>
      </c>
    </row>
    <row r="2538" spans="1:15" ht="14.25" customHeight="1" x14ac:dyDescent="0.3">
      <c r="A2538" s="31">
        <v>44219</v>
      </c>
      <c r="B2538" t="s">
        <v>147</v>
      </c>
      <c r="C2538" t="s">
        <v>853</v>
      </c>
      <c r="D2538" t="s">
        <v>115</v>
      </c>
      <c r="E2538">
        <v>3</v>
      </c>
      <c r="F2538">
        <v>6</v>
      </c>
      <c r="G2538" t="s">
        <v>104</v>
      </c>
      <c r="H2538" t="s">
        <v>109</v>
      </c>
      <c r="I2538">
        <v>32</v>
      </c>
      <c r="J2538">
        <v>238</v>
      </c>
      <c r="K2538" t="str">
        <f>RIGHT(Table1[[#This Row],[Transmission]],1)</f>
        <v>8</v>
      </c>
      <c r="L2538" t="str">
        <f>SUBSTITUTE(Table1[[#This Row],[Transmission]],Table1[[#This Row],[Gears]],"")</f>
        <v>AS</v>
      </c>
      <c r="M25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38">
        <f ca="1">_xlfn.DAYS(TODAY(),Table1[[#This Row],[Manufacture Date]])</f>
        <v>1041</v>
      </c>
      <c r="O2538" t="str" cm="1">
        <f t="array" ref="O2538" xml:space="preserve"> _xlfn.IFS(E2538&lt;2,"0-2",E2538&lt;4,"2-4",E2538&lt;6,"4-6",E2538&lt;8,"6-8",E2538&lt;10,"8-10")</f>
        <v>2-4</v>
      </c>
    </row>
    <row r="2539" spans="1:15" ht="14.25" customHeight="1" x14ac:dyDescent="0.3">
      <c r="A2539" s="31">
        <v>44219</v>
      </c>
      <c r="B2539" t="s">
        <v>275</v>
      </c>
      <c r="C2539">
        <v>300</v>
      </c>
      <c r="D2539" t="s">
        <v>115</v>
      </c>
      <c r="E2539">
        <v>3.6</v>
      </c>
      <c r="F2539">
        <v>6</v>
      </c>
      <c r="G2539" t="s">
        <v>112</v>
      </c>
      <c r="H2539" t="s">
        <v>200</v>
      </c>
      <c r="I2539">
        <v>27</v>
      </c>
      <c r="J2539">
        <v>242</v>
      </c>
      <c r="K2539" t="str">
        <f>RIGHT(Table1[[#This Row],[Transmission]],1)</f>
        <v>8</v>
      </c>
      <c r="L2539" t="str">
        <f>SUBSTITUTE(Table1[[#This Row],[Transmission]],Table1[[#This Row],[Gears]],"")</f>
        <v>A</v>
      </c>
      <c r="M25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39">
        <f ca="1">_xlfn.DAYS(TODAY(),Table1[[#This Row],[Manufacture Date]])</f>
        <v>1041</v>
      </c>
      <c r="O2539" t="str" cm="1">
        <f t="array" ref="O2539" xml:space="preserve"> _xlfn.IFS(E2539&lt;2,"0-2",E2539&lt;4,"2-4",E2539&lt;6,"4-6",E2539&lt;8,"6-8",E2539&lt;10,"8-10")</f>
        <v>2-4</v>
      </c>
    </row>
    <row r="2540" spans="1:15" ht="14.25" customHeight="1" x14ac:dyDescent="0.3">
      <c r="A2540" s="31">
        <v>44219</v>
      </c>
      <c r="B2540" t="s">
        <v>414</v>
      </c>
      <c r="C2540" t="s">
        <v>422</v>
      </c>
      <c r="D2540" t="s">
        <v>95</v>
      </c>
      <c r="E2540">
        <v>3.7</v>
      </c>
      <c r="F2540">
        <v>6</v>
      </c>
      <c r="G2540" t="s">
        <v>416</v>
      </c>
      <c r="H2540" t="s">
        <v>73</v>
      </c>
      <c r="I2540">
        <v>25</v>
      </c>
      <c r="J2540">
        <v>255</v>
      </c>
      <c r="K2540" t="str">
        <f>RIGHT(Table1[[#This Row],[Transmission]],1)</f>
        <v>7</v>
      </c>
      <c r="L2540" t="str">
        <f>SUBSTITUTE(Table1[[#This Row],[Transmission]],Table1[[#This Row],[Gears]],"")</f>
        <v>AS</v>
      </c>
      <c r="M25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40">
        <f ca="1">_xlfn.DAYS(TODAY(),Table1[[#This Row],[Manufacture Date]])</f>
        <v>1041</v>
      </c>
      <c r="O2540" t="str" cm="1">
        <f t="array" ref="O2540" xml:space="preserve"> _xlfn.IFS(E2540&lt;2,"0-2",E2540&lt;4,"2-4",E2540&lt;6,"4-6",E2540&lt;8,"6-8",E2540&lt;10,"8-10")</f>
        <v>2-4</v>
      </c>
    </row>
    <row r="2541" spans="1:15" ht="14.25" customHeight="1" x14ac:dyDescent="0.3">
      <c r="A2541" s="31">
        <v>44219</v>
      </c>
      <c r="B2541" t="s">
        <v>676</v>
      </c>
      <c r="C2541" t="s">
        <v>998</v>
      </c>
      <c r="D2541" t="s">
        <v>115</v>
      </c>
      <c r="E2541">
        <v>4.8</v>
      </c>
      <c r="F2541">
        <v>8</v>
      </c>
      <c r="G2541" t="s">
        <v>97</v>
      </c>
      <c r="H2541" t="s">
        <v>73</v>
      </c>
      <c r="I2541">
        <v>22</v>
      </c>
      <c r="J2541">
        <v>303</v>
      </c>
      <c r="K2541" t="str">
        <f>RIGHT(Table1[[#This Row],[Transmission]],1)</f>
        <v>7</v>
      </c>
      <c r="L2541" t="str">
        <f>SUBSTITUTE(Table1[[#This Row],[Transmission]],Table1[[#This Row],[Gears]],"")</f>
        <v>AM</v>
      </c>
      <c r="M25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41">
        <f ca="1">_xlfn.DAYS(TODAY(),Table1[[#This Row],[Manufacture Date]])</f>
        <v>1041</v>
      </c>
      <c r="O2541" t="str" cm="1">
        <f t="array" ref="O2541" xml:space="preserve"> _xlfn.IFS(E2541&lt;2,"0-2",E2541&lt;4,"2-4",E2541&lt;6,"4-6",E2541&lt;8,"6-8",E2541&lt;10,"8-10")</f>
        <v>4-6</v>
      </c>
    </row>
    <row r="2542" spans="1:15" ht="14.25" customHeight="1" x14ac:dyDescent="0.3">
      <c r="A2542" s="31">
        <v>44219</v>
      </c>
      <c r="B2542" t="s">
        <v>489</v>
      </c>
      <c r="C2542" t="s">
        <v>1427</v>
      </c>
      <c r="D2542" t="s">
        <v>88</v>
      </c>
      <c r="E2542">
        <v>5.2</v>
      </c>
      <c r="F2542">
        <v>10</v>
      </c>
      <c r="G2542" t="s">
        <v>97</v>
      </c>
      <c r="H2542" t="s">
        <v>73</v>
      </c>
      <c r="I2542">
        <v>19</v>
      </c>
      <c r="J2542">
        <v>350</v>
      </c>
      <c r="K2542" t="str">
        <f>RIGHT(Table1[[#This Row],[Transmission]],1)</f>
        <v>7</v>
      </c>
      <c r="L2542" t="str">
        <f>SUBSTITUTE(Table1[[#This Row],[Transmission]],Table1[[#This Row],[Gears]],"")</f>
        <v>AM</v>
      </c>
      <c r="M25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42">
        <f ca="1">_xlfn.DAYS(TODAY(),Table1[[#This Row],[Manufacture Date]])</f>
        <v>1041</v>
      </c>
      <c r="O2542" t="str" cm="1">
        <f t="array" ref="O2542" xml:space="preserve"> _xlfn.IFS(E2542&lt;2,"0-2",E2542&lt;4,"2-4",E2542&lt;6,"4-6",E2542&lt;8,"6-8",E2542&lt;10,"8-10")</f>
        <v>4-6</v>
      </c>
    </row>
    <row r="2543" spans="1:15" ht="14.25" customHeight="1" x14ac:dyDescent="0.3">
      <c r="A2543" s="31">
        <v>44218</v>
      </c>
      <c r="B2543" t="s">
        <v>470</v>
      </c>
      <c r="C2543" t="s">
        <v>472</v>
      </c>
      <c r="D2543" t="s">
        <v>82</v>
      </c>
      <c r="E2543">
        <v>1.8</v>
      </c>
      <c r="F2543">
        <v>4</v>
      </c>
      <c r="G2543" t="s">
        <v>74</v>
      </c>
      <c r="H2543" t="s">
        <v>200</v>
      </c>
      <c r="I2543">
        <v>36</v>
      </c>
      <c r="J2543">
        <v>186</v>
      </c>
      <c r="K2543" t="str">
        <f>RIGHT(Table1[[#This Row],[Transmission]],1)</f>
        <v>6</v>
      </c>
      <c r="L2543" t="str">
        <f>SUBSTITUTE(Table1[[#This Row],[Transmission]],Table1[[#This Row],[Gears]],"")</f>
        <v>M</v>
      </c>
      <c r="M25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43">
        <f ca="1">_xlfn.DAYS(TODAY(),Table1[[#This Row],[Manufacture Date]])</f>
        <v>1042</v>
      </c>
      <c r="O2543" t="str" cm="1">
        <f t="array" ref="O2543" xml:space="preserve"> _xlfn.IFS(E2543&lt;2,"0-2",E2543&lt;4,"2-4",E2543&lt;6,"4-6",E2543&lt;8,"6-8",E2543&lt;10,"8-10")</f>
        <v>0-2</v>
      </c>
    </row>
    <row r="2544" spans="1:15" ht="14.25" customHeight="1" x14ac:dyDescent="0.3">
      <c r="A2544" s="31">
        <v>44218</v>
      </c>
      <c r="B2544" t="s">
        <v>414</v>
      </c>
      <c r="C2544" t="s">
        <v>419</v>
      </c>
      <c r="D2544" t="s">
        <v>71</v>
      </c>
      <c r="E2544">
        <v>3.5</v>
      </c>
      <c r="F2544">
        <v>6</v>
      </c>
      <c r="G2544" t="s">
        <v>416</v>
      </c>
      <c r="H2544" t="s">
        <v>73</v>
      </c>
      <c r="I2544">
        <v>34</v>
      </c>
      <c r="J2544">
        <v>189</v>
      </c>
      <c r="K2544" t="str">
        <f>RIGHT(Table1[[#This Row],[Transmission]],1)</f>
        <v>7</v>
      </c>
      <c r="L2544" t="str">
        <f>SUBSTITUTE(Table1[[#This Row],[Transmission]],Table1[[#This Row],[Gears]],"")</f>
        <v>AS</v>
      </c>
      <c r="M25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44">
        <f ca="1">_xlfn.DAYS(TODAY(),Table1[[#This Row],[Manufacture Date]])</f>
        <v>1042</v>
      </c>
      <c r="O2544" t="str" cm="1">
        <f t="array" ref="O2544" xml:space="preserve"> _xlfn.IFS(E2544&lt;2,"0-2",E2544&lt;4,"2-4",E2544&lt;6,"4-6",E2544&lt;8,"6-8",E2544&lt;10,"8-10")</f>
        <v>2-4</v>
      </c>
    </row>
    <row r="2545" spans="1:15" ht="14.25" customHeight="1" x14ac:dyDescent="0.3">
      <c r="A2545" s="31">
        <v>44218</v>
      </c>
      <c r="B2545" t="s">
        <v>198</v>
      </c>
      <c r="C2545" t="s">
        <v>203</v>
      </c>
      <c r="D2545" t="s">
        <v>78</v>
      </c>
      <c r="E2545">
        <v>1.4</v>
      </c>
      <c r="F2545">
        <v>4</v>
      </c>
      <c r="G2545" t="s">
        <v>79</v>
      </c>
      <c r="H2545" t="s">
        <v>200</v>
      </c>
      <c r="I2545">
        <v>31</v>
      </c>
      <c r="J2545">
        <v>215</v>
      </c>
      <c r="K2545" t="str">
        <f>RIGHT(Table1[[#This Row],[Transmission]],1)</f>
        <v>6</v>
      </c>
      <c r="L2545" t="str">
        <f>SUBSTITUTE(Table1[[#This Row],[Transmission]],Table1[[#This Row],[Gears]],"")</f>
        <v>AS</v>
      </c>
      <c r="M25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45">
        <f ca="1">_xlfn.DAYS(TODAY(),Table1[[#This Row],[Manufacture Date]])</f>
        <v>1042</v>
      </c>
      <c r="O2545" t="str" cm="1">
        <f t="array" ref="O2545" xml:space="preserve"> _xlfn.IFS(E2545&lt;2,"0-2",E2545&lt;4,"2-4",E2545&lt;6,"4-6",E2545&lt;8,"6-8",E2545&lt;10,"8-10")</f>
        <v>0-2</v>
      </c>
    </row>
    <row r="2546" spans="1:15" ht="14.25" customHeight="1" x14ac:dyDescent="0.3">
      <c r="A2546" s="31">
        <v>44218</v>
      </c>
      <c r="B2546" t="s">
        <v>750</v>
      </c>
      <c r="C2546" t="s">
        <v>1999</v>
      </c>
      <c r="D2546" t="s">
        <v>82</v>
      </c>
      <c r="E2546">
        <v>3.5</v>
      </c>
      <c r="F2546">
        <v>6</v>
      </c>
      <c r="G2546" t="s">
        <v>104</v>
      </c>
      <c r="H2546" t="s">
        <v>200</v>
      </c>
      <c r="I2546">
        <v>31</v>
      </c>
      <c r="J2546">
        <v>210</v>
      </c>
      <c r="K2546" t="str">
        <f>RIGHT(Table1[[#This Row],[Transmission]],1)</f>
        <v>8</v>
      </c>
      <c r="L2546" t="str">
        <f>SUBSTITUTE(Table1[[#This Row],[Transmission]],Table1[[#This Row],[Gears]],"")</f>
        <v>AS</v>
      </c>
      <c r="M25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46">
        <f ca="1">_xlfn.DAYS(TODAY(),Table1[[#This Row],[Manufacture Date]])</f>
        <v>1042</v>
      </c>
      <c r="O2546" t="str" cm="1">
        <f t="array" ref="O2546" xml:space="preserve"> _xlfn.IFS(E2546&lt;2,"0-2",E2546&lt;4,"2-4",E2546&lt;6,"4-6",E2546&lt;8,"6-8",E2546&lt;10,"8-10")</f>
        <v>2-4</v>
      </c>
    </row>
    <row r="2547" spans="1:15" ht="14.25" customHeight="1" x14ac:dyDescent="0.3">
      <c r="A2547" s="31">
        <v>44218</v>
      </c>
      <c r="B2547" t="s">
        <v>470</v>
      </c>
      <c r="C2547" t="s">
        <v>483</v>
      </c>
      <c r="D2547" t="s">
        <v>78</v>
      </c>
      <c r="E2547">
        <v>2.4</v>
      </c>
      <c r="F2547">
        <v>4</v>
      </c>
      <c r="G2547" t="s">
        <v>79</v>
      </c>
      <c r="H2547" t="s">
        <v>200</v>
      </c>
      <c r="I2547">
        <v>29</v>
      </c>
      <c r="J2547">
        <v>234</v>
      </c>
      <c r="K2547" t="str">
        <f>RIGHT(Table1[[#This Row],[Transmission]],1)</f>
        <v>6</v>
      </c>
      <c r="L2547" t="str">
        <f>SUBSTITUTE(Table1[[#This Row],[Transmission]],Table1[[#This Row],[Gears]],"")</f>
        <v>AS</v>
      </c>
      <c r="M25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47">
        <f ca="1">_xlfn.DAYS(TODAY(),Table1[[#This Row],[Manufacture Date]])</f>
        <v>1042</v>
      </c>
      <c r="O2547" t="str" cm="1">
        <f t="array" ref="O2547" xml:space="preserve"> _xlfn.IFS(E2547&lt;2,"0-2",E2547&lt;4,"2-4",E2547&lt;6,"4-6",E2547&lt;8,"6-8",E2547&lt;10,"8-10")</f>
        <v>2-4</v>
      </c>
    </row>
    <row r="2548" spans="1:15" ht="14.25" customHeight="1" x14ac:dyDescent="0.3">
      <c r="A2548" s="31">
        <v>44218</v>
      </c>
      <c r="B2548" t="s">
        <v>198</v>
      </c>
      <c r="C2548" t="s">
        <v>1574</v>
      </c>
      <c r="D2548" t="s">
        <v>78</v>
      </c>
      <c r="E2548">
        <v>2.5</v>
      </c>
      <c r="F2548">
        <v>4</v>
      </c>
      <c r="G2548" t="s">
        <v>93</v>
      </c>
      <c r="H2548" t="s">
        <v>200</v>
      </c>
      <c r="I2548">
        <v>28</v>
      </c>
      <c r="J2548">
        <v>234</v>
      </c>
      <c r="K2548" t="str">
        <f>RIGHT(Table1[[#This Row],[Transmission]],1)</f>
        <v>6</v>
      </c>
      <c r="L2548" t="str">
        <f>SUBSTITUTE(Table1[[#This Row],[Transmission]],Table1[[#This Row],[Gears]],"")</f>
        <v>A</v>
      </c>
      <c r="M25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48">
        <f ca="1">_xlfn.DAYS(TODAY(),Table1[[#This Row],[Manufacture Date]])</f>
        <v>1042</v>
      </c>
      <c r="O2548" t="str" cm="1">
        <f t="array" ref="O2548" xml:space="preserve"> _xlfn.IFS(E2548&lt;2,"0-2",E2548&lt;4,"2-4",E2548&lt;6,"4-6",E2548&lt;8,"6-8",E2548&lt;10,"8-10")</f>
        <v>2-4</v>
      </c>
    </row>
    <row r="2549" spans="1:15" ht="14.25" customHeight="1" x14ac:dyDescent="0.3">
      <c r="A2549" s="31">
        <v>44218</v>
      </c>
      <c r="B2549" t="s">
        <v>321</v>
      </c>
      <c r="C2549" t="s">
        <v>1648</v>
      </c>
      <c r="D2549" t="s">
        <v>78</v>
      </c>
      <c r="E2549">
        <v>2.7</v>
      </c>
      <c r="F2549">
        <v>6</v>
      </c>
      <c r="G2549" t="s">
        <v>104</v>
      </c>
      <c r="H2549" t="s">
        <v>200</v>
      </c>
      <c r="I2549">
        <v>26</v>
      </c>
      <c r="J2549">
        <v>259</v>
      </c>
      <c r="K2549" t="str">
        <f>RIGHT(Table1[[#This Row],[Transmission]],1)</f>
        <v>8</v>
      </c>
      <c r="L2549" t="str">
        <f>SUBSTITUTE(Table1[[#This Row],[Transmission]],Table1[[#This Row],[Gears]],"")</f>
        <v>AS</v>
      </c>
      <c r="M25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49">
        <f ca="1">_xlfn.DAYS(TODAY(),Table1[[#This Row],[Manufacture Date]])</f>
        <v>1042</v>
      </c>
      <c r="O2549" t="str" cm="1">
        <f t="array" ref="O2549" xml:space="preserve"> _xlfn.IFS(E2549&lt;2,"0-2",E2549&lt;4,"2-4",E2549&lt;6,"4-6",E2549&lt;8,"6-8",E2549&lt;10,"8-10")</f>
        <v>2-4</v>
      </c>
    </row>
    <row r="2550" spans="1:15" ht="14.25" customHeight="1" x14ac:dyDescent="0.3">
      <c r="A2550" s="31">
        <v>44218</v>
      </c>
      <c r="B2550" t="s">
        <v>432</v>
      </c>
      <c r="C2550" t="s">
        <v>924</v>
      </c>
      <c r="D2550" t="s">
        <v>88</v>
      </c>
      <c r="E2550">
        <v>3</v>
      </c>
      <c r="F2550">
        <v>6</v>
      </c>
      <c r="G2550" t="s">
        <v>74</v>
      </c>
      <c r="H2550" t="s">
        <v>73</v>
      </c>
      <c r="I2550">
        <v>22</v>
      </c>
      <c r="J2550">
        <v>296</v>
      </c>
      <c r="K2550" t="str">
        <f>RIGHT(Table1[[#This Row],[Transmission]],1)</f>
        <v>6</v>
      </c>
      <c r="L2550" t="str">
        <f>SUBSTITUTE(Table1[[#This Row],[Transmission]],Table1[[#This Row],[Gears]],"")</f>
        <v>M</v>
      </c>
      <c r="M25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50">
        <f ca="1">_xlfn.DAYS(TODAY(),Table1[[#This Row],[Manufacture Date]])</f>
        <v>1042</v>
      </c>
      <c r="O2550" t="str" cm="1">
        <f t="array" ref="O2550" xml:space="preserve"> _xlfn.IFS(E2550&lt;2,"0-2",E2550&lt;4,"2-4",E2550&lt;6,"4-6",E2550&lt;8,"6-8",E2550&lt;10,"8-10")</f>
        <v>2-4</v>
      </c>
    </row>
    <row r="2551" spans="1:15" ht="14.25" customHeight="1" x14ac:dyDescent="0.3">
      <c r="A2551" s="31">
        <v>44218</v>
      </c>
      <c r="B2551" t="s">
        <v>232</v>
      </c>
      <c r="C2551" t="s">
        <v>244</v>
      </c>
      <c r="D2551" t="s">
        <v>245</v>
      </c>
      <c r="E2551">
        <v>4.3</v>
      </c>
      <c r="F2551">
        <v>6</v>
      </c>
      <c r="G2551" t="s">
        <v>101</v>
      </c>
      <c r="H2551" t="s">
        <v>200</v>
      </c>
      <c r="I2551">
        <v>19</v>
      </c>
      <c r="J2551">
        <v>347</v>
      </c>
      <c r="K2551" t="str">
        <f>RIGHT(Table1[[#This Row],[Transmission]],1)</f>
        <v>4</v>
      </c>
      <c r="L2551" t="str">
        <f>SUBSTITUTE(Table1[[#This Row],[Transmission]],Table1[[#This Row],[Gears]],"")</f>
        <v>A</v>
      </c>
      <c r="M25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51">
        <f ca="1">_xlfn.DAYS(TODAY(),Table1[[#This Row],[Manufacture Date]])</f>
        <v>1042</v>
      </c>
      <c r="O2551" t="str" cm="1">
        <f t="array" ref="O2551" xml:space="preserve"> _xlfn.IFS(E2551&lt;2,"0-2",E2551&lt;4,"2-4",E2551&lt;6,"4-6",E2551&lt;8,"6-8",E2551&lt;10,"8-10")</f>
        <v>4-6</v>
      </c>
    </row>
    <row r="2552" spans="1:15" ht="14.25" customHeight="1" x14ac:dyDescent="0.3">
      <c r="A2552" s="31">
        <v>44218</v>
      </c>
      <c r="B2552" t="s">
        <v>564</v>
      </c>
      <c r="C2552" t="s">
        <v>618</v>
      </c>
      <c r="D2552" t="s">
        <v>88</v>
      </c>
      <c r="E2552">
        <v>6.2</v>
      </c>
      <c r="F2552">
        <v>8</v>
      </c>
      <c r="G2552" t="s">
        <v>416</v>
      </c>
      <c r="H2552" t="s">
        <v>73</v>
      </c>
      <c r="I2552">
        <v>17</v>
      </c>
      <c r="J2552">
        <v>380</v>
      </c>
      <c r="K2552" t="str">
        <f>RIGHT(Table1[[#This Row],[Transmission]],1)</f>
        <v>7</v>
      </c>
      <c r="L2552" t="str">
        <f>SUBSTITUTE(Table1[[#This Row],[Transmission]],Table1[[#This Row],[Gears]],"")</f>
        <v>AS</v>
      </c>
      <c r="M25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52">
        <f ca="1">_xlfn.DAYS(TODAY(),Table1[[#This Row],[Manufacture Date]])</f>
        <v>1042</v>
      </c>
      <c r="O2552" t="str" cm="1">
        <f t="array" ref="O2552" xml:space="preserve"> _xlfn.IFS(E2552&lt;2,"0-2",E2552&lt;4,"2-4",E2552&lt;6,"4-6",E2552&lt;8,"6-8",E2552&lt;10,"8-10")</f>
        <v>6-8</v>
      </c>
    </row>
    <row r="2553" spans="1:15" ht="14.25" customHeight="1" x14ac:dyDescent="0.3">
      <c r="A2553" s="31">
        <v>44218</v>
      </c>
      <c r="B2553" t="s">
        <v>232</v>
      </c>
      <c r="C2553" t="s">
        <v>253</v>
      </c>
      <c r="D2553" t="s">
        <v>250</v>
      </c>
      <c r="E2553">
        <v>6</v>
      </c>
      <c r="F2553">
        <v>8</v>
      </c>
      <c r="G2553" t="s">
        <v>93</v>
      </c>
      <c r="H2553" t="s">
        <v>200</v>
      </c>
      <c r="I2553">
        <v>15</v>
      </c>
      <c r="J2553">
        <v>437</v>
      </c>
      <c r="K2553" t="str">
        <f>RIGHT(Table1[[#This Row],[Transmission]],1)</f>
        <v>6</v>
      </c>
      <c r="L2553" t="str">
        <f>SUBSTITUTE(Table1[[#This Row],[Transmission]],Table1[[#This Row],[Gears]],"")</f>
        <v>A</v>
      </c>
      <c r="M25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53">
        <f ca="1">_xlfn.DAYS(TODAY(),Table1[[#This Row],[Manufacture Date]])</f>
        <v>1042</v>
      </c>
      <c r="O2553" t="str" cm="1">
        <f t="array" ref="O2553" xml:space="preserve"> _xlfn.IFS(E2553&lt;2,"0-2",E2553&lt;4,"2-4",E2553&lt;6,"4-6",E2553&lt;8,"6-8",E2553&lt;10,"8-10")</f>
        <v>6-8</v>
      </c>
    </row>
    <row r="2554" spans="1:15" ht="14.25" customHeight="1" x14ac:dyDescent="0.3">
      <c r="A2554" s="31">
        <v>44217</v>
      </c>
      <c r="B2554" t="s">
        <v>750</v>
      </c>
      <c r="C2554" t="s">
        <v>757</v>
      </c>
      <c r="D2554" t="s">
        <v>82</v>
      </c>
      <c r="E2554">
        <v>1.8</v>
      </c>
      <c r="F2554">
        <v>4</v>
      </c>
      <c r="G2554" t="s">
        <v>266</v>
      </c>
      <c r="H2554" t="s">
        <v>200</v>
      </c>
      <c r="I2554">
        <v>38</v>
      </c>
      <c r="J2554">
        <v>174</v>
      </c>
      <c r="K2554" t="str">
        <f>RIGHT(Table1[[#This Row],[Transmission]],1)</f>
        <v>V</v>
      </c>
      <c r="L2554" t="str">
        <f>SUBSTITUTE(Table1[[#This Row],[Transmission]],Table1[[#This Row],[Gears]],"")</f>
        <v>A</v>
      </c>
      <c r="M25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54">
        <f ca="1">_xlfn.DAYS(TODAY(),Table1[[#This Row],[Manufacture Date]])</f>
        <v>1043</v>
      </c>
      <c r="O2554" t="str" cm="1">
        <f t="array" ref="O2554" xml:space="preserve"> _xlfn.IFS(E2554&lt;2,"0-2",E2554&lt;4,"2-4",E2554&lt;6,"4-6",E2554&lt;8,"6-8",E2554&lt;10,"8-10")</f>
        <v>0-2</v>
      </c>
    </row>
    <row r="2555" spans="1:15" ht="14.25" customHeight="1" x14ac:dyDescent="0.3">
      <c r="A2555" s="31">
        <v>44217</v>
      </c>
      <c r="B2555" t="s">
        <v>651</v>
      </c>
      <c r="C2555" t="s">
        <v>982</v>
      </c>
      <c r="D2555" t="s">
        <v>118</v>
      </c>
      <c r="E2555">
        <v>1.6</v>
      </c>
      <c r="F2555">
        <v>4</v>
      </c>
      <c r="G2555" t="s">
        <v>74</v>
      </c>
      <c r="H2555" t="s">
        <v>73</v>
      </c>
      <c r="I2555">
        <v>34</v>
      </c>
      <c r="J2555">
        <v>191</v>
      </c>
      <c r="K2555" t="str">
        <f>RIGHT(Table1[[#This Row],[Transmission]],1)</f>
        <v>6</v>
      </c>
      <c r="L2555" t="str">
        <f>SUBSTITUTE(Table1[[#This Row],[Transmission]],Table1[[#This Row],[Gears]],"")</f>
        <v>M</v>
      </c>
      <c r="M25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55">
        <f ca="1">_xlfn.DAYS(TODAY(),Table1[[#This Row],[Manufacture Date]])</f>
        <v>1043</v>
      </c>
      <c r="O2555" t="str" cm="1">
        <f t="array" ref="O2555" xml:space="preserve"> _xlfn.IFS(E2555&lt;2,"0-2",E2555&lt;4,"2-4",E2555&lt;6,"4-6",E2555&lt;8,"6-8",E2555&lt;10,"8-10")</f>
        <v>0-2</v>
      </c>
    </row>
    <row r="2556" spans="1:15" ht="14.25" customHeight="1" x14ac:dyDescent="0.3">
      <c r="A2556" s="31">
        <v>44217</v>
      </c>
      <c r="B2556" t="s">
        <v>147</v>
      </c>
      <c r="C2556" t="s">
        <v>837</v>
      </c>
      <c r="D2556" t="s">
        <v>71</v>
      </c>
      <c r="E2556">
        <v>3</v>
      </c>
      <c r="F2556">
        <v>6</v>
      </c>
      <c r="G2556" t="s">
        <v>74</v>
      </c>
      <c r="H2556" t="s">
        <v>73</v>
      </c>
      <c r="I2556">
        <v>29</v>
      </c>
      <c r="J2556">
        <v>225</v>
      </c>
      <c r="K2556" t="str">
        <f>RIGHT(Table1[[#This Row],[Transmission]],1)</f>
        <v>6</v>
      </c>
      <c r="L2556" t="str">
        <f>SUBSTITUTE(Table1[[#This Row],[Transmission]],Table1[[#This Row],[Gears]],"")</f>
        <v>M</v>
      </c>
      <c r="M25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56">
        <f ca="1">_xlfn.DAYS(TODAY(),Table1[[#This Row],[Manufacture Date]])</f>
        <v>1043</v>
      </c>
      <c r="O2556" t="str" cm="1">
        <f t="array" ref="O2556" xml:space="preserve"> _xlfn.IFS(E2556&lt;2,"0-2",E2556&lt;4,"2-4",E2556&lt;6,"4-6",E2556&lt;8,"6-8",E2556&lt;10,"8-10")</f>
        <v>2-4</v>
      </c>
    </row>
    <row r="2557" spans="1:15" ht="14.25" customHeight="1" x14ac:dyDescent="0.3">
      <c r="A2557" s="31">
        <v>44217</v>
      </c>
      <c r="B2557" t="s">
        <v>564</v>
      </c>
      <c r="C2557" t="s">
        <v>1176</v>
      </c>
      <c r="D2557" t="s">
        <v>122</v>
      </c>
      <c r="E2557">
        <v>3</v>
      </c>
      <c r="F2557">
        <v>6</v>
      </c>
      <c r="G2557" t="s">
        <v>454</v>
      </c>
      <c r="H2557" t="s">
        <v>73</v>
      </c>
      <c r="I2557">
        <v>24</v>
      </c>
      <c r="J2557">
        <v>281</v>
      </c>
      <c r="K2557" t="str">
        <f>RIGHT(Table1[[#This Row],[Transmission]],1)</f>
        <v>9</v>
      </c>
      <c r="L2557" t="str">
        <f>SUBSTITUTE(Table1[[#This Row],[Transmission]],Table1[[#This Row],[Gears]],"")</f>
        <v>A</v>
      </c>
      <c r="M25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57">
        <f ca="1">_xlfn.DAYS(TODAY(),Table1[[#This Row],[Manufacture Date]])</f>
        <v>1043</v>
      </c>
      <c r="O2557" t="str" cm="1">
        <f t="array" ref="O2557" xml:space="preserve"> _xlfn.IFS(E2557&lt;2,"0-2",E2557&lt;4,"2-4",E2557&lt;6,"4-6",E2557&lt;8,"6-8",E2557&lt;10,"8-10")</f>
        <v>2-4</v>
      </c>
    </row>
    <row r="2558" spans="1:15" ht="14.25" customHeight="1" x14ac:dyDescent="0.3">
      <c r="A2558" s="31">
        <v>44217</v>
      </c>
      <c r="B2558" t="s">
        <v>100</v>
      </c>
      <c r="C2558" t="s">
        <v>129</v>
      </c>
      <c r="D2558" t="s">
        <v>82</v>
      </c>
      <c r="E2558">
        <v>4</v>
      </c>
      <c r="F2558">
        <v>8</v>
      </c>
      <c r="G2558" t="s">
        <v>104</v>
      </c>
      <c r="H2558" t="s">
        <v>73</v>
      </c>
      <c r="I2558">
        <v>22</v>
      </c>
      <c r="J2558">
        <v>309</v>
      </c>
      <c r="K2558" t="str">
        <f>RIGHT(Table1[[#This Row],[Transmission]],1)</f>
        <v>8</v>
      </c>
      <c r="L2558" t="str">
        <f>SUBSTITUTE(Table1[[#This Row],[Transmission]],Table1[[#This Row],[Gears]],"")</f>
        <v>AS</v>
      </c>
      <c r="M25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58">
        <f ca="1">_xlfn.DAYS(TODAY(),Table1[[#This Row],[Manufacture Date]])</f>
        <v>1043</v>
      </c>
      <c r="O2558" t="str" cm="1">
        <f t="array" ref="O2558" xml:space="preserve"> _xlfn.IFS(E2558&lt;2,"0-2",E2558&lt;4,"2-4",E2558&lt;6,"4-6",E2558&lt;8,"6-8",E2558&lt;10,"8-10")</f>
        <v>4-6</v>
      </c>
    </row>
    <row r="2559" spans="1:15" ht="14.25" customHeight="1" x14ac:dyDescent="0.3">
      <c r="A2559" s="31">
        <v>44217</v>
      </c>
      <c r="B2559" t="s">
        <v>564</v>
      </c>
      <c r="C2559" t="s">
        <v>1163</v>
      </c>
      <c r="D2559" t="s">
        <v>115</v>
      </c>
      <c r="E2559">
        <v>5.5</v>
      </c>
      <c r="F2559">
        <v>8</v>
      </c>
      <c r="G2559" t="s">
        <v>416</v>
      </c>
      <c r="H2559" t="s">
        <v>73</v>
      </c>
      <c r="I2559">
        <v>21</v>
      </c>
      <c r="J2559">
        <v>313</v>
      </c>
      <c r="K2559" t="str">
        <f>RIGHT(Table1[[#This Row],[Transmission]],1)</f>
        <v>7</v>
      </c>
      <c r="L2559" t="str">
        <f>SUBSTITUTE(Table1[[#This Row],[Transmission]],Table1[[#This Row],[Gears]],"")</f>
        <v>AS</v>
      </c>
      <c r="M25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59">
        <f ca="1">_xlfn.DAYS(TODAY(),Table1[[#This Row],[Manufacture Date]])</f>
        <v>1043</v>
      </c>
      <c r="O2559" t="str" cm="1">
        <f t="array" ref="O2559" xml:space="preserve"> _xlfn.IFS(E2559&lt;2,"0-2",E2559&lt;4,"2-4",E2559&lt;6,"4-6",E2559&lt;8,"6-8",E2559&lt;10,"8-10")</f>
        <v>4-6</v>
      </c>
    </row>
    <row r="2560" spans="1:15" ht="14.25" customHeight="1" x14ac:dyDescent="0.3">
      <c r="A2560" s="31">
        <v>44217</v>
      </c>
      <c r="B2560" t="s">
        <v>718</v>
      </c>
      <c r="C2560" t="s">
        <v>1988</v>
      </c>
      <c r="D2560" t="s">
        <v>82</v>
      </c>
      <c r="E2560">
        <v>6.6</v>
      </c>
      <c r="F2560">
        <v>12</v>
      </c>
      <c r="G2560" t="s">
        <v>104</v>
      </c>
      <c r="H2560" t="s">
        <v>73</v>
      </c>
      <c r="I2560">
        <v>17</v>
      </c>
      <c r="J2560">
        <v>388</v>
      </c>
      <c r="K2560" t="str">
        <f>RIGHT(Table1[[#This Row],[Transmission]],1)</f>
        <v>8</v>
      </c>
      <c r="L2560" t="str">
        <f>SUBSTITUTE(Table1[[#This Row],[Transmission]],Table1[[#This Row],[Gears]],"")</f>
        <v>AS</v>
      </c>
      <c r="M25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60">
        <f ca="1">_xlfn.DAYS(TODAY(),Table1[[#This Row],[Manufacture Date]])</f>
        <v>1043</v>
      </c>
      <c r="O2560" t="str" cm="1">
        <f t="array" ref="O2560" xml:space="preserve"> _xlfn.IFS(E2560&lt;2,"0-2",E2560&lt;4,"2-4",E2560&lt;6,"4-6",E2560&lt;8,"6-8",E2560&lt;10,"8-10")</f>
        <v>6-8</v>
      </c>
    </row>
    <row r="2561" spans="1:15" ht="14.25" customHeight="1" x14ac:dyDescent="0.3">
      <c r="A2561" s="31">
        <v>44217</v>
      </c>
      <c r="B2561" t="s">
        <v>364</v>
      </c>
      <c r="C2561" t="s">
        <v>1104</v>
      </c>
      <c r="D2561" t="s">
        <v>259</v>
      </c>
      <c r="E2561">
        <v>5.3</v>
      </c>
      <c r="F2561">
        <v>8</v>
      </c>
      <c r="G2561" t="s">
        <v>93</v>
      </c>
      <c r="H2561" t="s">
        <v>205</v>
      </c>
      <c r="I2561">
        <v>16</v>
      </c>
      <c r="J2561">
        <v>295</v>
      </c>
      <c r="K2561" t="str">
        <f>RIGHT(Table1[[#This Row],[Transmission]],1)</f>
        <v>6</v>
      </c>
      <c r="L2561" t="str">
        <f>SUBSTITUTE(Table1[[#This Row],[Transmission]],Table1[[#This Row],[Gears]],"")</f>
        <v>A</v>
      </c>
      <c r="M25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61">
        <f ca="1">_xlfn.DAYS(TODAY(),Table1[[#This Row],[Manufacture Date]])</f>
        <v>1043</v>
      </c>
      <c r="O2561" t="str" cm="1">
        <f t="array" ref="O2561" xml:space="preserve"> _xlfn.IFS(E2561&lt;2,"0-2",E2561&lt;4,"2-4",E2561&lt;6,"4-6",E2561&lt;8,"6-8",E2561&lt;10,"8-10")</f>
        <v>4-6</v>
      </c>
    </row>
    <row r="2562" spans="1:15" ht="14.25" customHeight="1" x14ac:dyDescent="0.3">
      <c r="A2562" s="31">
        <v>44217</v>
      </c>
      <c r="B2562" t="s">
        <v>489</v>
      </c>
      <c r="C2562" t="s">
        <v>1424</v>
      </c>
      <c r="D2562" t="s">
        <v>88</v>
      </c>
      <c r="E2562">
        <v>6.5</v>
      </c>
      <c r="F2562">
        <v>12</v>
      </c>
      <c r="G2562" t="s">
        <v>97</v>
      </c>
      <c r="H2562" t="s">
        <v>73</v>
      </c>
      <c r="I2562">
        <v>15</v>
      </c>
      <c r="J2562">
        <v>454</v>
      </c>
      <c r="K2562" t="str">
        <f>RIGHT(Table1[[#This Row],[Transmission]],1)</f>
        <v>7</v>
      </c>
      <c r="L2562" t="str">
        <f>SUBSTITUTE(Table1[[#This Row],[Transmission]],Table1[[#This Row],[Gears]],"")</f>
        <v>AM</v>
      </c>
      <c r="M25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62">
        <f ca="1">_xlfn.DAYS(TODAY(),Table1[[#This Row],[Manufacture Date]])</f>
        <v>1043</v>
      </c>
      <c r="O2562" t="str" cm="1">
        <f t="array" ref="O2562" xml:space="preserve"> _xlfn.IFS(E2562&lt;2,"0-2",E2562&lt;4,"2-4",E2562&lt;6,"4-6",E2562&lt;8,"6-8",E2562&lt;10,"8-10")</f>
        <v>6-8</v>
      </c>
    </row>
    <row r="2563" spans="1:15" ht="14.25" customHeight="1" x14ac:dyDescent="0.3">
      <c r="A2563" s="31">
        <v>44217</v>
      </c>
      <c r="B2563" t="s">
        <v>321</v>
      </c>
      <c r="C2563" t="s">
        <v>323</v>
      </c>
      <c r="D2563" t="s">
        <v>245</v>
      </c>
      <c r="E2563">
        <v>4.5999999999999996</v>
      </c>
      <c r="F2563">
        <v>8</v>
      </c>
      <c r="G2563" t="s">
        <v>101</v>
      </c>
      <c r="H2563" t="s">
        <v>205</v>
      </c>
      <c r="I2563">
        <v>13</v>
      </c>
      <c r="J2563">
        <v>350</v>
      </c>
      <c r="K2563" t="str">
        <f>RIGHT(Table1[[#This Row],[Transmission]],1)</f>
        <v>4</v>
      </c>
      <c r="L2563" t="str">
        <f>SUBSTITUTE(Table1[[#This Row],[Transmission]],Table1[[#This Row],[Gears]],"")</f>
        <v>A</v>
      </c>
      <c r="M25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63">
        <f ca="1">_xlfn.DAYS(TODAY(),Table1[[#This Row],[Manufacture Date]])</f>
        <v>1043</v>
      </c>
      <c r="O2563" t="str" cm="1">
        <f t="array" ref="O2563" xml:space="preserve"> _xlfn.IFS(E2563&lt;2,"0-2",E2563&lt;4,"2-4",E2563&lt;6,"4-6",E2563&lt;8,"6-8",E2563&lt;10,"8-10")</f>
        <v>4-6</v>
      </c>
    </row>
    <row r="2564" spans="1:15" ht="14.25" customHeight="1" x14ac:dyDescent="0.3">
      <c r="A2564" s="31">
        <v>44216</v>
      </c>
      <c r="B2564" t="s">
        <v>147</v>
      </c>
      <c r="C2564" t="s">
        <v>151</v>
      </c>
      <c r="D2564" t="s">
        <v>118</v>
      </c>
      <c r="E2564">
        <v>2</v>
      </c>
      <c r="F2564">
        <v>4</v>
      </c>
      <c r="G2564" t="s">
        <v>104</v>
      </c>
      <c r="H2564" t="s">
        <v>109</v>
      </c>
      <c r="I2564">
        <v>42</v>
      </c>
      <c r="J2564">
        <v>183</v>
      </c>
      <c r="K2564" t="str">
        <f>RIGHT(Table1[[#This Row],[Transmission]],1)</f>
        <v>8</v>
      </c>
      <c r="L2564" t="str">
        <f>SUBSTITUTE(Table1[[#This Row],[Transmission]],Table1[[#This Row],[Gears]],"")</f>
        <v>AS</v>
      </c>
      <c r="M25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64">
        <f ca="1">_xlfn.DAYS(TODAY(),Table1[[#This Row],[Manufacture Date]])</f>
        <v>1044</v>
      </c>
      <c r="O2564" t="str" cm="1">
        <f t="array" ref="O2564" xml:space="preserve"> _xlfn.IFS(E2564&lt;2,"0-2",E2564&lt;4,"2-4",E2564&lt;6,"4-6",E2564&lt;8,"6-8",E2564&lt;10,"8-10")</f>
        <v>2-4</v>
      </c>
    </row>
    <row r="2565" spans="1:15" ht="14.25" customHeight="1" x14ac:dyDescent="0.3">
      <c r="A2565" s="31">
        <v>44216</v>
      </c>
      <c r="B2565" t="s">
        <v>802</v>
      </c>
      <c r="C2565" t="s">
        <v>1016</v>
      </c>
      <c r="D2565" t="s">
        <v>71</v>
      </c>
      <c r="E2565">
        <v>2</v>
      </c>
      <c r="F2565">
        <v>4</v>
      </c>
      <c r="G2565" t="s">
        <v>104</v>
      </c>
      <c r="H2565" t="s">
        <v>73</v>
      </c>
      <c r="I2565">
        <v>32</v>
      </c>
      <c r="J2565">
        <v>205</v>
      </c>
      <c r="K2565" t="str">
        <f>RIGHT(Table1[[#This Row],[Transmission]],1)</f>
        <v>8</v>
      </c>
      <c r="L2565" t="str">
        <f>SUBSTITUTE(Table1[[#This Row],[Transmission]],Table1[[#This Row],[Gears]],"")</f>
        <v>AS</v>
      </c>
      <c r="M25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65">
        <f ca="1">_xlfn.DAYS(TODAY(),Table1[[#This Row],[Manufacture Date]])</f>
        <v>1044</v>
      </c>
      <c r="O2565" t="str" cm="1">
        <f t="array" ref="O2565" xml:space="preserve"> _xlfn.IFS(E2565&lt;2,"0-2",E2565&lt;4,"2-4",E2565&lt;6,"4-6",E2565&lt;8,"6-8",E2565&lt;10,"8-10")</f>
        <v>2-4</v>
      </c>
    </row>
    <row r="2566" spans="1:15" ht="14.25" customHeight="1" x14ac:dyDescent="0.3">
      <c r="A2566" s="31">
        <v>44216</v>
      </c>
      <c r="B2566" t="s">
        <v>414</v>
      </c>
      <c r="C2566" t="s">
        <v>922</v>
      </c>
      <c r="D2566" t="s">
        <v>95</v>
      </c>
      <c r="E2566">
        <v>3.7</v>
      </c>
      <c r="F2566">
        <v>6</v>
      </c>
      <c r="G2566" t="s">
        <v>416</v>
      </c>
      <c r="H2566" t="s">
        <v>73</v>
      </c>
      <c r="I2566">
        <v>26</v>
      </c>
      <c r="J2566">
        <v>246</v>
      </c>
      <c r="K2566" t="str">
        <f>RIGHT(Table1[[#This Row],[Transmission]],1)</f>
        <v>7</v>
      </c>
      <c r="L2566" t="str">
        <f>SUBSTITUTE(Table1[[#This Row],[Transmission]],Table1[[#This Row],[Gears]],"")</f>
        <v>AS</v>
      </c>
      <c r="M25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66">
        <f ca="1">_xlfn.DAYS(TODAY(),Table1[[#This Row],[Manufacture Date]])</f>
        <v>1044</v>
      </c>
      <c r="O2566" t="str" cm="1">
        <f t="array" ref="O2566" xml:space="preserve"> _xlfn.IFS(E2566&lt;2,"0-2",E2566&lt;4,"2-4",E2566&lt;6,"4-6",E2566&lt;8,"6-8",E2566&lt;10,"8-10")</f>
        <v>2-4</v>
      </c>
    </row>
    <row r="2567" spans="1:15" ht="14.25" customHeight="1" x14ac:dyDescent="0.3">
      <c r="A2567" s="31">
        <v>44216</v>
      </c>
      <c r="B2567" t="s">
        <v>364</v>
      </c>
      <c r="C2567" t="s">
        <v>377</v>
      </c>
      <c r="D2567" t="s">
        <v>78</v>
      </c>
      <c r="E2567">
        <v>3.6</v>
      </c>
      <c r="F2567">
        <v>6</v>
      </c>
      <c r="G2567" t="s">
        <v>93</v>
      </c>
      <c r="H2567" t="s">
        <v>205</v>
      </c>
      <c r="I2567">
        <v>17</v>
      </c>
      <c r="J2567">
        <v>259</v>
      </c>
      <c r="K2567" t="str">
        <f>RIGHT(Table1[[#This Row],[Transmission]],1)</f>
        <v>6</v>
      </c>
      <c r="L2567" t="str">
        <f>SUBSTITUTE(Table1[[#This Row],[Transmission]],Table1[[#This Row],[Gears]],"")</f>
        <v>A</v>
      </c>
      <c r="M25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67">
        <f ca="1">_xlfn.DAYS(TODAY(),Table1[[#This Row],[Manufacture Date]])</f>
        <v>1044</v>
      </c>
      <c r="O2567" t="str" cm="1">
        <f t="array" ref="O2567" xml:space="preserve"> _xlfn.IFS(E2567&lt;2,"0-2",E2567&lt;4,"2-4",E2567&lt;6,"4-6",E2567&lt;8,"6-8",E2567&lt;10,"8-10")</f>
        <v>2-4</v>
      </c>
    </row>
    <row r="2568" spans="1:15" ht="14.25" customHeight="1" x14ac:dyDescent="0.3">
      <c r="A2568" s="31">
        <v>44215</v>
      </c>
      <c r="B2568" t="s">
        <v>470</v>
      </c>
      <c r="C2568" t="s">
        <v>478</v>
      </c>
      <c r="D2568" t="s">
        <v>71</v>
      </c>
      <c r="E2568">
        <v>1.6</v>
      </c>
      <c r="F2568">
        <v>4</v>
      </c>
      <c r="G2568" t="s">
        <v>79</v>
      </c>
      <c r="H2568" t="s">
        <v>200</v>
      </c>
      <c r="I2568">
        <v>38</v>
      </c>
      <c r="J2568">
        <v>177</v>
      </c>
      <c r="K2568" t="str">
        <f>RIGHT(Table1[[#This Row],[Transmission]],1)</f>
        <v>6</v>
      </c>
      <c r="L2568" t="str">
        <f>SUBSTITUTE(Table1[[#This Row],[Transmission]],Table1[[#This Row],[Gears]],"")</f>
        <v>AS</v>
      </c>
      <c r="M25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68">
        <f ca="1">_xlfn.DAYS(TODAY(),Table1[[#This Row],[Manufacture Date]])</f>
        <v>1045</v>
      </c>
      <c r="O2568" t="str" cm="1">
        <f t="array" ref="O2568" xml:space="preserve"> _xlfn.IFS(E2568&lt;2,"0-2",E2568&lt;4,"2-4",E2568&lt;6,"4-6",E2568&lt;8,"6-8",E2568&lt;10,"8-10")</f>
        <v>0-2</v>
      </c>
    </row>
    <row r="2569" spans="1:15" ht="14.25" customHeight="1" x14ac:dyDescent="0.3">
      <c r="A2569" s="31">
        <v>44215</v>
      </c>
      <c r="B2569" t="s">
        <v>651</v>
      </c>
      <c r="C2569" t="s">
        <v>669</v>
      </c>
      <c r="D2569" t="s">
        <v>78</v>
      </c>
      <c r="E2569">
        <v>2.5</v>
      </c>
      <c r="F2569">
        <v>4</v>
      </c>
      <c r="G2569" t="s">
        <v>266</v>
      </c>
      <c r="H2569" t="s">
        <v>200</v>
      </c>
      <c r="I2569">
        <v>34</v>
      </c>
      <c r="J2569">
        <v>192</v>
      </c>
      <c r="K2569" t="str">
        <f>RIGHT(Table1[[#This Row],[Transmission]],1)</f>
        <v>V</v>
      </c>
      <c r="L2569" t="str">
        <f>SUBSTITUTE(Table1[[#This Row],[Transmission]],Table1[[#This Row],[Gears]],"")</f>
        <v>A</v>
      </c>
      <c r="M25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69">
        <f ca="1">_xlfn.DAYS(TODAY(),Table1[[#This Row],[Manufacture Date]])</f>
        <v>1045</v>
      </c>
      <c r="O2569" t="str" cm="1">
        <f t="array" ref="O2569" xml:space="preserve"> _xlfn.IFS(E2569&lt;2,"0-2",E2569&lt;4,"2-4",E2569&lt;6,"4-6",E2569&lt;8,"6-8",E2569&lt;10,"8-10")</f>
        <v>2-4</v>
      </c>
    </row>
    <row r="2570" spans="1:15" ht="14.25" customHeight="1" x14ac:dyDescent="0.3">
      <c r="A2570" s="31">
        <v>44215</v>
      </c>
      <c r="B2570" t="s">
        <v>232</v>
      </c>
      <c r="C2570" t="s">
        <v>1622</v>
      </c>
      <c r="D2570" t="s">
        <v>78</v>
      </c>
      <c r="E2570">
        <v>1.4</v>
      </c>
      <c r="F2570">
        <v>4</v>
      </c>
      <c r="G2570" t="s">
        <v>74</v>
      </c>
      <c r="H2570" t="s">
        <v>200</v>
      </c>
      <c r="I2570">
        <v>34</v>
      </c>
      <c r="J2570">
        <v>194</v>
      </c>
      <c r="K2570" t="str">
        <f>RIGHT(Table1[[#This Row],[Transmission]],1)</f>
        <v>6</v>
      </c>
      <c r="L2570" t="str">
        <f>SUBSTITUTE(Table1[[#This Row],[Transmission]],Table1[[#This Row],[Gears]],"")</f>
        <v>M</v>
      </c>
      <c r="M25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70">
        <f ca="1">_xlfn.DAYS(TODAY(),Table1[[#This Row],[Manufacture Date]])</f>
        <v>1045</v>
      </c>
      <c r="O2570" t="str" cm="1">
        <f t="array" ref="O2570" xml:space="preserve"> _xlfn.IFS(E2570&lt;2,"0-2",E2570&lt;4,"2-4",E2570&lt;6,"4-6",E2570&lt;8,"6-8",E2570&lt;10,"8-10")</f>
        <v>0-2</v>
      </c>
    </row>
    <row r="2571" spans="1:15" ht="14.25" customHeight="1" x14ac:dyDescent="0.3">
      <c r="A2571" s="31">
        <v>44215</v>
      </c>
      <c r="B2571" t="s">
        <v>750</v>
      </c>
      <c r="C2571" t="s">
        <v>770</v>
      </c>
      <c r="D2571" t="s">
        <v>78</v>
      </c>
      <c r="E2571">
        <v>2.5</v>
      </c>
      <c r="F2571">
        <v>4</v>
      </c>
      <c r="G2571" t="s">
        <v>79</v>
      </c>
      <c r="H2571" t="s">
        <v>200</v>
      </c>
      <c r="I2571">
        <v>30</v>
      </c>
      <c r="J2571">
        <v>220</v>
      </c>
      <c r="K2571" t="str">
        <f>RIGHT(Table1[[#This Row],[Transmission]],1)</f>
        <v>6</v>
      </c>
      <c r="L2571" t="str">
        <f>SUBSTITUTE(Table1[[#This Row],[Transmission]],Table1[[#This Row],[Gears]],"")</f>
        <v>AS</v>
      </c>
      <c r="M25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71">
        <f ca="1">_xlfn.DAYS(TODAY(),Table1[[#This Row],[Manufacture Date]])</f>
        <v>1045</v>
      </c>
      <c r="O2571" t="str" cm="1">
        <f t="array" ref="O2571" xml:space="preserve"> _xlfn.IFS(E2571&lt;2,"0-2",E2571&lt;4,"2-4",E2571&lt;6,"4-6",E2571&lt;8,"6-8",E2571&lt;10,"8-10")</f>
        <v>2-4</v>
      </c>
    </row>
    <row r="2572" spans="1:15" ht="14.25" customHeight="1" x14ac:dyDescent="0.3">
      <c r="A2572" s="31">
        <v>44215</v>
      </c>
      <c r="B2572" t="s">
        <v>709</v>
      </c>
      <c r="C2572">
        <v>1500</v>
      </c>
      <c r="D2572" t="s">
        <v>259</v>
      </c>
      <c r="E2572">
        <v>5.7</v>
      </c>
      <c r="F2572">
        <v>8</v>
      </c>
      <c r="G2572" t="s">
        <v>112</v>
      </c>
      <c r="H2572" t="s">
        <v>200</v>
      </c>
      <c r="I2572">
        <v>21</v>
      </c>
      <c r="J2572">
        <v>319</v>
      </c>
      <c r="K2572" t="str">
        <f>RIGHT(Table1[[#This Row],[Transmission]],1)</f>
        <v>8</v>
      </c>
      <c r="L2572" t="str">
        <f>SUBSTITUTE(Table1[[#This Row],[Transmission]],Table1[[#This Row],[Gears]],"")</f>
        <v>A</v>
      </c>
      <c r="M25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72">
        <f ca="1">_xlfn.DAYS(TODAY(),Table1[[#This Row],[Manufacture Date]])</f>
        <v>1045</v>
      </c>
      <c r="O2572" t="str" cm="1">
        <f t="array" ref="O2572" xml:space="preserve"> _xlfn.IFS(E2572&lt;2,"0-2",E2572&lt;4,"2-4",E2572&lt;6,"4-6",E2572&lt;8,"6-8",E2572&lt;10,"8-10")</f>
        <v>4-6</v>
      </c>
    </row>
    <row r="2573" spans="1:15" ht="14.25" customHeight="1" x14ac:dyDescent="0.3">
      <c r="A2573" s="31">
        <v>44215</v>
      </c>
      <c r="B2573" t="s">
        <v>232</v>
      </c>
      <c r="C2573" t="s">
        <v>258</v>
      </c>
      <c r="D2573" t="s">
        <v>259</v>
      </c>
      <c r="E2573">
        <v>6.2</v>
      </c>
      <c r="F2573">
        <v>8</v>
      </c>
      <c r="G2573" t="s">
        <v>112</v>
      </c>
      <c r="H2573" t="s">
        <v>73</v>
      </c>
      <c r="I2573">
        <v>20</v>
      </c>
      <c r="J2573">
        <v>328</v>
      </c>
      <c r="K2573" t="str">
        <f>RIGHT(Table1[[#This Row],[Transmission]],1)</f>
        <v>8</v>
      </c>
      <c r="L2573" t="str">
        <f>SUBSTITUTE(Table1[[#This Row],[Transmission]],Table1[[#This Row],[Gears]],"")</f>
        <v>A</v>
      </c>
      <c r="M25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73">
        <f ca="1">_xlfn.DAYS(TODAY(),Table1[[#This Row],[Manufacture Date]])</f>
        <v>1045</v>
      </c>
      <c r="O2573" t="str" cm="1">
        <f t="array" ref="O2573" xml:space="preserve"> _xlfn.IFS(E2573&lt;2,"0-2",E2573&lt;4,"2-4",E2573&lt;6,"4-6",E2573&lt;8,"6-8",E2573&lt;10,"8-10")</f>
        <v>6-8</v>
      </c>
    </row>
    <row r="2574" spans="1:15" ht="14.25" customHeight="1" x14ac:dyDescent="0.3">
      <c r="A2574" s="31">
        <v>44215</v>
      </c>
      <c r="B2574" t="s">
        <v>147</v>
      </c>
      <c r="C2574" t="s">
        <v>1551</v>
      </c>
      <c r="D2574" t="s">
        <v>82</v>
      </c>
      <c r="E2574">
        <v>4.4000000000000004</v>
      </c>
      <c r="F2574">
        <v>8</v>
      </c>
      <c r="G2574" t="s">
        <v>104</v>
      </c>
      <c r="H2574" t="s">
        <v>73</v>
      </c>
      <c r="I2574">
        <v>20</v>
      </c>
      <c r="J2574">
        <v>324</v>
      </c>
      <c r="K2574" t="str">
        <f>RIGHT(Table1[[#This Row],[Transmission]],1)</f>
        <v>8</v>
      </c>
      <c r="L2574" t="str">
        <f>SUBSTITUTE(Table1[[#This Row],[Transmission]],Table1[[#This Row],[Gears]],"")</f>
        <v>AS</v>
      </c>
      <c r="M25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74">
        <f ca="1">_xlfn.DAYS(TODAY(),Table1[[#This Row],[Manufacture Date]])</f>
        <v>1045</v>
      </c>
      <c r="O2574" t="str" cm="1">
        <f t="array" ref="O2574" xml:space="preserve"> _xlfn.IFS(E2574&lt;2,"0-2",E2574&lt;4,"2-4",E2574&lt;6,"4-6",E2574&lt;8,"6-8",E2574&lt;10,"8-10")</f>
        <v>4-6</v>
      </c>
    </row>
    <row r="2575" spans="1:15" ht="14.25" customHeight="1" x14ac:dyDescent="0.3">
      <c r="A2575" s="31">
        <v>44214</v>
      </c>
      <c r="B2575" t="s">
        <v>100</v>
      </c>
      <c r="C2575" t="s">
        <v>1374</v>
      </c>
      <c r="D2575" t="s">
        <v>95</v>
      </c>
      <c r="E2575">
        <v>2</v>
      </c>
      <c r="F2575">
        <v>4</v>
      </c>
      <c r="G2575" t="s">
        <v>89</v>
      </c>
      <c r="H2575" t="s">
        <v>73</v>
      </c>
      <c r="I2575">
        <v>30</v>
      </c>
      <c r="J2575">
        <v>222</v>
      </c>
      <c r="K2575" t="str">
        <f>RIGHT(Table1[[#This Row],[Transmission]],1)</f>
        <v>6</v>
      </c>
      <c r="L2575" t="str">
        <f>SUBSTITUTE(Table1[[#This Row],[Transmission]],Table1[[#This Row],[Gears]],"")</f>
        <v>AM</v>
      </c>
      <c r="M25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75">
        <f ca="1">_xlfn.DAYS(TODAY(),Table1[[#This Row],[Manufacture Date]])</f>
        <v>1046</v>
      </c>
      <c r="O2575" t="str" cm="1">
        <f t="array" ref="O2575" xml:space="preserve"> _xlfn.IFS(E2575&lt;2,"0-2",E2575&lt;4,"2-4",E2575&lt;6,"4-6",E2575&lt;8,"6-8",E2575&lt;10,"8-10")</f>
        <v>2-4</v>
      </c>
    </row>
    <row r="2576" spans="1:15" ht="14.25" customHeight="1" x14ac:dyDescent="0.3">
      <c r="A2576" s="31">
        <v>44214</v>
      </c>
      <c r="B2576" t="s">
        <v>470</v>
      </c>
      <c r="C2576" t="s">
        <v>473</v>
      </c>
      <c r="D2576" t="s">
        <v>115</v>
      </c>
      <c r="E2576">
        <v>1.6</v>
      </c>
      <c r="F2576">
        <v>4</v>
      </c>
      <c r="G2576" t="s">
        <v>74</v>
      </c>
      <c r="H2576" t="s">
        <v>200</v>
      </c>
      <c r="I2576">
        <v>29</v>
      </c>
      <c r="J2576">
        <v>225</v>
      </c>
      <c r="K2576" t="str">
        <f>RIGHT(Table1[[#This Row],[Transmission]],1)</f>
        <v>6</v>
      </c>
      <c r="L2576" t="str">
        <f>SUBSTITUTE(Table1[[#This Row],[Transmission]],Table1[[#This Row],[Gears]],"")</f>
        <v>M</v>
      </c>
      <c r="M25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76">
        <f ca="1">_xlfn.DAYS(TODAY(),Table1[[#This Row],[Manufacture Date]])</f>
        <v>1046</v>
      </c>
      <c r="O2576" t="str" cm="1">
        <f t="array" ref="O2576" xml:space="preserve"> _xlfn.IFS(E2576&lt;2,"0-2",E2576&lt;4,"2-4",E2576&lt;6,"4-6",E2576&lt;8,"6-8",E2576&lt;10,"8-10")</f>
        <v>0-2</v>
      </c>
    </row>
    <row r="2577" spans="1:15" ht="14.25" customHeight="1" x14ac:dyDescent="0.3">
      <c r="A2577" s="31">
        <v>44213</v>
      </c>
      <c r="B2577" t="s">
        <v>750</v>
      </c>
      <c r="C2577" t="s">
        <v>769</v>
      </c>
      <c r="D2577" t="s">
        <v>78</v>
      </c>
      <c r="E2577">
        <v>2.5</v>
      </c>
      <c r="F2577">
        <v>4</v>
      </c>
      <c r="G2577" t="s">
        <v>79</v>
      </c>
      <c r="H2577" t="s">
        <v>200</v>
      </c>
      <c r="I2577">
        <v>32</v>
      </c>
      <c r="J2577">
        <v>205</v>
      </c>
      <c r="K2577" t="str">
        <f>RIGHT(Table1[[#This Row],[Transmission]],1)</f>
        <v>6</v>
      </c>
      <c r="L2577" t="str">
        <f>SUBSTITUTE(Table1[[#This Row],[Transmission]],Table1[[#This Row],[Gears]],"")</f>
        <v>AS</v>
      </c>
      <c r="M25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77">
        <f ca="1">_xlfn.DAYS(TODAY(),Table1[[#This Row],[Manufacture Date]])</f>
        <v>1047</v>
      </c>
      <c r="O2577" t="str" cm="1">
        <f t="array" ref="O2577" xml:space="preserve"> _xlfn.IFS(E2577&lt;2,"0-2",E2577&lt;4,"2-4",E2577&lt;6,"4-6",E2577&lt;8,"6-8",E2577&lt;10,"8-10")</f>
        <v>2-4</v>
      </c>
    </row>
    <row r="2578" spans="1:15" ht="14.25" customHeight="1" x14ac:dyDescent="0.3">
      <c r="A2578" s="31">
        <v>44213</v>
      </c>
      <c r="B2578" t="s">
        <v>321</v>
      </c>
      <c r="C2578" t="s">
        <v>354</v>
      </c>
      <c r="D2578" t="s">
        <v>95</v>
      </c>
      <c r="E2578">
        <v>2.2999999999999998</v>
      </c>
      <c r="F2578">
        <v>4</v>
      </c>
      <c r="G2578" t="s">
        <v>79</v>
      </c>
      <c r="H2578" t="s">
        <v>200</v>
      </c>
      <c r="I2578">
        <v>30</v>
      </c>
      <c r="J2578">
        <v>219</v>
      </c>
      <c r="K2578" t="str">
        <f>RIGHT(Table1[[#This Row],[Transmission]],1)</f>
        <v>6</v>
      </c>
      <c r="L2578" t="str">
        <f>SUBSTITUTE(Table1[[#This Row],[Transmission]],Table1[[#This Row],[Gears]],"")</f>
        <v>AS</v>
      </c>
      <c r="M25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78">
        <f ca="1">_xlfn.DAYS(TODAY(),Table1[[#This Row],[Manufacture Date]])</f>
        <v>1047</v>
      </c>
      <c r="O2578" t="str" cm="1">
        <f t="array" ref="O2578" xml:space="preserve"> _xlfn.IFS(E2578&lt;2,"0-2",E2578&lt;4,"2-4",E2578&lt;6,"4-6",E2578&lt;8,"6-8",E2578&lt;10,"8-10")</f>
        <v>2-4</v>
      </c>
    </row>
    <row r="2579" spans="1:15" ht="14.25" customHeight="1" x14ac:dyDescent="0.3">
      <c r="A2579" s="31">
        <v>44213</v>
      </c>
      <c r="B2579" t="s">
        <v>802</v>
      </c>
      <c r="C2579" t="s">
        <v>1025</v>
      </c>
      <c r="D2579" t="s">
        <v>118</v>
      </c>
      <c r="E2579">
        <v>2</v>
      </c>
      <c r="F2579">
        <v>4</v>
      </c>
      <c r="G2579" t="s">
        <v>104</v>
      </c>
      <c r="H2579" t="s">
        <v>73</v>
      </c>
      <c r="I2579">
        <v>30</v>
      </c>
      <c r="J2579">
        <v>219</v>
      </c>
      <c r="K2579" t="str">
        <f>RIGHT(Table1[[#This Row],[Transmission]],1)</f>
        <v>8</v>
      </c>
      <c r="L2579" t="str">
        <f>SUBSTITUTE(Table1[[#This Row],[Transmission]],Table1[[#This Row],[Gears]],"")</f>
        <v>AS</v>
      </c>
      <c r="M25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79">
        <f ca="1">_xlfn.DAYS(TODAY(),Table1[[#This Row],[Manufacture Date]])</f>
        <v>1047</v>
      </c>
      <c r="O2579" t="str" cm="1">
        <f t="array" ref="O2579" xml:space="preserve"> _xlfn.IFS(E2579&lt;2,"0-2",E2579&lt;4,"2-4",E2579&lt;6,"4-6",E2579&lt;8,"6-8",E2579&lt;10,"8-10")</f>
        <v>2-4</v>
      </c>
    </row>
    <row r="2580" spans="1:15" ht="14.25" customHeight="1" x14ac:dyDescent="0.3">
      <c r="A2580" s="31">
        <v>44213</v>
      </c>
      <c r="B2580" t="s">
        <v>147</v>
      </c>
      <c r="C2580" t="s">
        <v>1059</v>
      </c>
      <c r="D2580" t="s">
        <v>71</v>
      </c>
      <c r="E2580">
        <v>3</v>
      </c>
      <c r="F2580">
        <v>6</v>
      </c>
      <c r="G2580" t="s">
        <v>74</v>
      </c>
      <c r="H2580" t="s">
        <v>73</v>
      </c>
      <c r="I2580">
        <v>24</v>
      </c>
      <c r="J2580">
        <v>273</v>
      </c>
      <c r="K2580" t="str">
        <f>RIGHT(Table1[[#This Row],[Transmission]],1)</f>
        <v>6</v>
      </c>
      <c r="L2580" t="str">
        <f>SUBSTITUTE(Table1[[#This Row],[Transmission]],Table1[[#This Row],[Gears]],"")</f>
        <v>M</v>
      </c>
      <c r="M25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80">
        <f ca="1">_xlfn.DAYS(TODAY(),Table1[[#This Row],[Manufacture Date]])</f>
        <v>1047</v>
      </c>
      <c r="O2580" t="str" cm="1">
        <f t="array" ref="O2580" xml:space="preserve"> _xlfn.IFS(E2580&lt;2,"0-2",E2580&lt;4,"2-4",E2580&lt;6,"4-6",E2580&lt;8,"6-8",E2580&lt;10,"8-10")</f>
        <v>2-4</v>
      </c>
    </row>
    <row r="2581" spans="1:15" ht="14.25" customHeight="1" x14ac:dyDescent="0.3">
      <c r="A2581" s="31">
        <v>44213</v>
      </c>
      <c r="B2581" t="s">
        <v>289</v>
      </c>
      <c r="C2581" t="s">
        <v>2095</v>
      </c>
      <c r="D2581" t="s">
        <v>82</v>
      </c>
      <c r="E2581">
        <v>6.4</v>
      </c>
      <c r="F2581">
        <v>8</v>
      </c>
      <c r="G2581" t="s">
        <v>74</v>
      </c>
      <c r="H2581" t="s">
        <v>73</v>
      </c>
      <c r="I2581">
        <v>20</v>
      </c>
      <c r="J2581">
        <v>325</v>
      </c>
      <c r="K2581" t="str">
        <f>RIGHT(Table1[[#This Row],[Transmission]],1)</f>
        <v>6</v>
      </c>
      <c r="L2581" t="str">
        <f>SUBSTITUTE(Table1[[#This Row],[Transmission]],Table1[[#This Row],[Gears]],"")</f>
        <v>M</v>
      </c>
      <c r="M25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81">
        <f ca="1">_xlfn.DAYS(TODAY(),Table1[[#This Row],[Manufacture Date]])</f>
        <v>1047</v>
      </c>
      <c r="O2581" t="str" cm="1">
        <f t="array" ref="O2581" xml:space="preserve"> _xlfn.IFS(E2581&lt;2,"0-2",E2581&lt;4,"2-4",E2581&lt;6,"4-6",E2581&lt;8,"6-8",E2581&lt;10,"8-10")</f>
        <v>6-8</v>
      </c>
    </row>
    <row r="2582" spans="1:15" ht="14.25" customHeight="1" x14ac:dyDescent="0.3">
      <c r="A2582" s="31">
        <v>44212</v>
      </c>
      <c r="B2582" t="s">
        <v>651</v>
      </c>
      <c r="C2582" t="s">
        <v>654</v>
      </c>
      <c r="D2582" t="s">
        <v>82</v>
      </c>
      <c r="E2582">
        <v>3.5</v>
      </c>
      <c r="F2582">
        <v>6</v>
      </c>
      <c r="G2582" t="s">
        <v>266</v>
      </c>
      <c r="H2582" t="s">
        <v>200</v>
      </c>
      <c r="I2582">
        <v>31</v>
      </c>
      <c r="J2582">
        <v>207</v>
      </c>
      <c r="K2582" t="str">
        <f>RIGHT(Table1[[#This Row],[Transmission]],1)</f>
        <v>V</v>
      </c>
      <c r="L2582" t="str">
        <f>SUBSTITUTE(Table1[[#This Row],[Transmission]],Table1[[#This Row],[Gears]],"")</f>
        <v>A</v>
      </c>
      <c r="M25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82">
        <f ca="1">_xlfn.DAYS(TODAY(),Table1[[#This Row],[Manufacture Date]])</f>
        <v>1048</v>
      </c>
      <c r="O2582" t="str" cm="1">
        <f t="array" ref="O2582" xml:space="preserve"> _xlfn.IFS(E2582&lt;2,"0-2",E2582&lt;4,"2-4",E2582&lt;6,"4-6",E2582&lt;8,"6-8",E2582&lt;10,"8-10")</f>
        <v>2-4</v>
      </c>
    </row>
    <row r="2583" spans="1:15" ht="14.25" customHeight="1" x14ac:dyDescent="0.3">
      <c r="A2583" s="31">
        <v>44212</v>
      </c>
      <c r="B2583" t="s">
        <v>147</v>
      </c>
      <c r="C2583" t="s">
        <v>1229</v>
      </c>
      <c r="D2583" t="s">
        <v>115</v>
      </c>
      <c r="E2583">
        <v>2</v>
      </c>
      <c r="F2583">
        <v>4</v>
      </c>
      <c r="G2583" t="s">
        <v>104</v>
      </c>
      <c r="H2583" t="s">
        <v>73</v>
      </c>
      <c r="I2583">
        <v>31</v>
      </c>
      <c r="J2583">
        <v>213</v>
      </c>
      <c r="K2583" t="str">
        <f>RIGHT(Table1[[#This Row],[Transmission]],1)</f>
        <v>8</v>
      </c>
      <c r="L2583" t="str">
        <f>SUBSTITUTE(Table1[[#This Row],[Transmission]],Table1[[#This Row],[Gears]],"")</f>
        <v>AS</v>
      </c>
      <c r="M25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83">
        <f ca="1">_xlfn.DAYS(TODAY(),Table1[[#This Row],[Manufacture Date]])</f>
        <v>1048</v>
      </c>
      <c r="O2583" t="str" cm="1">
        <f t="array" ref="O2583" xml:space="preserve"> _xlfn.IFS(E2583&lt;2,"0-2",E2583&lt;4,"2-4",E2583&lt;6,"4-6",E2583&lt;8,"6-8",E2583&lt;10,"8-10")</f>
        <v>2-4</v>
      </c>
    </row>
    <row r="2584" spans="1:15" ht="14.25" customHeight="1" x14ac:dyDescent="0.3">
      <c r="A2584" s="31">
        <v>44212</v>
      </c>
      <c r="B2584" t="s">
        <v>69</v>
      </c>
      <c r="C2584" t="s">
        <v>1482</v>
      </c>
      <c r="D2584" t="s">
        <v>78</v>
      </c>
      <c r="E2584">
        <v>3</v>
      </c>
      <c r="F2584">
        <v>6</v>
      </c>
      <c r="G2584" t="s">
        <v>97</v>
      </c>
      <c r="H2584" t="s">
        <v>73</v>
      </c>
      <c r="I2584">
        <v>31</v>
      </c>
      <c r="J2584">
        <v>210</v>
      </c>
      <c r="K2584" t="str">
        <f>RIGHT(Table1[[#This Row],[Transmission]],1)</f>
        <v>7</v>
      </c>
      <c r="L2584" t="str">
        <f>SUBSTITUTE(Table1[[#This Row],[Transmission]],Table1[[#This Row],[Gears]],"")</f>
        <v>AM</v>
      </c>
      <c r="M25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84">
        <f ca="1">_xlfn.DAYS(TODAY(),Table1[[#This Row],[Manufacture Date]])</f>
        <v>1048</v>
      </c>
      <c r="O2584" t="str" cm="1">
        <f t="array" ref="O2584" xml:space="preserve"> _xlfn.IFS(E2584&lt;2,"0-2",E2584&lt;4,"2-4",E2584&lt;6,"4-6",E2584&lt;8,"6-8",E2584&lt;10,"8-10")</f>
        <v>2-4</v>
      </c>
    </row>
    <row r="2585" spans="1:15" ht="14.25" customHeight="1" x14ac:dyDescent="0.3">
      <c r="A2585" s="31">
        <v>44212</v>
      </c>
      <c r="B2585" t="s">
        <v>69</v>
      </c>
      <c r="C2585" t="s">
        <v>85</v>
      </c>
      <c r="D2585" t="s">
        <v>71</v>
      </c>
      <c r="E2585">
        <v>2.4</v>
      </c>
      <c r="F2585">
        <v>4</v>
      </c>
      <c r="G2585" t="s">
        <v>74</v>
      </c>
      <c r="H2585" t="s">
        <v>73</v>
      </c>
      <c r="I2585">
        <v>29</v>
      </c>
      <c r="J2585">
        <v>225</v>
      </c>
      <c r="K2585" t="str">
        <f>RIGHT(Table1[[#This Row],[Transmission]],1)</f>
        <v>6</v>
      </c>
      <c r="L2585" t="str">
        <f>SUBSTITUTE(Table1[[#This Row],[Transmission]],Table1[[#This Row],[Gears]],"")</f>
        <v>M</v>
      </c>
      <c r="M25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85">
        <f ca="1">_xlfn.DAYS(TODAY(),Table1[[#This Row],[Manufacture Date]])</f>
        <v>1048</v>
      </c>
      <c r="O2585" t="str" cm="1">
        <f t="array" ref="O2585" xml:space="preserve"> _xlfn.IFS(E2585&lt;2,"0-2",E2585&lt;4,"2-4",E2585&lt;6,"4-6",E2585&lt;8,"6-8",E2585&lt;10,"8-10")</f>
        <v>2-4</v>
      </c>
    </row>
    <row r="2586" spans="1:15" ht="14.25" customHeight="1" x14ac:dyDescent="0.3">
      <c r="A2586" s="31">
        <v>44212</v>
      </c>
      <c r="B2586" t="s">
        <v>198</v>
      </c>
      <c r="C2586" t="s">
        <v>208</v>
      </c>
      <c r="D2586" t="s">
        <v>82</v>
      </c>
      <c r="E2586">
        <v>2</v>
      </c>
      <c r="F2586">
        <v>4</v>
      </c>
      <c r="G2586" t="s">
        <v>74</v>
      </c>
      <c r="H2586" t="s">
        <v>73</v>
      </c>
      <c r="I2586">
        <v>29</v>
      </c>
      <c r="J2586">
        <v>230</v>
      </c>
      <c r="K2586" t="str">
        <f>RIGHT(Table1[[#This Row],[Transmission]],1)</f>
        <v>6</v>
      </c>
      <c r="L2586" t="str">
        <f>SUBSTITUTE(Table1[[#This Row],[Transmission]],Table1[[#This Row],[Gears]],"")</f>
        <v>M</v>
      </c>
      <c r="M25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86">
        <f ca="1">_xlfn.DAYS(TODAY(),Table1[[#This Row],[Manufacture Date]])</f>
        <v>1048</v>
      </c>
      <c r="O2586" t="str" cm="1">
        <f t="array" ref="O2586" xml:space="preserve"> _xlfn.IFS(E2586&lt;2,"0-2",E2586&lt;4,"2-4",E2586&lt;6,"4-6",E2586&lt;8,"6-8",E2586&lt;10,"8-10")</f>
        <v>2-4</v>
      </c>
    </row>
    <row r="2587" spans="1:15" ht="14.25" customHeight="1" x14ac:dyDescent="0.3">
      <c r="A2587" s="31">
        <v>44212</v>
      </c>
      <c r="B2587" t="s">
        <v>676</v>
      </c>
      <c r="C2587" t="s">
        <v>991</v>
      </c>
      <c r="D2587" t="s">
        <v>92</v>
      </c>
      <c r="E2587">
        <v>3</v>
      </c>
      <c r="F2587">
        <v>6</v>
      </c>
      <c r="G2587" t="s">
        <v>238</v>
      </c>
      <c r="H2587" t="s">
        <v>73</v>
      </c>
      <c r="I2587">
        <v>27</v>
      </c>
      <c r="J2587">
        <v>246</v>
      </c>
      <c r="K2587" t="str">
        <f>RIGHT(Table1[[#This Row],[Transmission]],1)</f>
        <v>7</v>
      </c>
      <c r="L2587" t="str">
        <f>SUBSTITUTE(Table1[[#This Row],[Transmission]],Table1[[#This Row],[Gears]],"")</f>
        <v>M</v>
      </c>
      <c r="M25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87">
        <f ca="1">_xlfn.DAYS(TODAY(),Table1[[#This Row],[Manufacture Date]])</f>
        <v>1048</v>
      </c>
      <c r="O2587" t="str" cm="1">
        <f t="array" ref="O2587" xml:space="preserve"> _xlfn.IFS(E2587&lt;2,"0-2",E2587&lt;4,"2-4",E2587&lt;6,"4-6",E2587&lt;8,"6-8",E2587&lt;10,"8-10")</f>
        <v>2-4</v>
      </c>
    </row>
    <row r="2588" spans="1:15" ht="14.25" customHeight="1" x14ac:dyDescent="0.3">
      <c r="A2588" s="31">
        <v>44212</v>
      </c>
      <c r="B2588" t="s">
        <v>508</v>
      </c>
      <c r="C2588" t="s">
        <v>1137</v>
      </c>
      <c r="D2588" t="s">
        <v>71</v>
      </c>
      <c r="E2588">
        <v>5</v>
      </c>
      <c r="F2588">
        <v>8</v>
      </c>
      <c r="G2588" t="s">
        <v>104</v>
      </c>
      <c r="H2588" t="s">
        <v>73</v>
      </c>
      <c r="I2588">
        <v>23</v>
      </c>
      <c r="J2588">
        <v>293</v>
      </c>
      <c r="K2588" t="str">
        <f>RIGHT(Table1[[#This Row],[Transmission]],1)</f>
        <v>8</v>
      </c>
      <c r="L2588" t="str">
        <f>SUBSTITUTE(Table1[[#This Row],[Transmission]],Table1[[#This Row],[Gears]],"")</f>
        <v>AS</v>
      </c>
      <c r="M25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88">
        <f ca="1">_xlfn.DAYS(TODAY(),Table1[[#This Row],[Manufacture Date]])</f>
        <v>1048</v>
      </c>
      <c r="O2588" t="str" cm="1">
        <f t="array" ref="O2588" xml:space="preserve"> _xlfn.IFS(E2588&lt;2,"0-2",E2588&lt;4,"2-4",E2588&lt;6,"4-6",E2588&lt;8,"6-8",E2588&lt;10,"8-10")</f>
        <v>4-6</v>
      </c>
    </row>
    <row r="2589" spans="1:15" ht="14.25" customHeight="1" x14ac:dyDescent="0.3">
      <c r="A2589" s="31">
        <v>44211</v>
      </c>
      <c r="B2589" t="s">
        <v>640</v>
      </c>
      <c r="C2589" t="s">
        <v>645</v>
      </c>
      <c r="D2589" t="s">
        <v>118</v>
      </c>
      <c r="E2589">
        <v>2</v>
      </c>
      <c r="F2589">
        <v>4</v>
      </c>
      <c r="G2589" t="s">
        <v>511</v>
      </c>
      <c r="H2589" t="s">
        <v>200</v>
      </c>
      <c r="I2589">
        <v>34</v>
      </c>
      <c r="J2589">
        <v>194</v>
      </c>
      <c r="K2589" t="str">
        <f>RIGHT(Table1[[#This Row],[Transmission]],1)</f>
        <v>6</v>
      </c>
      <c r="L2589" t="str">
        <f>SUBSTITUTE(Table1[[#This Row],[Transmission]],Table1[[#This Row],[Gears]],"")</f>
        <v>AV</v>
      </c>
      <c r="M25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89">
        <f ca="1">_xlfn.DAYS(TODAY(),Table1[[#This Row],[Manufacture Date]])</f>
        <v>1049</v>
      </c>
      <c r="O2589" t="str" cm="1">
        <f t="array" ref="O2589" xml:space="preserve"> _xlfn.IFS(E2589&lt;2,"0-2",E2589&lt;4,"2-4",E2589&lt;6,"4-6",E2589&lt;8,"6-8",E2589&lt;10,"8-10")</f>
        <v>2-4</v>
      </c>
    </row>
    <row r="2590" spans="1:15" ht="14.25" customHeight="1" x14ac:dyDescent="0.3">
      <c r="A2590" s="31">
        <v>44211</v>
      </c>
      <c r="B2590" t="s">
        <v>86</v>
      </c>
      <c r="C2590" t="s">
        <v>1365</v>
      </c>
      <c r="D2590" t="s">
        <v>88</v>
      </c>
      <c r="E2590">
        <v>1.8</v>
      </c>
      <c r="F2590">
        <v>4</v>
      </c>
      <c r="G2590" t="s">
        <v>89</v>
      </c>
      <c r="H2590" t="s">
        <v>73</v>
      </c>
      <c r="I2590">
        <v>34</v>
      </c>
      <c r="J2590">
        <v>197</v>
      </c>
      <c r="K2590" t="str">
        <f>RIGHT(Table1[[#This Row],[Transmission]],1)</f>
        <v>6</v>
      </c>
      <c r="L2590" t="str">
        <f>SUBSTITUTE(Table1[[#This Row],[Transmission]],Table1[[#This Row],[Gears]],"")</f>
        <v>AM</v>
      </c>
      <c r="M25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590">
        <f ca="1">_xlfn.DAYS(TODAY(),Table1[[#This Row],[Manufacture Date]])</f>
        <v>1049</v>
      </c>
      <c r="O2590" t="str" cm="1">
        <f t="array" ref="O2590" xml:space="preserve"> _xlfn.IFS(E2590&lt;2,"0-2",E2590&lt;4,"2-4",E2590&lt;6,"4-6",E2590&lt;8,"6-8",E2590&lt;10,"8-10")</f>
        <v>0-2</v>
      </c>
    </row>
    <row r="2591" spans="1:15" ht="14.25" customHeight="1" x14ac:dyDescent="0.3">
      <c r="A2591" s="31">
        <v>44211</v>
      </c>
      <c r="B2591" t="s">
        <v>398</v>
      </c>
      <c r="C2591" t="s">
        <v>1715</v>
      </c>
      <c r="D2591" t="s">
        <v>82</v>
      </c>
      <c r="E2591">
        <v>1.6</v>
      </c>
      <c r="F2591">
        <v>4</v>
      </c>
      <c r="G2591" t="s">
        <v>74</v>
      </c>
      <c r="H2591" t="s">
        <v>200</v>
      </c>
      <c r="I2591">
        <v>31</v>
      </c>
      <c r="J2591">
        <v>214</v>
      </c>
      <c r="K2591" t="str">
        <f>RIGHT(Table1[[#This Row],[Transmission]],1)</f>
        <v>6</v>
      </c>
      <c r="L2591" t="str">
        <f>SUBSTITUTE(Table1[[#This Row],[Transmission]],Table1[[#This Row],[Gears]],"")</f>
        <v>M</v>
      </c>
      <c r="M25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91">
        <f ca="1">_xlfn.DAYS(TODAY(),Table1[[#This Row],[Manufacture Date]])</f>
        <v>1049</v>
      </c>
      <c r="O2591" t="str" cm="1">
        <f t="array" ref="O2591" xml:space="preserve"> _xlfn.IFS(E2591&lt;2,"0-2",E2591&lt;4,"2-4",E2591&lt;6,"4-6",E2591&lt;8,"6-8",E2591&lt;10,"8-10")</f>
        <v>0-2</v>
      </c>
    </row>
    <row r="2592" spans="1:15" ht="14.25" customHeight="1" x14ac:dyDescent="0.3">
      <c r="A2592" s="31">
        <v>44211</v>
      </c>
      <c r="B2592" t="s">
        <v>640</v>
      </c>
      <c r="C2592" t="s">
        <v>650</v>
      </c>
      <c r="D2592" t="s">
        <v>78</v>
      </c>
      <c r="E2592">
        <v>2</v>
      </c>
      <c r="F2592">
        <v>4</v>
      </c>
      <c r="G2592" t="s">
        <v>511</v>
      </c>
      <c r="H2592" t="s">
        <v>200</v>
      </c>
      <c r="I2592">
        <v>31</v>
      </c>
      <c r="J2592">
        <v>213</v>
      </c>
      <c r="K2592" t="str">
        <f>RIGHT(Table1[[#This Row],[Transmission]],1)</f>
        <v>6</v>
      </c>
      <c r="L2592" t="str">
        <f>SUBSTITUTE(Table1[[#This Row],[Transmission]],Table1[[#This Row],[Gears]],"")</f>
        <v>AV</v>
      </c>
      <c r="M25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92">
        <f ca="1">_xlfn.DAYS(TODAY(),Table1[[#This Row],[Manufacture Date]])</f>
        <v>1049</v>
      </c>
      <c r="O2592" t="str" cm="1">
        <f t="array" ref="O2592" xml:space="preserve"> _xlfn.IFS(E2592&lt;2,"0-2",E2592&lt;4,"2-4",E2592&lt;6,"4-6",E2592&lt;8,"6-8",E2592&lt;10,"8-10")</f>
        <v>2-4</v>
      </c>
    </row>
    <row r="2593" spans="1:15" ht="14.25" customHeight="1" x14ac:dyDescent="0.3">
      <c r="A2593" s="31">
        <v>44211</v>
      </c>
      <c r="B2593" t="s">
        <v>147</v>
      </c>
      <c r="C2593" t="s">
        <v>196</v>
      </c>
      <c r="D2593" t="s">
        <v>88</v>
      </c>
      <c r="E2593">
        <v>3</v>
      </c>
      <c r="F2593">
        <v>6</v>
      </c>
      <c r="G2593" t="s">
        <v>74</v>
      </c>
      <c r="H2593" t="s">
        <v>73</v>
      </c>
      <c r="I2593">
        <v>26</v>
      </c>
      <c r="J2593">
        <v>253</v>
      </c>
      <c r="K2593" t="str">
        <f>RIGHT(Table1[[#This Row],[Transmission]],1)</f>
        <v>6</v>
      </c>
      <c r="L2593" t="str">
        <f>SUBSTITUTE(Table1[[#This Row],[Transmission]],Table1[[#This Row],[Gears]],"")</f>
        <v>M</v>
      </c>
      <c r="M25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593">
        <f ca="1">_xlfn.DAYS(TODAY(),Table1[[#This Row],[Manufacture Date]])</f>
        <v>1049</v>
      </c>
      <c r="O2593" t="str" cm="1">
        <f t="array" ref="O2593" xml:space="preserve"> _xlfn.IFS(E2593&lt;2,"0-2",E2593&lt;4,"2-4",E2593&lt;6,"4-6",E2593&lt;8,"6-8",E2593&lt;10,"8-10")</f>
        <v>2-4</v>
      </c>
    </row>
    <row r="2594" spans="1:15" ht="14.25" customHeight="1" x14ac:dyDescent="0.3">
      <c r="A2594" s="31">
        <v>44211</v>
      </c>
      <c r="B2594" t="s">
        <v>212</v>
      </c>
      <c r="C2594" t="s">
        <v>873</v>
      </c>
      <c r="D2594" t="s">
        <v>82</v>
      </c>
      <c r="E2594">
        <v>3.6</v>
      </c>
      <c r="F2594">
        <v>6</v>
      </c>
      <c r="G2594" t="s">
        <v>79</v>
      </c>
      <c r="H2594" t="s">
        <v>200</v>
      </c>
      <c r="I2594">
        <v>26</v>
      </c>
      <c r="J2594">
        <v>253</v>
      </c>
      <c r="K2594" t="str">
        <f>RIGHT(Table1[[#This Row],[Transmission]],1)</f>
        <v>6</v>
      </c>
      <c r="L2594" t="str">
        <f>SUBSTITUTE(Table1[[#This Row],[Transmission]],Table1[[#This Row],[Gears]],"")</f>
        <v>AS</v>
      </c>
      <c r="M25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94">
        <f ca="1">_xlfn.DAYS(TODAY(),Table1[[#This Row],[Manufacture Date]])</f>
        <v>1049</v>
      </c>
      <c r="O2594" t="str" cm="1">
        <f t="array" ref="O2594" xml:space="preserve"> _xlfn.IFS(E2594&lt;2,"0-2",E2594&lt;4,"2-4",E2594&lt;6,"4-6",E2594&lt;8,"6-8",E2594&lt;10,"8-10")</f>
        <v>2-4</v>
      </c>
    </row>
    <row r="2595" spans="1:15" ht="14.25" customHeight="1" x14ac:dyDescent="0.3">
      <c r="A2595" s="31">
        <v>44211</v>
      </c>
      <c r="B2595" t="s">
        <v>212</v>
      </c>
      <c r="C2595" t="s">
        <v>214</v>
      </c>
      <c r="D2595" t="s">
        <v>71</v>
      </c>
      <c r="E2595">
        <v>3.6</v>
      </c>
      <c r="F2595">
        <v>6</v>
      </c>
      <c r="G2595" t="s">
        <v>79</v>
      </c>
      <c r="H2595" t="s">
        <v>200</v>
      </c>
      <c r="I2595">
        <v>25</v>
      </c>
      <c r="J2595">
        <v>260</v>
      </c>
      <c r="K2595" t="str">
        <f>RIGHT(Table1[[#This Row],[Transmission]],1)</f>
        <v>6</v>
      </c>
      <c r="L2595" t="str">
        <f>SUBSTITUTE(Table1[[#This Row],[Transmission]],Table1[[#This Row],[Gears]],"")</f>
        <v>AS</v>
      </c>
      <c r="M25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95">
        <f ca="1">_xlfn.DAYS(TODAY(),Table1[[#This Row],[Manufacture Date]])</f>
        <v>1049</v>
      </c>
      <c r="O2595" t="str" cm="1">
        <f t="array" ref="O2595" xml:space="preserve"> _xlfn.IFS(E2595&lt;2,"0-2",E2595&lt;4,"2-4",E2595&lt;6,"4-6",E2595&lt;8,"6-8",E2595&lt;10,"8-10")</f>
        <v>2-4</v>
      </c>
    </row>
    <row r="2596" spans="1:15" ht="14.25" customHeight="1" x14ac:dyDescent="0.3">
      <c r="A2596" s="31">
        <v>44211</v>
      </c>
      <c r="B2596" t="s">
        <v>289</v>
      </c>
      <c r="C2596" t="s">
        <v>296</v>
      </c>
      <c r="D2596" t="s">
        <v>115</v>
      </c>
      <c r="E2596">
        <v>3.6</v>
      </c>
      <c r="F2596">
        <v>6</v>
      </c>
      <c r="G2596" t="s">
        <v>281</v>
      </c>
      <c r="H2596" t="s">
        <v>200</v>
      </c>
      <c r="I2596">
        <v>25</v>
      </c>
      <c r="J2596">
        <v>271</v>
      </c>
      <c r="K2596" t="str">
        <f>RIGHT(Table1[[#This Row],[Transmission]],1)</f>
        <v>5</v>
      </c>
      <c r="L2596" t="str">
        <f>SUBSTITUTE(Table1[[#This Row],[Transmission]],Table1[[#This Row],[Gears]],"")</f>
        <v>A</v>
      </c>
      <c r="M25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96">
        <f ca="1">_xlfn.DAYS(TODAY(),Table1[[#This Row],[Manufacture Date]])</f>
        <v>1049</v>
      </c>
      <c r="O2596" t="str" cm="1">
        <f t="array" ref="O2596" xml:space="preserve"> _xlfn.IFS(E2596&lt;2,"0-2",E2596&lt;4,"2-4",E2596&lt;6,"4-6",E2596&lt;8,"6-8",E2596&lt;10,"8-10")</f>
        <v>2-4</v>
      </c>
    </row>
    <row r="2597" spans="1:15" ht="14.25" customHeight="1" x14ac:dyDescent="0.3">
      <c r="A2597" s="31">
        <v>44211</v>
      </c>
      <c r="B2597" t="s">
        <v>364</v>
      </c>
      <c r="C2597" t="s">
        <v>904</v>
      </c>
      <c r="D2597" t="s">
        <v>657</v>
      </c>
      <c r="E2597">
        <v>2.5</v>
      </c>
      <c r="F2597">
        <v>4</v>
      </c>
      <c r="G2597" t="s">
        <v>93</v>
      </c>
      <c r="H2597" t="s">
        <v>200</v>
      </c>
      <c r="I2597">
        <v>25</v>
      </c>
      <c r="J2597">
        <v>265</v>
      </c>
      <c r="K2597" t="str">
        <f>RIGHT(Table1[[#This Row],[Transmission]],1)</f>
        <v>6</v>
      </c>
      <c r="L2597" t="str">
        <f>SUBSTITUTE(Table1[[#This Row],[Transmission]],Table1[[#This Row],[Gears]],"")</f>
        <v>A</v>
      </c>
      <c r="M25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97">
        <f ca="1">_xlfn.DAYS(TODAY(),Table1[[#This Row],[Manufacture Date]])</f>
        <v>1049</v>
      </c>
      <c r="O2597" t="str" cm="1">
        <f t="array" ref="O2597" xml:space="preserve"> _xlfn.IFS(E2597&lt;2,"0-2",E2597&lt;4,"2-4",E2597&lt;6,"4-6",E2597&lt;8,"6-8",E2597&lt;10,"8-10")</f>
        <v>2-4</v>
      </c>
    </row>
    <row r="2598" spans="1:15" ht="14.25" customHeight="1" x14ac:dyDescent="0.3">
      <c r="A2598" s="31">
        <v>44211</v>
      </c>
      <c r="B2598" t="s">
        <v>651</v>
      </c>
      <c r="C2598" t="s">
        <v>652</v>
      </c>
      <c r="D2598" t="s">
        <v>88</v>
      </c>
      <c r="E2598">
        <v>3.7</v>
      </c>
      <c r="F2598">
        <v>6</v>
      </c>
      <c r="G2598" t="s">
        <v>416</v>
      </c>
      <c r="H2598" t="s">
        <v>73</v>
      </c>
      <c r="I2598">
        <v>25</v>
      </c>
      <c r="J2598">
        <v>261</v>
      </c>
      <c r="K2598" t="str">
        <f>RIGHT(Table1[[#This Row],[Transmission]],1)</f>
        <v>7</v>
      </c>
      <c r="L2598" t="str">
        <f>SUBSTITUTE(Table1[[#This Row],[Transmission]],Table1[[#This Row],[Gears]],"")</f>
        <v>AS</v>
      </c>
      <c r="M25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598">
        <f ca="1">_xlfn.DAYS(TODAY(),Table1[[#This Row],[Manufacture Date]])</f>
        <v>1049</v>
      </c>
      <c r="O2598" t="str" cm="1">
        <f t="array" ref="O2598" xml:space="preserve"> _xlfn.IFS(E2598&lt;2,"0-2",E2598&lt;4,"2-4",E2598&lt;6,"4-6",E2598&lt;8,"6-8",E2598&lt;10,"8-10")</f>
        <v>2-4</v>
      </c>
    </row>
    <row r="2599" spans="1:15" ht="14.25" customHeight="1" x14ac:dyDescent="0.3">
      <c r="A2599" s="31">
        <v>44211</v>
      </c>
      <c r="B2599" t="s">
        <v>364</v>
      </c>
      <c r="C2599" t="s">
        <v>1109</v>
      </c>
      <c r="D2599" t="s">
        <v>122</v>
      </c>
      <c r="E2599">
        <v>5.3</v>
      </c>
      <c r="F2599">
        <v>8</v>
      </c>
      <c r="G2599" t="s">
        <v>93</v>
      </c>
      <c r="H2599" t="s">
        <v>200</v>
      </c>
      <c r="I2599">
        <v>21</v>
      </c>
      <c r="J2599">
        <v>312</v>
      </c>
      <c r="K2599" t="str">
        <f>RIGHT(Table1[[#This Row],[Transmission]],1)</f>
        <v>6</v>
      </c>
      <c r="L2599" t="str">
        <f>SUBSTITUTE(Table1[[#This Row],[Transmission]],Table1[[#This Row],[Gears]],"")</f>
        <v>A</v>
      </c>
      <c r="M25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599">
        <f ca="1">_xlfn.DAYS(TODAY(),Table1[[#This Row],[Manufacture Date]])</f>
        <v>1049</v>
      </c>
      <c r="O2599" t="str" cm="1">
        <f t="array" ref="O2599" xml:space="preserve"> _xlfn.IFS(E2599&lt;2,"0-2",E2599&lt;4,"2-4",E2599&lt;6,"4-6",E2599&lt;8,"6-8",E2599&lt;10,"8-10")</f>
        <v>4-6</v>
      </c>
    </row>
    <row r="2600" spans="1:15" ht="14.25" customHeight="1" x14ac:dyDescent="0.3">
      <c r="A2600" s="31">
        <v>44211</v>
      </c>
      <c r="B2600" t="s">
        <v>508</v>
      </c>
      <c r="C2600" t="s">
        <v>528</v>
      </c>
      <c r="D2600" t="s">
        <v>122</v>
      </c>
      <c r="E2600">
        <v>5.7</v>
      </c>
      <c r="F2600">
        <v>8</v>
      </c>
      <c r="G2600" t="s">
        <v>104</v>
      </c>
      <c r="H2600" t="s">
        <v>73</v>
      </c>
      <c r="I2600">
        <v>18</v>
      </c>
      <c r="J2600">
        <v>371</v>
      </c>
      <c r="K2600" t="str">
        <f>RIGHT(Table1[[#This Row],[Transmission]],1)</f>
        <v>8</v>
      </c>
      <c r="L2600" t="str">
        <f>SUBSTITUTE(Table1[[#This Row],[Transmission]],Table1[[#This Row],[Gears]],"")</f>
        <v>AS</v>
      </c>
      <c r="M26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0">
        <f ca="1">_xlfn.DAYS(TODAY(),Table1[[#This Row],[Manufacture Date]])</f>
        <v>1049</v>
      </c>
      <c r="O2600" t="str" cm="1">
        <f t="array" ref="O2600" xml:space="preserve"> _xlfn.IFS(E2600&lt;2,"0-2",E2600&lt;4,"2-4",E2600&lt;6,"4-6",E2600&lt;8,"6-8",E2600&lt;10,"8-10")</f>
        <v>4-6</v>
      </c>
    </row>
    <row r="2601" spans="1:15" ht="14.25" customHeight="1" x14ac:dyDescent="0.3">
      <c r="A2601" s="31">
        <v>44210</v>
      </c>
      <c r="B2601" t="s">
        <v>621</v>
      </c>
      <c r="C2601" t="s">
        <v>1335</v>
      </c>
      <c r="D2601" t="s">
        <v>95</v>
      </c>
      <c r="E2601">
        <v>2</v>
      </c>
      <c r="F2601">
        <v>4</v>
      </c>
      <c r="G2601" t="s">
        <v>79</v>
      </c>
      <c r="H2601" t="s">
        <v>73</v>
      </c>
      <c r="I2601">
        <v>34</v>
      </c>
      <c r="J2601">
        <v>196</v>
      </c>
      <c r="K2601" t="str">
        <f>RIGHT(Table1[[#This Row],[Transmission]],1)</f>
        <v>6</v>
      </c>
      <c r="L2601" t="str">
        <f>SUBSTITUTE(Table1[[#This Row],[Transmission]],Table1[[#This Row],[Gears]],"")</f>
        <v>AS</v>
      </c>
      <c r="M26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1">
        <f ca="1">_xlfn.DAYS(TODAY(),Table1[[#This Row],[Manufacture Date]])</f>
        <v>1050</v>
      </c>
      <c r="O2601" t="str" cm="1">
        <f t="array" ref="O2601" xml:space="preserve"> _xlfn.IFS(E2601&lt;2,"0-2",E2601&lt;4,"2-4",E2601&lt;6,"4-6",E2601&lt;8,"6-8",E2601&lt;10,"8-10")</f>
        <v>2-4</v>
      </c>
    </row>
    <row r="2602" spans="1:15" ht="14.25" customHeight="1" x14ac:dyDescent="0.3">
      <c r="A2602" s="31">
        <v>44210</v>
      </c>
      <c r="B2602" t="s">
        <v>398</v>
      </c>
      <c r="C2602" t="s">
        <v>1719</v>
      </c>
      <c r="D2602" t="s">
        <v>78</v>
      </c>
      <c r="E2602">
        <v>2</v>
      </c>
      <c r="F2602">
        <v>4</v>
      </c>
      <c r="G2602" t="s">
        <v>79</v>
      </c>
      <c r="H2602" t="s">
        <v>200</v>
      </c>
      <c r="I2602">
        <v>33</v>
      </c>
      <c r="J2602">
        <v>202</v>
      </c>
      <c r="K2602" t="str">
        <f>RIGHT(Table1[[#This Row],[Transmission]],1)</f>
        <v>6</v>
      </c>
      <c r="L2602" t="str">
        <f>SUBSTITUTE(Table1[[#This Row],[Transmission]],Table1[[#This Row],[Gears]],"")</f>
        <v>AS</v>
      </c>
      <c r="M26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2">
        <f ca="1">_xlfn.DAYS(TODAY(),Table1[[#This Row],[Manufacture Date]])</f>
        <v>1050</v>
      </c>
      <c r="O2602" t="str" cm="1">
        <f t="array" ref="O2602" xml:space="preserve"> _xlfn.IFS(E2602&lt;2,"0-2",E2602&lt;4,"2-4",E2602&lt;6,"4-6",E2602&lt;8,"6-8",E2602&lt;10,"8-10")</f>
        <v>2-4</v>
      </c>
    </row>
    <row r="2603" spans="1:15" ht="14.25" customHeight="1" x14ac:dyDescent="0.3">
      <c r="A2603" s="31">
        <v>44210</v>
      </c>
      <c r="B2603" t="s">
        <v>321</v>
      </c>
      <c r="C2603" t="s">
        <v>355</v>
      </c>
      <c r="D2603" t="s">
        <v>95</v>
      </c>
      <c r="E2603">
        <v>2.2999999999999998</v>
      </c>
      <c r="F2603">
        <v>4</v>
      </c>
      <c r="G2603" t="s">
        <v>79</v>
      </c>
      <c r="H2603" t="s">
        <v>200</v>
      </c>
      <c r="I2603">
        <v>29</v>
      </c>
      <c r="J2603">
        <v>228</v>
      </c>
      <c r="K2603" t="str">
        <f>RIGHT(Table1[[#This Row],[Transmission]],1)</f>
        <v>6</v>
      </c>
      <c r="L2603" t="str">
        <f>SUBSTITUTE(Table1[[#This Row],[Transmission]],Table1[[#This Row],[Gears]],"")</f>
        <v>AS</v>
      </c>
      <c r="M26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3">
        <f ca="1">_xlfn.DAYS(TODAY(),Table1[[#This Row],[Manufacture Date]])</f>
        <v>1050</v>
      </c>
      <c r="O2603" t="str" cm="1">
        <f t="array" ref="O2603" xml:space="preserve"> _xlfn.IFS(E2603&lt;2,"0-2",E2603&lt;4,"2-4",E2603&lt;6,"4-6",E2603&lt;8,"6-8",E2603&lt;10,"8-10")</f>
        <v>2-4</v>
      </c>
    </row>
    <row r="2604" spans="1:15" ht="14.25" customHeight="1" x14ac:dyDescent="0.3">
      <c r="A2604" s="31">
        <v>44210</v>
      </c>
      <c r="B2604" t="s">
        <v>564</v>
      </c>
      <c r="C2604" t="s">
        <v>1437</v>
      </c>
      <c r="D2604" t="s">
        <v>71</v>
      </c>
      <c r="E2604">
        <v>3</v>
      </c>
      <c r="F2604">
        <v>6</v>
      </c>
      <c r="G2604" t="s">
        <v>454</v>
      </c>
      <c r="H2604" t="s">
        <v>73</v>
      </c>
      <c r="I2604">
        <v>27</v>
      </c>
      <c r="J2604">
        <v>244</v>
      </c>
      <c r="K2604" t="str">
        <f>RIGHT(Table1[[#This Row],[Transmission]],1)</f>
        <v>9</v>
      </c>
      <c r="L2604" t="str">
        <f>SUBSTITUTE(Table1[[#This Row],[Transmission]],Table1[[#This Row],[Gears]],"")</f>
        <v>A</v>
      </c>
      <c r="M26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04">
        <f ca="1">_xlfn.DAYS(TODAY(),Table1[[#This Row],[Manufacture Date]])</f>
        <v>1050</v>
      </c>
      <c r="O2604" t="str" cm="1">
        <f t="array" ref="O2604" xml:space="preserve"> _xlfn.IFS(E2604&lt;2,"0-2",E2604&lt;4,"2-4",E2604&lt;6,"4-6",E2604&lt;8,"6-8",E2604&lt;10,"8-10")</f>
        <v>2-4</v>
      </c>
    </row>
    <row r="2605" spans="1:15" ht="14.25" customHeight="1" x14ac:dyDescent="0.3">
      <c r="A2605" s="31">
        <v>44210</v>
      </c>
      <c r="B2605" t="s">
        <v>232</v>
      </c>
      <c r="C2605" t="s">
        <v>233</v>
      </c>
      <c r="D2605" t="s">
        <v>71</v>
      </c>
      <c r="E2605">
        <v>3.6</v>
      </c>
      <c r="F2605">
        <v>6</v>
      </c>
      <c r="G2605" t="s">
        <v>74</v>
      </c>
      <c r="H2605" t="s">
        <v>200</v>
      </c>
      <c r="I2605">
        <v>25</v>
      </c>
      <c r="J2605">
        <v>261</v>
      </c>
      <c r="K2605" t="str">
        <f>RIGHT(Table1[[#This Row],[Transmission]],1)</f>
        <v>6</v>
      </c>
      <c r="L2605" t="str">
        <f>SUBSTITUTE(Table1[[#This Row],[Transmission]],Table1[[#This Row],[Gears]],"")</f>
        <v>M</v>
      </c>
      <c r="M26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05">
        <f ca="1">_xlfn.DAYS(TODAY(),Table1[[#This Row],[Manufacture Date]])</f>
        <v>1050</v>
      </c>
      <c r="O2605" t="str" cm="1">
        <f t="array" ref="O2605" xml:space="preserve"> _xlfn.IFS(E2605&lt;2,"0-2",E2605&lt;4,"2-4",E2605&lt;6,"4-6",E2605&lt;8,"6-8",E2605&lt;10,"8-10")</f>
        <v>2-4</v>
      </c>
    </row>
    <row r="2606" spans="1:15" ht="14.25" customHeight="1" x14ac:dyDescent="0.3">
      <c r="A2606" s="31">
        <v>44210</v>
      </c>
      <c r="B2606" t="s">
        <v>402</v>
      </c>
      <c r="C2606" t="s">
        <v>1269</v>
      </c>
      <c r="D2606" t="s">
        <v>115</v>
      </c>
      <c r="E2606">
        <v>3.3</v>
      </c>
      <c r="F2606">
        <v>6</v>
      </c>
      <c r="G2606" t="s">
        <v>104</v>
      </c>
      <c r="H2606" t="s">
        <v>73</v>
      </c>
      <c r="I2606">
        <v>24</v>
      </c>
      <c r="J2606">
        <v>279</v>
      </c>
      <c r="K2606" t="str">
        <f>RIGHT(Table1[[#This Row],[Transmission]],1)</f>
        <v>8</v>
      </c>
      <c r="L2606" t="str">
        <f>SUBSTITUTE(Table1[[#This Row],[Transmission]],Table1[[#This Row],[Gears]],"")</f>
        <v>AS</v>
      </c>
      <c r="M26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6">
        <f ca="1">_xlfn.DAYS(TODAY(),Table1[[#This Row],[Manufacture Date]])</f>
        <v>1050</v>
      </c>
      <c r="O2606" t="str" cm="1">
        <f t="array" ref="O2606" xml:space="preserve"> _xlfn.IFS(E2606&lt;2,"0-2",E2606&lt;4,"2-4",E2606&lt;6,"4-6",E2606&lt;8,"6-8",E2606&lt;10,"8-10")</f>
        <v>2-4</v>
      </c>
    </row>
    <row r="2607" spans="1:15" ht="14.25" customHeight="1" x14ac:dyDescent="0.3">
      <c r="A2607" s="31">
        <v>44210</v>
      </c>
      <c r="B2607" t="s">
        <v>414</v>
      </c>
      <c r="C2607" t="s">
        <v>430</v>
      </c>
      <c r="D2607" t="s">
        <v>78</v>
      </c>
      <c r="E2607">
        <v>3.7</v>
      </c>
      <c r="F2607">
        <v>6</v>
      </c>
      <c r="G2607" t="s">
        <v>416</v>
      </c>
      <c r="H2607" t="s">
        <v>73</v>
      </c>
      <c r="I2607">
        <v>22</v>
      </c>
      <c r="J2607">
        <v>294</v>
      </c>
      <c r="K2607" t="str">
        <f>RIGHT(Table1[[#This Row],[Transmission]],1)</f>
        <v>7</v>
      </c>
      <c r="L2607" t="str">
        <f>SUBSTITUTE(Table1[[#This Row],[Transmission]],Table1[[#This Row],[Gears]],"")</f>
        <v>AS</v>
      </c>
      <c r="M26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7">
        <f ca="1">_xlfn.DAYS(TODAY(),Table1[[#This Row],[Manufacture Date]])</f>
        <v>1050</v>
      </c>
      <c r="O2607" t="str" cm="1">
        <f t="array" ref="O2607" xml:space="preserve"> _xlfn.IFS(E2607&lt;2,"0-2",E2607&lt;4,"2-4",E2607&lt;6,"4-6",E2607&lt;8,"6-8",E2607&lt;10,"8-10")</f>
        <v>2-4</v>
      </c>
    </row>
    <row r="2608" spans="1:15" ht="14.25" customHeight="1" x14ac:dyDescent="0.3">
      <c r="A2608" s="31">
        <v>44209</v>
      </c>
      <c r="B2608" t="s">
        <v>470</v>
      </c>
      <c r="C2608" t="s">
        <v>1766</v>
      </c>
      <c r="D2608" t="s">
        <v>118</v>
      </c>
      <c r="E2608">
        <v>1.6</v>
      </c>
      <c r="F2608">
        <v>4</v>
      </c>
      <c r="G2608" t="s">
        <v>89</v>
      </c>
      <c r="H2608" t="s">
        <v>200</v>
      </c>
      <c r="I2608">
        <v>52</v>
      </c>
      <c r="J2608">
        <v>129</v>
      </c>
      <c r="K2608" t="str">
        <f>RIGHT(Table1[[#This Row],[Transmission]],1)</f>
        <v>6</v>
      </c>
      <c r="L2608" t="str">
        <f>SUBSTITUTE(Table1[[#This Row],[Transmission]],Table1[[#This Row],[Gears]],"")</f>
        <v>AM</v>
      </c>
      <c r="M26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608">
        <f ca="1">_xlfn.DAYS(TODAY(),Table1[[#This Row],[Manufacture Date]])</f>
        <v>1051</v>
      </c>
      <c r="O2608" t="str" cm="1">
        <f t="array" ref="O2608" xml:space="preserve"> _xlfn.IFS(E2608&lt;2,"0-2",E2608&lt;4,"2-4",E2608&lt;6,"4-6",E2608&lt;8,"6-8",E2608&lt;10,"8-10")</f>
        <v>0-2</v>
      </c>
    </row>
    <row r="2609" spans="1:15" ht="14.25" customHeight="1" x14ac:dyDescent="0.3">
      <c r="A2609" s="31">
        <v>44209</v>
      </c>
      <c r="B2609" t="s">
        <v>621</v>
      </c>
      <c r="C2609" t="s">
        <v>1336</v>
      </c>
      <c r="D2609" t="s">
        <v>82</v>
      </c>
      <c r="E2609">
        <v>2</v>
      </c>
      <c r="F2609">
        <v>4</v>
      </c>
      <c r="G2609" t="s">
        <v>104</v>
      </c>
      <c r="H2609" t="s">
        <v>73</v>
      </c>
      <c r="I2609">
        <v>31</v>
      </c>
      <c r="J2609">
        <v>210</v>
      </c>
      <c r="K2609" t="str">
        <f>RIGHT(Table1[[#This Row],[Transmission]],1)</f>
        <v>8</v>
      </c>
      <c r="L2609" t="str">
        <f>SUBSTITUTE(Table1[[#This Row],[Transmission]],Table1[[#This Row],[Gears]],"")</f>
        <v>AS</v>
      </c>
      <c r="M26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09">
        <f ca="1">_xlfn.DAYS(TODAY(),Table1[[#This Row],[Manufacture Date]])</f>
        <v>1051</v>
      </c>
      <c r="O2609" t="str" cm="1">
        <f t="array" ref="O2609" xml:space="preserve"> _xlfn.IFS(E2609&lt;2,"0-2",E2609&lt;4,"2-4",E2609&lt;6,"4-6",E2609&lt;8,"6-8",E2609&lt;10,"8-10")</f>
        <v>2-4</v>
      </c>
    </row>
    <row r="2610" spans="1:15" ht="14.25" customHeight="1" x14ac:dyDescent="0.3">
      <c r="A2610" s="31">
        <v>44209</v>
      </c>
      <c r="B2610" t="s">
        <v>740</v>
      </c>
      <c r="C2610" t="s">
        <v>745</v>
      </c>
      <c r="D2610" t="s">
        <v>82</v>
      </c>
      <c r="E2610">
        <v>3.6</v>
      </c>
      <c r="F2610">
        <v>6</v>
      </c>
      <c r="G2610" t="s">
        <v>511</v>
      </c>
      <c r="H2610" t="s">
        <v>200</v>
      </c>
      <c r="I2610">
        <v>28</v>
      </c>
      <c r="J2610">
        <v>235</v>
      </c>
      <c r="K2610" t="str">
        <f>RIGHT(Table1[[#This Row],[Transmission]],1)</f>
        <v>6</v>
      </c>
      <c r="L2610" t="str">
        <f>SUBSTITUTE(Table1[[#This Row],[Transmission]],Table1[[#This Row],[Gears]],"")</f>
        <v>AV</v>
      </c>
      <c r="M26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0">
        <f ca="1">_xlfn.DAYS(TODAY(),Table1[[#This Row],[Manufacture Date]])</f>
        <v>1051</v>
      </c>
      <c r="O2610" t="str" cm="1">
        <f t="array" ref="O2610" xml:space="preserve"> _xlfn.IFS(E2610&lt;2,"0-2",E2610&lt;4,"2-4",E2610&lt;6,"4-6",E2610&lt;8,"6-8",E2610&lt;10,"8-10")</f>
        <v>2-4</v>
      </c>
    </row>
    <row r="2611" spans="1:15" ht="14.25" customHeight="1" x14ac:dyDescent="0.3">
      <c r="A2611" s="31">
        <v>44209</v>
      </c>
      <c r="B2611" t="s">
        <v>750</v>
      </c>
      <c r="C2611" t="s">
        <v>1352</v>
      </c>
      <c r="D2611" t="s">
        <v>122</v>
      </c>
      <c r="E2611">
        <v>3.5</v>
      </c>
      <c r="F2611">
        <v>6</v>
      </c>
      <c r="G2611" t="s">
        <v>104</v>
      </c>
      <c r="H2611" t="s">
        <v>200</v>
      </c>
      <c r="I2611">
        <v>27</v>
      </c>
      <c r="J2611">
        <v>247</v>
      </c>
      <c r="K2611" t="str">
        <f>RIGHT(Table1[[#This Row],[Transmission]],1)</f>
        <v>8</v>
      </c>
      <c r="L2611" t="str">
        <f>SUBSTITUTE(Table1[[#This Row],[Transmission]],Table1[[#This Row],[Gears]],"")</f>
        <v>AS</v>
      </c>
      <c r="M26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1">
        <f ca="1">_xlfn.DAYS(TODAY(),Table1[[#This Row],[Manufacture Date]])</f>
        <v>1051</v>
      </c>
      <c r="O2611" t="str" cm="1">
        <f t="array" ref="O2611" xml:space="preserve"> _xlfn.IFS(E2611&lt;2,"0-2",E2611&lt;4,"2-4",E2611&lt;6,"4-6",E2611&lt;8,"6-8",E2611&lt;10,"8-10")</f>
        <v>2-4</v>
      </c>
    </row>
    <row r="2612" spans="1:15" ht="14.25" customHeight="1" x14ac:dyDescent="0.3">
      <c r="A2612" s="31">
        <v>44209</v>
      </c>
      <c r="B2612" t="s">
        <v>147</v>
      </c>
      <c r="C2612" t="s">
        <v>1561</v>
      </c>
      <c r="D2612" t="s">
        <v>122</v>
      </c>
      <c r="E2612">
        <v>3</v>
      </c>
      <c r="F2612">
        <v>6</v>
      </c>
      <c r="G2612" t="s">
        <v>104</v>
      </c>
      <c r="H2612" t="s">
        <v>73</v>
      </c>
      <c r="I2612">
        <v>27</v>
      </c>
      <c r="J2612">
        <v>245</v>
      </c>
      <c r="K2612" t="str">
        <f>RIGHT(Table1[[#This Row],[Transmission]],1)</f>
        <v>8</v>
      </c>
      <c r="L2612" t="str">
        <f>SUBSTITUTE(Table1[[#This Row],[Transmission]],Table1[[#This Row],[Gears]],"")</f>
        <v>AS</v>
      </c>
      <c r="M26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2">
        <f ca="1">_xlfn.DAYS(TODAY(),Table1[[#This Row],[Manufacture Date]])</f>
        <v>1051</v>
      </c>
      <c r="O2612" t="str" cm="1">
        <f t="array" ref="O2612" xml:space="preserve"> _xlfn.IFS(E2612&lt;2,"0-2",E2612&lt;4,"2-4",E2612&lt;6,"4-6",E2612&lt;8,"6-8",E2612&lt;10,"8-10")</f>
        <v>2-4</v>
      </c>
    </row>
    <row r="2613" spans="1:15" ht="14.25" customHeight="1" x14ac:dyDescent="0.3">
      <c r="A2613" s="31">
        <v>44209</v>
      </c>
      <c r="B2613" t="s">
        <v>531</v>
      </c>
      <c r="C2613" t="s">
        <v>537</v>
      </c>
      <c r="D2613" t="s">
        <v>82</v>
      </c>
      <c r="E2613">
        <v>3.7</v>
      </c>
      <c r="F2613">
        <v>6</v>
      </c>
      <c r="G2613" t="s">
        <v>79</v>
      </c>
      <c r="H2613" t="s">
        <v>200</v>
      </c>
      <c r="I2613">
        <v>26</v>
      </c>
      <c r="J2613">
        <v>257</v>
      </c>
      <c r="K2613" t="str">
        <f>RIGHT(Table1[[#This Row],[Transmission]],1)</f>
        <v>6</v>
      </c>
      <c r="L2613" t="str">
        <f>SUBSTITUTE(Table1[[#This Row],[Transmission]],Table1[[#This Row],[Gears]],"")</f>
        <v>AS</v>
      </c>
      <c r="M26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3">
        <f ca="1">_xlfn.DAYS(TODAY(),Table1[[#This Row],[Manufacture Date]])</f>
        <v>1051</v>
      </c>
      <c r="O2613" t="str" cm="1">
        <f t="array" ref="O2613" xml:space="preserve"> _xlfn.IFS(E2613&lt;2,"0-2",E2613&lt;4,"2-4",E2613&lt;6,"4-6",E2613&lt;8,"6-8",E2613&lt;10,"8-10")</f>
        <v>2-4</v>
      </c>
    </row>
    <row r="2614" spans="1:15" ht="14.25" customHeight="1" x14ac:dyDescent="0.3">
      <c r="A2614" s="31">
        <v>44209</v>
      </c>
      <c r="B2614" t="s">
        <v>364</v>
      </c>
      <c r="C2614" t="s">
        <v>1104</v>
      </c>
      <c r="D2614" t="s">
        <v>259</v>
      </c>
      <c r="E2614">
        <v>4.3</v>
      </c>
      <c r="F2614">
        <v>6</v>
      </c>
      <c r="G2614" t="s">
        <v>93</v>
      </c>
      <c r="H2614" t="s">
        <v>200</v>
      </c>
      <c r="I2614">
        <v>23</v>
      </c>
      <c r="J2614">
        <v>294</v>
      </c>
      <c r="K2614" t="str">
        <f>RIGHT(Table1[[#This Row],[Transmission]],1)</f>
        <v>6</v>
      </c>
      <c r="L2614" t="str">
        <f>SUBSTITUTE(Table1[[#This Row],[Transmission]],Table1[[#This Row],[Gears]],"")</f>
        <v>A</v>
      </c>
      <c r="M26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14">
        <f ca="1">_xlfn.DAYS(TODAY(),Table1[[#This Row],[Manufacture Date]])</f>
        <v>1051</v>
      </c>
      <c r="O2614" t="str" cm="1">
        <f t="array" ref="O2614" xml:space="preserve"> _xlfn.IFS(E2614&lt;2,"0-2",E2614&lt;4,"2-4",E2614&lt;6,"4-6",E2614&lt;8,"6-8",E2614&lt;10,"8-10")</f>
        <v>4-6</v>
      </c>
    </row>
    <row r="2615" spans="1:15" ht="14.25" customHeight="1" x14ac:dyDescent="0.3">
      <c r="A2615" s="31">
        <v>44209</v>
      </c>
      <c r="B2615" t="s">
        <v>100</v>
      </c>
      <c r="C2615" t="s">
        <v>126</v>
      </c>
      <c r="D2615" t="s">
        <v>88</v>
      </c>
      <c r="E2615">
        <v>5.2</v>
      </c>
      <c r="F2615">
        <v>10</v>
      </c>
      <c r="G2615" t="s">
        <v>97</v>
      </c>
      <c r="H2615" t="s">
        <v>73</v>
      </c>
      <c r="I2615">
        <v>20</v>
      </c>
      <c r="J2615">
        <v>330</v>
      </c>
      <c r="K2615" t="str">
        <f>RIGHT(Table1[[#This Row],[Transmission]],1)</f>
        <v>7</v>
      </c>
      <c r="L2615" t="str">
        <f>SUBSTITUTE(Table1[[#This Row],[Transmission]],Table1[[#This Row],[Gears]],"")</f>
        <v>AM</v>
      </c>
      <c r="M26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615">
        <f ca="1">_xlfn.DAYS(TODAY(),Table1[[#This Row],[Manufacture Date]])</f>
        <v>1051</v>
      </c>
      <c r="O2615" t="str" cm="1">
        <f t="array" ref="O2615" xml:space="preserve"> _xlfn.IFS(E2615&lt;2,"0-2",E2615&lt;4,"2-4",E2615&lt;6,"4-6",E2615&lt;8,"6-8",E2615&lt;10,"8-10")</f>
        <v>4-6</v>
      </c>
    </row>
    <row r="2616" spans="1:15" ht="14.25" customHeight="1" x14ac:dyDescent="0.3">
      <c r="A2616" s="31">
        <v>44209</v>
      </c>
      <c r="B2616" t="s">
        <v>564</v>
      </c>
      <c r="C2616" t="s">
        <v>974</v>
      </c>
      <c r="D2616" t="s">
        <v>71</v>
      </c>
      <c r="E2616">
        <v>6</v>
      </c>
      <c r="F2616">
        <v>12</v>
      </c>
      <c r="G2616" t="s">
        <v>416</v>
      </c>
      <c r="H2616" t="s">
        <v>73</v>
      </c>
      <c r="I2616">
        <v>19</v>
      </c>
      <c r="J2616">
        <v>345</v>
      </c>
      <c r="K2616" t="str">
        <f>RIGHT(Table1[[#This Row],[Transmission]],1)</f>
        <v>7</v>
      </c>
      <c r="L2616" t="str">
        <f>SUBSTITUTE(Table1[[#This Row],[Transmission]],Table1[[#This Row],[Gears]],"")</f>
        <v>AS</v>
      </c>
      <c r="M26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6">
        <f ca="1">_xlfn.DAYS(TODAY(),Table1[[#This Row],[Manufacture Date]])</f>
        <v>1051</v>
      </c>
      <c r="O2616" t="str" cm="1">
        <f t="array" ref="O2616" xml:space="preserve"> _xlfn.IFS(E2616&lt;2,"0-2",E2616&lt;4,"2-4",E2616&lt;6,"4-6",E2616&lt;8,"6-8",E2616&lt;10,"8-10")</f>
        <v>6-8</v>
      </c>
    </row>
    <row r="2617" spans="1:15" ht="14.25" customHeight="1" x14ac:dyDescent="0.3">
      <c r="A2617" s="31">
        <v>44209</v>
      </c>
      <c r="B2617" t="s">
        <v>147</v>
      </c>
      <c r="C2617" t="s">
        <v>2065</v>
      </c>
      <c r="D2617" t="s">
        <v>115</v>
      </c>
      <c r="E2617">
        <v>6.6</v>
      </c>
      <c r="F2617">
        <v>12</v>
      </c>
      <c r="G2617" t="s">
        <v>104</v>
      </c>
      <c r="H2617" t="s">
        <v>73</v>
      </c>
      <c r="I2617">
        <v>19</v>
      </c>
      <c r="J2617">
        <v>354</v>
      </c>
      <c r="K2617" t="str">
        <f>RIGHT(Table1[[#This Row],[Transmission]],1)</f>
        <v>8</v>
      </c>
      <c r="L2617" t="str">
        <f>SUBSTITUTE(Table1[[#This Row],[Transmission]],Table1[[#This Row],[Gears]],"")</f>
        <v>AS</v>
      </c>
      <c r="M26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7">
        <f ca="1">_xlfn.DAYS(TODAY(),Table1[[#This Row],[Manufacture Date]])</f>
        <v>1051</v>
      </c>
      <c r="O2617" t="str" cm="1">
        <f t="array" ref="O2617" xml:space="preserve"> _xlfn.IFS(E2617&lt;2,"0-2",E2617&lt;4,"2-4",E2617&lt;6,"4-6",E2617&lt;8,"6-8",E2617&lt;10,"8-10")</f>
        <v>6-8</v>
      </c>
    </row>
    <row r="2618" spans="1:15" ht="14.25" customHeight="1" x14ac:dyDescent="0.3">
      <c r="A2618" s="31">
        <v>44208</v>
      </c>
      <c r="B2618" t="s">
        <v>232</v>
      </c>
      <c r="C2618" t="s">
        <v>262</v>
      </c>
      <c r="D2618" t="s">
        <v>71</v>
      </c>
      <c r="E2618">
        <v>1.4</v>
      </c>
      <c r="F2618">
        <v>4</v>
      </c>
      <c r="G2618" t="s">
        <v>74</v>
      </c>
      <c r="H2618" t="s">
        <v>200</v>
      </c>
      <c r="I2618">
        <v>35</v>
      </c>
      <c r="J2618">
        <v>184</v>
      </c>
      <c r="K2618" t="str">
        <f>RIGHT(Table1[[#This Row],[Transmission]],1)</f>
        <v>6</v>
      </c>
      <c r="L2618" t="str">
        <f>SUBSTITUTE(Table1[[#This Row],[Transmission]],Table1[[#This Row],[Gears]],"")</f>
        <v>M</v>
      </c>
      <c r="M26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18">
        <f ca="1">_xlfn.DAYS(TODAY(),Table1[[#This Row],[Manufacture Date]])</f>
        <v>1052</v>
      </c>
      <c r="O2618" t="str" cm="1">
        <f t="array" ref="O2618" xml:space="preserve"> _xlfn.IFS(E2618&lt;2,"0-2",E2618&lt;4,"2-4",E2618&lt;6,"4-6",E2618&lt;8,"6-8",E2618&lt;10,"8-10")</f>
        <v>0-2</v>
      </c>
    </row>
    <row r="2619" spans="1:15" ht="14.25" customHeight="1" x14ac:dyDescent="0.3">
      <c r="A2619" s="31">
        <v>44208</v>
      </c>
      <c r="B2619" t="s">
        <v>321</v>
      </c>
      <c r="C2619" t="s">
        <v>350</v>
      </c>
      <c r="D2619" t="s">
        <v>82</v>
      </c>
      <c r="E2619">
        <v>1.5</v>
      </c>
      <c r="F2619">
        <v>4</v>
      </c>
      <c r="G2619" t="s">
        <v>79</v>
      </c>
      <c r="H2619" t="s">
        <v>200</v>
      </c>
      <c r="I2619">
        <v>34</v>
      </c>
      <c r="J2619">
        <v>193</v>
      </c>
      <c r="K2619" t="str">
        <f>RIGHT(Table1[[#This Row],[Transmission]],1)</f>
        <v>6</v>
      </c>
      <c r="L2619" t="str">
        <f>SUBSTITUTE(Table1[[#This Row],[Transmission]],Table1[[#This Row],[Gears]],"")</f>
        <v>AS</v>
      </c>
      <c r="M26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19">
        <f ca="1">_xlfn.DAYS(TODAY(),Table1[[#This Row],[Manufacture Date]])</f>
        <v>1052</v>
      </c>
      <c r="O2619" t="str" cm="1">
        <f t="array" ref="O2619" xml:space="preserve"> _xlfn.IFS(E2619&lt;2,"0-2",E2619&lt;4,"2-4",E2619&lt;6,"4-6",E2619&lt;8,"6-8",E2619&lt;10,"8-10")</f>
        <v>0-2</v>
      </c>
    </row>
    <row r="2620" spans="1:15" ht="14.25" customHeight="1" x14ac:dyDescent="0.3">
      <c r="A2620" s="31">
        <v>44208</v>
      </c>
      <c r="B2620" t="s">
        <v>147</v>
      </c>
      <c r="C2620" t="s">
        <v>1226</v>
      </c>
      <c r="D2620" t="s">
        <v>95</v>
      </c>
      <c r="E2620">
        <v>2</v>
      </c>
      <c r="F2620">
        <v>4</v>
      </c>
      <c r="G2620" t="s">
        <v>104</v>
      </c>
      <c r="H2620" t="s">
        <v>73</v>
      </c>
      <c r="I2620">
        <v>32</v>
      </c>
      <c r="J2620">
        <v>208</v>
      </c>
      <c r="K2620" t="str">
        <f>RIGHT(Table1[[#This Row],[Transmission]],1)</f>
        <v>8</v>
      </c>
      <c r="L2620" t="str">
        <f>SUBSTITUTE(Table1[[#This Row],[Transmission]],Table1[[#This Row],[Gears]],"")</f>
        <v>AS</v>
      </c>
      <c r="M26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20">
        <f ca="1">_xlfn.DAYS(TODAY(),Table1[[#This Row],[Manufacture Date]])</f>
        <v>1052</v>
      </c>
      <c r="O2620" t="str" cm="1">
        <f t="array" ref="O2620" xml:space="preserve"> _xlfn.IFS(E2620&lt;2,"0-2",E2620&lt;4,"2-4",E2620&lt;6,"4-6",E2620&lt;8,"6-8",E2620&lt;10,"8-10")</f>
        <v>2-4</v>
      </c>
    </row>
    <row r="2621" spans="1:15" ht="14.25" customHeight="1" x14ac:dyDescent="0.3">
      <c r="A2621" s="31">
        <v>44208</v>
      </c>
      <c r="B2621" t="s">
        <v>508</v>
      </c>
      <c r="C2621" t="s">
        <v>1429</v>
      </c>
      <c r="D2621" t="s">
        <v>71</v>
      </c>
      <c r="E2621">
        <v>2</v>
      </c>
      <c r="F2621">
        <v>4</v>
      </c>
      <c r="G2621" t="s">
        <v>104</v>
      </c>
      <c r="H2621" t="s">
        <v>73</v>
      </c>
      <c r="I2621">
        <v>30</v>
      </c>
      <c r="J2621">
        <v>220</v>
      </c>
      <c r="K2621" t="str">
        <f>RIGHT(Table1[[#This Row],[Transmission]],1)</f>
        <v>8</v>
      </c>
      <c r="L2621" t="str">
        <f>SUBSTITUTE(Table1[[#This Row],[Transmission]],Table1[[#This Row],[Gears]],"")</f>
        <v>AS</v>
      </c>
      <c r="M26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21">
        <f ca="1">_xlfn.DAYS(TODAY(),Table1[[#This Row],[Manufacture Date]])</f>
        <v>1052</v>
      </c>
      <c r="O2621" t="str" cm="1">
        <f t="array" ref="O2621" xml:space="preserve"> _xlfn.IFS(E2621&lt;2,"0-2",E2621&lt;4,"2-4",E2621&lt;6,"4-6",E2621&lt;8,"6-8",E2621&lt;10,"8-10")</f>
        <v>2-4</v>
      </c>
    </row>
    <row r="2622" spans="1:15" ht="14.25" customHeight="1" x14ac:dyDescent="0.3">
      <c r="A2622" s="31">
        <v>44208</v>
      </c>
      <c r="B2622" t="s">
        <v>676</v>
      </c>
      <c r="C2622" t="s">
        <v>1947</v>
      </c>
      <c r="D2622" t="s">
        <v>92</v>
      </c>
      <c r="E2622">
        <v>3.8</v>
      </c>
      <c r="F2622">
        <v>6</v>
      </c>
      <c r="G2622" t="s">
        <v>97</v>
      </c>
      <c r="H2622" t="s">
        <v>73</v>
      </c>
      <c r="I2622">
        <v>25</v>
      </c>
      <c r="J2622">
        <v>267</v>
      </c>
      <c r="K2622" t="str">
        <f>RIGHT(Table1[[#This Row],[Transmission]],1)</f>
        <v>7</v>
      </c>
      <c r="L2622" t="str">
        <f>SUBSTITUTE(Table1[[#This Row],[Transmission]],Table1[[#This Row],[Gears]],"")</f>
        <v>AM</v>
      </c>
      <c r="M26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622">
        <f ca="1">_xlfn.DAYS(TODAY(),Table1[[#This Row],[Manufacture Date]])</f>
        <v>1052</v>
      </c>
      <c r="O2622" t="str" cm="1">
        <f t="array" ref="O2622" xml:space="preserve"> _xlfn.IFS(E2622&lt;2,"0-2",E2622&lt;4,"2-4",E2622&lt;6,"4-6",E2622&lt;8,"6-8",E2622&lt;10,"8-10")</f>
        <v>2-4</v>
      </c>
    </row>
    <row r="2623" spans="1:15" ht="14.25" customHeight="1" x14ac:dyDescent="0.3">
      <c r="A2623" s="31">
        <v>44208</v>
      </c>
      <c r="B2623" t="s">
        <v>452</v>
      </c>
      <c r="C2623" t="s">
        <v>1419</v>
      </c>
      <c r="D2623" t="s">
        <v>78</v>
      </c>
      <c r="E2623">
        <v>3.6</v>
      </c>
      <c r="F2623">
        <v>6</v>
      </c>
      <c r="G2623" t="s">
        <v>112</v>
      </c>
      <c r="H2623" t="s">
        <v>200</v>
      </c>
      <c r="I2623">
        <v>24</v>
      </c>
      <c r="J2623">
        <v>274</v>
      </c>
      <c r="K2623" t="str">
        <f>RIGHT(Table1[[#This Row],[Transmission]],1)</f>
        <v>8</v>
      </c>
      <c r="L2623" t="str">
        <f>SUBSTITUTE(Table1[[#This Row],[Transmission]],Table1[[#This Row],[Gears]],"")</f>
        <v>A</v>
      </c>
      <c r="M26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23">
        <f ca="1">_xlfn.DAYS(TODAY(),Table1[[#This Row],[Manufacture Date]])</f>
        <v>1052</v>
      </c>
      <c r="O2623" t="str" cm="1">
        <f t="array" ref="O2623" xml:space="preserve"> _xlfn.IFS(E2623&lt;2,"0-2",E2623&lt;4,"2-4",E2623&lt;6,"4-6",E2623&lt;8,"6-8",E2623&lt;10,"8-10")</f>
        <v>2-4</v>
      </c>
    </row>
    <row r="2624" spans="1:15" ht="14.25" customHeight="1" x14ac:dyDescent="0.3">
      <c r="A2624" s="31">
        <v>44207</v>
      </c>
      <c r="B2624" t="s">
        <v>321</v>
      </c>
      <c r="C2624" t="s">
        <v>349</v>
      </c>
      <c r="D2624" t="s">
        <v>71</v>
      </c>
      <c r="E2624">
        <v>2</v>
      </c>
      <c r="F2624">
        <v>4</v>
      </c>
      <c r="G2624" t="s">
        <v>93</v>
      </c>
      <c r="H2624" t="s">
        <v>200</v>
      </c>
      <c r="I2624">
        <v>39</v>
      </c>
      <c r="J2624">
        <v>166</v>
      </c>
      <c r="K2624" t="str">
        <f>RIGHT(Table1[[#This Row],[Transmission]],1)</f>
        <v>6</v>
      </c>
      <c r="L2624" t="str">
        <f>SUBSTITUTE(Table1[[#This Row],[Transmission]],Table1[[#This Row],[Gears]],"")</f>
        <v>A</v>
      </c>
      <c r="M26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24">
        <f ca="1">_xlfn.DAYS(TODAY(),Table1[[#This Row],[Manufacture Date]])</f>
        <v>1053</v>
      </c>
      <c r="O2624" t="str" cm="1">
        <f t="array" ref="O2624" xml:space="preserve"> _xlfn.IFS(E2624&lt;2,"0-2",E2624&lt;4,"2-4",E2624&lt;6,"4-6",E2624&lt;8,"6-8",E2624&lt;10,"8-10")</f>
        <v>2-4</v>
      </c>
    </row>
    <row r="2625" spans="1:15" ht="14.25" customHeight="1" x14ac:dyDescent="0.3">
      <c r="A2625" s="31">
        <v>44207</v>
      </c>
      <c r="B2625" t="s">
        <v>198</v>
      </c>
      <c r="C2625" t="s">
        <v>202</v>
      </c>
      <c r="D2625" t="s">
        <v>78</v>
      </c>
      <c r="E2625">
        <v>1.4</v>
      </c>
      <c r="F2625">
        <v>4</v>
      </c>
      <c r="G2625" t="s">
        <v>79</v>
      </c>
      <c r="H2625" t="s">
        <v>200</v>
      </c>
      <c r="I2625">
        <v>33</v>
      </c>
      <c r="J2625">
        <v>199</v>
      </c>
      <c r="K2625" t="str">
        <f>RIGHT(Table1[[#This Row],[Transmission]],1)</f>
        <v>6</v>
      </c>
      <c r="L2625" t="str">
        <f>SUBSTITUTE(Table1[[#This Row],[Transmission]],Table1[[#This Row],[Gears]],"")</f>
        <v>AS</v>
      </c>
      <c r="M26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25">
        <f ca="1">_xlfn.DAYS(TODAY(),Table1[[#This Row],[Manufacture Date]])</f>
        <v>1053</v>
      </c>
      <c r="O2625" t="str" cm="1">
        <f t="array" ref="O2625" xml:space="preserve"> _xlfn.IFS(E2625&lt;2,"0-2",E2625&lt;4,"2-4",E2625&lt;6,"4-6",E2625&lt;8,"6-8",E2625&lt;10,"8-10")</f>
        <v>0-2</v>
      </c>
    </row>
    <row r="2626" spans="1:15" ht="14.25" customHeight="1" x14ac:dyDescent="0.3">
      <c r="A2626" s="31">
        <v>44207</v>
      </c>
      <c r="B2626" t="s">
        <v>750</v>
      </c>
      <c r="C2626" t="s">
        <v>779</v>
      </c>
      <c r="D2626" t="s">
        <v>78</v>
      </c>
      <c r="E2626">
        <v>2.7</v>
      </c>
      <c r="F2626">
        <v>4</v>
      </c>
      <c r="G2626" t="s">
        <v>79</v>
      </c>
      <c r="H2626" t="s">
        <v>200</v>
      </c>
      <c r="I2626">
        <v>27</v>
      </c>
      <c r="J2626">
        <v>244</v>
      </c>
      <c r="K2626" t="str">
        <f>RIGHT(Table1[[#This Row],[Transmission]],1)</f>
        <v>6</v>
      </c>
      <c r="L2626" t="str">
        <f>SUBSTITUTE(Table1[[#This Row],[Transmission]],Table1[[#This Row],[Gears]],"")</f>
        <v>AS</v>
      </c>
      <c r="M26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26">
        <f ca="1">_xlfn.DAYS(TODAY(),Table1[[#This Row],[Manufacture Date]])</f>
        <v>1053</v>
      </c>
      <c r="O2626" t="str" cm="1">
        <f t="array" ref="O2626" xml:space="preserve"> _xlfn.IFS(E2626&lt;2,"0-2",E2626&lt;4,"2-4",E2626&lt;6,"4-6",E2626&lt;8,"6-8",E2626&lt;10,"8-10")</f>
        <v>2-4</v>
      </c>
    </row>
    <row r="2627" spans="1:15" ht="14.25" customHeight="1" x14ac:dyDescent="0.3">
      <c r="A2627" s="31">
        <v>44207</v>
      </c>
      <c r="B2627" t="s">
        <v>676</v>
      </c>
      <c r="C2627" t="s">
        <v>679</v>
      </c>
      <c r="D2627" t="s">
        <v>92</v>
      </c>
      <c r="E2627">
        <v>3.4</v>
      </c>
      <c r="F2627">
        <v>6</v>
      </c>
      <c r="G2627" t="s">
        <v>238</v>
      </c>
      <c r="H2627" t="s">
        <v>73</v>
      </c>
      <c r="I2627">
        <v>26</v>
      </c>
      <c r="J2627">
        <v>253</v>
      </c>
      <c r="K2627" t="str">
        <f>RIGHT(Table1[[#This Row],[Transmission]],1)</f>
        <v>7</v>
      </c>
      <c r="L2627" t="str">
        <f>SUBSTITUTE(Table1[[#This Row],[Transmission]],Table1[[#This Row],[Gears]],"")</f>
        <v>M</v>
      </c>
      <c r="M26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27">
        <f ca="1">_xlfn.DAYS(TODAY(),Table1[[#This Row],[Manufacture Date]])</f>
        <v>1053</v>
      </c>
      <c r="O2627" t="str" cm="1">
        <f t="array" ref="O2627" xml:space="preserve"> _xlfn.IFS(E2627&lt;2,"0-2",E2627&lt;4,"2-4",E2627&lt;6,"4-6",E2627&lt;8,"6-8",E2627&lt;10,"8-10")</f>
        <v>2-4</v>
      </c>
    </row>
    <row r="2628" spans="1:15" ht="14.25" customHeight="1" x14ac:dyDescent="0.3">
      <c r="A2628" s="31">
        <v>44206</v>
      </c>
      <c r="B2628" t="s">
        <v>750</v>
      </c>
      <c r="C2628" t="s">
        <v>1194</v>
      </c>
      <c r="D2628" t="s">
        <v>71</v>
      </c>
      <c r="E2628">
        <v>1.5</v>
      </c>
      <c r="F2628">
        <v>4</v>
      </c>
      <c r="G2628" t="s">
        <v>101</v>
      </c>
      <c r="H2628" t="s">
        <v>200</v>
      </c>
      <c r="I2628">
        <v>38</v>
      </c>
      <c r="J2628">
        <v>173</v>
      </c>
      <c r="K2628" t="str">
        <f>RIGHT(Table1[[#This Row],[Transmission]],1)</f>
        <v>4</v>
      </c>
      <c r="L2628" t="str">
        <f>SUBSTITUTE(Table1[[#This Row],[Transmission]],Table1[[#This Row],[Gears]],"")</f>
        <v>A</v>
      </c>
      <c r="M26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28">
        <f ca="1">_xlfn.DAYS(TODAY(),Table1[[#This Row],[Manufacture Date]])</f>
        <v>1054</v>
      </c>
      <c r="O2628" t="str" cm="1">
        <f t="array" ref="O2628" xml:space="preserve"> _xlfn.IFS(E2628&lt;2,"0-2",E2628&lt;4,"2-4",E2628&lt;6,"4-6",E2628&lt;8,"6-8",E2628&lt;10,"8-10")</f>
        <v>0-2</v>
      </c>
    </row>
    <row r="2629" spans="1:15" ht="14.25" customHeight="1" x14ac:dyDescent="0.3">
      <c r="A2629" s="31">
        <v>44206</v>
      </c>
      <c r="B2629" t="s">
        <v>750</v>
      </c>
      <c r="C2629" t="s">
        <v>2007</v>
      </c>
      <c r="D2629" t="s">
        <v>71</v>
      </c>
      <c r="E2629">
        <v>2</v>
      </c>
      <c r="F2629">
        <v>4</v>
      </c>
      <c r="G2629" t="s">
        <v>74</v>
      </c>
      <c r="H2629" t="s">
        <v>200</v>
      </c>
      <c r="I2629">
        <v>38</v>
      </c>
      <c r="J2629">
        <v>174</v>
      </c>
      <c r="K2629" t="str">
        <f>RIGHT(Table1[[#This Row],[Transmission]],1)</f>
        <v>6</v>
      </c>
      <c r="L2629" t="str">
        <f>SUBSTITUTE(Table1[[#This Row],[Transmission]],Table1[[#This Row],[Gears]],"")</f>
        <v>M</v>
      </c>
      <c r="M26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29">
        <f ca="1">_xlfn.DAYS(TODAY(),Table1[[#This Row],[Manufacture Date]])</f>
        <v>1054</v>
      </c>
      <c r="O2629" t="str" cm="1">
        <f t="array" ref="O2629" xml:space="preserve"> _xlfn.IFS(E2629&lt;2,"0-2",E2629&lt;4,"2-4",E2629&lt;6,"4-6",E2629&lt;8,"6-8",E2629&lt;10,"8-10")</f>
        <v>2-4</v>
      </c>
    </row>
    <row r="2630" spans="1:15" ht="14.25" customHeight="1" x14ac:dyDescent="0.3">
      <c r="A2630" s="31">
        <v>44206</v>
      </c>
      <c r="B2630" t="s">
        <v>147</v>
      </c>
      <c r="C2630" t="s">
        <v>165</v>
      </c>
      <c r="D2630" t="s">
        <v>82</v>
      </c>
      <c r="E2630">
        <v>3</v>
      </c>
      <c r="F2630">
        <v>6</v>
      </c>
      <c r="G2630" t="s">
        <v>112</v>
      </c>
      <c r="H2630" t="s">
        <v>109</v>
      </c>
      <c r="I2630">
        <v>36</v>
      </c>
      <c r="J2630">
        <v>213</v>
      </c>
      <c r="K2630" t="str">
        <f>RIGHT(Table1[[#This Row],[Transmission]],1)</f>
        <v>8</v>
      </c>
      <c r="L2630" t="str">
        <f>SUBSTITUTE(Table1[[#This Row],[Transmission]],Table1[[#This Row],[Gears]],"")</f>
        <v>A</v>
      </c>
      <c r="M26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30">
        <f ca="1">_xlfn.DAYS(TODAY(),Table1[[#This Row],[Manufacture Date]])</f>
        <v>1054</v>
      </c>
      <c r="O2630" t="str" cm="1">
        <f t="array" ref="O2630" xml:space="preserve"> _xlfn.IFS(E2630&lt;2,"0-2",E2630&lt;4,"2-4",E2630&lt;6,"4-6",E2630&lt;8,"6-8",E2630&lt;10,"8-10")</f>
        <v>2-4</v>
      </c>
    </row>
    <row r="2631" spans="1:15" ht="14.25" customHeight="1" x14ac:dyDescent="0.3">
      <c r="A2631" s="31">
        <v>44206</v>
      </c>
      <c r="B2631" t="s">
        <v>548</v>
      </c>
      <c r="C2631" t="s">
        <v>563</v>
      </c>
      <c r="D2631" t="s">
        <v>88</v>
      </c>
      <c r="E2631">
        <v>2</v>
      </c>
      <c r="F2631">
        <v>4</v>
      </c>
      <c r="G2631" t="s">
        <v>79</v>
      </c>
      <c r="H2631" t="s">
        <v>73</v>
      </c>
      <c r="I2631">
        <v>36</v>
      </c>
      <c r="J2631">
        <v>186</v>
      </c>
      <c r="K2631" t="str">
        <f>RIGHT(Table1[[#This Row],[Transmission]],1)</f>
        <v>6</v>
      </c>
      <c r="L2631" t="str">
        <f>SUBSTITUTE(Table1[[#This Row],[Transmission]],Table1[[#This Row],[Gears]],"")</f>
        <v>AS</v>
      </c>
      <c r="M26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31">
        <f ca="1">_xlfn.DAYS(TODAY(),Table1[[#This Row],[Manufacture Date]])</f>
        <v>1054</v>
      </c>
      <c r="O2631" t="str" cm="1">
        <f t="array" ref="O2631" xml:space="preserve"> _xlfn.IFS(E2631&lt;2,"0-2",E2631&lt;4,"2-4",E2631&lt;6,"4-6",E2631&lt;8,"6-8",E2631&lt;10,"8-10")</f>
        <v>2-4</v>
      </c>
    </row>
    <row r="2632" spans="1:15" ht="14.25" customHeight="1" x14ac:dyDescent="0.3">
      <c r="A2632" s="31">
        <v>44206</v>
      </c>
      <c r="B2632" t="s">
        <v>740</v>
      </c>
      <c r="C2632" t="s">
        <v>1990</v>
      </c>
      <c r="D2632" t="s">
        <v>78</v>
      </c>
      <c r="E2632">
        <v>2</v>
      </c>
      <c r="F2632">
        <v>4</v>
      </c>
      <c r="G2632" t="s">
        <v>76</v>
      </c>
      <c r="H2632" t="s">
        <v>200</v>
      </c>
      <c r="I2632">
        <v>35</v>
      </c>
      <c r="J2632">
        <v>188</v>
      </c>
      <c r="K2632" t="str">
        <f>RIGHT(Table1[[#This Row],[Transmission]],1)</f>
        <v>7</v>
      </c>
      <c r="L2632" t="str">
        <f>SUBSTITUTE(Table1[[#This Row],[Transmission]],Table1[[#This Row],[Gears]],"")</f>
        <v>AV</v>
      </c>
      <c r="M26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32">
        <f ca="1">_xlfn.DAYS(TODAY(),Table1[[#This Row],[Manufacture Date]])</f>
        <v>1054</v>
      </c>
      <c r="O2632" t="str" cm="1">
        <f t="array" ref="O2632" xml:space="preserve"> _xlfn.IFS(E2632&lt;2,"0-2",E2632&lt;4,"2-4",E2632&lt;6,"4-6",E2632&lt;8,"6-8",E2632&lt;10,"8-10")</f>
        <v>2-4</v>
      </c>
    </row>
    <row r="2633" spans="1:15" ht="14.25" customHeight="1" x14ac:dyDescent="0.3">
      <c r="A2633" s="31">
        <v>44206</v>
      </c>
      <c r="B2633" t="s">
        <v>232</v>
      </c>
      <c r="C2633" t="s">
        <v>273</v>
      </c>
      <c r="D2633" t="s">
        <v>78</v>
      </c>
      <c r="E2633">
        <v>1.4</v>
      </c>
      <c r="F2633">
        <v>4</v>
      </c>
      <c r="G2633" t="s">
        <v>79</v>
      </c>
      <c r="H2633" t="s">
        <v>200</v>
      </c>
      <c r="I2633">
        <v>34</v>
      </c>
      <c r="J2633">
        <v>194</v>
      </c>
      <c r="K2633" t="str">
        <f>RIGHT(Table1[[#This Row],[Transmission]],1)</f>
        <v>6</v>
      </c>
      <c r="L2633" t="str">
        <f>SUBSTITUTE(Table1[[#This Row],[Transmission]],Table1[[#This Row],[Gears]],"")</f>
        <v>AS</v>
      </c>
      <c r="M26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33">
        <f ca="1">_xlfn.DAYS(TODAY(),Table1[[#This Row],[Manufacture Date]])</f>
        <v>1054</v>
      </c>
      <c r="O2633" t="str" cm="1">
        <f t="array" ref="O2633" xml:space="preserve"> _xlfn.IFS(E2633&lt;2,"0-2",E2633&lt;4,"2-4",E2633&lt;6,"4-6",E2633&lt;8,"6-8",E2633&lt;10,"8-10")</f>
        <v>0-2</v>
      </c>
    </row>
    <row r="2634" spans="1:15" ht="14.25" customHeight="1" x14ac:dyDescent="0.3">
      <c r="A2634" s="31">
        <v>44206</v>
      </c>
      <c r="B2634" t="s">
        <v>452</v>
      </c>
      <c r="C2634" t="s">
        <v>928</v>
      </c>
      <c r="D2634" t="s">
        <v>78</v>
      </c>
      <c r="E2634">
        <v>2.4</v>
      </c>
      <c r="F2634">
        <v>4</v>
      </c>
      <c r="G2634" t="s">
        <v>454</v>
      </c>
      <c r="H2634" t="s">
        <v>200</v>
      </c>
      <c r="I2634">
        <v>30</v>
      </c>
      <c r="J2634">
        <v>223</v>
      </c>
      <c r="K2634" t="str">
        <f>RIGHT(Table1[[#This Row],[Transmission]],1)</f>
        <v>9</v>
      </c>
      <c r="L2634" t="str">
        <f>SUBSTITUTE(Table1[[#This Row],[Transmission]],Table1[[#This Row],[Gears]],"")</f>
        <v>A</v>
      </c>
      <c r="M26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34">
        <f ca="1">_xlfn.DAYS(TODAY(),Table1[[#This Row],[Manufacture Date]])</f>
        <v>1054</v>
      </c>
      <c r="O2634" t="str" cm="1">
        <f t="array" ref="O2634" xml:space="preserve"> _xlfn.IFS(E2634&lt;2,"0-2",E2634&lt;4,"2-4",E2634&lt;6,"4-6",E2634&lt;8,"6-8",E2634&lt;10,"8-10")</f>
        <v>2-4</v>
      </c>
    </row>
    <row r="2635" spans="1:15" ht="14.25" customHeight="1" x14ac:dyDescent="0.3">
      <c r="A2635" s="31">
        <v>44206</v>
      </c>
      <c r="B2635" t="s">
        <v>740</v>
      </c>
      <c r="C2635" t="s">
        <v>1350</v>
      </c>
      <c r="D2635" t="s">
        <v>71</v>
      </c>
      <c r="E2635">
        <v>2</v>
      </c>
      <c r="F2635">
        <v>4</v>
      </c>
      <c r="G2635" t="s">
        <v>74</v>
      </c>
      <c r="H2635" t="s">
        <v>73</v>
      </c>
      <c r="I2635">
        <v>28</v>
      </c>
      <c r="J2635">
        <v>235</v>
      </c>
      <c r="K2635" t="str">
        <f>RIGHT(Table1[[#This Row],[Transmission]],1)</f>
        <v>6</v>
      </c>
      <c r="L2635" t="str">
        <f>SUBSTITUTE(Table1[[#This Row],[Transmission]],Table1[[#This Row],[Gears]],"")</f>
        <v>M</v>
      </c>
      <c r="M26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35">
        <f ca="1">_xlfn.DAYS(TODAY(),Table1[[#This Row],[Manufacture Date]])</f>
        <v>1054</v>
      </c>
      <c r="O2635" t="str" cm="1">
        <f t="array" ref="O2635" xml:space="preserve"> _xlfn.IFS(E2635&lt;2,"0-2",E2635&lt;4,"2-4",E2635&lt;6,"4-6",E2635&lt;8,"6-8",E2635&lt;10,"8-10")</f>
        <v>2-4</v>
      </c>
    </row>
    <row r="2636" spans="1:15" ht="14.25" customHeight="1" x14ac:dyDescent="0.3">
      <c r="A2636" s="31">
        <v>44206</v>
      </c>
      <c r="B2636" t="s">
        <v>147</v>
      </c>
      <c r="C2636" t="s">
        <v>1538</v>
      </c>
      <c r="D2636" t="s">
        <v>115</v>
      </c>
      <c r="E2636">
        <v>4.4000000000000004</v>
      </c>
      <c r="F2636">
        <v>8</v>
      </c>
      <c r="G2636" t="s">
        <v>104</v>
      </c>
      <c r="H2636" t="s">
        <v>73</v>
      </c>
      <c r="I2636">
        <v>24</v>
      </c>
      <c r="J2636">
        <v>282</v>
      </c>
      <c r="K2636" t="str">
        <f>RIGHT(Table1[[#This Row],[Transmission]],1)</f>
        <v>8</v>
      </c>
      <c r="L2636" t="str">
        <f>SUBSTITUTE(Table1[[#This Row],[Transmission]],Table1[[#This Row],[Gears]],"")</f>
        <v>AS</v>
      </c>
      <c r="M26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36">
        <f ca="1">_xlfn.DAYS(TODAY(),Table1[[#This Row],[Manufacture Date]])</f>
        <v>1054</v>
      </c>
      <c r="O2636" t="str" cm="1">
        <f t="array" ref="O2636" xml:space="preserve"> _xlfn.IFS(E2636&lt;2,"0-2",E2636&lt;4,"2-4",E2636&lt;6,"4-6",E2636&lt;8,"6-8",E2636&lt;10,"8-10")</f>
        <v>4-6</v>
      </c>
    </row>
    <row r="2637" spans="1:15" ht="14.25" customHeight="1" x14ac:dyDescent="0.3">
      <c r="A2637" s="31">
        <v>44205</v>
      </c>
      <c r="B2637" t="s">
        <v>564</v>
      </c>
      <c r="C2637" t="s">
        <v>1450</v>
      </c>
      <c r="D2637" t="s">
        <v>481</v>
      </c>
      <c r="E2637">
        <v>2</v>
      </c>
      <c r="F2637">
        <v>4</v>
      </c>
      <c r="G2637" t="s">
        <v>454</v>
      </c>
      <c r="H2637" t="s">
        <v>73</v>
      </c>
      <c r="I2637">
        <v>30</v>
      </c>
      <c r="J2637">
        <v>222</v>
      </c>
      <c r="K2637" t="str">
        <f>RIGHT(Table1[[#This Row],[Transmission]],1)</f>
        <v>9</v>
      </c>
      <c r="L2637" t="str">
        <f>SUBSTITUTE(Table1[[#This Row],[Transmission]],Table1[[#This Row],[Gears]],"")</f>
        <v>A</v>
      </c>
      <c r="M26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37">
        <f ca="1">_xlfn.DAYS(TODAY(),Table1[[#This Row],[Manufacture Date]])</f>
        <v>1055</v>
      </c>
      <c r="O2637" t="str" cm="1">
        <f t="array" ref="O2637" xml:space="preserve"> _xlfn.IFS(E2637&lt;2,"0-2",E2637&lt;4,"2-4",E2637&lt;6,"4-6",E2637&lt;8,"6-8",E2637&lt;10,"8-10")</f>
        <v>2-4</v>
      </c>
    </row>
    <row r="2638" spans="1:15" ht="14.25" customHeight="1" x14ac:dyDescent="0.3">
      <c r="A2638" s="31">
        <v>44205</v>
      </c>
      <c r="B2638" t="s">
        <v>212</v>
      </c>
      <c r="C2638" t="s">
        <v>872</v>
      </c>
      <c r="D2638" t="s">
        <v>82</v>
      </c>
      <c r="E2638">
        <v>3.6</v>
      </c>
      <c r="F2638">
        <v>6</v>
      </c>
      <c r="G2638" t="s">
        <v>104</v>
      </c>
      <c r="H2638" t="s">
        <v>200</v>
      </c>
      <c r="I2638">
        <v>28</v>
      </c>
      <c r="J2638">
        <v>234</v>
      </c>
      <c r="K2638" t="str">
        <f>RIGHT(Table1[[#This Row],[Transmission]],1)</f>
        <v>8</v>
      </c>
      <c r="L2638" t="str">
        <f>SUBSTITUTE(Table1[[#This Row],[Transmission]],Table1[[#This Row],[Gears]],"")</f>
        <v>AS</v>
      </c>
      <c r="M26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38">
        <f ca="1">_xlfn.DAYS(TODAY(),Table1[[#This Row],[Manufacture Date]])</f>
        <v>1055</v>
      </c>
      <c r="O2638" t="str" cm="1">
        <f t="array" ref="O2638" xml:space="preserve"> _xlfn.IFS(E2638&lt;2,"0-2",E2638&lt;4,"2-4",E2638&lt;6,"4-6",E2638&lt;8,"6-8",E2638&lt;10,"8-10")</f>
        <v>2-4</v>
      </c>
    </row>
    <row r="2639" spans="1:15" ht="14.25" customHeight="1" x14ac:dyDescent="0.3">
      <c r="A2639" s="31">
        <v>44205</v>
      </c>
      <c r="B2639" t="s">
        <v>564</v>
      </c>
      <c r="C2639" t="s">
        <v>1835</v>
      </c>
      <c r="D2639" t="s">
        <v>95</v>
      </c>
      <c r="E2639">
        <v>3</v>
      </c>
      <c r="F2639">
        <v>6</v>
      </c>
      <c r="G2639" t="s">
        <v>454</v>
      </c>
      <c r="H2639" t="s">
        <v>73</v>
      </c>
      <c r="I2639">
        <v>25</v>
      </c>
      <c r="J2639">
        <v>263</v>
      </c>
      <c r="K2639" t="str">
        <f>RIGHT(Table1[[#This Row],[Transmission]],1)</f>
        <v>9</v>
      </c>
      <c r="L2639" t="str">
        <f>SUBSTITUTE(Table1[[#This Row],[Transmission]],Table1[[#This Row],[Gears]],"")</f>
        <v>A</v>
      </c>
      <c r="M26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39">
        <f ca="1">_xlfn.DAYS(TODAY(),Table1[[#This Row],[Manufacture Date]])</f>
        <v>1055</v>
      </c>
      <c r="O2639" t="str" cm="1">
        <f t="array" ref="O2639" xml:space="preserve"> _xlfn.IFS(E2639&lt;2,"0-2",E2639&lt;4,"2-4",E2639&lt;6,"4-6",E2639&lt;8,"6-8",E2639&lt;10,"8-10")</f>
        <v>2-4</v>
      </c>
    </row>
    <row r="2640" spans="1:15" ht="14.25" customHeight="1" x14ac:dyDescent="0.3">
      <c r="A2640" s="31">
        <v>44205</v>
      </c>
      <c r="B2640" t="s">
        <v>141</v>
      </c>
      <c r="C2640" t="s">
        <v>1375</v>
      </c>
      <c r="D2640" t="s">
        <v>71</v>
      </c>
      <c r="E2640">
        <v>6</v>
      </c>
      <c r="F2640">
        <v>12</v>
      </c>
      <c r="G2640" t="s">
        <v>104</v>
      </c>
      <c r="H2640" t="s">
        <v>73</v>
      </c>
      <c r="I2640">
        <v>17</v>
      </c>
      <c r="J2640">
        <v>389</v>
      </c>
      <c r="K2640" t="str">
        <f>RIGHT(Table1[[#This Row],[Transmission]],1)</f>
        <v>8</v>
      </c>
      <c r="L2640" t="str">
        <f>SUBSTITUTE(Table1[[#This Row],[Transmission]],Table1[[#This Row],[Gears]],"")</f>
        <v>AS</v>
      </c>
      <c r="M26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40">
        <f ca="1">_xlfn.DAYS(TODAY(),Table1[[#This Row],[Manufacture Date]])</f>
        <v>1055</v>
      </c>
      <c r="O2640" t="str" cm="1">
        <f t="array" ref="O2640" xml:space="preserve"> _xlfn.IFS(E2640&lt;2,"0-2",E2640&lt;4,"2-4",E2640&lt;6,"4-6",E2640&lt;8,"6-8",E2640&lt;10,"8-10")</f>
        <v>6-8</v>
      </c>
    </row>
    <row r="2641" spans="1:15" ht="14.25" customHeight="1" x14ac:dyDescent="0.3">
      <c r="A2641" s="31">
        <v>44205</v>
      </c>
      <c r="B2641" t="s">
        <v>232</v>
      </c>
      <c r="C2641" t="s">
        <v>1079</v>
      </c>
      <c r="D2641" t="s">
        <v>259</v>
      </c>
      <c r="E2641">
        <v>5.3</v>
      </c>
      <c r="F2641">
        <v>8</v>
      </c>
      <c r="G2641" t="s">
        <v>93</v>
      </c>
      <c r="H2641" t="s">
        <v>205</v>
      </c>
      <c r="I2641">
        <v>16</v>
      </c>
      <c r="J2641">
        <v>315</v>
      </c>
      <c r="K2641" t="str">
        <f>RIGHT(Table1[[#This Row],[Transmission]],1)</f>
        <v>6</v>
      </c>
      <c r="L2641" t="str">
        <f>SUBSTITUTE(Table1[[#This Row],[Transmission]],Table1[[#This Row],[Gears]],"")</f>
        <v>A</v>
      </c>
      <c r="M26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1">
        <f ca="1">_xlfn.DAYS(TODAY(),Table1[[#This Row],[Manufacture Date]])</f>
        <v>1055</v>
      </c>
      <c r="O2641" t="str" cm="1">
        <f t="array" ref="O2641" xml:space="preserve"> _xlfn.IFS(E2641&lt;2,"0-2",E2641&lt;4,"2-4",E2641&lt;6,"4-6",E2641&lt;8,"6-8",E2641&lt;10,"8-10")</f>
        <v>4-6</v>
      </c>
    </row>
    <row r="2642" spans="1:15" ht="14.25" customHeight="1" x14ac:dyDescent="0.3">
      <c r="A2642" s="31">
        <v>44204</v>
      </c>
      <c r="B2642" t="s">
        <v>313</v>
      </c>
      <c r="C2642" t="s">
        <v>318</v>
      </c>
      <c r="D2642" t="s">
        <v>92</v>
      </c>
      <c r="E2642">
        <v>1.4</v>
      </c>
      <c r="F2642">
        <v>4</v>
      </c>
      <c r="G2642" t="s">
        <v>93</v>
      </c>
      <c r="H2642" t="s">
        <v>200</v>
      </c>
      <c r="I2642">
        <v>35</v>
      </c>
      <c r="J2642">
        <v>186</v>
      </c>
      <c r="K2642" t="str">
        <f>RIGHT(Table1[[#This Row],[Transmission]],1)</f>
        <v>6</v>
      </c>
      <c r="L2642" t="str">
        <f>SUBSTITUTE(Table1[[#This Row],[Transmission]],Table1[[#This Row],[Gears]],"")</f>
        <v>A</v>
      </c>
      <c r="M26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2">
        <f ca="1">_xlfn.DAYS(TODAY(),Table1[[#This Row],[Manufacture Date]])</f>
        <v>1056</v>
      </c>
      <c r="O2642" t="str" cm="1">
        <f t="array" ref="O2642" xml:space="preserve"> _xlfn.IFS(E2642&lt;2,"0-2",E2642&lt;4,"2-4",E2642&lt;6,"4-6",E2642&lt;8,"6-8",E2642&lt;10,"8-10")</f>
        <v>0-2</v>
      </c>
    </row>
    <row r="2643" spans="1:15" ht="14.25" customHeight="1" x14ac:dyDescent="0.3">
      <c r="A2643" s="31">
        <v>44204</v>
      </c>
      <c r="B2643" t="s">
        <v>452</v>
      </c>
      <c r="C2643" t="s">
        <v>458</v>
      </c>
      <c r="D2643" t="s">
        <v>78</v>
      </c>
      <c r="E2643">
        <v>2.4</v>
      </c>
      <c r="F2643">
        <v>4</v>
      </c>
      <c r="G2643" t="s">
        <v>93</v>
      </c>
      <c r="H2643" t="s">
        <v>200</v>
      </c>
      <c r="I2643">
        <v>30</v>
      </c>
      <c r="J2643">
        <v>218</v>
      </c>
      <c r="K2643" t="str">
        <f>RIGHT(Table1[[#This Row],[Transmission]],1)</f>
        <v>6</v>
      </c>
      <c r="L2643" t="str">
        <f>SUBSTITUTE(Table1[[#This Row],[Transmission]],Table1[[#This Row],[Gears]],"")</f>
        <v>A</v>
      </c>
      <c r="M26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3">
        <f ca="1">_xlfn.DAYS(TODAY(),Table1[[#This Row],[Manufacture Date]])</f>
        <v>1056</v>
      </c>
      <c r="O2643" t="str" cm="1">
        <f t="array" ref="O2643" xml:space="preserve"> _xlfn.IFS(E2643&lt;2,"0-2",E2643&lt;4,"2-4",E2643&lt;6,"4-6",E2643&lt;8,"6-8",E2643&lt;10,"8-10")</f>
        <v>2-4</v>
      </c>
    </row>
    <row r="2644" spans="1:15" ht="14.25" customHeight="1" x14ac:dyDescent="0.3">
      <c r="A2644" s="31">
        <v>44204</v>
      </c>
      <c r="B2644" t="s">
        <v>726</v>
      </c>
      <c r="C2644" t="s">
        <v>730</v>
      </c>
      <c r="D2644" t="s">
        <v>118</v>
      </c>
      <c r="E2644">
        <v>2.4</v>
      </c>
      <c r="F2644">
        <v>4</v>
      </c>
      <c r="G2644" t="s">
        <v>731</v>
      </c>
      <c r="H2644" t="s">
        <v>200</v>
      </c>
      <c r="I2644">
        <v>29</v>
      </c>
      <c r="J2644">
        <v>225</v>
      </c>
      <c r="K2644" t="str">
        <f>RIGHT(Table1[[#This Row],[Transmission]],1)</f>
        <v>4</v>
      </c>
      <c r="L2644" t="str">
        <f>SUBSTITUTE(Table1[[#This Row],[Transmission]],Table1[[#This Row],[Gears]],"")</f>
        <v>AS</v>
      </c>
      <c r="M26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44">
        <f ca="1">_xlfn.DAYS(TODAY(),Table1[[#This Row],[Manufacture Date]])</f>
        <v>1056</v>
      </c>
      <c r="O2644" t="str" cm="1">
        <f t="array" ref="O2644" xml:space="preserve"> _xlfn.IFS(E2644&lt;2,"0-2",E2644&lt;4,"2-4",E2644&lt;6,"4-6",E2644&lt;8,"6-8",E2644&lt;10,"8-10")</f>
        <v>2-4</v>
      </c>
    </row>
    <row r="2645" spans="1:15" ht="14.25" customHeight="1" x14ac:dyDescent="0.3">
      <c r="A2645" s="31">
        <v>44204</v>
      </c>
      <c r="B2645" t="s">
        <v>232</v>
      </c>
      <c r="C2645" t="s">
        <v>1582</v>
      </c>
      <c r="D2645" t="s">
        <v>78</v>
      </c>
      <c r="E2645">
        <v>2</v>
      </c>
      <c r="F2645">
        <v>4</v>
      </c>
      <c r="G2645" t="s">
        <v>454</v>
      </c>
      <c r="H2645" t="s">
        <v>200</v>
      </c>
      <c r="I2645">
        <v>29</v>
      </c>
      <c r="J2645">
        <v>225</v>
      </c>
      <c r="K2645" t="str">
        <f>RIGHT(Table1[[#This Row],[Transmission]],1)</f>
        <v>9</v>
      </c>
      <c r="L2645" t="str">
        <f>SUBSTITUTE(Table1[[#This Row],[Transmission]],Table1[[#This Row],[Gears]],"")</f>
        <v>A</v>
      </c>
      <c r="M26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5">
        <f ca="1">_xlfn.DAYS(TODAY(),Table1[[#This Row],[Manufacture Date]])</f>
        <v>1056</v>
      </c>
      <c r="O2645" t="str" cm="1">
        <f t="array" ref="O2645" xml:space="preserve"> _xlfn.IFS(E2645&lt;2,"0-2",E2645&lt;4,"2-4",E2645&lt;6,"4-6",E2645&lt;8,"6-8",E2645&lt;10,"8-10")</f>
        <v>2-4</v>
      </c>
    </row>
    <row r="2646" spans="1:15" ht="14.25" customHeight="1" x14ac:dyDescent="0.3">
      <c r="A2646" s="31">
        <v>44204</v>
      </c>
      <c r="B2646" t="s">
        <v>676</v>
      </c>
      <c r="C2646" t="s">
        <v>694</v>
      </c>
      <c r="D2646" t="s">
        <v>122</v>
      </c>
      <c r="E2646">
        <v>3.6</v>
      </c>
      <c r="F2646">
        <v>6</v>
      </c>
      <c r="G2646" t="s">
        <v>112</v>
      </c>
      <c r="H2646" t="s">
        <v>73</v>
      </c>
      <c r="I2646">
        <v>22</v>
      </c>
      <c r="J2646">
        <v>300</v>
      </c>
      <c r="K2646" t="str">
        <f>RIGHT(Table1[[#This Row],[Transmission]],1)</f>
        <v>8</v>
      </c>
      <c r="L2646" t="str">
        <f>SUBSTITUTE(Table1[[#This Row],[Transmission]],Table1[[#This Row],[Gears]],"")</f>
        <v>A</v>
      </c>
      <c r="M26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6">
        <f ca="1">_xlfn.DAYS(TODAY(),Table1[[#This Row],[Manufacture Date]])</f>
        <v>1056</v>
      </c>
      <c r="O2646" t="str" cm="1">
        <f t="array" ref="O2646" xml:space="preserve"> _xlfn.IFS(E2646&lt;2,"0-2",E2646&lt;4,"2-4",E2646&lt;6,"4-6",E2646&lt;8,"6-8",E2646&lt;10,"8-10")</f>
        <v>2-4</v>
      </c>
    </row>
    <row r="2647" spans="1:15" ht="14.25" customHeight="1" x14ac:dyDescent="0.3">
      <c r="A2647" s="31">
        <v>44204</v>
      </c>
      <c r="B2647" t="s">
        <v>232</v>
      </c>
      <c r="C2647" t="s">
        <v>1619</v>
      </c>
      <c r="D2647" t="s">
        <v>122</v>
      </c>
      <c r="E2647">
        <v>5.3</v>
      </c>
      <c r="F2647">
        <v>8</v>
      </c>
      <c r="G2647" t="s">
        <v>93</v>
      </c>
      <c r="H2647" t="s">
        <v>205</v>
      </c>
      <c r="I2647">
        <v>15</v>
      </c>
      <c r="J2647">
        <v>305</v>
      </c>
      <c r="K2647" t="str">
        <f>RIGHT(Table1[[#This Row],[Transmission]],1)</f>
        <v>6</v>
      </c>
      <c r="L2647" t="str">
        <f>SUBSTITUTE(Table1[[#This Row],[Transmission]],Table1[[#This Row],[Gears]],"")</f>
        <v>A</v>
      </c>
      <c r="M26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7">
        <f ca="1">_xlfn.DAYS(TODAY(),Table1[[#This Row],[Manufacture Date]])</f>
        <v>1056</v>
      </c>
      <c r="O2647" t="str" cm="1">
        <f t="array" ref="O2647" xml:space="preserve"> _xlfn.IFS(E2647&lt;2,"0-2",E2647&lt;4,"2-4",E2647&lt;6,"4-6",E2647&lt;8,"6-8",E2647&lt;10,"8-10")</f>
        <v>4-6</v>
      </c>
    </row>
    <row r="2648" spans="1:15" ht="14.25" customHeight="1" x14ac:dyDescent="0.3">
      <c r="A2648" s="31">
        <v>44203</v>
      </c>
      <c r="B2648" t="s">
        <v>385</v>
      </c>
      <c r="C2648" t="s">
        <v>393</v>
      </c>
      <c r="D2648" t="s">
        <v>118</v>
      </c>
      <c r="E2648">
        <v>1.5</v>
      </c>
      <c r="F2648">
        <v>4</v>
      </c>
      <c r="G2648" t="s">
        <v>266</v>
      </c>
      <c r="H2648" t="s">
        <v>200</v>
      </c>
      <c r="I2648">
        <v>44</v>
      </c>
      <c r="J2648">
        <v>147</v>
      </c>
      <c r="K2648" t="str">
        <f>RIGHT(Table1[[#This Row],[Transmission]],1)</f>
        <v>V</v>
      </c>
      <c r="L2648" t="str">
        <f>SUBSTITUTE(Table1[[#This Row],[Transmission]],Table1[[#This Row],[Gears]],"")</f>
        <v>A</v>
      </c>
      <c r="M26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8">
        <f ca="1">_xlfn.DAYS(TODAY(),Table1[[#This Row],[Manufacture Date]])</f>
        <v>1057</v>
      </c>
      <c r="O2648" t="str" cm="1">
        <f t="array" ref="O2648" xml:space="preserve"> _xlfn.IFS(E2648&lt;2,"0-2",E2648&lt;4,"2-4",E2648&lt;6,"4-6",E2648&lt;8,"6-8",E2648&lt;10,"8-10")</f>
        <v>0-2</v>
      </c>
    </row>
    <row r="2649" spans="1:15" ht="14.25" customHeight="1" x14ac:dyDescent="0.3">
      <c r="A2649" s="31">
        <v>44203</v>
      </c>
      <c r="B2649" t="s">
        <v>452</v>
      </c>
      <c r="C2649" t="s">
        <v>1751</v>
      </c>
      <c r="D2649" t="s">
        <v>78</v>
      </c>
      <c r="E2649">
        <v>2.4</v>
      </c>
      <c r="F2649">
        <v>4</v>
      </c>
      <c r="G2649" t="s">
        <v>93</v>
      </c>
      <c r="H2649" t="s">
        <v>200</v>
      </c>
      <c r="I2649">
        <v>30</v>
      </c>
      <c r="J2649">
        <v>218</v>
      </c>
      <c r="K2649" t="str">
        <f>RIGHT(Table1[[#This Row],[Transmission]],1)</f>
        <v>6</v>
      </c>
      <c r="L2649" t="str">
        <f>SUBSTITUTE(Table1[[#This Row],[Transmission]],Table1[[#This Row],[Gears]],"")</f>
        <v>A</v>
      </c>
      <c r="M26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49">
        <f ca="1">_xlfn.DAYS(TODAY(),Table1[[#This Row],[Manufacture Date]])</f>
        <v>1057</v>
      </c>
      <c r="O2649" t="str" cm="1">
        <f t="array" ref="O2649" xml:space="preserve"> _xlfn.IFS(E2649&lt;2,"0-2",E2649&lt;4,"2-4",E2649&lt;6,"4-6",E2649&lt;8,"6-8",E2649&lt;10,"8-10")</f>
        <v>2-4</v>
      </c>
    </row>
    <row r="2650" spans="1:15" ht="14.25" customHeight="1" x14ac:dyDescent="0.3">
      <c r="A2650" s="31">
        <v>44203</v>
      </c>
      <c r="B2650" t="s">
        <v>198</v>
      </c>
      <c r="C2650" t="s">
        <v>211</v>
      </c>
      <c r="D2650" t="s">
        <v>71</v>
      </c>
      <c r="E2650">
        <v>2</v>
      </c>
      <c r="F2650">
        <v>4</v>
      </c>
      <c r="G2650" t="s">
        <v>79</v>
      </c>
      <c r="H2650" t="s">
        <v>73</v>
      </c>
      <c r="I2650">
        <v>29</v>
      </c>
      <c r="J2650">
        <v>231</v>
      </c>
      <c r="K2650" t="str">
        <f>RIGHT(Table1[[#This Row],[Transmission]],1)</f>
        <v>6</v>
      </c>
      <c r="L2650" t="str">
        <f>SUBSTITUTE(Table1[[#This Row],[Transmission]],Table1[[#This Row],[Gears]],"")</f>
        <v>AS</v>
      </c>
      <c r="M26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0">
        <f ca="1">_xlfn.DAYS(TODAY(),Table1[[#This Row],[Manufacture Date]])</f>
        <v>1057</v>
      </c>
      <c r="O2650" t="str" cm="1">
        <f t="array" ref="O2650" xml:space="preserve"> _xlfn.IFS(E2650&lt;2,"0-2",E2650&lt;4,"2-4",E2650&lt;6,"4-6",E2650&lt;8,"6-8",E2650&lt;10,"8-10")</f>
        <v>2-4</v>
      </c>
    </row>
    <row r="2651" spans="1:15" ht="14.25" customHeight="1" x14ac:dyDescent="0.3">
      <c r="A2651" s="31">
        <v>44203</v>
      </c>
      <c r="B2651" t="s">
        <v>452</v>
      </c>
      <c r="C2651" t="s">
        <v>458</v>
      </c>
      <c r="D2651" t="s">
        <v>78</v>
      </c>
      <c r="E2651">
        <v>2</v>
      </c>
      <c r="F2651">
        <v>4</v>
      </c>
      <c r="G2651" t="s">
        <v>266</v>
      </c>
      <c r="H2651" t="s">
        <v>200</v>
      </c>
      <c r="I2651">
        <v>28</v>
      </c>
      <c r="J2651">
        <v>234</v>
      </c>
      <c r="K2651" t="str">
        <f>RIGHT(Table1[[#This Row],[Transmission]],1)</f>
        <v>V</v>
      </c>
      <c r="L2651" t="str">
        <f>SUBSTITUTE(Table1[[#This Row],[Transmission]],Table1[[#This Row],[Gears]],"")</f>
        <v>A</v>
      </c>
      <c r="M26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51">
        <f ca="1">_xlfn.DAYS(TODAY(),Table1[[#This Row],[Manufacture Date]])</f>
        <v>1057</v>
      </c>
      <c r="O2651" t="str" cm="1">
        <f t="array" ref="O2651" xml:space="preserve"> _xlfn.IFS(E2651&lt;2,"0-2",E2651&lt;4,"2-4",E2651&lt;6,"4-6",E2651&lt;8,"6-8",E2651&lt;10,"8-10")</f>
        <v>2-4</v>
      </c>
    </row>
    <row r="2652" spans="1:15" ht="14.25" customHeight="1" x14ac:dyDescent="0.3">
      <c r="A2652" s="31">
        <v>44203</v>
      </c>
      <c r="B2652" t="s">
        <v>470</v>
      </c>
      <c r="C2652" t="s">
        <v>487</v>
      </c>
      <c r="D2652" t="s">
        <v>78</v>
      </c>
      <c r="E2652">
        <v>2.4</v>
      </c>
      <c r="F2652">
        <v>4</v>
      </c>
      <c r="G2652" t="s">
        <v>79</v>
      </c>
      <c r="H2652" t="s">
        <v>200</v>
      </c>
      <c r="I2652">
        <v>28</v>
      </c>
      <c r="J2652">
        <v>231</v>
      </c>
      <c r="K2652" t="str">
        <f>RIGHT(Table1[[#This Row],[Transmission]],1)</f>
        <v>6</v>
      </c>
      <c r="L2652" t="str">
        <f>SUBSTITUTE(Table1[[#This Row],[Transmission]],Table1[[#This Row],[Gears]],"")</f>
        <v>AS</v>
      </c>
      <c r="M26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2">
        <f ca="1">_xlfn.DAYS(TODAY(),Table1[[#This Row],[Manufacture Date]])</f>
        <v>1057</v>
      </c>
      <c r="O2652" t="str" cm="1">
        <f t="array" ref="O2652" xml:space="preserve"> _xlfn.IFS(E2652&lt;2,"0-2",E2652&lt;4,"2-4",E2652&lt;6,"4-6",E2652&lt;8,"6-8",E2652&lt;10,"8-10")</f>
        <v>2-4</v>
      </c>
    </row>
    <row r="2653" spans="1:15" ht="14.25" customHeight="1" x14ac:dyDescent="0.3">
      <c r="A2653" s="31">
        <v>44203</v>
      </c>
      <c r="B2653" t="s">
        <v>147</v>
      </c>
      <c r="C2653" t="s">
        <v>869</v>
      </c>
      <c r="D2653" t="s">
        <v>78</v>
      </c>
      <c r="E2653">
        <v>3</v>
      </c>
      <c r="F2653">
        <v>6</v>
      </c>
      <c r="G2653" t="s">
        <v>104</v>
      </c>
      <c r="H2653" t="s">
        <v>73</v>
      </c>
      <c r="I2653">
        <v>26</v>
      </c>
      <c r="J2653">
        <v>251</v>
      </c>
      <c r="K2653" t="str">
        <f>RIGHT(Table1[[#This Row],[Transmission]],1)</f>
        <v>8</v>
      </c>
      <c r="L2653" t="str">
        <f>SUBSTITUTE(Table1[[#This Row],[Transmission]],Table1[[#This Row],[Gears]],"")</f>
        <v>AS</v>
      </c>
      <c r="M26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3">
        <f ca="1">_xlfn.DAYS(TODAY(),Table1[[#This Row],[Manufacture Date]])</f>
        <v>1057</v>
      </c>
      <c r="O2653" t="str" cm="1">
        <f t="array" ref="O2653" xml:space="preserve"> _xlfn.IFS(E2653&lt;2,"0-2",E2653&lt;4,"2-4",E2653&lt;6,"4-6",E2653&lt;8,"6-8",E2653&lt;10,"8-10")</f>
        <v>2-4</v>
      </c>
    </row>
    <row r="2654" spans="1:15" ht="14.25" customHeight="1" x14ac:dyDescent="0.3">
      <c r="A2654" s="31">
        <v>44203</v>
      </c>
      <c r="B2654" t="s">
        <v>321</v>
      </c>
      <c r="C2654" t="s">
        <v>336</v>
      </c>
      <c r="D2654" t="s">
        <v>259</v>
      </c>
      <c r="E2654">
        <v>2.7</v>
      </c>
      <c r="F2654">
        <v>6</v>
      </c>
      <c r="G2654" t="s">
        <v>79</v>
      </c>
      <c r="H2654" t="s">
        <v>200</v>
      </c>
      <c r="I2654">
        <v>26</v>
      </c>
      <c r="J2654">
        <v>256</v>
      </c>
      <c r="K2654" t="str">
        <f>RIGHT(Table1[[#This Row],[Transmission]],1)</f>
        <v>6</v>
      </c>
      <c r="L2654" t="str">
        <f>SUBSTITUTE(Table1[[#This Row],[Transmission]],Table1[[#This Row],[Gears]],"")</f>
        <v>AS</v>
      </c>
      <c r="M26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4">
        <f ca="1">_xlfn.DAYS(TODAY(),Table1[[#This Row],[Manufacture Date]])</f>
        <v>1057</v>
      </c>
      <c r="O2654" t="str" cm="1">
        <f t="array" ref="O2654" xml:space="preserve"> _xlfn.IFS(E2654&lt;2,"0-2",E2654&lt;4,"2-4",E2654&lt;6,"4-6",E2654&lt;8,"6-8",E2654&lt;10,"8-10")</f>
        <v>2-4</v>
      </c>
    </row>
    <row r="2655" spans="1:15" ht="14.25" customHeight="1" x14ac:dyDescent="0.3">
      <c r="A2655" s="31">
        <v>44203</v>
      </c>
      <c r="B2655" t="s">
        <v>531</v>
      </c>
      <c r="C2655" t="s">
        <v>953</v>
      </c>
      <c r="D2655" t="s">
        <v>78</v>
      </c>
      <c r="E2655">
        <v>2.2999999999999998</v>
      </c>
      <c r="F2655">
        <v>4</v>
      </c>
      <c r="G2655" t="s">
        <v>79</v>
      </c>
      <c r="H2655" t="s">
        <v>200</v>
      </c>
      <c r="I2655">
        <v>25</v>
      </c>
      <c r="J2655">
        <v>258</v>
      </c>
      <c r="K2655" t="str">
        <f>RIGHT(Table1[[#This Row],[Transmission]],1)</f>
        <v>6</v>
      </c>
      <c r="L2655" t="str">
        <f>SUBSTITUTE(Table1[[#This Row],[Transmission]],Table1[[#This Row],[Gears]],"")</f>
        <v>AS</v>
      </c>
      <c r="M26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5">
        <f ca="1">_xlfn.DAYS(TODAY(),Table1[[#This Row],[Manufacture Date]])</f>
        <v>1057</v>
      </c>
      <c r="O2655" t="str" cm="1">
        <f t="array" ref="O2655" xml:space="preserve"> _xlfn.IFS(E2655&lt;2,"0-2",E2655&lt;4,"2-4",E2655&lt;6,"4-6",E2655&lt;8,"6-8",E2655&lt;10,"8-10")</f>
        <v>2-4</v>
      </c>
    </row>
    <row r="2656" spans="1:15" ht="14.25" customHeight="1" x14ac:dyDescent="0.3">
      <c r="A2656" s="31">
        <v>44202</v>
      </c>
      <c r="B2656" t="s">
        <v>621</v>
      </c>
      <c r="C2656" t="s">
        <v>977</v>
      </c>
      <c r="D2656" t="s">
        <v>95</v>
      </c>
      <c r="E2656">
        <v>1.5</v>
      </c>
      <c r="F2656">
        <v>3</v>
      </c>
      <c r="G2656" t="s">
        <v>74</v>
      </c>
      <c r="H2656" t="s">
        <v>73</v>
      </c>
      <c r="I2656">
        <v>38</v>
      </c>
      <c r="J2656">
        <v>174</v>
      </c>
      <c r="K2656" t="str">
        <f>RIGHT(Table1[[#This Row],[Transmission]],1)</f>
        <v>6</v>
      </c>
      <c r="L2656" t="str">
        <f>SUBSTITUTE(Table1[[#This Row],[Transmission]],Table1[[#This Row],[Gears]],"")</f>
        <v>M</v>
      </c>
      <c r="M26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56">
        <f ca="1">_xlfn.DAYS(TODAY(),Table1[[#This Row],[Manufacture Date]])</f>
        <v>1058</v>
      </c>
      <c r="O2656" t="str" cm="1">
        <f t="array" ref="O2656" xml:space="preserve"> _xlfn.IFS(E2656&lt;2,"0-2",E2656&lt;4,"2-4",E2656&lt;6,"4-6",E2656&lt;8,"6-8",E2656&lt;10,"8-10")</f>
        <v>0-2</v>
      </c>
    </row>
    <row r="2657" spans="1:15" ht="14.25" customHeight="1" x14ac:dyDescent="0.3">
      <c r="A2657" s="31">
        <v>44202</v>
      </c>
      <c r="B2657" t="s">
        <v>621</v>
      </c>
      <c r="C2657" t="s">
        <v>633</v>
      </c>
      <c r="D2657" t="s">
        <v>88</v>
      </c>
      <c r="E2657">
        <v>1.6</v>
      </c>
      <c r="F2657">
        <v>4</v>
      </c>
      <c r="G2657" t="s">
        <v>74</v>
      </c>
      <c r="H2657" t="s">
        <v>73</v>
      </c>
      <c r="I2657">
        <v>35</v>
      </c>
      <c r="J2657">
        <v>184</v>
      </c>
      <c r="K2657" t="str">
        <f>RIGHT(Table1[[#This Row],[Transmission]],1)</f>
        <v>6</v>
      </c>
      <c r="L2657" t="str">
        <f>SUBSTITUTE(Table1[[#This Row],[Transmission]],Table1[[#This Row],[Gears]],"")</f>
        <v>M</v>
      </c>
      <c r="M26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57">
        <f ca="1">_xlfn.DAYS(TODAY(),Table1[[#This Row],[Manufacture Date]])</f>
        <v>1058</v>
      </c>
      <c r="O2657" t="str" cm="1">
        <f t="array" ref="O2657" xml:space="preserve"> _xlfn.IFS(E2657&lt;2,"0-2",E2657&lt;4,"2-4",E2657&lt;6,"4-6",E2657&lt;8,"6-8",E2657&lt;10,"8-10")</f>
        <v>0-2</v>
      </c>
    </row>
    <row r="2658" spans="1:15" ht="14.25" customHeight="1" x14ac:dyDescent="0.3">
      <c r="A2658" s="31">
        <v>44202</v>
      </c>
      <c r="B2658" t="s">
        <v>398</v>
      </c>
      <c r="C2658" t="s">
        <v>917</v>
      </c>
      <c r="D2658" t="s">
        <v>78</v>
      </c>
      <c r="E2658">
        <v>3.3</v>
      </c>
      <c r="F2658">
        <v>6</v>
      </c>
      <c r="G2658" t="s">
        <v>79</v>
      </c>
      <c r="H2658" t="s">
        <v>200</v>
      </c>
      <c r="I2658">
        <v>25</v>
      </c>
      <c r="J2658">
        <v>269</v>
      </c>
      <c r="K2658" t="str">
        <f>RIGHT(Table1[[#This Row],[Transmission]],1)</f>
        <v>6</v>
      </c>
      <c r="L2658" t="str">
        <f>SUBSTITUTE(Table1[[#This Row],[Transmission]],Table1[[#This Row],[Gears]],"")</f>
        <v>AS</v>
      </c>
      <c r="M26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8">
        <f ca="1">_xlfn.DAYS(TODAY(),Table1[[#This Row],[Manufacture Date]])</f>
        <v>1058</v>
      </c>
      <c r="O2658" t="str" cm="1">
        <f t="array" ref="O2658" xml:space="preserve"> _xlfn.IFS(E2658&lt;2,"0-2",E2658&lt;4,"2-4",E2658&lt;6,"4-6",E2658&lt;8,"6-8",E2658&lt;10,"8-10")</f>
        <v>2-4</v>
      </c>
    </row>
    <row r="2659" spans="1:15" ht="14.25" customHeight="1" x14ac:dyDescent="0.3">
      <c r="A2659" s="31">
        <v>44202</v>
      </c>
      <c r="B2659" t="s">
        <v>802</v>
      </c>
      <c r="C2659" t="s">
        <v>1208</v>
      </c>
      <c r="D2659" t="s">
        <v>78</v>
      </c>
      <c r="E2659">
        <v>3</v>
      </c>
      <c r="F2659">
        <v>6</v>
      </c>
      <c r="G2659" t="s">
        <v>79</v>
      </c>
      <c r="H2659" t="s">
        <v>200</v>
      </c>
      <c r="I2659">
        <v>24</v>
      </c>
      <c r="J2659">
        <v>276</v>
      </c>
      <c r="K2659" t="str">
        <f>RIGHT(Table1[[#This Row],[Transmission]],1)</f>
        <v>6</v>
      </c>
      <c r="L2659" t="str">
        <f>SUBSTITUTE(Table1[[#This Row],[Transmission]],Table1[[#This Row],[Gears]],"")</f>
        <v>AS</v>
      </c>
      <c r="M26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59">
        <f ca="1">_xlfn.DAYS(TODAY(),Table1[[#This Row],[Manufacture Date]])</f>
        <v>1058</v>
      </c>
      <c r="O2659" t="str" cm="1">
        <f t="array" ref="O2659" xml:space="preserve"> _xlfn.IFS(E2659&lt;2,"0-2",E2659&lt;4,"2-4",E2659&lt;6,"4-6",E2659&lt;8,"6-8",E2659&lt;10,"8-10")</f>
        <v>2-4</v>
      </c>
    </row>
    <row r="2660" spans="1:15" ht="14.25" customHeight="1" x14ac:dyDescent="0.3">
      <c r="A2660" s="31">
        <v>44201</v>
      </c>
      <c r="B2660" t="s">
        <v>470</v>
      </c>
      <c r="C2660" t="s">
        <v>472</v>
      </c>
      <c r="D2660" t="s">
        <v>82</v>
      </c>
      <c r="E2660">
        <v>2</v>
      </c>
      <c r="F2660">
        <v>4</v>
      </c>
      <c r="G2660" t="s">
        <v>93</v>
      </c>
      <c r="H2660" t="s">
        <v>200</v>
      </c>
      <c r="I2660">
        <v>34</v>
      </c>
      <c r="J2660">
        <v>193</v>
      </c>
      <c r="K2660" t="str">
        <f>RIGHT(Table1[[#This Row],[Transmission]],1)</f>
        <v>6</v>
      </c>
      <c r="L2660" t="str">
        <f>SUBSTITUTE(Table1[[#This Row],[Transmission]],Table1[[#This Row],[Gears]],"")</f>
        <v>A</v>
      </c>
      <c r="M26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60">
        <f ca="1">_xlfn.DAYS(TODAY(),Table1[[#This Row],[Manufacture Date]])</f>
        <v>1059</v>
      </c>
      <c r="O2660" t="str" cm="1">
        <f t="array" ref="O2660" xml:space="preserve"> _xlfn.IFS(E2660&lt;2,"0-2",E2660&lt;4,"2-4",E2660&lt;6,"4-6",E2660&lt;8,"6-8",E2660&lt;10,"8-10")</f>
        <v>2-4</v>
      </c>
    </row>
    <row r="2661" spans="1:15" ht="14.25" customHeight="1" x14ac:dyDescent="0.3">
      <c r="A2661" s="31">
        <v>44201</v>
      </c>
      <c r="B2661" t="s">
        <v>640</v>
      </c>
      <c r="C2661" t="s">
        <v>650</v>
      </c>
      <c r="D2661" t="s">
        <v>78</v>
      </c>
      <c r="E2661">
        <v>2.4</v>
      </c>
      <c r="F2661">
        <v>4</v>
      </c>
      <c r="G2661" t="s">
        <v>511</v>
      </c>
      <c r="H2661" t="s">
        <v>200</v>
      </c>
      <c r="I2661">
        <v>29</v>
      </c>
      <c r="J2661">
        <v>223</v>
      </c>
      <c r="K2661" t="str">
        <f>RIGHT(Table1[[#This Row],[Transmission]],1)</f>
        <v>6</v>
      </c>
      <c r="L2661" t="str">
        <f>SUBSTITUTE(Table1[[#This Row],[Transmission]],Table1[[#This Row],[Gears]],"")</f>
        <v>AV</v>
      </c>
      <c r="M26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61">
        <f ca="1">_xlfn.DAYS(TODAY(),Table1[[#This Row],[Manufacture Date]])</f>
        <v>1059</v>
      </c>
      <c r="O2661" t="str" cm="1">
        <f t="array" ref="O2661" xml:space="preserve"> _xlfn.IFS(E2661&lt;2,"0-2",E2661&lt;4,"2-4",E2661&lt;6,"4-6",E2661&lt;8,"6-8",E2661&lt;10,"8-10")</f>
        <v>2-4</v>
      </c>
    </row>
    <row r="2662" spans="1:15" ht="14.25" customHeight="1" x14ac:dyDescent="0.3">
      <c r="A2662" s="31">
        <v>44201</v>
      </c>
      <c r="B2662" t="s">
        <v>676</v>
      </c>
      <c r="C2662" t="s">
        <v>701</v>
      </c>
      <c r="D2662" t="s">
        <v>115</v>
      </c>
      <c r="E2662">
        <v>3</v>
      </c>
      <c r="F2662">
        <v>6</v>
      </c>
      <c r="G2662" t="s">
        <v>814</v>
      </c>
      <c r="H2662" t="s">
        <v>73</v>
      </c>
      <c r="I2662">
        <v>29</v>
      </c>
      <c r="J2662">
        <v>229</v>
      </c>
      <c r="K2662" t="str">
        <f>RIGHT(Table1[[#This Row],[Transmission]],1)</f>
        <v>8</v>
      </c>
      <c r="L2662" t="str">
        <f>SUBSTITUTE(Table1[[#This Row],[Transmission]],Table1[[#This Row],[Gears]],"")</f>
        <v>AM</v>
      </c>
      <c r="M26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662">
        <f ca="1">_xlfn.DAYS(TODAY(),Table1[[#This Row],[Manufacture Date]])</f>
        <v>1059</v>
      </c>
      <c r="O2662" t="str" cm="1">
        <f t="array" ref="O2662" xml:space="preserve"> _xlfn.IFS(E2662&lt;2,"0-2",E2662&lt;4,"2-4",E2662&lt;6,"4-6",E2662&lt;8,"6-8",E2662&lt;10,"8-10")</f>
        <v>2-4</v>
      </c>
    </row>
    <row r="2663" spans="1:15" ht="14.25" customHeight="1" x14ac:dyDescent="0.3">
      <c r="A2663" s="31">
        <v>44201</v>
      </c>
      <c r="B2663" t="s">
        <v>364</v>
      </c>
      <c r="C2663" t="s">
        <v>1678</v>
      </c>
      <c r="D2663" t="s">
        <v>657</v>
      </c>
      <c r="E2663">
        <v>2.8</v>
      </c>
      <c r="F2663">
        <v>4</v>
      </c>
      <c r="G2663" t="s">
        <v>93</v>
      </c>
      <c r="H2663" t="s">
        <v>109</v>
      </c>
      <c r="I2663">
        <v>28</v>
      </c>
      <c r="J2663">
        <v>270</v>
      </c>
      <c r="K2663" t="str">
        <f>RIGHT(Table1[[#This Row],[Transmission]],1)</f>
        <v>6</v>
      </c>
      <c r="L2663" t="str">
        <f>SUBSTITUTE(Table1[[#This Row],[Transmission]],Table1[[#This Row],[Gears]],"")</f>
        <v>A</v>
      </c>
      <c r="M26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63">
        <f ca="1">_xlfn.DAYS(TODAY(),Table1[[#This Row],[Manufacture Date]])</f>
        <v>1059</v>
      </c>
      <c r="O2663" t="str" cm="1">
        <f t="array" ref="O2663" xml:space="preserve"> _xlfn.IFS(E2663&lt;2,"0-2",E2663&lt;4,"2-4",E2663&lt;6,"4-6",E2663&lt;8,"6-8",E2663&lt;10,"8-10")</f>
        <v>2-4</v>
      </c>
    </row>
    <row r="2664" spans="1:15" ht="14.25" customHeight="1" x14ac:dyDescent="0.3">
      <c r="A2664" s="31">
        <v>44201</v>
      </c>
      <c r="B2664" t="s">
        <v>750</v>
      </c>
      <c r="C2664" t="s">
        <v>776</v>
      </c>
      <c r="D2664" t="s">
        <v>657</v>
      </c>
      <c r="E2664">
        <v>2.7</v>
      </c>
      <c r="F2664">
        <v>4</v>
      </c>
      <c r="G2664" t="s">
        <v>183</v>
      </c>
      <c r="H2664" t="s">
        <v>200</v>
      </c>
      <c r="I2664">
        <v>24</v>
      </c>
      <c r="J2664">
        <v>279</v>
      </c>
      <c r="K2664" t="str">
        <f>RIGHT(Table1[[#This Row],[Transmission]],1)</f>
        <v>5</v>
      </c>
      <c r="L2664" t="str">
        <f>SUBSTITUTE(Table1[[#This Row],[Transmission]],Table1[[#This Row],[Gears]],"")</f>
        <v>M</v>
      </c>
      <c r="M26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64">
        <f ca="1">_xlfn.DAYS(TODAY(),Table1[[#This Row],[Manufacture Date]])</f>
        <v>1059</v>
      </c>
      <c r="O2664" t="str" cm="1">
        <f t="array" ref="O2664" xml:space="preserve"> _xlfn.IFS(E2664&lt;2,"0-2",E2664&lt;4,"2-4",E2664&lt;6,"4-6",E2664&lt;8,"6-8",E2664&lt;10,"8-10")</f>
        <v>2-4</v>
      </c>
    </row>
    <row r="2665" spans="1:15" ht="14.25" customHeight="1" x14ac:dyDescent="0.3">
      <c r="A2665" s="31">
        <v>44201</v>
      </c>
      <c r="B2665" t="s">
        <v>651</v>
      </c>
      <c r="C2665" t="s">
        <v>656</v>
      </c>
      <c r="D2665" t="s">
        <v>657</v>
      </c>
      <c r="E2665">
        <v>2.5</v>
      </c>
      <c r="F2665">
        <v>4</v>
      </c>
      <c r="G2665" t="s">
        <v>281</v>
      </c>
      <c r="H2665" t="s">
        <v>200</v>
      </c>
      <c r="I2665">
        <v>23</v>
      </c>
      <c r="J2665">
        <v>283</v>
      </c>
      <c r="K2665" t="str">
        <f>RIGHT(Table1[[#This Row],[Transmission]],1)</f>
        <v>5</v>
      </c>
      <c r="L2665" t="str">
        <f>SUBSTITUTE(Table1[[#This Row],[Transmission]],Table1[[#This Row],[Gears]],"")</f>
        <v>A</v>
      </c>
      <c r="M26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65">
        <f ca="1">_xlfn.DAYS(TODAY(),Table1[[#This Row],[Manufacture Date]])</f>
        <v>1059</v>
      </c>
      <c r="O2665" t="str" cm="1">
        <f t="array" ref="O2665" xml:space="preserve"> _xlfn.IFS(E2665&lt;2,"0-2",E2665&lt;4,"2-4",E2665&lt;6,"4-6",E2665&lt;8,"6-8",E2665&lt;10,"8-10")</f>
        <v>2-4</v>
      </c>
    </row>
    <row r="2666" spans="1:15" ht="14.25" customHeight="1" x14ac:dyDescent="0.3">
      <c r="A2666" s="31">
        <v>44201</v>
      </c>
      <c r="B2666" t="s">
        <v>289</v>
      </c>
      <c r="C2666" t="s">
        <v>301</v>
      </c>
      <c r="D2666" t="s">
        <v>115</v>
      </c>
      <c r="E2666">
        <v>3.6</v>
      </c>
      <c r="F2666">
        <v>6</v>
      </c>
      <c r="G2666" t="s">
        <v>112</v>
      </c>
      <c r="H2666" t="s">
        <v>205</v>
      </c>
      <c r="I2666">
        <v>20</v>
      </c>
      <c r="J2666">
        <v>234</v>
      </c>
      <c r="K2666" t="str">
        <f>RIGHT(Table1[[#This Row],[Transmission]],1)</f>
        <v>8</v>
      </c>
      <c r="L2666" t="str">
        <f>SUBSTITUTE(Table1[[#This Row],[Transmission]],Table1[[#This Row],[Gears]],"")</f>
        <v>A</v>
      </c>
      <c r="M26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66">
        <f ca="1">_xlfn.DAYS(TODAY(),Table1[[#This Row],[Manufacture Date]])</f>
        <v>1059</v>
      </c>
      <c r="O2666" t="str" cm="1">
        <f t="array" ref="O2666" xml:space="preserve"> _xlfn.IFS(E2666&lt;2,"0-2",E2666&lt;4,"2-4",E2666&lt;6,"4-6",E2666&lt;8,"6-8",E2666&lt;10,"8-10")</f>
        <v>2-4</v>
      </c>
    </row>
    <row r="2667" spans="1:15" ht="14.25" customHeight="1" x14ac:dyDescent="0.3">
      <c r="A2667" s="31">
        <v>44201</v>
      </c>
      <c r="B2667" t="s">
        <v>364</v>
      </c>
      <c r="C2667" t="s">
        <v>1109</v>
      </c>
      <c r="D2667" t="s">
        <v>122</v>
      </c>
      <c r="E2667">
        <v>5.3</v>
      </c>
      <c r="F2667">
        <v>8</v>
      </c>
      <c r="G2667" t="s">
        <v>93</v>
      </c>
      <c r="H2667" t="s">
        <v>205</v>
      </c>
      <c r="I2667">
        <v>15</v>
      </c>
      <c r="J2667">
        <v>321</v>
      </c>
      <c r="K2667" t="str">
        <f>RIGHT(Table1[[#This Row],[Transmission]],1)</f>
        <v>6</v>
      </c>
      <c r="L2667" t="str">
        <f>SUBSTITUTE(Table1[[#This Row],[Transmission]],Table1[[#This Row],[Gears]],"")</f>
        <v>A</v>
      </c>
      <c r="M26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67">
        <f ca="1">_xlfn.DAYS(TODAY(),Table1[[#This Row],[Manufacture Date]])</f>
        <v>1059</v>
      </c>
      <c r="O2667" t="str" cm="1">
        <f t="array" ref="O2667" xml:space="preserve"> _xlfn.IFS(E2667&lt;2,"0-2",E2667&lt;4,"2-4",E2667&lt;6,"4-6",E2667&lt;8,"6-8",E2667&lt;10,"8-10")</f>
        <v>4-6</v>
      </c>
    </row>
    <row r="2668" spans="1:15" ht="14.25" customHeight="1" x14ac:dyDescent="0.3">
      <c r="A2668" s="31">
        <v>44201</v>
      </c>
      <c r="B2668" t="s">
        <v>232</v>
      </c>
      <c r="C2668" t="s">
        <v>884</v>
      </c>
      <c r="D2668" t="s">
        <v>250</v>
      </c>
      <c r="E2668">
        <v>6</v>
      </c>
      <c r="F2668">
        <v>8</v>
      </c>
      <c r="G2668" t="s">
        <v>93</v>
      </c>
      <c r="H2668" t="s">
        <v>205</v>
      </c>
      <c r="I2668">
        <v>11</v>
      </c>
      <c r="J2668">
        <v>414</v>
      </c>
      <c r="K2668" t="str">
        <f>RIGHT(Table1[[#This Row],[Transmission]],1)</f>
        <v>6</v>
      </c>
      <c r="L2668" t="str">
        <f>SUBSTITUTE(Table1[[#This Row],[Transmission]],Table1[[#This Row],[Gears]],"")</f>
        <v>A</v>
      </c>
      <c r="M26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68">
        <f ca="1">_xlfn.DAYS(TODAY(),Table1[[#This Row],[Manufacture Date]])</f>
        <v>1059</v>
      </c>
      <c r="O2668" t="str" cm="1">
        <f t="array" ref="O2668" xml:space="preserve"> _xlfn.IFS(E2668&lt;2,"0-2",E2668&lt;4,"2-4",E2668&lt;6,"4-6",E2668&lt;8,"6-8",E2668&lt;10,"8-10")</f>
        <v>6-8</v>
      </c>
    </row>
    <row r="2669" spans="1:15" ht="14.25" customHeight="1" x14ac:dyDescent="0.3">
      <c r="A2669" s="31">
        <v>44200</v>
      </c>
      <c r="B2669" t="s">
        <v>385</v>
      </c>
      <c r="C2669" t="s">
        <v>1116</v>
      </c>
      <c r="D2669" t="s">
        <v>78</v>
      </c>
      <c r="E2669">
        <v>1.8</v>
      </c>
      <c r="F2669">
        <v>4</v>
      </c>
      <c r="G2669" t="s">
        <v>76</v>
      </c>
      <c r="H2669" t="s">
        <v>200</v>
      </c>
      <c r="I2669">
        <v>35</v>
      </c>
      <c r="J2669">
        <v>190</v>
      </c>
      <c r="K2669" t="str">
        <f>RIGHT(Table1[[#This Row],[Transmission]],1)</f>
        <v>7</v>
      </c>
      <c r="L2669" t="str">
        <f>SUBSTITUTE(Table1[[#This Row],[Transmission]],Table1[[#This Row],[Gears]],"")</f>
        <v>AV</v>
      </c>
      <c r="M26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69">
        <f ca="1">_xlfn.DAYS(TODAY(),Table1[[#This Row],[Manufacture Date]])</f>
        <v>1060</v>
      </c>
      <c r="O2669" t="str" cm="1">
        <f t="array" ref="O2669" xml:space="preserve"> _xlfn.IFS(E2669&lt;2,"0-2",E2669&lt;4,"2-4",E2669&lt;6,"4-6",E2669&lt;8,"6-8",E2669&lt;10,"8-10")</f>
        <v>0-2</v>
      </c>
    </row>
    <row r="2670" spans="1:15" ht="14.25" customHeight="1" x14ac:dyDescent="0.3">
      <c r="A2670" s="31">
        <v>44200</v>
      </c>
      <c r="B2670" t="s">
        <v>740</v>
      </c>
      <c r="C2670" t="s">
        <v>746</v>
      </c>
      <c r="D2670" t="s">
        <v>78</v>
      </c>
      <c r="E2670">
        <v>2.5</v>
      </c>
      <c r="F2670">
        <v>4</v>
      </c>
      <c r="G2670" t="s">
        <v>76</v>
      </c>
      <c r="H2670" t="s">
        <v>200</v>
      </c>
      <c r="I2670">
        <v>33</v>
      </c>
      <c r="J2670">
        <v>198</v>
      </c>
      <c r="K2670" t="str">
        <f>RIGHT(Table1[[#This Row],[Transmission]],1)</f>
        <v>7</v>
      </c>
      <c r="L2670" t="str">
        <f>SUBSTITUTE(Table1[[#This Row],[Transmission]],Table1[[#This Row],[Gears]],"")</f>
        <v>AV</v>
      </c>
      <c r="M26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70">
        <f ca="1">_xlfn.DAYS(TODAY(),Table1[[#This Row],[Manufacture Date]])</f>
        <v>1060</v>
      </c>
      <c r="O2670" t="str" cm="1">
        <f t="array" ref="O2670" xml:space="preserve"> _xlfn.IFS(E2670&lt;2,"0-2",E2670&lt;4,"2-4",E2670&lt;6,"4-6",E2670&lt;8,"6-8",E2670&lt;10,"8-10")</f>
        <v>2-4</v>
      </c>
    </row>
    <row r="2671" spans="1:15" ht="14.25" customHeight="1" x14ac:dyDescent="0.3">
      <c r="A2671" s="31">
        <v>44200</v>
      </c>
      <c r="B2671" t="s">
        <v>750</v>
      </c>
      <c r="C2671" t="s">
        <v>1353</v>
      </c>
      <c r="D2671" t="s">
        <v>122</v>
      </c>
      <c r="E2671">
        <v>3.5</v>
      </c>
      <c r="F2671">
        <v>6</v>
      </c>
      <c r="G2671" t="s">
        <v>104</v>
      </c>
      <c r="H2671" t="s">
        <v>200</v>
      </c>
      <c r="I2671">
        <v>27</v>
      </c>
      <c r="J2671">
        <v>242</v>
      </c>
      <c r="K2671" t="str">
        <f>RIGHT(Table1[[#This Row],[Transmission]],1)</f>
        <v>8</v>
      </c>
      <c r="L2671" t="str">
        <f>SUBSTITUTE(Table1[[#This Row],[Transmission]],Table1[[#This Row],[Gears]],"")</f>
        <v>AS</v>
      </c>
      <c r="M26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71">
        <f ca="1">_xlfn.DAYS(TODAY(),Table1[[#This Row],[Manufacture Date]])</f>
        <v>1060</v>
      </c>
      <c r="O2671" t="str" cm="1">
        <f t="array" ref="O2671" xml:space="preserve"> _xlfn.IFS(E2671&lt;2,"0-2",E2671&lt;4,"2-4",E2671&lt;6,"4-6",E2671&lt;8,"6-8",E2671&lt;10,"8-10")</f>
        <v>2-4</v>
      </c>
    </row>
    <row r="2672" spans="1:15" ht="14.25" customHeight="1" x14ac:dyDescent="0.3">
      <c r="A2672" s="31">
        <v>44200</v>
      </c>
      <c r="B2672" t="s">
        <v>321</v>
      </c>
      <c r="C2672" t="s">
        <v>328</v>
      </c>
      <c r="D2672" t="s">
        <v>78</v>
      </c>
      <c r="E2672">
        <v>3.5</v>
      </c>
      <c r="F2672">
        <v>6</v>
      </c>
      <c r="G2672" t="s">
        <v>79</v>
      </c>
      <c r="H2672" t="s">
        <v>200</v>
      </c>
      <c r="I2672">
        <v>25</v>
      </c>
      <c r="J2672">
        <v>264</v>
      </c>
      <c r="K2672" t="str">
        <f>RIGHT(Table1[[#This Row],[Transmission]],1)</f>
        <v>6</v>
      </c>
      <c r="L2672" t="str">
        <f>SUBSTITUTE(Table1[[#This Row],[Transmission]],Table1[[#This Row],[Gears]],"")</f>
        <v>AS</v>
      </c>
      <c r="M26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72">
        <f ca="1">_xlfn.DAYS(TODAY(),Table1[[#This Row],[Manufacture Date]])</f>
        <v>1060</v>
      </c>
      <c r="O2672" t="str" cm="1">
        <f t="array" ref="O2672" xml:space="preserve"> _xlfn.IFS(E2672&lt;2,"0-2",E2672&lt;4,"2-4",E2672&lt;6,"4-6",E2672&lt;8,"6-8",E2672&lt;10,"8-10")</f>
        <v>2-4</v>
      </c>
    </row>
    <row r="2673" spans="1:15" ht="14.25" customHeight="1" x14ac:dyDescent="0.3">
      <c r="A2673" s="31">
        <v>44200</v>
      </c>
      <c r="B2673" t="s">
        <v>321</v>
      </c>
      <c r="C2673" t="s">
        <v>1395</v>
      </c>
      <c r="D2673" t="s">
        <v>259</v>
      </c>
      <c r="E2673">
        <v>3.3</v>
      </c>
      <c r="F2673">
        <v>6</v>
      </c>
      <c r="G2673" t="s">
        <v>79</v>
      </c>
      <c r="H2673" t="s">
        <v>200</v>
      </c>
      <c r="I2673">
        <v>25</v>
      </c>
      <c r="J2673">
        <v>263</v>
      </c>
      <c r="K2673" t="str">
        <f>RIGHT(Table1[[#This Row],[Transmission]],1)</f>
        <v>6</v>
      </c>
      <c r="L2673" t="str">
        <f>SUBSTITUTE(Table1[[#This Row],[Transmission]],Table1[[#This Row],[Gears]],"")</f>
        <v>AS</v>
      </c>
      <c r="M26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73">
        <f ca="1">_xlfn.DAYS(TODAY(),Table1[[#This Row],[Manufacture Date]])</f>
        <v>1060</v>
      </c>
      <c r="O2673" t="str" cm="1">
        <f t="array" ref="O2673" xml:space="preserve"> _xlfn.IFS(E2673&lt;2,"0-2",E2673&lt;4,"2-4",E2673&lt;6,"4-6",E2673&lt;8,"6-8",E2673&lt;10,"8-10")</f>
        <v>2-4</v>
      </c>
    </row>
    <row r="2674" spans="1:15" ht="14.25" customHeight="1" x14ac:dyDescent="0.3">
      <c r="A2674" s="31">
        <v>44200</v>
      </c>
      <c r="B2674" t="s">
        <v>452</v>
      </c>
      <c r="C2674" t="s">
        <v>933</v>
      </c>
      <c r="D2674" t="s">
        <v>78</v>
      </c>
      <c r="E2674">
        <v>3.6</v>
      </c>
      <c r="F2674">
        <v>6</v>
      </c>
      <c r="G2674" t="s">
        <v>74</v>
      </c>
      <c r="H2674" t="s">
        <v>200</v>
      </c>
      <c r="I2674">
        <v>22</v>
      </c>
      <c r="J2674">
        <v>298</v>
      </c>
      <c r="K2674" t="str">
        <f>RIGHT(Table1[[#This Row],[Transmission]],1)</f>
        <v>6</v>
      </c>
      <c r="L2674" t="str">
        <f>SUBSTITUTE(Table1[[#This Row],[Transmission]],Table1[[#This Row],[Gears]],"")</f>
        <v>M</v>
      </c>
      <c r="M26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74">
        <f ca="1">_xlfn.DAYS(TODAY(),Table1[[#This Row],[Manufacture Date]])</f>
        <v>1060</v>
      </c>
      <c r="O2674" t="str" cm="1">
        <f t="array" ref="O2674" xml:space="preserve"> _xlfn.IFS(E2674&lt;2,"0-2",E2674&lt;4,"2-4",E2674&lt;6,"4-6",E2674&lt;8,"6-8",E2674&lt;10,"8-10")</f>
        <v>2-4</v>
      </c>
    </row>
    <row r="2675" spans="1:15" ht="14.25" customHeight="1" x14ac:dyDescent="0.3">
      <c r="A2675" s="31">
        <v>44200</v>
      </c>
      <c r="B2675" t="s">
        <v>541</v>
      </c>
      <c r="C2675" t="s">
        <v>1810</v>
      </c>
      <c r="D2675" t="s">
        <v>82</v>
      </c>
      <c r="E2675">
        <v>3</v>
      </c>
      <c r="F2675">
        <v>6</v>
      </c>
      <c r="G2675" t="s">
        <v>104</v>
      </c>
      <c r="H2675" t="s">
        <v>73</v>
      </c>
      <c r="I2675">
        <v>22</v>
      </c>
      <c r="J2675">
        <v>295</v>
      </c>
      <c r="K2675" t="str">
        <f>RIGHT(Table1[[#This Row],[Transmission]],1)</f>
        <v>8</v>
      </c>
      <c r="L2675" t="str">
        <f>SUBSTITUTE(Table1[[#This Row],[Transmission]],Table1[[#This Row],[Gears]],"")</f>
        <v>AS</v>
      </c>
      <c r="M26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75">
        <f ca="1">_xlfn.DAYS(TODAY(),Table1[[#This Row],[Manufacture Date]])</f>
        <v>1060</v>
      </c>
      <c r="O2675" t="str" cm="1">
        <f t="array" ref="O2675" xml:space="preserve"> _xlfn.IFS(E2675&lt;2,"0-2",E2675&lt;4,"2-4",E2675&lt;6,"4-6",E2675&lt;8,"6-8",E2675&lt;10,"8-10")</f>
        <v>2-4</v>
      </c>
    </row>
    <row r="2676" spans="1:15" ht="14.25" customHeight="1" x14ac:dyDescent="0.3">
      <c r="A2676" s="31">
        <v>44200</v>
      </c>
      <c r="B2676" t="s">
        <v>147</v>
      </c>
      <c r="C2676" t="s">
        <v>2067</v>
      </c>
      <c r="D2676" t="s">
        <v>95</v>
      </c>
      <c r="E2676">
        <v>4.4000000000000004</v>
      </c>
      <c r="F2676">
        <v>8</v>
      </c>
      <c r="G2676" t="s">
        <v>104</v>
      </c>
      <c r="H2676" t="s">
        <v>73</v>
      </c>
      <c r="I2676">
        <v>20</v>
      </c>
      <c r="J2676">
        <v>322</v>
      </c>
      <c r="K2676" t="str">
        <f>RIGHT(Table1[[#This Row],[Transmission]],1)</f>
        <v>8</v>
      </c>
      <c r="L2676" t="str">
        <f>SUBSTITUTE(Table1[[#This Row],[Transmission]],Table1[[#This Row],[Gears]],"")</f>
        <v>AS</v>
      </c>
      <c r="M26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76">
        <f ca="1">_xlfn.DAYS(TODAY(),Table1[[#This Row],[Manufacture Date]])</f>
        <v>1060</v>
      </c>
      <c r="O2676" t="str" cm="1">
        <f t="array" ref="O2676" xml:space="preserve"> _xlfn.IFS(E2676&lt;2,"0-2",E2676&lt;4,"2-4",E2676&lt;6,"4-6",E2676&lt;8,"6-8",E2676&lt;10,"8-10")</f>
        <v>4-6</v>
      </c>
    </row>
    <row r="2677" spans="1:15" ht="14.25" customHeight="1" x14ac:dyDescent="0.3">
      <c r="A2677" s="31">
        <v>44200</v>
      </c>
      <c r="B2677" t="s">
        <v>364</v>
      </c>
      <c r="C2677" t="s">
        <v>371</v>
      </c>
      <c r="D2677" t="s">
        <v>250</v>
      </c>
      <c r="E2677">
        <v>5.3</v>
      </c>
      <c r="F2677">
        <v>8</v>
      </c>
      <c r="G2677" t="s">
        <v>101</v>
      </c>
      <c r="H2677" t="s">
        <v>200</v>
      </c>
      <c r="I2677">
        <v>17</v>
      </c>
      <c r="J2677">
        <v>380</v>
      </c>
      <c r="K2677" t="str">
        <f>RIGHT(Table1[[#This Row],[Transmission]],1)</f>
        <v>4</v>
      </c>
      <c r="L2677" t="str">
        <f>SUBSTITUTE(Table1[[#This Row],[Transmission]],Table1[[#This Row],[Gears]],"")</f>
        <v>A</v>
      </c>
      <c r="M26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77">
        <f ca="1">_xlfn.DAYS(TODAY(),Table1[[#This Row],[Manufacture Date]])</f>
        <v>1060</v>
      </c>
      <c r="O2677" t="str" cm="1">
        <f t="array" ref="O2677" xml:space="preserve"> _xlfn.IFS(E2677&lt;2,"0-2",E2677&lt;4,"2-4",E2677&lt;6,"4-6",E2677&lt;8,"6-8",E2677&lt;10,"8-10")</f>
        <v>4-6</v>
      </c>
    </row>
    <row r="2678" spans="1:15" ht="14.25" customHeight="1" x14ac:dyDescent="0.3">
      <c r="A2678" s="31">
        <v>44199</v>
      </c>
      <c r="B2678" t="s">
        <v>621</v>
      </c>
      <c r="C2678" t="s">
        <v>625</v>
      </c>
      <c r="D2678" t="s">
        <v>88</v>
      </c>
      <c r="E2678">
        <v>1.6</v>
      </c>
      <c r="F2678">
        <v>4</v>
      </c>
      <c r="G2678" t="s">
        <v>74</v>
      </c>
      <c r="H2678" t="s">
        <v>73</v>
      </c>
      <c r="I2678">
        <v>39</v>
      </c>
      <c r="J2678">
        <v>168</v>
      </c>
      <c r="K2678" t="str">
        <f>RIGHT(Table1[[#This Row],[Transmission]],1)</f>
        <v>6</v>
      </c>
      <c r="L2678" t="str">
        <f>SUBSTITUTE(Table1[[#This Row],[Transmission]],Table1[[#This Row],[Gears]],"")</f>
        <v>M</v>
      </c>
      <c r="M26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78">
        <f ca="1">_xlfn.DAYS(TODAY(),Table1[[#This Row],[Manufacture Date]])</f>
        <v>1061</v>
      </c>
      <c r="O2678" t="str" cm="1">
        <f t="array" ref="O2678" xml:space="preserve"> _xlfn.IFS(E2678&lt;2,"0-2",E2678&lt;4,"2-4",E2678&lt;6,"4-6",E2678&lt;8,"6-8",E2678&lt;10,"8-10")</f>
        <v>0-2</v>
      </c>
    </row>
    <row r="2679" spans="1:15" ht="14.25" customHeight="1" x14ac:dyDescent="0.3">
      <c r="A2679" s="31">
        <v>44199</v>
      </c>
      <c r="B2679" t="s">
        <v>651</v>
      </c>
      <c r="C2679" t="s">
        <v>671</v>
      </c>
      <c r="D2679" t="s">
        <v>82</v>
      </c>
      <c r="E2679">
        <v>1.8</v>
      </c>
      <c r="F2679">
        <v>4</v>
      </c>
      <c r="G2679" t="s">
        <v>266</v>
      </c>
      <c r="H2679" t="s">
        <v>200</v>
      </c>
      <c r="I2679">
        <v>39</v>
      </c>
      <c r="J2679">
        <v>166</v>
      </c>
      <c r="K2679" t="str">
        <f>RIGHT(Table1[[#This Row],[Transmission]],1)</f>
        <v>V</v>
      </c>
      <c r="L2679" t="str">
        <f>SUBSTITUTE(Table1[[#This Row],[Transmission]],Table1[[#This Row],[Gears]],"")</f>
        <v>A</v>
      </c>
      <c r="M26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79">
        <f ca="1">_xlfn.DAYS(TODAY(),Table1[[#This Row],[Manufacture Date]])</f>
        <v>1061</v>
      </c>
      <c r="O2679" t="str" cm="1">
        <f t="array" ref="O2679" xml:space="preserve"> _xlfn.IFS(E2679&lt;2,"0-2",E2679&lt;4,"2-4",E2679&lt;6,"4-6",E2679&lt;8,"6-8",E2679&lt;10,"8-10")</f>
        <v>0-2</v>
      </c>
    </row>
    <row r="2680" spans="1:15" ht="14.25" customHeight="1" x14ac:dyDescent="0.3">
      <c r="A2680" s="31">
        <v>44199</v>
      </c>
      <c r="B2680" t="s">
        <v>651</v>
      </c>
      <c r="C2680" t="s">
        <v>674</v>
      </c>
      <c r="D2680" t="s">
        <v>82</v>
      </c>
      <c r="E2680">
        <v>1.6</v>
      </c>
      <c r="F2680">
        <v>4</v>
      </c>
      <c r="G2680" t="s">
        <v>183</v>
      </c>
      <c r="H2680" t="s">
        <v>200</v>
      </c>
      <c r="I2680">
        <v>37</v>
      </c>
      <c r="J2680">
        <v>179</v>
      </c>
      <c r="K2680" t="str">
        <f>RIGHT(Table1[[#This Row],[Transmission]],1)</f>
        <v>5</v>
      </c>
      <c r="L2680" t="str">
        <f>SUBSTITUTE(Table1[[#This Row],[Transmission]],Table1[[#This Row],[Gears]],"")</f>
        <v>M</v>
      </c>
      <c r="M26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80">
        <f ca="1">_xlfn.DAYS(TODAY(),Table1[[#This Row],[Manufacture Date]])</f>
        <v>1061</v>
      </c>
      <c r="O2680" t="str" cm="1">
        <f t="array" ref="O2680" xml:space="preserve"> _xlfn.IFS(E2680&lt;2,"0-2",E2680&lt;4,"2-4",E2680&lt;6,"4-6",E2680&lt;8,"6-8",E2680&lt;10,"8-10")</f>
        <v>0-2</v>
      </c>
    </row>
    <row r="2681" spans="1:15" ht="14.25" customHeight="1" x14ac:dyDescent="0.3">
      <c r="A2681" s="31">
        <v>44199</v>
      </c>
      <c r="B2681" t="s">
        <v>621</v>
      </c>
      <c r="C2681" t="s">
        <v>635</v>
      </c>
      <c r="D2681" t="s">
        <v>92</v>
      </c>
      <c r="E2681">
        <v>1.6</v>
      </c>
      <c r="F2681">
        <v>4</v>
      </c>
      <c r="G2681" t="s">
        <v>74</v>
      </c>
      <c r="H2681" t="s">
        <v>73</v>
      </c>
      <c r="I2681">
        <v>35</v>
      </c>
      <c r="J2681">
        <v>184</v>
      </c>
      <c r="K2681" t="str">
        <f>RIGHT(Table1[[#This Row],[Transmission]],1)</f>
        <v>6</v>
      </c>
      <c r="L2681" t="str">
        <f>SUBSTITUTE(Table1[[#This Row],[Transmission]],Table1[[#This Row],[Gears]],"")</f>
        <v>M</v>
      </c>
      <c r="M26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81">
        <f ca="1">_xlfn.DAYS(TODAY(),Table1[[#This Row],[Manufacture Date]])</f>
        <v>1061</v>
      </c>
      <c r="O2681" t="str" cm="1">
        <f t="array" ref="O2681" xml:space="preserve"> _xlfn.IFS(E2681&lt;2,"0-2",E2681&lt;4,"2-4",E2681&lt;6,"4-6",E2681&lt;8,"6-8",E2681&lt;10,"8-10")</f>
        <v>0-2</v>
      </c>
    </row>
    <row r="2682" spans="1:15" ht="14.25" customHeight="1" x14ac:dyDescent="0.3">
      <c r="A2682" s="31">
        <v>44199</v>
      </c>
      <c r="B2682" t="s">
        <v>398</v>
      </c>
      <c r="C2682" t="s">
        <v>400</v>
      </c>
      <c r="D2682" t="s">
        <v>82</v>
      </c>
      <c r="E2682">
        <v>2</v>
      </c>
      <c r="F2682">
        <v>4</v>
      </c>
      <c r="G2682" t="s">
        <v>79</v>
      </c>
      <c r="H2682" t="s">
        <v>200</v>
      </c>
      <c r="I2682">
        <v>33</v>
      </c>
      <c r="J2682">
        <v>203</v>
      </c>
      <c r="K2682" t="str">
        <f>RIGHT(Table1[[#This Row],[Transmission]],1)</f>
        <v>6</v>
      </c>
      <c r="L2682" t="str">
        <f>SUBSTITUTE(Table1[[#This Row],[Transmission]],Table1[[#This Row],[Gears]],"")</f>
        <v>AS</v>
      </c>
      <c r="M26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82">
        <f ca="1">_xlfn.DAYS(TODAY(),Table1[[#This Row],[Manufacture Date]])</f>
        <v>1061</v>
      </c>
      <c r="O2682" t="str" cm="1">
        <f t="array" ref="O2682" xml:space="preserve"> _xlfn.IFS(E2682&lt;2,"0-2",E2682&lt;4,"2-4",E2682&lt;6,"4-6",E2682&lt;8,"6-8",E2682&lt;10,"8-10")</f>
        <v>2-4</v>
      </c>
    </row>
    <row r="2683" spans="1:15" ht="14.25" customHeight="1" x14ac:dyDescent="0.3">
      <c r="A2683" s="31">
        <v>44199</v>
      </c>
      <c r="B2683" t="s">
        <v>398</v>
      </c>
      <c r="C2683" t="s">
        <v>413</v>
      </c>
      <c r="D2683" t="s">
        <v>71</v>
      </c>
      <c r="E2683">
        <v>1.6</v>
      </c>
      <c r="F2683">
        <v>4</v>
      </c>
      <c r="G2683" t="s">
        <v>79</v>
      </c>
      <c r="H2683" t="s">
        <v>200</v>
      </c>
      <c r="I2683">
        <v>32</v>
      </c>
      <c r="J2683">
        <v>202</v>
      </c>
      <c r="K2683" t="str">
        <f>RIGHT(Table1[[#This Row],[Transmission]],1)</f>
        <v>6</v>
      </c>
      <c r="L2683" t="str">
        <f>SUBSTITUTE(Table1[[#This Row],[Transmission]],Table1[[#This Row],[Gears]],"")</f>
        <v>AS</v>
      </c>
      <c r="M26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83">
        <f ca="1">_xlfn.DAYS(TODAY(),Table1[[#This Row],[Manufacture Date]])</f>
        <v>1061</v>
      </c>
      <c r="O2683" t="str" cm="1">
        <f t="array" ref="O2683" xml:space="preserve"> _xlfn.IFS(E2683&lt;2,"0-2",E2683&lt;4,"2-4",E2683&lt;6,"4-6",E2683&lt;8,"6-8",E2683&lt;10,"8-10")</f>
        <v>0-2</v>
      </c>
    </row>
    <row r="2684" spans="1:15" ht="14.25" customHeight="1" x14ac:dyDescent="0.3">
      <c r="A2684" s="31">
        <v>44199</v>
      </c>
      <c r="B2684" t="s">
        <v>232</v>
      </c>
      <c r="C2684" t="s">
        <v>256</v>
      </c>
      <c r="D2684" t="s">
        <v>82</v>
      </c>
      <c r="E2684">
        <v>2</v>
      </c>
      <c r="F2684">
        <v>4</v>
      </c>
      <c r="G2684" t="s">
        <v>104</v>
      </c>
      <c r="H2684" t="s">
        <v>73</v>
      </c>
      <c r="I2684">
        <v>31</v>
      </c>
      <c r="J2684">
        <v>211</v>
      </c>
      <c r="K2684" t="str">
        <f>RIGHT(Table1[[#This Row],[Transmission]],1)</f>
        <v>8</v>
      </c>
      <c r="L2684" t="str">
        <f>SUBSTITUTE(Table1[[#This Row],[Transmission]],Table1[[#This Row],[Gears]],"")</f>
        <v>AS</v>
      </c>
      <c r="M26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84">
        <f ca="1">_xlfn.DAYS(TODAY(),Table1[[#This Row],[Manufacture Date]])</f>
        <v>1061</v>
      </c>
      <c r="O2684" t="str" cm="1">
        <f t="array" ref="O2684" xml:space="preserve"> _xlfn.IFS(E2684&lt;2,"0-2",E2684&lt;4,"2-4",E2684&lt;6,"4-6",E2684&lt;8,"6-8",E2684&lt;10,"8-10")</f>
        <v>2-4</v>
      </c>
    </row>
    <row r="2685" spans="1:15" ht="14.25" customHeight="1" x14ac:dyDescent="0.3">
      <c r="A2685" s="31">
        <v>44199</v>
      </c>
      <c r="B2685" t="s">
        <v>492</v>
      </c>
      <c r="C2685" t="s">
        <v>1133</v>
      </c>
      <c r="D2685" t="s">
        <v>122</v>
      </c>
      <c r="E2685">
        <v>3</v>
      </c>
      <c r="F2685">
        <v>6</v>
      </c>
      <c r="G2685" t="s">
        <v>104</v>
      </c>
      <c r="H2685" t="s">
        <v>109</v>
      </c>
      <c r="I2685">
        <v>30</v>
      </c>
      <c r="J2685">
        <v>254</v>
      </c>
      <c r="K2685" t="str">
        <f>RIGHT(Table1[[#This Row],[Transmission]],1)</f>
        <v>8</v>
      </c>
      <c r="L2685" t="str">
        <f>SUBSTITUTE(Table1[[#This Row],[Transmission]],Table1[[#This Row],[Gears]],"")</f>
        <v>AS</v>
      </c>
      <c r="M26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85">
        <f ca="1">_xlfn.DAYS(TODAY(),Table1[[#This Row],[Manufacture Date]])</f>
        <v>1061</v>
      </c>
      <c r="O2685" t="str" cm="1">
        <f t="array" ref="O2685" xml:space="preserve"> _xlfn.IFS(E2685&lt;2,"0-2",E2685&lt;4,"2-4",E2685&lt;6,"4-6",E2685&lt;8,"6-8",E2685&lt;10,"8-10")</f>
        <v>2-4</v>
      </c>
    </row>
    <row r="2686" spans="1:15" ht="14.25" customHeight="1" x14ac:dyDescent="0.3">
      <c r="A2686" s="31">
        <v>44199</v>
      </c>
      <c r="B2686" t="s">
        <v>740</v>
      </c>
      <c r="C2686" t="s">
        <v>742</v>
      </c>
      <c r="D2686" t="s">
        <v>78</v>
      </c>
      <c r="E2686">
        <v>2.5</v>
      </c>
      <c r="F2686">
        <v>4</v>
      </c>
      <c r="G2686" t="s">
        <v>74</v>
      </c>
      <c r="H2686" t="s">
        <v>200</v>
      </c>
      <c r="I2686">
        <v>29</v>
      </c>
      <c r="J2686">
        <v>227</v>
      </c>
      <c r="K2686" t="str">
        <f>RIGHT(Table1[[#This Row],[Transmission]],1)</f>
        <v>6</v>
      </c>
      <c r="L2686" t="str">
        <f>SUBSTITUTE(Table1[[#This Row],[Transmission]],Table1[[#This Row],[Gears]],"")</f>
        <v>M</v>
      </c>
      <c r="M26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686">
        <f ca="1">_xlfn.DAYS(TODAY(),Table1[[#This Row],[Manufacture Date]])</f>
        <v>1061</v>
      </c>
      <c r="O2686" t="str" cm="1">
        <f t="array" ref="O2686" xml:space="preserve"> _xlfn.IFS(E2686&lt;2,"0-2",E2686&lt;4,"2-4",E2686&lt;6,"4-6",E2686&lt;8,"6-8",E2686&lt;10,"8-10")</f>
        <v>2-4</v>
      </c>
    </row>
    <row r="2687" spans="1:15" ht="14.25" customHeight="1" x14ac:dyDescent="0.3">
      <c r="A2687" s="31">
        <v>44199</v>
      </c>
      <c r="B2687" t="s">
        <v>364</v>
      </c>
      <c r="C2687" t="s">
        <v>1677</v>
      </c>
      <c r="D2687" t="s">
        <v>122</v>
      </c>
      <c r="E2687">
        <v>2</v>
      </c>
      <c r="F2687">
        <v>4</v>
      </c>
      <c r="G2687" t="s">
        <v>454</v>
      </c>
      <c r="H2687" t="s">
        <v>200</v>
      </c>
      <c r="I2687">
        <v>28</v>
      </c>
      <c r="J2687">
        <v>232</v>
      </c>
      <c r="K2687" t="str">
        <f>RIGHT(Table1[[#This Row],[Transmission]],1)</f>
        <v>9</v>
      </c>
      <c r="L2687" t="str">
        <f>SUBSTITUTE(Table1[[#This Row],[Transmission]],Table1[[#This Row],[Gears]],"")</f>
        <v>A</v>
      </c>
      <c r="M26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87">
        <f ca="1">_xlfn.DAYS(TODAY(),Table1[[#This Row],[Manufacture Date]])</f>
        <v>1061</v>
      </c>
      <c r="O2687" t="str" cm="1">
        <f t="array" ref="O2687" xml:space="preserve"> _xlfn.IFS(E2687&lt;2,"0-2",E2687&lt;4,"2-4",E2687&lt;6,"4-6",E2687&lt;8,"6-8",E2687&lt;10,"8-10")</f>
        <v>2-4</v>
      </c>
    </row>
    <row r="2688" spans="1:15" ht="14.25" customHeight="1" x14ac:dyDescent="0.3">
      <c r="A2688" s="31">
        <v>44199</v>
      </c>
      <c r="B2688" t="s">
        <v>676</v>
      </c>
      <c r="C2688" t="s">
        <v>1970</v>
      </c>
      <c r="D2688" t="s">
        <v>115</v>
      </c>
      <c r="E2688">
        <v>4</v>
      </c>
      <c r="F2688">
        <v>8</v>
      </c>
      <c r="G2688" t="s">
        <v>814</v>
      </c>
      <c r="H2688" t="s">
        <v>73</v>
      </c>
      <c r="I2688">
        <v>25</v>
      </c>
      <c r="J2688">
        <v>261</v>
      </c>
      <c r="K2688" t="str">
        <f>RIGHT(Table1[[#This Row],[Transmission]],1)</f>
        <v>8</v>
      </c>
      <c r="L2688" t="str">
        <f>SUBSTITUTE(Table1[[#This Row],[Transmission]],Table1[[#This Row],[Gears]],"")</f>
        <v>AM</v>
      </c>
      <c r="M26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688">
        <f ca="1">_xlfn.DAYS(TODAY(),Table1[[#This Row],[Manufacture Date]])</f>
        <v>1061</v>
      </c>
      <c r="O2688" t="str" cm="1">
        <f t="array" ref="O2688" xml:space="preserve"> _xlfn.IFS(E2688&lt;2,"0-2",E2688&lt;4,"2-4",E2688&lt;6,"4-6",E2688&lt;8,"6-8",E2688&lt;10,"8-10")</f>
        <v>4-6</v>
      </c>
    </row>
    <row r="2689" spans="1:15" ht="14.25" customHeight="1" x14ac:dyDescent="0.3">
      <c r="A2689" s="31">
        <v>44198</v>
      </c>
      <c r="B2689" t="s">
        <v>621</v>
      </c>
      <c r="C2689" t="s">
        <v>635</v>
      </c>
      <c r="D2689" t="s">
        <v>92</v>
      </c>
      <c r="E2689">
        <v>1.6</v>
      </c>
      <c r="F2689">
        <v>4</v>
      </c>
      <c r="G2689" t="s">
        <v>79</v>
      </c>
      <c r="H2689" t="s">
        <v>73</v>
      </c>
      <c r="I2689">
        <v>35</v>
      </c>
      <c r="J2689">
        <v>186</v>
      </c>
      <c r="K2689" t="str">
        <f>RIGHT(Table1[[#This Row],[Transmission]],1)</f>
        <v>6</v>
      </c>
      <c r="L2689" t="str">
        <f>SUBSTITUTE(Table1[[#This Row],[Transmission]],Table1[[#This Row],[Gears]],"")</f>
        <v>AS</v>
      </c>
      <c r="M26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89">
        <f ca="1">_xlfn.DAYS(TODAY(),Table1[[#This Row],[Manufacture Date]])</f>
        <v>1062</v>
      </c>
      <c r="O2689" t="str" cm="1">
        <f t="array" ref="O2689" xml:space="preserve"> _xlfn.IFS(E2689&lt;2,"0-2",E2689&lt;4,"2-4",E2689&lt;6,"4-6",E2689&lt;8,"6-8",E2689&lt;10,"8-10")</f>
        <v>0-2</v>
      </c>
    </row>
    <row r="2690" spans="1:15" ht="14.25" customHeight="1" x14ac:dyDescent="0.3">
      <c r="A2690" s="31">
        <v>44198</v>
      </c>
      <c r="B2690" t="s">
        <v>321</v>
      </c>
      <c r="C2690" t="s">
        <v>1095</v>
      </c>
      <c r="D2690" t="s">
        <v>122</v>
      </c>
      <c r="E2690">
        <v>3.5</v>
      </c>
      <c r="F2690">
        <v>6</v>
      </c>
      <c r="G2690" t="s">
        <v>79</v>
      </c>
      <c r="H2690" t="s">
        <v>200</v>
      </c>
      <c r="I2690">
        <v>21</v>
      </c>
      <c r="J2690">
        <v>321</v>
      </c>
      <c r="K2690" t="str">
        <f>RIGHT(Table1[[#This Row],[Transmission]],1)</f>
        <v>6</v>
      </c>
      <c r="L2690" t="str">
        <f>SUBSTITUTE(Table1[[#This Row],[Transmission]],Table1[[#This Row],[Gears]],"")</f>
        <v>AS</v>
      </c>
      <c r="M26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90">
        <f ca="1">_xlfn.DAYS(TODAY(),Table1[[#This Row],[Manufacture Date]])</f>
        <v>1062</v>
      </c>
      <c r="O2690" t="str" cm="1">
        <f t="array" ref="O2690" xml:space="preserve"> _xlfn.IFS(E2690&lt;2,"0-2",E2690&lt;4,"2-4",E2690&lt;6,"4-6",E2690&lt;8,"6-8",E2690&lt;10,"8-10")</f>
        <v>2-4</v>
      </c>
    </row>
    <row r="2691" spans="1:15" ht="14.25" customHeight="1" x14ac:dyDescent="0.3">
      <c r="A2691" s="31">
        <v>44198</v>
      </c>
      <c r="B2691" t="s">
        <v>364</v>
      </c>
      <c r="C2691" t="s">
        <v>380</v>
      </c>
      <c r="D2691" t="s">
        <v>122</v>
      </c>
      <c r="E2691">
        <v>5.3</v>
      </c>
      <c r="F2691">
        <v>8</v>
      </c>
      <c r="G2691" t="s">
        <v>93</v>
      </c>
      <c r="H2691" t="s">
        <v>200</v>
      </c>
      <c r="I2691">
        <v>21</v>
      </c>
      <c r="J2691">
        <v>310</v>
      </c>
      <c r="K2691" t="str">
        <f>RIGHT(Table1[[#This Row],[Transmission]],1)</f>
        <v>6</v>
      </c>
      <c r="L2691" t="str">
        <f>SUBSTITUTE(Table1[[#This Row],[Transmission]],Table1[[#This Row],[Gears]],"")</f>
        <v>A</v>
      </c>
      <c r="M26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91">
        <f ca="1">_xlfn.DAYS(TODAY(),Table1[[#This Row],[Manufacture Date]])</f>
        <v>1062</v>
      </c>
      <c r="O2691" t="str" cm="1">
        <f t="array" ref="O2691" xml:space="preserve"> _xlfn.IFS(E2691&lt;2,"0-2",E2691&lt;4,"2-4",E2691&lt;6,"4-6",E2691&lt;8,"6-8",E2691&lt;10,"8-10")</f>
        <v>4-6</v>
      </c>
    </row>
    <row r="2692" spans="1:15" ht="14.25" customHeight="1" x14ac:dyDescent="0.3">
      <c r="A2692" s="31">
        <v>44197</v>
      </c>
      <c r="B2692" t="s">
        <v>548</v>
      </c>
      <c r="C2692" t="s">
        <v>554</v>
      </c>
      <c r="D2692" t="s">
        <v>71</v>
      </c>
      <c r="E2692">
        <v>2.5</v>
      </c>
      <c r="F2692">
        <v>4</v>
      </c>
      <c r="G2692" t="s">
        <v>79</v>
      </c>
      <c r="H2692" t="s">
        <v>200</v>
      </c>
      <c r="I2692">
        <v>38</v>
      </c>
      <c r="J2692">
        <v>170</v>
      </c>
      <c r="K2692" t="str">
        <f>RIGHT(Table1[[#This Row],[Transmission]],1)</f>
        <v>6</v>
      </c>
      <c r="L2692" t="str">
        <f>SUBSTITUTE(Table1[[#This Row],[Transmission]],Table1[[#This Row],[Gears]],"")</f>
        <v>AS</v>
      </c>
      <c r="M26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92">
        <f ca="1">_xlfn.DAYS(TODAY(),Table1[[#This Row],[Manufacture Date]])</f>
        <v>1063</v>
      </c>
      <c r="O2692" t="str" cm="1">
        <f t="array" ref="O2692" xml:space="preserve"> _xlfn.IFS(E2692&lt;2,"0-2",E2692&lt;4,"2-4",E2692&lt;6,"4-6",E2692&lt;8,"6-8",E2692&lt;10,"8-10")</f>
        <v>2-4</v>
      </c>
    </row>
    <row r="2693" spans="1:15" ht="14.25" customHeight="1" x14ac:dyDescent="0.3">
      <c r="A2693" s="31">
        <v>44197</v>
      </c>
      <c r="B2693" t="s">
        <v>470</v>
      </c>
      <c r="C2693" t="s">
        <v>1772</v>
      </c>
      <c r="D2693" t="s">
        <v>78</v>
      </c>
      <c r="E2693">
        <v>2.4</v>
      </c>
      <c r="F2693">
        <v>4</v>
      </c>
      <c r="G2693" t="s">
        <v>79</v>
      </c>
      <c r="H2693" t="s">
        <v>200</v>
      </c>
      <c r="I2693">
        <v>28</v>
      </c>
      <c r="J2693">
        <v>242</v>
      </c>
      <c r="K2693" t="str">
        <f>RIGHT(Table1[[#This Row],[Transmission]],1)</f>
        <v>6</v>
      </c>
      <c r="L2693" t="str">
        <f>SUBSTITUTE(Table1[[#This Row],[Transmission]],Table1[[#This Row],[Gears]],"")</f>
        <v>AS</v>
      </c>
      <c r="M26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93">
        <f ca="1">_xlfn.DAYS(TODAY(),Table1[[#This Row],[Manufacture Date]])</f>
        <v>1063</v>
      </c>
      <c r="O2693" t="str" cm="1">
        <f t="array" ref="O2693" xml:space="preserve"> _xlfn.IFS(E2693&lt;2,"0-2",E2693&lt;4,"2-4",E2693&lt;6,"4-6",E2693&lt;8,"6-8",E2693&lt;10,"8-10")</f>
        <v>2-4</v>
      </c>
    </row>
    <row r="2694" spans="1:15" ht="14.25" customHeight="1" x14ac:dyDescent="0.3">
      <c r="A2694" s="31">
        <v>44197</v>
      </c>
      <c r="B2694" t="s">
        <v>147</v>
      </c>
      <c r="C2694" t="s">
        <v>852</v>
      </c>
      <c r="D2694" t="s">
        <v>95</v>
      </c>
      <c r="E2694">
        <v>3</v>
      </c>
      <c r="F2694">
        <v>6</v>
      </c>
      <c r="G2694" t="s">
        <v>104</v>
      </c>
      <c r="H2694" t="s">
        <v>73</v>
      </c>
      <c r="I2694">
        <v>27</v>
      </c>
      <c r="J2694">
        <v>237</v>
      </c>
      <c r="K2694" t="str">
        <f>RIGHT(Table1[[#This Row],[Transmission]],1)</f>
        <v>8</v>
      </c>
      <c r="L2694" t="str">
        <f>SUBSTITUTE(Table1[[#This Row],[Transmission]],Table1[[#This Row],[Gears]],"")</f>
        <v>AS</v>
      </c>
      <c r="M26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94">
        <f ca="1">_xlfn.DAYS(TODAY(),Table1[[#This Row],[Manufacture Date]])</f>
        <v>1063</v>
      </c>
      <c r="O2694" t="str" cm="1">
        <f t="array" ref="O2694" xml:space="preserve"> _xlfn.IFS(E2694&lt;2,"0-2",E2694&lt;4,"2-4",E2694&lt;6,"4-6",E2694&lt;8,"6-8",E2694&lt;10,"8-10")</f>
        <v>2-4</v>
      </c>
    </row>
    <row r="2695" spans="1:15" ht="14.25" customHeight="1" x14ac:dyDescent="0.3">
      <c r="A2695" s="31">
        <v>44197</v>
      </c>
      <c r="B2695" t="s">
        <v>802</v>
      </c>
      <c r="C2695" t="s">
        <v>1202</v>
      </c>
      <c r="D2695" t="s">
        <v>71</v>
      </c>
      <c r="E2695">
        <v>3</v>
      </c>
      <c r="F2695">
        <v>6</v>
      </c>
      <c r="G2695" t="s">
        <v>79</v>
      </c>
      <c r="H2695" t="s">
        <v>200</v>
      </c>
      <c r="I2695">
        <v>25</v>
      </c>
      <c r="J2695">
        <v>259</v>
      </c>
      <c r="K2695" t="str">
        <f>RIGHT(Table1[[#This Row],[Transmission]],1)</f>
        <v>6</v>
      </c>
      <c r="L2695" t="str">
        <f>SUBSTITUTE(Table1[[#This Row],[Transmission]],Table1[[#This Row],[Gears]],"")</f>
        <v>AS</v>
      </c>
      <c r="M26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95">
        <f ca="1">_xlfn.DAYS(TODAY(),Table1[[#This Row],[Manufacture Date]])</f>
        <v>1063</v>
      </c>
      <c r="O2695" t="str" cm="1">
        <f t="array" ref="O2695" xml:space="preserve"> _xlfn.IFS(E2695&lt;2,"0-2",E2695&lt;4,"2-4",E2695&lt;6,"4-6",E2695&lt;8,"6-8",E2695&lt;10,"8-10")</f>
        <v>2-4</v>
      </c>
    </row>
    <row r="2696" spans="1:15" ht="14.25" customHeight="1" x14ac:dyDescent="0.3">
      <c r="A2696" s="31">
        <v>44197</v>
      </c>
      <c r="B2696" t="s">
        <v>432</v>
      </c>
      <c r="C2696" t="s">
        <v>1742</v>
      </c>
      <c r="D2696" t="s">
        <v>88</v>
      </c>
      <c r="E2696">
        <v>3</v>
      </c>
      <c r="F2696">
        <v>6</v>
      </c>
      <c r="G2696" t="s">
        <v>104</v>
      </c>
      <c r="H2696" t="s">
        <v>73</v>
      </c>
      <c r="I2696">
        <v>25</v>
      </c>
      <c r="J2696">
        <v>265</v>
      </c>
      <c r="K2696" t="str">
        <f>RIGHT(Table1[[#This Row],[Transmission]],1)</f>
        <v>8</v>
      </c>
      <c r="L2696" t="str">
        <f>SUBSTITUTE(Table1[[#This Row],[Transmission]],Table1[[#This Row],[Gears]],"")</f>
        <v>AS</v>
      </c>
      <c r="M26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96">
        <f ca="1">_xlfn.DAYS(TODAY(),Table1[[#This Row],[Manufacture Date]])</f>
        <v>1063</v>
      </c>
      <c r="O2696" t="str" cm="1">
        <f t="array" ref="O2696" xml:space="preserve"> _xlfn.IFS(E2696&lt;2,"0-2",E2696&lt;4,"2-4",E2696&lt;6,"4-6",E2696&lt;8,"6-8",E2696&lt;10,"8-10")</f>
        <v>2-4</v>
      </c>
    </row>
    <row r="2697" spans="1:15" ht="14.25" customHeight="1" x14ac:dyDescent="0.3">
      <c r="A2697" s="31">
        <v>44197</v>
      </c>
      <c r="B2697" t="s">
        <v>452</v>
      </c>
      <c r="C2697" t="s">
        <v>928</v>
      </c>
      <c r="D2697" t="s">
        <v>78</v>
      </c>
      <c r="E2697">
        <v>2.4</v>
      </c>
      <c r="F2697">
        <v>4</v>
      </c>
      <c r="G2697" t="s">
        <v>454</v>
      </c>
      <c r="H2697" t="s">
        <v>205</v>
      </c>
      <c r="I2697">
        <v>21</v>
      </c>
      <c r="J2697">
        <v>218</v>
      </c>
      <c r="K2697" t="str">
        <f>RIGHT(Table1[[#This Row],[Transmission]],1)</f>
        <v>9</v>
      </c>
      <c r="L2697" t="str">
        <f>SUBSTITUTE(Table1[[#This Row],[Transmission]],Table1[[#This Row],[Gears]],"")</f>
        <v>A</v>
      </c>
      <c r="M26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97">
        <f ca="1">_xlfn.DAYS(TODAY(),Table1[[#This Row],[Manufacture Date]])</f>
        <v>1063</v>
      </c>
      <c r="O2697" t="str" cm="1">
        <f t="array" ref="O2697" xml:space="preserve"> _xlfn.IFS(E2697&lt;2,"0-2",E2697&lt;4,"2-4",E2697&lt;6,"4-6",E2697&lt;8,"6-8",E2697&lt;10,"8-10")</f>
        <v>2-4</v>
      </c>
    </row>
    <row r="2698" spans="1:15" ht="14.25" customHeight="1" x14ac:dyDescent="0.3">
      <c r="A2698" s="31">
        <v>44197</v>
      </c>
      <c r="B2698" t="s">
        <v>718</v>
      </c>
      <c r="C2698" t="s">
        <v>723</v>
      </c>
      <c r="D2698" t="s">
        <v>71</v>
      </c>
      <c r="E2698">
        <v>6.7</v>
      </c>
      <c r="F2698">
        <v>12</v>
      </c>
      <c r="G2698" t="s">
        <v>104</v>
      </c>
      <c r="H2698" t="s">
        <v>73</v>
      </c>
      <c r="I2698">
        <v>17</v>
      </c>
      <c r="J2698">
        <v>401</v>
      </c>
      <c r="K2698" t="str">
        <f>RIGHT(Table1[[#This Row],[Transmission]],1)</f>
        <v>8</v>
      </c>
      <c r="L2698" t="str">
        <f>SUBSTITUTE(Table1[[#This Row],[Transmission]],Table1[[#This Row],[Gears]],"")</f>
        <v>AS</v>
      </c>
      <c r="M26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698">
        <f ca="1">_xlfn.DAYS(TODAY(),Table1[[#This Row],[Manufacture Date]])</f>
        <v>1063</v>
      </c>
      <c r="O2698" t="str" cm="1">
        <f t="array" ref="O2698" xml:space="preserve"> _xlfn.IFS(E2698&lt;2,"0-2",E2698&lt;4,"2-4",E2698&lt;6,"4-6",E2698&lt;8,"6-8",E2698&lt;10,"8-10")</f>
        <v>6-8</v>
      </c>
    </row>
    <row r="2699" spans="1:15" ht="14.25" customHeight="1" x14ac:dyDescent="0.3">
      <c r="A2699" s="31">
        <v>44196</v>
      </c>
      <c r="B2699" t="s">
        <v>232</v>
      </c>
      <c r="C2699" t="s">
        <v>1077</v>
      </c>
      <c r="D2699" t="s">
        <v>82</v>
      </c>
      <c r="E2699">
        <v>1.8</v>
      </c>
      <c r="F2699">
        <v>4</v>
      </c>
      <c r="G2699" t="s">
        <v>266</v>
      </c>
      <c r="H2699" t="s">
        <v>200</v>
      </c>
      <c r="I2699">
        <v>55</v>
      </c>
      <c r="J2699">
        <v>122</v>
      </c>
      <c r="K2699" t="str">
        <f>RIGHT(Table1[[#This Row],[Transmission]],1)</f>
        <v>V</v>
      </c>
      <c r="L2699" t="str">
        <f>SUBSTITUTE(Table1[[#This Row],[Transmission]],Table1[[#This Row],[Gears]],"")</f>
        <v>A</v>
      </c>
      <c r="M26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699">
        <f ca="1">_xlfn.DAYS(TODAY(),Table1[[#This Row],[Manufacture Date]])</f>
        <v>1064</v>
      </c>
      <c r="O2699" t="str" cm="1">
        <f t="array" ref="O2699" xml:space="preserve"> _xlfn.IFS(E2699&lt;2,"0-2",E2699&lt;4,"2-4",E2699&lt;6,"4-6",E2699&lt;8,"6-8",E2699&lt;10,"8-10")</f>
        <v>0-2</v>
      </c>
    </row>
    <row r="2700" spans="1:15" ht="14.25" customHeight="1" x14ac:dyDescent="0.3">
      <c r="A2700" s="31">
        <v>44196</v>
      </c>
      <c r="B2700" t="s">
        <v>385</v>
      </c>
      <c r="C2700" t="s">
        <v>392</v>
      </c>
      <c r="D2700" t="s">
        <v>88</v>
      </c>
      <c r="E2700">
        <v>1.5</v>
      </c>
      <c r="F2700">
        <v>4</v>
      </c>
      <c r="G2700" t="s">
        <v>76</v>
      </c>
      <c r="H2700" t="s">
        <v>200</v>
      </c>
      <c r="I2700">
        <v>45</v>
      </c>
      <c r="J2700">
        <v>145</v>
      </c>
      <c r="K2700" t="str">
        <f>RIGHT(Table1[[#This Row],[Transmission]],1)</f>
        <v>7</v>
      </c>
      <c r="L2700" t="str">
        <f>SUBSTITUTE(Table1[[#This Row],[Transmission]],Table1[[#This Row],[Gears]],"")</f>
        <v>AV</v>
      </c>
      <c r="M27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00">
        <f ca="1">_xlfn.DAYS(TODAY(),Table1[[#This Row],[Manufacture Date]])</f>
        <v>1064</v>
      </c>
      <c r="O2700" t="str" cm="1">
        <f t="array" ref="O2700" xml:space="preserve"> _xlfn.IFS(E2700&lt;2,"0-2",E2700&lt;4,"2-4",E2700&lt;6,"4-6",E2700&lt;8,"6-8",E2700&lt;10,"8-10")</f>
        <v>0-2</v>
      </c>
    </row>
    <row r="2701" spans="1:15" ht="14.25" customHeight="1" x14ac:dyDescent="0.3">
      <c r="A2701" s="31">
        <v>44196</v>
      </c>
      <c r="B2701" t="s">
        <v>432</v>
      </c>
      <c r="C2701" t="s">
        <v>1406</v>
      </c>
      <c r="D2701" t="s">
        <v>78</v>
      </c>
      <c r="E2701">
        <v>2</v>
      </c>
      <c r="F2701">
        <v>4</v>
      </c>
      <c r="G2701" t="s">
        <v>104</v>
      </c>
      <c r="H2701" t="s">
        <v>109</v>
      </c>
      <c r="I2701">
        <v>35</v>
      </c>
      <c r="J2701">
        <v>218</v>
      </c>
      <c r="K2701" t="str">
        <f>RIGHT(Table1[[#This Row],[Transmission]],1)</f>
        <v>8</v>
      </c>
      <c r="L2701" t="str">
        <f>SUBSTITUTE(Table1[[#This Row],[Transmission]],Table1[[#This Row],[Gears]],"")</f>
        <v>AS</v>
      </c>
      <c r="M27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01">
        <f ca="1">_xlfn.DAYS(TODAY(),Table1[[#This Row],[Manufacture Date]])</f>
        <v>1064</v>
      </c>
      <c r="O2701" t="str" cm="1">
        <f t="array" ref="O2701" xml:space="preserve"> _xlfn.IFS(E2701&lt;2,"0-2",E2701&lt;4,"2-4",E2701&lt;6,"4-6",E2701&lt;8,"6-8",E2701&lt;10,"8-10")</f>
        <v>2-4</v>
      </c>
    </row>
    <row r="2702" spans="1:15" ht="14.25" customHeight="1" x14ac:dyDescent="0.3">
      <c r="A2702" s="31">
        <v>44196</v>
      </c>
      <c r="B2702" t="s">
        <v>321</v>
      </c>
      <c r="C2702" t="s">
        <v>339</v>
      </c>
      <c r="D2702" t="s">
        <v>259</v>
      </c>
      <c r="E2702">
        <v>5</v>
      </c>
      <c r="F2702">
        <v>8</v>
      </c>
      <c r="G2702" t="s">
        <v>79</v>
      </c>
      <c r="H2702" t="s">
        <v>205</v>
      </c>
      <c r="I2702">
        <v>15</v>
      </c>
      <c r="J2702">
        <v>299</v>
      </c>
      <c r="K2702" t="str">
        <f>RIGHT(Table1[[#This Row],[Transmission]],1)</f>
        <v>6</v>
      </c>
      <c r="L2702" t="str">
        <f>SUBSTITUTE(Table1[[#This Row],[Transmission]],Table1[[#This Row],[Gears]],"")</f>
        <v>AS</v>
      </c>
      <c r="M27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02">
        <f ca="1">_xlfn.DAYS(TODAY(),Table1[[#This Row],[Manufacture Date]])</f>
        <v>1064</v>
      </c>
      <c r="O2702" t="str" cm="1">
        <f t="array" ref="O2702" xml:space="preserve"> _xlfn.IFS(E2702&lt;2,"0-2",E2702&lt;4,"2-4",E2702&lt;6,"4-6",E2702&lt;8,"6-8",E2702&lt;10,"8-10")</f>
        <v>4-6</v>
      </c>
    </row>
    <row r="2703" spans="1:15" ht="14.25" customHeight="1" x14ac:dyDescent="0.3">
      <c r="A2703" s="31">
        <v>44195</v>
      </c>
      <c r="B2703" t="s">
        <v>640</v>
      </c>
      <c r="C2703" t="s">
        <v>1892</v>
      </c>
      <c r="D2703" t="s">
        <v>78</v>
      </c>
      <c r="E2703">
        <v>1.5</v>
      </c>
      <c r="F2703">
        <v>4</v>
      </c>
      <c r="G2703" t="s">
        <v>102</v>
      </c>
      <c r="H2703" t="s">
        <v>200</v>
      </c>
      <c r="I2703">
        <v>30</v>
      </c>
      <c r="J2703">
        <v>216</v>
      </c>
      <c r="K2703" t="str">
        <f>RIGHT(Table1[[#This Row],[Transmission]],1)</f>
        <v>8</v>
      </c>
      <c r="L2703" t="str">
        <f>SUBSTITUTE(Table1[[#This Row],[Transmission]],Table1[[#This Row],[Gears]],"")</f>
        <v>AV</v>
      </c>
      <c r="M27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03">
        <f ca="1">_xlfn.DAYS(TODAY(),Table1[[#This Row],[Manufacture Date]])</f>
        <v>1065</v>
      </c>
      <c r="O2703" t="str" cm="1">
        <f t="array" ref="O2703" xml:space="preserve"> _xlfn.IFS(E2703&lt;2,"0-2",E2703&lt;4,"2-4",E2703&lt;6,"4-6",E2703&lt;8,"6-8",E2703&lt;10,"8-10")</f>
        <v>0-2</v>
      </c>
    </row>
    <row r="2704" spans="1:15" ht="14.25" customHeight="1" x14ac:dyDescent="0.3">
      <c r="A2704" s="31">
        <v>44195</v>
      </c>
      <c r="B2704" t="s">
        <v>385</v>
      </c>
      <c r="C2704" t="s">
        <v>394</v>
      </c>
      <c r="D2704" t="s">
        <v>288</v>
      </c>
      <c r="E2704">
        <v>3.5</v>
      </c>
      <c r="F2704">
        <v>6</v>
      </c>
      <c r="G2704" t="s">
        <v>93</v>
      </c>
      <c r="H2704" t="s">
        <v>200</v>
      </c>
      <c r="I2704">
        <v>27</v>
      </c>
      <c r="J2704">
        <v>250</v>
      </c>
      <c r="K2704" t="str">
        <f>RIGHT(Table1[[#This Row],[Transmission]],1)</f>
        <v>6</v>
      </c>
      <c r="L2704" t="str">
        <f>SUBSTITUTE(Table1[[#This Row],[Transmission]],Table1[[#This Row],[Gears]],"")</f>
        <v>A</v>
      </c>
      <c r="M27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04">
        <f ca="1">_xlfn.DAYS(TODAY(),Table1[[#This Row],[Manufacture Date]])</f>
        <v>1065</v>
      </c>
      <c r="O2704" t="str" cm="1">
        <f t="array" ref="O2704" xml:space="preserve"> _xlfn.IFS(E2704&lt;2,"0-2",E2704&lt;4,"2-4",E2704&lt;6,"4-6",E2704&lt;8,"6-8",E2704&lt;10,"8-10")</f>
        <v>2-4</v>
      </c>
    </row>
    <row r="2705" spans="1:15" ht="14.25" customHeight="1" x14ac:dyDescent="0.3">
      <c r="A2705" s="31">
        <v>44195</v>
      </c>
      <c r="B2705" t="s">
        <v>321</v>
      </c>
      <c r="C2705" t="s">
        <v>1672</v>
      </c>
      <c r="D2705" t="s">
        <v>361</v>
      </c>
      <c r="E2705">
        <v>2.5</v>
      </c>
      <c r="F2705">
        <v>4</v>
      </c>
      <c r="G2705" t="s">
        <v>79</v>
      </c>
      <c r="H2705" t="s">
        <v>200</v>
      </c>
      <c r="I2705">
        <v>26</v>
      </c>
      <c r="J2705">
        <v>251</v>
      </c>
      <c r="K2705" t="str">
        <f>RIGHT(Table1[[#This Row],[Transmission]],1)</f>
        <v>6</v>
      </c>
      <c r="L2705" t="str">
        <f>SUBSTITUTE(Table1[[#This Row],[Transmission]],Table1[[#This Row],[Gears]],"")</f>
        <v>AS</v>
      </c>
      <c r="M27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05">
        <f ca="1">_xlfn.DAYS(TODAY(),Table1[[#This Row],[Manufacture Date]])</f>
        <v>1065</v>
      </c>
      <c r="O2705" t="str" cm="1">
        <f t="array" ref="O2705" xml:space="preserve"> _xlfn.IFS(E2705&lt;2,"0-2",E2705&lt;4,"2-4",E2705&lt;6,"4-6",E2705&lt;8,"6-8",E2705&lt;10,"8-10")</f>
        <v>2-4</v>
      </c>
    </row>
    <row r="2706" spans="1:15" ht="14.25" customHeight="1" x14ac:dyDescent="0.3">
      <c r="A2706" s="31">
        <v>44195</v>
      </c>
      <c r="B2706" t="s">
        <v>651</v>
      </c>
      <c r="C2706" t="s">
        <v>656</v>
      </c>
      <c r="D2706" t="s">
        <v>657</v>
      </c>
      <c r="E2706">
        <v>2.5</v>
      </c>
      <c r="F2706">
        <v>4</v>
      </c>
      <c r="G2706" t="s">
        <v>183</v>
      </c>
      <c r="H2706" t="s">
        <v>200</v>
      </c>
      <c r="I2706">
        <v>25</v>
      </c>
      <c r="J2706">
        <v>260</v>
      </c>
      <c r="K2706" t="str">
        <f>RIGHT(Table1[[#This Row],[Transmission]],1)</f>
        <v>5</v>
      </c>
      <c r="L2706" t="str">
        <f>SUBSTITUTE(Table1[[#This Row],[Transmission]],Table1[[#This Row],[Gears]],"")</f>
        <v>M</v>
      </c>
      <c r="M27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06">
        <f ca="1">_xlfn.DAYS(TODAY(),Table1[[#This Row],[Manufacture Date]])</f>
        <v>1065</v>
      </c>
      <c r="O2706" t="str" cm="1">
        <f t="array" ref="O2706" xml:space="preserve"> _xlfn.IFS(E2706&lt;2,"0-2",E2706&lt;4,"2-4",E2706&lt;6,"4-6",E2706&lt;8,"6-8",E2706&lt;10,"8-10")</f>
        <v>2-4</v>
      </c>
    </row>
    <row r="2707" spans="1:15" ht="14.25" customHeight="1" x14ac:dyDescent="0.3">
      <c r="A2707" s="31">
        <v>44195</v>
      </c>
      <c r="B2707" t="s">
        <v>531</v>
      </c>
      <c r="C2707" t="s">
        <v>536</v>
      </c>
      <c r="D2707" t="s">
        <v>78</v>
      </c>
      <c r="E2707">
        <v>3.7</v>
      </c>
      <c r="F2707">
        <v>6</v>
      </c>
      <c r="G2707" t="s">
        <v>79</v>
      </c>
      <c r="H2707" t="s">
        <v>200</v>
      </c>
      <c r="I2707">
        <v>23</v>
      </c>
      <c r="J2707">
        <v>281</v>
      </c>
      <c r="K2707" t="str">
        <f>RIGHT(Table1[[#This Row],[Transmission]],1)</f>
        <v>6</v>
      </c>
      <c r="L2707" t="str">
        <f>SUBSTITUTE(Table1[[#This Row],[Transmission]],Table1[[#This Row],[Gears]],"")</f>
        <v>AS</v>
      </c>
      <c r="M27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07">
        <f ca="1">_xlfn.DAYS(TODAY(),Table1[[#This Row],[Manufacture Date]])</f>
        <v>1065</v>
      </c>
      <c r="O2707" t="str" cm="1">
        <f t="array" ref="O2707" xml:space="preserve"> _xlfn.IFS(E2707&lt;2,"0-2",E2707&lt;4,"2-4",E2707&lt;6,"4-6",E2707&lt;8,"6-8",E2707&lt;10,"8-10")</f>
        <v>2-4</v>
      </c>
    </row>
    <row r="2708" spans="1:15" ht="14.25" customHeight="1" x14ac:dyDescent="0.3">
      <c r="A2708" s="31">
        <v>44195</v>
      </c>
      <c r="B2708" t="s">
        <v>232</v>
      </c>
      <c r="C2708" t="s">
        <v>242</v>
      </c>
      <c r="D2708" t="s">
        <v>78</v>
      </c>
      <c r="E2708">
        <v>3.6</v>
      </c>
      <c r="F2708">
        <v>6</v>
      </c>
      <c r="G2708" t="s">
        <v>93</v>
      </c>
      <c r="H2708" t="s">
        <v>200</v>
      </c>
      <c r="I2708">
        <v>23</v>
      </c>
      <c r="J2708">
        <v>285</v>
      </c>
      <c r="K2708" t="str">
        <f>RIGHT(Table1[[#This Row],[Transmission]],1)</f>
        <v>6</v>
      </c>
      <c r="L2708" t="str">
        <f>SUBSTITUTE(Table1[[#This Row],[Transmission]],Table1[[#This Row],[Gears]],"")</f>
        <v>A</v>
      </c>
      <c r="M27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08">
        <f ca="1">_xlfn.DAYS(TODAY(),Table1[[#This Row],[Manufacture Date]])</f>
        <v>1065</v>
      </c>
      <c r="O2708" t="str" cm="1">
        <f t="array" ref="O2708" xml:space="preserve"> _xlfn.IFS(E2708&lt;2,"0-2",E2708&lt;4,"2-4",E2708&lt;6,"4-6",E2708&lt;8,"6-8",E2708&lt;10,"8-10")</f>
        <v>2-4</v>
      </c>
    </row>
    <row r="2709" spans="1:15" ht="14.25" customHeight="1" x14ac:dyDescent="0.3">
      <c r="A2709" s="31">
        <v>44195</v>
      </c>
      <c r="B2709" t="s">
        <v>676</v>
      </c>
      <c r="C2709" t="s">
        <v>995</v>
      </c>
      <c r="D2709" t="s">
        <v>78</v>
      </c>
      <c r="E2709">
        <v>3</v>
      </c>
      <c r="F2709">
        <v>6</v>
      </c>
      <c r="G2709" t="s">
        <v>125</v>
      </c>
      <c r="H2709" t="s">
        <v>73</v>
      </c>
      <c r="I2709">
        <v>23</v>
      </c>
      <c r="J2709">
        <v>285</v>
      </c>
      <c r="K2709" t="str">
        <f>RIGHT(Table1[[#This Row],[Transmission]],1)</f>
        <v>7</v>
      </c>
      <c r="L2709" t="str">
        <f>SUBSTITUTE(Table1[[#This Row],[Transmission]],Table1[[#This Row],[Gears]],"")</f>
        <v>A</v>
      </c>
      <c r="M27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09">
        <f ca="1">_xlfn.DAYS(TODAY(),Table1[[#This Row],[Manufacture Date]])</f>
        <v>1065</v>
      </c>
      <c r="O2709" t="str" cm="1">
        <f t="array" ref="O2709" xml:space="preserve"> _xlfn.IFS(E2709&lt;2,"0-2",E2709&lt;4,"2-4",E2709&lt;6,"4-6",E2709&lt;8,"6-8",E2709&lt;10,"8-10")</f>
        <v>2-4</v>
      </c>
    </row>
    <row r="2710" spans="1:15" ht="14.25" customHeight="1" x14ac:dyDescent="0.3">
      <c r="A2710" s="31">
        <v>44195</v>
      </c>
      <c r="B2710" t="s">
        <v>364</v>
      </c>
      <c r="C2710" t="s">
        <v>366</v>
      </c>
      <c r="D2710" t="s">
        <v>122</v>
      </c>
      <c r="E2710">
        <v>3.6</v>
      </c>
      <c r="F2710">
        <v>6</v>
      </c>
      <c r="G2710" t="s">
        <v>93</v>
      </c>
      <c r="H2710" t="s">
        <v>200</v>
      </c>
      <c r="I2710">
        <v>22</v>
      </c>
      <c r="J2710">
        <v>297</v>
      </c>
      <c r="K2710" t="str">
        <f>RIGHT(Table1[[#This Row],[Transmission]],1)</f>
        <v>6</v>
      </c>
      <c r="L2710" t="str">
        <f>SUBSTITUTE(Table1[[#This Row],[Transmission]],Table1[[#This Row],[Gears]],"")</f>
        <v>A</v>
      </c>
      <c r="M27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10">
        <f ca="1">_xlfn.DAYS(TODAY(),Table1[[#This Row],[Manufacture Date]])</f>
        <v>1065</v>
      </c>
      <c r="O2710" t="str" cm="1">
        <f t="array" ref="O2710" xml:space="preserve"> _xlfn.IFS(E2710&lt;2,"0-2",E2710&lt;4,"2-4",E2710&lt;6,"4-6",E2710&lt;8,"6-8",E2710&lt;10,"8-10")</f>
        <v>2-4</v>
      </c>
    </row>
    <row r="2711" spans="1:15" ht="14.25" customHeight="1" x14ac:dyDescent="0.3">
      <c r="A2711" s="31">
        <v>44195</v>
      </c>
      <c r="B2711" t="s">
        <v>275</v>
      </c>
      <c r="C2711" t="s">
        <v>285</v>
      </c>
      <c r="D2711" t="s">
        <v>115</v>
      </c>
      <c r="E2711">
        <v>3.6</v>
      </c>
      <c r="F2711">
        <v>6</v>
      </c>
      <c r="G2711" t="s">
        <v>112</v>
      </c>
      <c r="H2711" t="s">
        <v>205</v>
      </c>
      <c r="I2711">
        <v>20</v>
      </c>
      <c r="J2711">
        <v>222</v>
      </c>
      <c r="K2711" t="str">
        <f>RIGHT(Table1[[#This Row],[Transmission]],1)</f>
        <v>8</v>
      </c>
      <c r="L2711" t="str">
        <f>SUBSTITUTE(Table1[[#This Row],[Transmission]],Table1[[#This Row],[Gears]],"")</f>
        <v>A</v>
      </c>
      <c r="M27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11">
        <f ca="1">_xlfn.DAYS(TODAY(),Table1[[#This Row],[Manufacture Date]])</f>
        <v>1065</v>
      </c>
      <c r="O2711" t="str" cm="1">
        <f t="array" ref="O2711" xml:space="preserve"> _xlfn.IFS(E2711&lt;2,"0-2",E2711&lt;4,"2-4",E2711&lt;6,"4-6",E2711&lt;8,"6-8",E2711&lt;10,"8-10")</f>
        <v>2-4</v>
      </c>
    </row>
    <row r="2712" spans="1:15" ht="14.25" customHeight="1" x14ac:dyDescent="0.3">
      <c r="A2712" s="31">
        <v>44195</v>
      </c>
      <c r="B2712" t="s">
        <v>321</v>
      </c>
      <c r="C2712" t="s">
        <v>339</v>
      </c>
      <c r="D2712" t="s">
        <v>259</v>
      </c>
      <c r="E2712">
        <v>5</v>
      </c>
      <c r="F2712">
        <v>8</v>
      </c>
      <c r="G2712" t="s">
        <v>79</v>
      </c>
      <c r="H2712" t="s">
        <v>200</v>
      </c>
      <c r="I2712">
        <v>19</v>
      </c>
      <c r="J2712">
        <v>340</v>
      </c>
      <c r="K2712" t="str">
        <f>RIGHT(Table1[[#This Row],[Transmission]],1)</f>
        <v>6</v>
      </c>
      <c r="L2712" t="str">
        <f>SUBSTITUTE(Table1[[#This Row],[Transmission]],Table1[[#This Row],[Gears]],"")</f>
        <v>AS</v>
      </c>
      <c r="M27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12">
        <f ca="1">_xlfn.DAYS(TODAY(),Table1[[#This Row],[Manufacture Date]])</f>
        <v>1065</v>
      </c>
      <c r="O2712" t="str" cm="1">
        <f t="array" ref="O2712" xml:space="preserve"> _xlfn.IFS(E2712&lt;2,"0-2",E2712&lt;4,"2-4",E2712&lt;6,"4-6",E2712&lt;8,"6-8",E2712&lt;10,"8-10")</f>
        <v>4-6</v>
      </c>
    </row>
    <row r="2713" spans="1:15" ht="14.25" customHeight="1" x14ac:dyDescent="0.3">
      <c r="A2713" s="31">
        <v>44194</v>
      </c>
      <c r="B2713" t="s">
        <v>398</v>
      </c>
      <c r="C2713" t="s">
        <v>913</v>
      </c>
      <c r="D2713" t="s">
        <v>82</v>
      </c>
      <c r="E2713">
        <v>2</v>
      </c>
      <c r="F2713">
        <v>4</v>
      </c>
      <c r="G2713" t="s">
        <v>79</v>
      </c>
      <c r="H2713" t="s">
        <v>200</v>
      </c>
      <c r="I2713">
        <v>38</v>
      </c>
      <c r="J2713">
        <v>174</v>
      </c>
      <c r="K2713" t="str">
        <f>RIGHT(Table1[[#This Row],[Transmission]],1)</f>
        <v>6</v>
      </c>
      <c r="L2713" t="str">
        <f>SUBSTITUTE(Table1[[#This Row],[Transmission]],Table1[[#This Row],[Gears]],"")</f>
        <v>AS</v>
      </c>
      <c r="M27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13">
        <f ca="1">_xlfn.DAYS(TODAY(),Table1[[#This Row],[Manufacture Date]])</f>
        <v>1066</v>
      </c>
      <c r="O2713" t="str" cm="1">
        <f t="array" ref="O2713" xml:space="preserve"> _xlfn.IFS(E2713&lt;2,"0-2",E2713&lt;4,"2-4",E2713&lt;6,"4-6",E2713&lt;8,"6-8",E2713&lt;10,"8-10")</f>
        <v>2-4</v>
      </c>
    </row>
    <row r="2714" spans="1:15" ht="14.25" customHeight="1" x14ac:dyDescent="0.3">
      <c r="A2714" s="31">
        <v>44194</v>
      </c>
      <c r="B2714" t="s">
        <v>508</v>
      </c>
      <c r="C2714" t="s">
        <v>530</v>
      </c>
      <c r="D2714" t="s">
        <v>122</v>
      </c>
      <c r="E2714">
        <v>3.5</v>
      </c>
      <c r="F2714">
        <v>6</v>
      </c>
      <c r="G2714" t="s">
        <v>511</v>
      </c>
      <c r="H2714" t="s">
        <v>73</v>
      </c>
      <c r="I2714">
        <v>35</v>
      </c>
      <c r="J2714">
        <v>186</v>
      </c>
      <c r="K2714" t="str">
        <f>RIGHT(Table1[[#This Row],[Transmission]],1)</f>
        <v>6</v>
      </c>
      <c r="L2714" t="str">
        <f>SUBSTITUTE(Table1[[#This Row],[Transmission]],Table1[[#This Row],[Gears]],"")</f>
        <v>AV</v>
      </c>
      <c r="M27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14">
        <f ca="1">_xlfn.DAYS(TODAY(),Table1[[#This Row],[Manufacture Date]])</f>
        <v>1066</v>
      </c>
      <c r="O2714" t="str" cm="1">
        <f t="array" ref="O2714" xml:space="preserve"> _xlfn.IFS(E2714&lt;2,"0-2",E2714&lt;4,"2-4",E2714&lt;6,"4-6",E2714&lt;8,"6-8",E2714&lt;10,"8-10")</f>
        <v>2-4</v>
      </c>
    </row>
    <row r="2715" spans="1:15" ht="14.25" customHeight="1" x14ac:dyDescent="0.3">
      <c r="A2715" s="31">
        <v>44194</v>
      </c>
      <c r="B2715" t="s">
        <v>86</v>
      </c>
      <c r="C2715" t="s">
        <v>1485</v>
      </c>
      <c r="D2715" t="s">
        <v>88</v>
      </c>
      <c r="E2715">
        <v>1.8</v>
      </c>
      <c r="F2715">
        <v>4</v>
      </c>
      <c r="G2715" t="s">
        <v>89</v>
      </c>
      <c r="H2715" t="s">
        <v>73</v>
      </c>
      <c r="I2715">
        <v>34</v>
      </c>
      <c r="J2715">
        <v>197</v>
      </c>
      <c r="K2715" t="str">
        <f>RIGHT(Table1[[#This Row],[Transmission]],1)</f>
        <v>6</v>
      </c>
      <c r="L2715" t="str">
        <f>SUBSTITUTE(Table1[[#This Row],[Transmission]],Table1[[#This Row],[Gears]],"")</f>
        <v>AM</v>
      </c>
      <c r="M27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715">
        <f ca="1">_xlfn.DAYS(TODAY(),Table1[[#This Row],[Manufacture Date]])</f>
        <v>1066</v>
      </c>
      <c r="O2715" t="str" cm="1">
        <f t="array" ref="O2715" xml:space="preserve"> _xlfn.IFS(E2715&lt;2,"0-2",E2715&lt;4,"2-4",E2715&lt;6,"4-6",E2715&lt;8,"6-8",E2715&lt;10,"8-10")</f>
        <v>0-2</v>
      </c>
    </row>
    <row r="2716" spans="1:15" ht="14.25" customHeight="1" x14ac:dyDescent="0.3">
      <c r="A2716" s="31">
        <v>44194</v>
      </c>
      <c r="B2716" t="s">
        <v>640</v>
      </c>
      <c r="C2716" t="s">
        <v>649</v>
      </c>
      <c r="D2716" t="s">
        <v>78</v>
      </c>
      <c r="E2716">
        <v>2</v>
      </c>
      <c r="F2716">
        <v>4</v>
      </c>
      <c r="G2716" t="s">
        <v>183</v>
      </c>
      <c r="H2716" t="s">
        <v>200</v>
      </c>
      <c r="I2716">
        <v>30</v>
      </c>
      <c r="J2716">
        <v>216</v>
      </c>
      <c r="K2716" t="str">
        <f>RIGHT(Table1[[#This Row],[Transmission]],1)</f>
        <v>5</v>
      </c>
      <c r="L2716" t="str">
        <f>SUBSTITUTE(Table1[[#This Row],[Transmission]],Table1[[#This Row],[Gears]],"")</f>
        <v>M</v>
      </c>
      <c r="M27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16">
        <f ca="1">_xlfn.DAYS(TODAY(),Table1[[#This Row],[Manufacture Date]])</f>
        <v>1066</v>
      </c>
      <c r="O2716" t="str" cm="1">
        <f t="array" ref="O2716" xml:space="preserve"> _xlfn.IFS(E2716&lt;2,"0-2",E2716&lt;4,"2-4",E2716&lt;6,"4-6",E2716&lt;8,"6-8",E2716&lt;10,"8-10")</f>
        <v>2-4</v>
      </c>
    </row>
    <row r="2717" spans="1:15" ht="14.25" customHeight="1" x14ac:dyDescent="0.3">
      <c r="A2717" s="31">
        <v>44194</v>
      </c>
      <c r="B2717" t="s">
        <v>100</v>
      </c>
      <c r="C2717" t="s">
        <v>121</v>
      </c>
      <c r="D2717" t="s">
        <v>122</v>
      </c>
      <c r="E2717">
        <v>3</v>
      </c>
      <c r="F2717">
        <v>6</v>
      </c>
      <c r="G2717" t="s">
        <v>104</v>
      </c>
      <c r="H2717" t="s">
        <v>73</v>
      </c>
      <c r="I2717">
        <v>25</v>
      </c>
      <c r="J2717">
        <v>260</v>
      </c>
      <c r="K2717" t="str">
        <f>RIGHT(Table1[[#This Row],[Transmission]],1)</f>
        <v>8</v>
      </c>
      <c r="L2717" t="str">
        <f>SUBSTITUTE(Table1[[#This Row],[Transmission]],Table1[[#This Row],[Gears]],"")</f>
        <v>AS</v>
      </c>
      <c r="M27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17">
        <f ca="1">_xlfn.DAYS(TODAY(),Table1[[#This Row],[Manufacture Date]])</f>
        <v>1066</v>
      </c>
      <c r="O2717" t="str" cm="1">
        <f t="array" ref="O2717" xml:space="preserve"> _xlfn.IFS(E2717&lt;2,"0-2",E2717&lt;4,"2-4",E2717&lt;6,"4-6",E2717&lt;8,"6-8",E2717&lt;10,"8-10")</f>
        <v>2-4</v>
      </c>
    </row>
    <row r="2718" spans="1:15" ht="14.25" customHeight="1" x14ac:dyDescent="0.3">
      <c r="A2718" s="31">
        <v>44194</v>
      </c>
      <c r="B2718" t="s">
        <v>232</v>
      </c>
      <c r="C2718" t="s">
        <v>1588</v>
      </c>
      <c r="D2718" t="s">
        <v>657</v>
      </c>
      <c r="E2718">
        <v>2.5</v>
      </c>
      <c r="F2718">
        <v>4</v>
      </c>
      <c r="G2718" t="s">
        <v>93</v>
      </c>
      <c r="H2718" t="s">
        <v>200</v>
      </c>
      <c r="I2718">
        <v>25</v>
      </c>
      <c r="J2718">
        <v>267</v>
      </c>
      <c r="K2718" t="str">
        <f>RIGHT(Table1[[#This Row],[Transmission]],1)</f>
        <v>6</v>
      </c>
      <c r="L2718" t="str">
        <f>SUBSTITUTE(Table1[[#This Row],[Transmission]],Table1[[#This Row],[Gears]],"")</f>
        <v>A</v>
      </c>
      <c r="M27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18">
        <f ca="1">_xlfn.DAYS(TODAY(),Table1[[#This Row],[Manufacture Date]])</f>
        <v>1066</v>
      </c>
      <c r="O2718" t="str" cm="1">
        <f t="array" ref="O2718" xml:space="preserve"> _xlfn.IFS(E2718&lt;2,"0-2",E2718&lt;4,"2-4",E2718&lt;6,"4-6",E2718&lt;8,"6-8",E2718&lt;10,"8-10")</f>
        <v>2-4</v>
      </c>
    </row>
    <row r="2719" spans="1:15" ht="14.25" customHeight="1" x14ac:dyDescent="0.3">
      <c r="A2719" s="31">
        <v>44194</v>
      </c>
      <c r="B2719" t="s">
        <v>364</v>
      </c>
      <c r="C2719" t="s">
        <v>1690</v>
      </c>
      <c r="D2719" t="s">
        <v>122</v>
      </c>
      <c r="E2719">
        <v>5.3</v>
      </c>
      <c r="F2719">
        <v>8</v>
      </c>
      <c r="G2719" t="s">
        <v>93</v>
      </c>
      <c r="H2719" t="s">
        <v>200</v>
      </c>
      <c r="I2719">
        <v>21</v>
      </c>
      <c r="J2719">
        <v>314</v>
      </c>
      <c r="K2719" t="str">
        <f>RIGHT(Table1[[#This Row],[Transmission]],1)</f>
        <v>6</v>
      </c>
      <c r="L2719" t="str">
        <f>SUBSTITUTE(Table1[[#This Row],[Transmission]],Table1[[#This Row],[Gears]],"")</f>
        <v>A</v>
      </c>
      <c r="M27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19">
        <f ca="1">_xlfn.DAYS(TODAY(),Table1[[#This Row],[Manufacture Date]])</f>
        <v>1066</v>
      </c>
      <c r="O2719" t="str" cm="1">
        <f t="array" ref="O2719" xml:space="preserve"> _xlfn.IFS(E2719&lt;2,"0-2",E2719&lt;4,"2-4",E2719&lt;6,"4-6",E2719&lt;8,"6-8",E2719&lt;10,"8-10")</f>
        <v>4-6</v>
      </c>
    </row>
    <row r="2720" spans="1:15" ht="14.25" customHeight="1" x14ac:dyDescent="0.3">
      <c r="A2720" s="31">
        <v>44194</v>
      </c>
      <c r="B2720" t="s">
        <v>321</v>
      </c>
      <c r="C2720" t="s">
        <v>338</v>
      </c>
      <c r="D2720" t="s">
        <v>259</v>
      </c>
      <c r="E2720">
        <v>5</v>
      </c>
      <c r="F2720">
        <v>8</v>
      </c>
      <c r="G2720" t="s">
        <v>79</v>
      </c>
      <c r="H2720" t="s">
        <v>205</v>
      </c>
      <c r="I2720">
        <v>14</v>
      </c>
      <c r="J2720">
        <v>315</v>
      </c>
      <c r="K2720" t="str">
        <f>RIGHT(Table1[[#This Row],[Transmission]],1)</f>
        <v>6</v>
      </c>
      <c r="L2720" t="str">
        <f>SUBSTITUTE(Table1[[#This Row],[Transmission]],Table1[[#This Row],[Gears]],"")</f>
        <v>AS</v>
      </c>
      <c r="M27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20">
        <f ca="1">_xlfn.DAYS(TODAY(),Table1[[#This Row],[Manufacture Date]])</f>
        <v>1066</v>
      </c>
      <c r="O2720" t="str" cm="1">
        <f t="array" ref="O2720" xml:space="preserve"> _xlfn.IFS(E2720&lt;2,"0-2",E2720&lt;4,"2-4",E2720&lt;6,"4-6",E2720&lt;8,"6-8",E2720&lt;10,"8-10")</f>
        <v>4-6</v>
      </c>
    </row>
    <row r="2721" spans="1:15" ht="14.25" customHeight="1" x14ac:dyDescent="0.3">
      <c r="A2721" s="31">
        <v>44193</v>
      </c>
      <c r="B2721" t="s">
        <v>782</v>
      </c>
      <c r="C2721" t="s">
        <v>1007</v>
      </c>
      <c r="D2721" t="s">
        <v>71</v>
      </c>
      <c r="E2721">
        <v>1.8</v>
      </c>
      <c r="F2721">
        <v>4</v>
      </c>
      <c r="G2721" t="s">
        <v>183</v>
      </c>
      <c r="H2721" t="s">
        <v>200</v>
      </c>
      <c r="I2721">
        <v>34</v>
      </c>
      <c r="J2721">
        <v>192</v>
      </c>
      <c r="K2721" t="str">
        <f>RIGHT(Table1[[#This Row],[Transmission]],1)</f>
        <v>5</v>
      </c>
      <c r="L2721" t="str">
        <f>SUBSTITUTE(Table1[[#This Row],[Transmission]],Table1[[#This Row],[Gears]],"")</f>
        <v>M</v>
      </c>
      <c r="M27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21">
        <f ca="1">_xlfn.DAYS(TODAY(),Table1[[#This Row],[Manufacture Date]])</f>
        <v>1067</v>
      </c>
      <c r="O2721" t="str" cm="1">
        <f t="array" ref="O2721" xml:space="preserve"> _xlfn.IFS(E2721&lt;2,"0-2",E2721&lt;4,"2-4",E2721&lt;6,"4-6",E2721&lt;8,"6-8",E2721&lt;10,"8-10")</f>
        <v>0-2</v>
      </c>
    </row>
    <row r="2722" spans="1:15" ht="14.25" customHeight="1" x14ac:dyDescent="0.3">
      <c r="A2722" s="31">
        <v>44193</v>
      </c>
      <c r="B2722" t="s">
        <v>321</v>
      </c>
      <c r="C2722" t="s">
        <v>1651</v>
      </c>
      <c r="D2722" t="s">
        <v>78</v>
      </c>
      <c r="E2722">
        <v>1.5</v>
      </c>
      <c r="F2722">
        <v>3</v>
      </c>
      <c r="G2722" t="s">
        <v>112</v>
      </c>
      <c r="H2722" t="s">
        <v>200</v>
      </c>
      <c r="I2722">
        <v>34</v>
      </c>
      <c r="J2722">
        <v>196</v>
      </c>
      <c r="K2722" t="str">
        <f>RIGHT(Table1[[#This Row],[Transmission]],1)</f>
        <v>8</v>
      </c>
      <c r="L2722" t="str">
        <f>SUBSTITUTE(Table1[[#This Row],[Transmission]],Table1[[#This Row],[Gears]],"")</f>
        <v>A</v>
      </c>
      <c r="M27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22">
        <f ca="1">_xlfn.DAYS(TODAY(),Table1[[#This Row],[Manufacture Date]])</f>
        <v>1067</v>
      </c>
      <c r="O2722" t="str" cm="1">
        <f t="array" ref="O2722" xml:space="preserve"> _xlfn.IFS(E2722&lt;2,"0-2",E2722&lt;4,"2-4",E2722&lt;6,"4-6",E2722&lt;8,"6-8",E2722&lt;10,"8-10")</f>
        <v>0-2</v>
      </c>
    </row>
    <row r="2723" spans="1:15" ht="14.25" customHeight="1" x14ac:dyDescent="0.3">
      <c r="A2723" s="31">
        <v>44193</v>
      </c>
      <c r="B2723" t="s">
        <v>147</v>
      </c>
      <c r="C2723" t="s">
        <v>157</v>
      </c>
      <c r="D2723" t="s">
        <v>71</v>
      </c>
      <c r="E2723">
        <v>3</v>
      </c>
      <c r="F2723">
        <v>6</v>
      </c>
      <c r="G2723" t="s">
        <v>74</v>
      </c>
      <c r="H2723" t="s">
        <v>73</v>
      </c>
      <c r="I2723">
        <v>27</v>
      </c>
      <c r="J2723">
        <v>237</v>
      </c>
      <c r="K2723" t="str">
        <f>RIGHT(Table1[[#This Row],[Transmission]],1)</f>
        <v>6</v>
      </c>
      <c r="L2723" t="str">
        <f>SUBSTITUTE(Table1[[#This Row],[Transmission]],Table1[[#This Row],[Gears]],"")</f>
        <v>M</v>
      </c>
      <c r="M27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23">
        <f ca="1">_xlfn.DAYS(TODAY(),Table1[[#This Row],[Manufacture Date]])</f>
        <v>1067</v>
      </c>
      <c r="O2723" t="str" cm="1">
        <f t="array" ref="O2723" xml:space="preserve"> _xlfn.IFS(E2723&lt;2,"0-2",E2723&lt;4,"2-4",E2723&lt;6,"4-6",E2723&lt;8,"6-8",E2723&lt;10,"8-10")</f>
        <v>2-4</v>
      </c>
    </row>
    <row r="2724" spans="1:15" ht="14.25" customHeight="1" x14ac:dyDescent="0.3">
      <c r="A2724" s="31">
        <v>44193</v>
      </c>
      <c r="B2724" t="s">
        <v>232</v>
      </c>
      <c r="C2724" t="s">
        <v>879</v>
      </c>
      <c r="D2724" t="s">
        <v>657</v>
      </c>
      <c r="E2724">
        <v>2.5</v>
      </c>
      <c r="F2724">
        <v>4</v>
      </c>
      <c r="G2724" t="s">
        <v>74</v>
      </c>
      <c r="H2724" t="s">
        <v>200</v>
      </c>
      <c r="I2724">
        <v>26</v>
      </c>
      <c r="J2724">
        <v>248</v>
      </c>
      <c r="K2724" t="str">
        <f>RIGHT(Table1[[#This Row],[Transmission]],1)</f>
        <v>6</v>
      </c>
      <c r="L2724" t="str">
        <f>SUBSTITUTE(Table1[[#This Row],[Transmission]],Table1[[#This Row],[Gears]],"")</f>
        <v>M</v>
      </c>
      <c r="M27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24">
        <f ca="1">_xlfn.DAYS(TODAY(),Table1[[#This Row],[Manufacture Date]])</f>
        <v>1067</v>
      </c>
      <c r="O2724" t="str" cm="1">
        <f t="array" ref="O2724" xml:space="preserve"> _xlfn.IFS(E2724&lt;2,"0-2",E2724&lt;4,"2-4",E2724&lt;6,"4-6",E2724&lt;8,"6-8",E2724&lt;10,"8-10")</f>
        <v>2-4</v>
      </c>
    </row>
    <row r="2725" spans="1:15" ht="14.25" customHeight="1" x14ac:dyDescent="0.3">
      <c r="A2725" s="31">
        <v>44193</v>
      </c>
      <c r="B2725" t="s">
        <v>709</v>
      </c>
      <c r="C2725" t="s">
        <v>710</v>
      </c>
      <c r="D2725" t="s">
        <v>259</v>
      </c>
      <c r="E2725">
        <v>5.7</v>
      </c>
      <c r="F2725">
        <v>8</v>
      </c>
      <c r="G2725" t="s">
        <v>112</v>
      </c>
      <c r="H2725" t="s">
        <v>200</v>
      </c>
      <c r="I2725">
        <v>21</v>
      </c>
      <c r="J2725">
        <v>313</v>
      </c>
      <c r="K2725" t="str">
        <f>RIGHT(Table1[[#This Row],[Transmission]],1)</f>
        <v>8</v>
      </c>
      <c r="L2725" t="str">
        <f>SUBSTITUTE(Table1[[#This Row],[Transmission]],Table1[[#This Row],[Gears]],"")</f>
        <v>A</v>
      </c>
      <c r="M27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25">
        <f ca="1">_xlfn.DAYS(TODAY(),Table1[[#This Row],[Manufacture Date]])</f>
        <v>1067</v>
      </c>
      <c r="O2725" t="str" cm="1">
        <f t="array" ref="O2725" xml:space="preserve"> _xlfn.IFS(E2725&lt;2,"0-2",E2725&lt;4,"2-4",E2725&lt;6,"4-6",E2725&lt;8,"6-8",E2725&lt;10,"8-10")</f>
        <v>4-6</v>
      </c>
    </row>
    <row r="2726" spans="1:15" ht="14.25" customHeight="1" x14ac:dyDescent="0.3">
      <c r="A2726" s="31">
        <v>44193</v>
      </c>
      <c r="B2726" t="s">
        <v>709</v>
      </c>
      <c r="C2726" t="s">
        <v>1001</v>
      </c>
      <c r="D2726" t="s">
        <v>259</v>
      </c>
      <c r="E2726">
        <v>5.7</v>
      </c>
      <c r="F2726">
        <v>8</v>
      </c>
      <c r="G2726" t="s">
        <v>112</v>
      </c>
      <c r="H2726" t="s">
        <v>200</v>
      </c>
      <c r="I2726">
        <v>20</v>
      </c>
      <c r="J2726">
        <v>328</v>
      </c>
      <c r="K2726" t="str">
        <f>RIGHT(Table1[[#This Row],[Transmission]],1)</f>
        <v>8</v>
      </c>
      <c r="L2726" t="str">
        <f>SUBSTITUTE(Table1[[#This Row],[Transmission]],Table1[[#This Row],[Gears]],"")</f>
        <v>A</v>
      </c>
      <c r="M27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26">
        <f ca="1">_xlfn.DAYS(TODAY(),Table1[[#This Row],[Manufacture Date]])</f>
        <v>1067</v>
      </c>
      <c r="O2726" t="str" cm="1">
        <f t="array" ref="O2726" xml:space="preserve"> _xlfn.IFS(E2726&lt;2,"0-2",E2726&lt;4,"2-4",E2726&lt;6,"4-6",E2726&lt;8,"6-8",E2726&lt;10,"8-10")</f>
        <v>4-6</v>
      </c>
    </row>
    <row r="2727" spans="1:15" ht="14.25" customHeight="1" x14ac:dyDescent="0.3">
      <c r="A2727" s="31">
        <v>44192</v>
      </c>
      <c r="B2727" t="s">
        <v>548</v>
      </c>
      <c r="C2727" t="s">
        <v>558</v>
      </c>
      <c r="D2727" t="s">
        <v>82</v>
      </c>
      <c r="E2727">
        <v>2.5</v>
      </c>
      <c r="F2727">
        <v>4</v>
      </c>
      <c r="G2727" t="s">
        <v>79</v>
      </c>
      <c r="H2727" t="s">
        <v>200</v>
      </c>
      <c r="I2727">
        <v>36</v>
      </c>
      <c r="J2727">
        <v>181</v>
      </c>
      <c r="K2727" t="str">
        <f>RIGHT(Table1[[#This Row],[Transmission]],1)</f>
        <v>6</v>
      </c>
      <c r="L2727" t="str">
        <f>SUBSTITUTE(Table1[[#This Row],[Transmission]],Table1[[#This Row],[Gears]],"")</f>
        <v>AS</v>
      </c>
      <c r="M27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27">
        <f ca="1">_xlfn.DAYS(TODAY(),Table1[[#This Row],[Manufacture Date]])</f>
        <v>1068</v>
      </c>
      <c r="O2727" t="str" cm="1">
        <f t="array" ref="O2727" xml:space="preserve"> _xlfn.IFS(E2727&lt;2,"0-2",E2727&lt;4,"2-4",E2727&lt;6,"4-6",E2727&lt;8,"6-8",E2727&lt;10,"8-10")</f>
        <v>2-4</v>
      </c>
    </row>
    <row r="2728" spans="1:15" ht="14.25" customHeight="1" x14ac:dyDescent="0.3">
      <c r="A2728" s="31">
        <v>44192</v>
      </c>
      <c r="B2728" t="s">
        <v>651</v>
      </c>
      <c r="C2728" t="s">
        <v>1900</v>
      </c>
      <c r="D2728" t="s">
        <v>82</v>
      </c>
      <c r="E2728">
        <v>2.5</v>
      </c>
      <c r="F2728">
        <v>4</v>
      </c>
      <c r="G2728" t="s">
        <v>266</v>
      </c>
      <c r="H2728" t="s">
        <v>200</v>
      </c>
      <c r="I2728">
        <v>35</v>
      </c>
      <c r="J2728">
        <v>190</v>
      </c>
      <c r="K2728" t="str">
        <f>RIGHT(Table1[[#This Row],[Transmission]],1)</f>
        <v>V</v>
      </c>
      <c r="L2728" t="str">
        <f>SUBSTITUTE(Table1[[#This Row],[Transmission]],Table1[[#This Row],[Gears]],"")</f>
        <v>A</v>
      </c>
      <c r="M27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28">
        <f ca="1">_xlfn.DAYS(TODAY(),Table1[[#This Row],[Manufacture Date]])</f>
        <v>1068</v>
      </c>
      <c r="O2728" t="str" cm="1">
        <f t="array" ref="O2728" xml:space="preserve"> _xlfn.IFS(E2728&lt;2,"0-2",E2728&lt;4,"2-4",E2728&lt;6,"4-6",E2728&lt;8,"6-8",E2728&lt;10,"8-10")</f>
        <v>2-4</v>
      </c>
    </row>
    <row r="2729" spans="1:15" ht="14.25" customHeight="1" x14ac:dyDescent="0.3">
      <c r="A2729" s="31">
        <v>44192</v>
      </c>
      <c r="B2729" t="s">
        <v>100</v>
      </c>
      <c r="C2729" t="s">
        <v>106</v>
      </c>
      <c r="D2729" t="s">
        <v>95</v>
      </c>
      <c r="E2729">
        <v>2</v>
      </c>
      <c r="F2729">
        <v>4</v>
      </c>
      <c r="G2729" t="s">
        <v>104</v>
      </c>
      <c r="H2729" t="s">
        <v>73</v>
      </c>
      <c r="I2729">
        <v>29</v>
      </c>
      <c r="J2729">
        <v>226</v>
      </c>
      <c r="K2729" t="str">
        <f>RIGHT(Table1[[#This Row],[Transmission]],1)</f>
        <v>8</v>
      </c>
      <c r="L2729" t="str">
        <f>SUBSTITUTE(Table1[[#This Row],[Transmission]],Table1[[#This Row],[Gears]],"")</f>
        <v>AS</v>
      </c>
      <c r="M27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29">
        <f ca="1">_xlfn.DAYS(TODAY(),Table1[[#This Row],[Manufacture Date]])</f>
        <v>1068</v>
      </c>
      <c r="O2729" t="str" cm="1">
        <f t="array" ref="O2729" xml:space="preserve"> _xlfn.IFS(E2729&lt;2,"0-2",E2729&lt;4,"2-4",E2729&lt;6,"4-6",E2729&lt;8,"6-8",E2729&lt;10,"8-10")</f>
        <v>2-4</v>
      </c>
    </row>
    <row r="2730" spans="1:15" ht="14.25" customHeight="1" x14ac:dyDescent="0.3">
      <c r="A2730" s="31">
        <v>44192</v>
      </c>
      <c r="B2730" t="s">
        <v>232</v>
      </c>
      <c r="C2730" t="s">
        <v>271</v>
      </c>
      <c r="D2730" t="s">
        <v>122</v>
      </c>
      <c r="E2730">
        <v>3.6</v>
      </c>
      <c r="F2730">
        <v>6</v>
      </c>
      <c r="G2730" t="s">
        <v>93</v>
      </c>
      <c r="H2730" t="s">
        <v>200</v>
      </c>
      <c r="I2730">
        <v>23</v>
      </c>
      <c r="J2730">
        <v>283</v>
      </c>
      <c r="K2730" t="str">
        <f>RIGHT(Table1[[#This Row],[Transmission]],1)</f>
        <v>6</v>
      </c>
      <c r="L2730" t="str">
        <f>SUBSTITUTE(Table1[[#This Row],[Transmission]],Table1[[#This Row],[Gears]],"")</f>
        <v>A</v>
      </c>
      <c r="M27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30">
        <f ca="1">_xlfn.DAYS(TODAY(),Table1[[#This Row],[Manufacture Date]])</f>
        <v>1068</v>
      </c>
      <c r="O2730" t="str" cm="1">
        <f t="array" ref="O2730" xml:space="preserve"> _xlfn.IFS(E2730&lt;2,"0-2",E2730&lt;4,"2-4",E2730&lt;6,"4-6",E2730&lt;8,"6-8",E2730&lt;10,"8-10")</f>
        <v>2-4</v>
      </c>
    </row>
    <row r="2731" spans="1:15" ht="14.25" customHeight="1" x14ac:dyDescent="0.3">
      <c r="A2731" s="31">
        <v>44192</v>
      </c>
      <c r="B2731" t="s">
        <v>531</v>
      </c>
      <c r="C2731" t="s">
        <v>535</v>
      </c>
      <c r="D2731" t="s">
        <v>361</v>
      </c>
      <c r="E2731">
        <v>3.7</v>
      </c>
      <c r="F2731">
        <v>6</v>
      </c>
      <c r="G2731" t="s">
        <v>93</v>
      </c>
      <c r="H2731" t="s">
        <v>200</v>
      </c>
      <c r="I2731">
        <v>22</v>
      </c>
      <c r="J2731">
        <v>298</v>
      </c>
      <c r="K2731" t="str">
        <f>RIGHT(Table1[[#This Row],[Transmission]],1)</f>
        <v>6</v>
      </c>
      <c r="L2731" t="str">
        <f>SUBSTITUTE(Table1[[#This Row],[Transmission]],Table1[[#This Row],[Gears]],"")</f>
        <v>A</v>
      </c>
      <c r="M27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31">
        <f ca="1">_xlfn.DAYS(TODAY(),Table1[[#This Row],[Manufacture Date]])</f>
        <v>1068</v>
      </c>
      <c r="O2731" t="str" cm="1">
        <f t="array" ref="O2731" xml:space="preserve"> _xlfn.IFS(E2731&lt;2,"0-2",E2731&lt;4,"2-4",E2731&lt;6,"4-6",E2731&lt;8,"6-8",E2731&lt;10,"8-10")</f>
        <v>2-4</v>
      </c>
    </row>
    <row r="2732" spans="1:15" ht="14.25" customHeight="1" x14ac:dyDescent="0.3">
      <c r="A2732" s="31">
        <v>44191</v>
      </c>
      <c r="B2732" t="s">
        <v>321</v>
      </c>
      <c r="C2732" t="s">
        <v>1265</v>
      </c>
      <c r="D2732" t="s">
        <v>71</v>
      </c>
      <c r="E2732">
        <v>1</v>
      </c>
      <c r="F2732">
        <v>3</v>
      </c>
      <c r="G2732" t="s">
        <v>79</v>
      </c>
      <c r="H2732" t="s">
        <v>200</v>
      </c>
      <c r="I2732">
        <v>38</v>
      </c>
      <c r="J2732">
        <v>176</v>
      </c>
      <c r="K2732" t="str">
        <f>RIGHT(Table1[[#This Row],[Transmission]],1)</f>
        <v>6</v>
      </c>
      <c r="L2732" t="str">
        <f>SUBSTITUTE(Table1[[#This Row],[Transmission]],Table1[[#This Row],[Gears]],"")</f>
        <v>AS</v>
      </c>
      <c r="M27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32">
        <f ca="1">_xlfn.DAYS(TODAY(),Table1[[#This Row],[Manufacture Date]])</f>
        <v>1069</v>
      </c>
      <c r="O2732" t="str" cm="1">
        <f t="array" ref="O2732" xml:space="preserve"> _xlfn.IFS(E2732&lt;2,"0-2",E2732&lt;4,"2-4",E2732&lt;6,"4-6",E2732&lt;8,"6-8",E2732&lt;10,"8-10")</f>
        <v>0-2</v>
      </c>
    </row>
    <row r="2733" spans="1:15" ht="14.25" customHeight="1" x14ac:dyDescent="0.3">
      <c r="A2733" s="31">
        <v>44191</v>
      </c>
      <c r="B2733" t="s">
        <v>147</v>
      </c>
      <c r="C2733" t="s">
        <v>1543</v>
      </c>
      <c r="D2733" t="s">
        <v>95</v>
      </c>
      <c r="E2733">
        <v>3</v>
      </c>
      <c r="F2733">
        <v>6</v>
      </c>
      <c r="G2733" t="s">
        <v>104</v>
      </c>
      <c r="H2733" t="s">
        <v>73</v>
      </c>
      <c r="I2733">
        <v>28</v>
      </c>
      <c r="J2733">
        <v>233</v>
      </c>
      <c r="K2733" t="str">
        <f>RIGHT(Table1[[#This Row],[Transmission]],1)</f>
        <v>8</v>
      </c>
      <c r="L2733" t="str">
        <f>SUBSTITUTE(Table1[[#This Row],[Transmission]],Table1[[#This Row],[Gears]],"")</f>
        <v>AS</v>
      </c>
      <c r="M27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33">
        <f ca="1">_xlfn.DAYS(TODAY(),Table1[[#This Row],[Manufacture Date]])</f>
        <v>1069</v>
      </c>
      <c r="O2733" t="str" cm="1">
        <f t="array" ref="O2733" xml:space="preserve"> _xlfn.IFS(E2733&lt;2,"0-2",E2733&lt;4,"2-4",E2733&lt;6,"4-6",E2733&lt;8,"6-8",E2733&lt;10,"8-10")</f>
        <v>2-4</v>
      </c>
    </row>
    <row r="2734" spans="1:15" ht="14.25" customHeight="1" x14ac:dyDescent="0.3">
      <c r="A2734" s="31">
        <v>44191</v>
      </c>
      <c r="B2734" t="s">
        <v>676</v>
      </c>
      <c r="C2734" t="s">
        <v>691</v>
      </c>
      <c r="D2734" t="s">
        <v>88</v>
      </c>
      <c r="E2734">
        <v>3.4</v>
      </c>
      <c r="F2734">
        <v>6</v>
      </c>
      <c r="G2734" t="s">
        <v>74</v>
      </c>
      <c r="H2734" t="s">
        <v>73</v>
      </c>
      <c r="I2734">
        <v>27</v>
      </c>
      <c r="J2734">
        <v>239</v>
      </c>
      <c r="K2734" t="str">
        <f>RIGHT(Table1[[#This Row],[Transmission]],1)</f>
        <v>6</v>
      </c>
      <c r="L2734" t="str">
        <f>SUBSTITUTE(Table1[[#This Row],[Transmission]],Table1[[#This Row],[Gears]],"")</f>
        <v>M</v>
      </c>
      <c r="M27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34">
        <f ca="1">_xlfn.DAYS(TODAY(),Table1[[#This Row],[Manufacture Date]])</f>
        <v>1069</v>
      </c>
      <c r="O2734" t="str" cm="1">
        <f t="array" ref="O2734" xml:space="preserve"> _xlfn.IFS(E2734&lt;2,"0-2",E2734&lt;4,"2-4",E2734&lt;6,"4-6",E2734&lt;8,"6-8",E2734&lt;10,"8-10")</f>
        <v>2-4</v>
      </c>
    </row>
    <row r="2735" spans="1:15" ht="14.25" customHeight="1" x14ac:dyDescent="0.3">
      <c r="A2735" s="31">
        <v>44191</v>
      </c>
      <c r="B2735" t="s">
        <v>470</v>
      </c>
      <c r="C2735" t="s">
        <v>2130</v>
      </c>
      <c r="D2735" t="s">
        <v>78</v>
      </c>
      <c r="E2735">
        <v>3.8</v>
      </c>
      <c r="F2735">
        <v>6</v>
      </c>
      <c r="G2735" t="s">
        <v>104</v>
      </c>
      <c r="H2735" t="s">
        <v>200</v>
      </c>
      <c r="I2735">
        <v>25</v>
      </c>
      <c r="J2735">
        <v>264</v>
      </c>
      <c r="K2735" t="str">
        <f>RIGHT(Table1[[#This Row],[Transmission]],1)</f>
        <v>8</v>
      </c>
      <c r="L2735" t="str">
        <f>SUBSTITUTE(Table1[[#This Row],[Transmission]],Table1[[#This Row],[Gears]],"")</f>
        <v>AS</v>
      </c>
      <c r="M27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35">
        <f ca="1">_xlfn.DAYS(TODAY(),Table1[[#This Row],[Manufacture Date]])</f>
        <v>1069</v>
      </c>
      <c r="O2735" t="str" cm="1">
        <f t="array" ref="O2735" xml:space="preserve"> _xlfn.IFS(E2735&lt;2,"0-2",E2735&lt;4,"2-4",E2735&lt;6,"4-6",E2735&lt;8,"6-8",E2735&lt;10,"8-10")</f>
        <v>2-4</v>
      </c>
    </row>
    <row r="2736" spans="1:15" ht="14.25" customHeight="1" x14ac:dyDescent="0.3">
      <c r="A2736" s="31">
        <v>44191</v>
      </c>
      <c r="B2736" t="s">
        <v>212</v>
      </c>
      <c r="C2736" t="s">
        <v>227</v>
      </c>
      <c r="D2736" t="s">
        <v>122</v>
      </c>
      <c r="E2736">
        <v>3.6</v>
      </c>
      <c r="F2736">
        <v>6</v>
      </c>
      <c r="G2736" t="s">
        <v>79</v>
      </c>
      <c r="H2736" t="s">
        <v>200</v>
      </c>
      <c r="I2736">
        <v>23</v>
      </c>
      <c r="J2736">
        <v>283</v>
      </c>
      <c r="K2736" t="str">
        <f>RIGHT(Table1[[#This Row],[Transmission]],1)</f>
        <v>6</v>
      </c>
      <c r="L2736" t="str">
        <f>SUBSTITUTE(Table1[[#This Row],[Transmission]],Table1[[#This Row],[Gears]],"")</f>
        <v>AS</v>
      </c>
      <c r="M27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36">
        <f ca="1">_xlfn.DAYS(TODAY(),Table1[[#This Row],[Manufacture Date]])</f>
        <v>1069</v>
      </c>
      <c r="O2736" t="str" cm="1">
        <f t="array" ref="O2736" xml:space="preserve"> _xlfn.IFS(E2736&lt;2,"0-2",E2736&lt;4,"2-4",E2736&lt;6,"4-6",E2736&lt;8,"6-8",E2736&lt;10,"8-10")</f>
        <v>2-4</v>
      </c>
    </row>
    <row r="2737" spans="1:15" ht="14.25" customHeight="1" x14ac:dyDescent="0.3">
      <c r="A2737" s="31">
        <v>44191</v>
      </c>
      <c r="B2737" t="s">
        <v>508</v>
      </c>
      <c r="C2737" t="s">
        <v>1137</v>
      </c>
      <c r="D2737" t="s">
        <v>71</v>
      </c>
      <c r="E2737">
        <v>5</v>
      </c>
      <c r="F2737">
        <v>8</v>
      </c>
      <c r="G2737" t="s">
        <v>104</v>
      </c>
      <c r="H2737" t="s">
        <v>73</v>
      </c>
      <c r="I2737">
        <v>23</v>
      </c>
      <c r="J2737">
        <v>293</v>
      </c>
      <c r="K2737" t="str">
        <f>RIGHT(Table1[[#This Row],[Transmission]],1)</f>
        <v>8</v>
      </c>
      <c r="L2737" t="str">
        <f>SUBSTITUTE(Table1[[#This Row],[Transmission]],Table1[[#This Row],[Gears]],"")</f>
        <v>AS</v>
      </c>
      <c r="M27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37">
        <f ca="1">_xlfn.DAYS(TODAY(),Table1[[#This Row],[Manufacture Date]])</f>
        <v>1069</v>
      </c>
      <c r="O2737" t="str" cm="1">
        <f t="array" ref="O2737" xml:space="preserve"> _xlfn.IFS(E2737&lt;2,"0-2",E2737&lt;4,"2-4",E2737&lt;6,"4-6",E2737&lt;8,"6-8",E2737&lt;10,"8-10")</f>
        <v>4-6</v>
      </c>
    </row>
    <row r="2738" spans="1:15" ht="14.25" customHeight="1" x14ac:dyDescent="0.3">
      <c r="A2738" s="31">
        <v>44191</v>
      </c>
      <c r="B2738" t="s">
        <v>321</v>
      </c>
      <c r="C2738" t="s">
        <v>344</v>
      </c>
      <c r="D2738" t="s">
        <v>122</v>
      </c>
      <c r="E2738">
        <v>3.5</v>
      </c>
      <c r="F2738">
        <v>6</v>
      </c>
      <c r="G2738" t="s">
        <v>79</v>
      </c>
      <c r="H2738" t="s">
        <v>200</v>
      </c>
      <c r="I2738">
        <v>22</v>
      </c>
      <c r="J2738">
        <v>298</v>
      </c>
      <c r="K2738" t="str">
        <f>RIGHT(Table1[[#This Row],[Transmission]],1)</f>
        <v>6</v>
      </c>
      <c r="L2738" t="str">
        <f>SUBSTITUTE(Table1[[#This Row],[Transmission]],Table1[[#This Row],[Gears]],"")</f>
        <v>AS</v>
      </c>
      <c r="M27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38">
        <f ca="1">_xlfn.DAYS(TODAY(),Table1[[#This Row],[Manufacture Date]])</f>
        <v>1069</v>
      </c>
      <c r="O2738" t="str" cm="1">
        <f t="array" ref="O2738" xml:space="preserve"> _xlfn.IFS(E2738&lt;2,"0-2",E2738&lt;4,"2-4",E2738&lt;6,"4-6",E2738&lt;8,"6-8",E2738&lt;10,"8-10")</f>
        <v>2-4</v>
      </c>
    </row>
    <row r="2739" spans="1:15" ht="14.25" customHeight="1" x14ac:dyDescent="0.3">
      <c r="A2739" s="31">
        <v>44191</v>
      </c>
      <c r="B2739" t="s">
        <v>289</v>
      </c>
      <c r="C2739" t="s">
        <v>1633</v>
      </c>
      <c r="D2739" t="s">
        <v>115</v>
      </c>
      <c r="E2739">
        <v>5.7</v>
      </c>
      <c r="F2739">
        <v>8</v>
      </c>
      <c r="G2739" t="s">
        <v>281</v>
      </c>
      <c r="H2739" t="s">
        <v>200</v>
      </c>
      <c r="I2739">
        <v>22</v>
      </c>
      <c r="J2739">
        <v>302</v>
      </c>
      <c r="K2739" t="str">
        <f>RIGHT(Table1[[#This Row],[Transmission]],1)</f>
        <v>5</v>
      </c>
      <c r="L2739" t="str">
        <f>SUBSTITUTE(Table1[[#This Row],[Transmission]],Table1[[#This Row],[Gears]],"")</f>
        <v>A</v>
      </c>
      <c r="M27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39">
        <f ca="1">_xlfn.DAYS(TODAY(),Table1[[#This Row],[Manufacture Date]])</f>
        <v>1069</v>
      </c>
      <c r="O2739" t="str" cm="1">
        <f t="array" ref="O2739" xml:space="preserve"> _xlfn.IFS(E2739&lt;2,"0-2",E2739&lt;4,"2-4",E2739&lt;6,"4-6",E2739&lt;8,"6-8",E2739&lt;10,"8-10")</f>
        <v>4-6</v>
      </c>
    </row>
    <row r="2740" spans="1:15" ht="14.25" customHeight="1" x14ac:dyDescent="0.3">
      <c r="A2740" s="31">
        <v>44191</v>
      </c>
      <c r="B2740" t="s">
        <v>232</v>
      </c>
      <c r="C2740" t="s">
        <v>2091</v>
      </c>
      <c r="D2740" t="s">
        <v>259</v>
      </c>
      <c r="E2740">
        <v>5.3</v>
      </c>
      <c r="F2740">
        <v>8</v>
      </c>
      <c r="G2740" t="s">
        <v>93</v>
      </c>
      <c r="H2740" t="s">
        <v>200</v>
      </c>
      <c r="I2740">
        <v>19</v>
      </c>
      <c r="J2740">
        <v>354</v>
      </c>
      <c r="K2740" t="str">
        <f>RIGHT(Table1[[#This Row],[Transmission]],1)</f>
        <v>6</v>
      </c>
      <c r="L2740" t="str">
        <f>SUBSTITUTE(Table1[[#This Row],[Transmission]],Table1[[#This Row],[Gears]],"")</f>
        <v>A</v>
      </c>
      <c r="M27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40">
        <f ca="1">_xlfn.DAYS(TODAY(),Table1[[#This Row],[Manufacture Date]])</f>
        <v>1069</v>
      </c>
      <c r="O2740" t="str" cm="1">
        <f t="array" ref="O2740" xml:space="preserve"> _xlfn.IFS(E2740&lt;2,"0-2",E2740&lt;4,"2-4",E2740&lt;6,"4-6",E2740&lt;8,"6-8",E2740&lt;10,"8-10")</f>
        <v>4-6</v>
      </c>
    </row>
    <row r="2741" spans="1:15" ht="14.25" customHeight="1" x14ac:dyDescent="0.3">
      <c r="A2741" s="31">
        <v>44190</v>
      </c>
      <c r="B2741" t="s">
        <v>750</v>
      </c>
      <c r="C2741" t="s">
        <v>781</v>
      </c>
      <c r="D2741" t="s">
        <v>71</v>
      </c>
      <c r="E2741">
        <v>1.5</v>
      </c>
      <c r="F2741">
        <v>4</v>
      </c>
      <c r="G2741" t="s">
        <v>183</v>
      </c>
      <c r="H2741" t="s">
        <v>200</v>
      </c>
      <c r="I2741">
        <v>40</v>
      </c>
      <c r="J2741">
        <v>163</v>
      </c>
      <c r="K2741" t="str">
        <f>RIGHT(Table1[[#This Row],[Transmission]],1)</f>
        <v>5</v>
      </c>
      <c r="L2741" t="str">
        <f>SUBSTITUTE(Table1[[#This Row],[Transmission]],Table1[[#This Row],[Gears]],"")</f>
        <v>M</v>
      </c>
      <c r="M27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41">
        <f ca="1">_xlfn.DAYS(TODAY(),Table1[[#This Row],[Manufacture Date]])</f>
        <v>1070</v>
      </c>
      <c r="O2741" t="str" cm="1">
        <f t="array" ref="O2741" xml:space="preserve"> _xlfn.IFS(E2741&lt;2,"0-2",E2741&lt;4,"2-4",E2741&lt;6,"4-6",E2741&lt;8,"6-8",E2741&lt;10,"8-10")</f>
        <v>0-2</v>
      </c>
    </row>
    <row r="2742" spans="1:15" ht="14.25" customHeight="1" x14ac:dyDescent="0.3">
      <c r="A2742" s="31">
        <v>44190</v>
      </c>
      <c r="B2742" t="s">
        <v>470</v>
      </c>
      <c r="C2742" t="s">
        <v>480</v>
      </c>
      <c r="D2742" t="s">
        <v>481</v>
      </c>
      <c r="E2742">
        <v>2</v>
      </c>
      <c r="F2742">
        <v>4</v>
      </c>
      <c r="G2742" t="s">
        <v>93</v>
      </c>
      <c r="H2742" t="s">
        <v>200</v>
      </c>
      <c r="I2742">
        <v>31</v>
      </c>
      <c r="J2742">
        <v>212</v>
      </c>
      <c r="K2742" t="str">
        <f>RIGHT(Table1[[#This Row],[Transmission]],1)</f>
        <v>6</v>
      </c>
      <c r="L2742" t="str">
        <f>SUBSTITUTE(Table1[[#This Row],[Transmission]],Table1[[#This Row],[Gears]],"")</f>
        <v>A</v>
      </c>
      <c r="M27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42">
        <f ca="1">_xlfn.DAYS(TODAY(),Table1[[#This Row],[Manufacture Date]])</f>
        <v>1070</v>
      </c>
      <c r="O2742" t="str" cm="1">
        <f t="array" ref="O2742" xml:space="preserve"> _xlfn.IFS(E2742&lt;2,"0-2",E2742&lt;4,"2-4",E2742&lt;6,"4-6",E2742&lt;8,"6-8",E2742&lt;10,"8-10")</f>
        <v>2-4</v>
      </c>
    </row>
    <row r="2743" spans="1:15" ht="14.25" customHeight="1" x14ac:dyDescent="0.3">
      <c r="A2743" s="31">
        <v>44190</v>
      </c>
      <c r="B2743" t="s">
        <v>651</v>
      </c>
      <c r="C2743" t="s">
        <v>654</v>
      </c>
      <c r="D2743" t="s">
        <v>82</v>
      </c>
      <c r="E2743">
        <v>3.5</v>
      </c>
      <c r="F2743">
        <v>6</v>
      </c>
      <c r="G2743" t="s">
        <v>76</v>
      </c>
      <c r="H2743" t="s">
        <v>200</v>
      </c>
      <c r="I2743">
        <v>31</v>
      </c>
      <c r="J2743">
        <v>214</v>
      </c>
      <c r="K2743" t="str">
        <f>RIGHT(Table1[[#This Row],[Transmission]],1)</f>
        <v>7</v>
      </c>
      <c r="L2743" t="str">
        <f>SUBSTITUTE(Table1[[#This Row],[Transmission]],Table1[[#This Row],[Gears]],"")</f>
        <v>AV</v>
      </c>
      <c r="M27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43">
        <f ca="1">_xlfn.DAYS(TODAY(),Table1[[#This Row],[Manufacture Date]])</f>
        <v>1070</v>
      </c>
      <c r="O2743" t="str" cm="1">
        <f t="array" ref="O2743" xml:space="preserve"> _xlfn.IFS(E2743&lt;2,"0-2",E2743&lt;4,"2-4",E2743&lt;6,"4-6",E2743&lt;8,"6-8",E2743&lt;10,"8-10")</f>
        <v>2-4</v>
      </c>
    </row>
    <row r="2744" spans="1:15" ht="14.25" customHeight="1" x14ac:dyDescent="0.3">
      <c r="A2744" s="31">
        <v>44189</v>
      </c>
      <c r="B2744" t="s">
        <v>147</v>
      </c>
      <c r="C2744" t="s">
        <v>159</v>
      </c>
      <c r="D2744" t="s">
        <v>71</v>
      </c>
      <c r="E2744">
        <v>2</v>
      </c>
      <c r="F2744">
        <v>4</v>
      </c>
      <c r="G2744" t="s">
        <v>104</v>
      </c>
      <c r="H2744" t="s">
        <v>73</v>
      </c>
      <c r="I2744">
        <v>34</v>
      </c>
      <c r="J2744">
        <v>193</v>
      </c>
      <c r="K2744" t="str">
        <f>RIGHT(Table1[[#This Row],[Transmission]],1)</f>
        <v>8</v>
      </c>
      <c r="L2744" t="str">
        <f>SUBSTITUTE(Table1[[#This Row],[Transmission]],Table1[[#This Row],[Gears]],"")</f>
        <v>AS</v>
      </c>
      <c r="M27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44">
        <f ca="1">_xlfn.DAYS(TODAY(),Table1[[#This Row],[Manufacture Date]])</f>
        <v>1071</v>
      </c>
      <c r="O2744" t="str" cm="1">
        <f t="array" ref="O2744" xml:space="preserve"> _xlfn.IFS(E2744&lt;2,"0-2",E2744&lt;4,"2-4",E2744&lt;6,"4-6",E2744&lt;8,"6-8",E2744&lt;10,"8-10")</f>
        <v>2-4</v>
      </c>
    </row>
    <row r="2745" spans="1:15" ht="14.25" customHeight="1" x14ac:dyDescent="0.3">
      <c r="A2745" s="31">
        <v>44189</v>
      </c>
      <c r="B2745" t="s">
        <v>782</v>
      </c>
      <c r="C2745" t="s">
        <v>793</v>
      </c>
      <c r="D2745" t="s">
        <v>71</v>
      </c>
      <c r="E2745">
        <v>2</v>
      </c>
      <c r="F2745">
        <v>4</v>
      </c>
      <c r="G2745" t="s">
        <v>74</v>
      </c>
      <c r="H2745" t="s">
        <v>73</v>
      </c>
      <c r="I2745">
        <v>32</v>
      </c>
      <c r="J2745">
        <v>205</v>
      </c>
      <c r="K2745" t="str">
        <f>RIGHT(Table1[[#This Row],[Transmission]],1)</f>
        <v>6</v>
      </c>
      <c r="L2745" t="str">
        <f>SUBSTITUTE(Table1[[#This Row],[Transmission]],Table1[[#This Row],[Gears]],"")</f>
        <v>M</v>
      </c>
      <c r="M27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45">
        <f ca="1">_xlfn.DAYS(TODAY(),Table1[[#This Row],[Manufacture Date]])</f>
        <v>1071</v>
      </c>
      <c r="O2745" t="str" cm="1">
        <f t="array" ref="O2745" xml:space="preserve"> _xlfn.IFS(E2745&lt;2,"0-2",E2745&lt;4,"2-4",E2745&lt;6,"4-6",E2745&lt;8,"6-8",E2745&lt;10,"8-10")</f>
        <v>2-4</v>
      </c>
    </row>
    <row r="2746" spans="1:15" ht="14.25" customHeight="1" x14ac:dyDescent="0.3">
      <c r="A2746" s="31">
        <v>44189</v>
      </c>
      <c r="B2746" t="s">
        <v>147</v>
      </c>
      <c r="C2746" t="s">
        <v>1243</v>
      </c>
      <c r="D2746" t="s">
        <v>95</v>
      </c>
      <c r="E2746">
        <v>3</v>
      </c>
      <c r="F2746">
        <v>6</v>
      </c>
      <c r="G2746" t="s">
        <v>74</v>
      </c>
      <c r="H2746" t="s">
        <v>73</v>
      </c>
      <c r="I2746">
        <v>26</v>
      </c>
      <c r="J2746">
        <v>250</v>
      </c>
      <c r="K2746" t="str">
        <f>RIGHT(Table1[[#This Row],[Transmission]],1)</f>
        <v>6</v>
      </c>
      <c r="L2746" t="str">
        <f>SUBSTITUTE(Table1[[#This Row],[Transmission]],Table1[[#This Row],[Gears]],"")</f>
        <v>M</v>
      </c>
      <c r="M27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46">
        <f ca="1">_xlfn.DAYS(TODAY(),Table1[[#This Row],[Manufacture Date]])</f>
        <v>1071</v>
      </c>
      <c r="O2746" t="str" cm="1">
        <f t="array" ref="O2746" xml:space="preserve"> _xlfn.IFS(E2746&lt;2,"0-2",E2746&lt;4,"2-4",E2746&lt;6,"4-6",E2746&lt;8,"6-8",E2746&lt;10,"8-10")</f>
        <v>2-4</v>
      </c>
    </row>
    <row r="2747" spans="1:15" ht="14.25" customHeight="1" x14ac:dyDescent="0.3">
      <c r="A2747" s="31">
        <v>44189</v>
      </c>
      <c r="B2747" t="s">
        <v>402</v>
      </c>
      <c r="C2747" t="s">
        <v>1268</v>
      </c>
      <c r="D2747" t="s">
        <v>115</v>
      </c>
      <c r="E2747">
        <v>5</v>
      </c>
      <c r="F2747">
        <v>8</v>
      </c>
      <c r="G2747" t="s">
        <v>104</v>
      </c>
      <c r="H2747" t="s">
        <v>73</v>
      </c>
      <c r="I2747">
        <v>21</v>
      </c>
      <c r="J2747">
        <v>312</v>
      </c>
      <c r="K2747" t="str">
        <f>RIGHT(Table1[[#This Row],[Transmission]],1)</f>
        <v>8</v>
      </c>
      <c r="L2747" t="str">
        <f>SUBSTITUTE(Table1[[#This Row],[Transmission]],Table1[[#This Row],[Gears]],"")</f>
        <v>AS</v>
      </c>
      <c r="M27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47">
        <f ca="1">_xlfn.DAYS(TODAY(),Table1[[#This Row],[Manufacture Date]])</f>
        <v>1071</v>
      </c>
      <c r="O2747" t="str" cm="1">
        <f t="array" ref="O2747" xml:space="preserve"> _xlfn.IFS(E2747&lt;2,"0-2",E2747&lt;4,"2-4",E2747&lt;6,"4-6",E2747&lt;8,"6-8",E2747&lt;10,"8-10")</f>
        <v>4-6</v>
      </c>
    </row>
    <row r="2748" spans="1:15" ht="14.25" customHeight="1" x14ac:dyDescent="0.3">
      <c r="A2748" s="31">
        <v>44188</v>
      </c>
      <c r="B2748" t="s">
        <v>398</v>
      </c>
      <c r="C2748" t="s">
        <v>400</v>
      </c>
      <c r="D2748" t="s">
        <v>82</v>
      </c>
      <c r="E2748">
        <v>2</v>
      </c>
      <c r="F2748">
        <v>4</v>
      </c>
      <c r="G2748" t="s">
        <v>74</v>
      </c>
      <c r="H2748" t="s">
        <v>200</v>
      </c>
      <c r="I2748">
        <v>33</v>
      </c>
      <c r="J2748">
        <v>196</v>
      </c>
      <c r="K2748" t="str">
        <f>RIGHT(Table1[[#This Row],[Transmission]],1)</f>
        <v>6</v>
      </c>
      <c r="L2748" t="str">
        <f>SUBSTITUTE(Table1[[#This Row],[Transmission]],Table1[[#This Row],[Gears]],"")</f>
        <v>M</v>
      </c>
      <c r="M27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48">
        <f ca="1">_xlfn.DAYS(TODAY(),Table1[[#This Row],[Manufacture Date]])</f>
        <v>1072</v>
      </c>
      <c r="O2748" t="str" cm="1">
        <f t="array" ref="O2748" xml:space="preserve"> _xlfn.IFS(E2748&lt;2,"0-2",E2748&lt;4,"2-4",E2748&lt;6,"4-6",E2748&lt;8,"6-8",E2748&lt;10,"8-10")</f>
        <v>2-4</v>
      </c>
    </row>
    <row r="2749" spans="1:15" ht="14.25" customHeight="1" x14ac:dyDescent="0.3">
      <c r="A2749" s="31">
        <v>44188</v>
      </c>
      <c r="B2749" t="s">
        <v>232</v>
      </c>
      <c r="C2749" t="s">
        <v>1600</v>
      </c>
      <c r="D2749" t="s">
        <v>78</v>
      </c>
      <c r="E2749">
        <v>1.5</v>
      </c>
      <c r="F2749">
        <v>4</v>
      </c>
      <c r="G2749" t="s">
        <v>93</v>
      </c>
      <c r="H2749" t="s">
        <v>200</v>
      </c>
      <c r="I2749">
        <v>32</v>
      </c>
      <c r="J2749">
        <v>204</v>
      </c>
      <c r="K2749" t="str">
        <f>RIGHT(Table1[[#This Row],[Transmission]],1)</f>
        <v>6</v>
      </c>
      <c r="L2749" t="str">
        <f>SUBSTITUTE(Table1[[#This Row],[Transmission]],Table1[[#This Row],[Gears]],"")</f>
        <v>A</v>
      </c>
      <c r="M27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49">
        <f ca="1">_xlfn.DAYS(TODAY(),Table1[[#This Row],[Manufacture Date]])</f>
        <v>1072</v>
      </c>
      <c r="O2749" t="str" cm="1">
        <f t="array" ref="O2749" xml:space="preserve"> _xlfn.IFS(E2749&lt;2,"0-2",E2749&lt;4,"2-4",E2749&lt;6,"4-6",E2749&lt;8,"6-8",E2749&lt;10,"8-10")</f>
        <v>0-2</v>
      </c>
    </row>
    <row r="2750" spans="1:15" ht="14.25" customHeight="1" x14ac:dyDescent="0.3">
      <c r="A2750" s="31">
        <v>44188</v>
      </c>
      <c r="B2750" t="s">
        <v>147</v>
      </c>
      <c r="C2750" t="s">
        <v>1056</v>
      </c>
      <c r="D2750" t="s">
        <v>95</v>
      </c>
      <c r="E2750">
        <v>3</v>
      </c>
      <c r="F2750">
        <v>6</v>
      </c>
      <c r="G2750" t="s">
        <v>104</v>
      </c>
      <c r="H2750" t="s">
        <v>73</v>
      </c>
      <c r="I2750">
        <v>29</v>
      </c>
      <c r="J2750">
        <v>232</v>
      </c>
      <c r="K2750" t="str">
        <f>RIGHT(Table1[[#This Row],[Transmission]],1)</f>
        <v>8</v>
      </c>
      <c r="L2750" t="str">
        <f>SUBSTITUTE(Table1[[#This Row],[Transmission]],Table1[[#This Row],[Gears]],"")</f>
        <v>AS</v>
      </c>
      <c r="M27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50">
        <f ca="1">_xlfn.DAYS(TODAY(),Table1[[#This Row],[Manufacture Date]])</f>
        <v>1072</v>
      </c>
      <c r="O2750" t="str" cm="1">
        <f t="array" ref="O2750" xml:space="preserve"> _xlfn.IFS(E2750&lt;2,"0-2",E2750&lt;4,"2-4",E2750&lt;6,"4-6",E2750&lt;8,"6-8",E2750&lt;10,"8-10")</f>
        <v>2-4</v>
      </c>
    </row>
    <row r="2751" spans="1:15" ht="14.25" customHeight="1" x14ac:dyDescent="0.3">
      <c r="A2751" s="31">
        <v>44188</v>
      </c>
      <c r="B2751" t="s">
        <v>232</v>
      </c>
      <c r="C2751" t="s">
        <v>883</v>
      </c>
      <c r="D2751" t="s">
        <v>78</v>
      </c>
      <c r="E2751">
        <v>2.4</v>
      </c>
      <c r="F2751">
        <v>4</v>
      </c>
      <c r="G2751" t="s">
        <v>93</v>
      </c>
      <c r="H2751" t="s">
        <v>200</v>
      </c>
      <c r="I2751">
        <v>28</v>
      </c>
      <c r="J2751">
        <v>235</v>
      </c>
      <c r="K2751" t="str">
        <f>RIGHT(Table1[[#This Row],[Transmission]],1)</f>
        <v>6</v>
      </c>
      <c r="L2751" t="str">
        <f>SUBSTITUTE(Table1[[#This Row],[Transmission]],Table1[[#This Row],[Gears]],"")</f>
        <v>A</v>
      </c>
      <c r="M27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51">
        <f ca="1">_xlfn.DAYS(TODAY(),Table1[[#This Row],[Manufacture Date]])</f>
        <v>1072</v>
      </c>
      <c r="O2751" t="str" cm="1">
        <f t="array" ref="O2751" xml:space="preserve"> _xlfn.IFS(E2751&lt;2,"0-2",E2751&lt;4,"2-4",E2751&lt;6,"4-6",E2751&lt;8,"6-8",E2751&lt;10,"8-10")</f>
        <v>2-4</v>
      </c>
    </row>
    <row r="2752" spans="1:15" ht="14.25" customHeight="1" x14ac:dyDescent="0.3">
      <c r="A2752" s="31">
        <v>44188</v>
      </c>
      <c r="B2752" t="s">
        <v>676</v>
      </c>
      <c r="C2752" t="s">
        <v>679</v>
      </c>
      <c r="D2752" t="s">
        <v>92</v>
      </c>
      <c r="E2752">
        <v>3.4</v>
      </c>
      <c r="F2752">
        <v>6</v>
      </c>
      <c r="G2752" t="s">
        <v>97</v>
      </c>
      <c r="H2752" t="s">
        <v>73</v>
      </c>
      <c r="I2752">
        <v>27</v>
      </c>
      <c r="J2752">
        <v>242</v>
      </c>
      <c r="K2752" t="str">
        <f>RIGHT(Table1[[#This Row],[Transmission]],1)</f>
        <v>7</v>
      </c>
      <c r="L2752" t="str">
        <f>SUBSTITUTE(Table1[[#This Row],[Transmission]],Table1[[#This Row],[Gears]],"")</f>
        <v>AM</v>
      </c>
      <c r="M27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752">
        <f ca="1">_xlfn.DAYS(TODAY(),Table1[[#This Row],[Manufacture Date]])</f>
        <v>1072</v>
      </c>
      <c r="O2752" t="str" cm="1">
        <f t="array" ref="O2752" xml:space="preserve"> _xlfn.IFS(E2752&lt;2,"0-2",E2752&lt;4,"2-4",E2752&lt;6,"4-6",E2752&lt;8,"6-8",E2752&lt;10,"8-10")</f>
        <v>2-4</v>
      </c>
    </row>
    <row r="2753" spans="1:15" ht="14.25" customHeight="1" x14ac:dyDescent="0.3">
      <c r="A2753" s="31">
        <v>44188</v>
      </c>
      <c r="B2753" t="s">
        <v>432</v>
      </c>
      <c r="C2753" t="s">
        <v>433</v>
      </c>
      <c r="D2753" t="s">
        <v>88</v>
      </c>
      <c r="E2753">
        <v>3</v>
      </c>
      <c r="F2753">
        <v>6</v>
      </c>
      <c r="G2753" t="s">
        <v>104</v>
      </c>
      <c r="H2753" t="s">
        <v>73</v>
      </c>
      <c r="I2753">
        <v>27</v>
      </c>
      <c r="J2753">
        <v>246</v>
      </c>
      <c r="K2753" t="str">
        <f>RIGHT(Table1[[#This Row],[Transmission]],1)</f>
        <v>8</v>
      </c>
      <c r="L2753" t="str">
        <f>SUBSTITUTE(Table1[[#This Row],[Transmission]],Table1[[#This Row],[Gears]],"")</f>
        <v>AS</v>
      </c>
      <c r="M27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53">
        <f ca="1">_xlfn.DAYS(TODAY(),Table1[[#This Row],[Manufacture Date]])</f>
        <v>1072</v>
      </c>
      <c r="O2753" t="str" cm="1">
        <f t="array" ref="O2753" xml:space="preserve"> _xlfn.IFS(E2753&lt;2,"0-2",E2753&lt;4,"2-4",E2753&lt;6,"4-6",E2753&lt;8,"6-8",E2753&lt;10,"8-10")</f>
        <v>2-4</v>
      </c>
    </row>
    <row r="2754" spans="1:15" ht="14.25" customHeight="1" x14ac:dyDescent="0.3">
      <c r="A2754" s="31">
        <v>44188</v>
      </c>
      <c r="B2754" t="s">
        <v>802</v>
      </c>
      <c r="C2754" t="s">
        <v>1212</v>
      </c>
      <c r="D2754" t="s">
        <v>122</v>
      </c>
      <c r="E2754">
        <v>2</v>
      </c>
      <c r="F2754">
        <v>4</v>
      </c>
      <c r="G2754" t="s">
        <v>104</v>
      </c>
      <c r="H2754" t="s">
        <v>73</v>
      </c>
      <c r="I2754">
        <v>26</v>
      </c>
      <c r="J2754">
        <v>250</v>
      </c>
      <c r="K2754" t="str">
        <f>RIGHT(Table1[[#This Row],[Transmission]],1)</f>
        <v>8</v>
      </c>
      <c r="L2754" t="str">
        <f>SUBSTITUTE(Table1[[#This Row],[Transmission]],Table1[[#This Row],[Gears]],"")</f>
        <v>AS</v>
      </c>
      <c r="M27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54">
        <f ca="1">_xlfn.DAYS(TODAY(),Table1[[#This Row],[Manufacture Date]])</f>
        <v>1072</v>
      </c>
      <c r="O2754" t="str" cm="1">
        <f t="array" ref="O2754" xml:space="preserve"> _xlfn.IFS(E2754&lt;2,"0-2",E2754&lt;4,"2-4",E2754&lt;6,"4-6",E2754&lt;8,"6-8",E2754&lt;10,"8-10")</f>
        <v>2-4</v>
      </c>
    </row>
    <row r="2755" spans="1:15" ht="14.25" customHeight="1" x14ac:dyDescent="0.3">
      <c r="A2755" s="31">
        <v>44188</v>
      </c>
      <c r="B2755" t="s">
        <v>321</v>
      </c>
      <c r="C2755" t="s">
        <v>338</v>
      </c>
      <c r="D2755" t="s">
        <v>259</v>
      </c>
      <c r="E2755">
        <v>3.7</v>
      </c>
      <c r="F2755">
        <v>6</v>
      </c>
      <c r="G2755" t="s">
        <v>79</v>
      </c>
      <c r="H2755" t="s">
        <v>200</v>
      </c>
      <c r="I2755">
        <v>23</v>
      </c>
      <c r="J2755">
        <v>283</v>
      </c>
      <c r="K2755" t="str">
        <f>RIGHT(Table1[[#This Row],[Transmission]],1)</f>
        <v>6</v>
      </c>
      <c r="L2755" t="str">
        <f>SUBSTITUTE(Table1[[#This Row],[Transmission]],Table1[[#This Row],[Gears]],"")</f>
        <v>AS</v>
      </c>
      <c r="M27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55">
        <f ca="1">_xlfn.DAYS(TODAY(),Table1[[#This Row],[Manufacture Date]])</f>
        <v>1072</v>
      </c>
      <c r="O2755" t="str" cm="1">
        <f t="array" ref="O2755" xml:space="preserve"> _xlfn.IFS(E2755&lt;2,"0-2",E2755&lt;4,"2-4",E2755&lt;6,"4-6",E2755&lt;8,"6-8",E2755&lt;10,"8-10")</f>
        <v>2-4</v>
      </c>
    </row>
    <row r="2756" spans="1:15" ht="14.25" customHeight="1" x14ac:dyDescent="0.3">
      <c r="A2756" s="31">
        <v>44188</v>
      </c>
      <c r="B2756" t="s">
        <v>364</v>
      </c>
      <c r="C2756" t="s">
        <v>1680</v>
      </c>
      <c r="D2756" t="s">
        <v>259</v>
      </c>
      <c r="E2756">
        <v>5.3</v>
      </c>
      <c r="F2756">
        <v>8</v>
      </c>
      <c r="G2756" t="s">
        <v>93</v>
      </c>
      <c r="H2756" t="s">
        <v>200</v>
      </c>
      <c r="I2756">
        <v>20</v>
      </c>
      <c r="J2756">
        <v>326</v>
      </c>
      <c r="K2756" t="str">
        <f>RIGHT(Table1[[#This Row],[Transmission]],1)</f>
        <v>6</v>
      </c>
      <c r="L2756" t="str">
        <f>SUBSTITUTE(Table1[[#This Row],[Transmission]],Table1[[#This Row],[Gears]],"")</f>
        <v>A</v>
      </c>
      <c r="M27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56">
        <f ca="1">_xlfn.DAYS(TODAY(),Table1[[#This Row],[Manufacture Date]])</f>
        <v>1072</v>
      </c>
      <c r="O2756" t="str" cm="1">
        <f t="array" ref="O2756" xml:space="preserve"> _xlfn.IFS(E2756&lt;2,"0-2",E2756&lt;4,"2-4",E2756&lt;6,"4-6",E2756&lt;8,"6-8",E2756&lt;10,"8-10")</f>
        <v>4-6</v>
      </c>
    </row>
    <row r="2757" spans="1:15" ht="14.25" customHeight="1" x14ac:dyDescent="0.3">
      <c r="A2757" s="31">
        <v>44188</v>
      </c>
      <c r="B2757" t="s">
        <v>289</v>
      </c>
      <c r="C2757" t="s">
        <v>300</v>
      </c>
      <c r="D2757" t="s">
        <v>115</v>
      </c>
      <c r="E2757">
        <v>3.6</v>
      </c>
      <c r="F2757">
        <v>6</v>
      </c>
      <c r="G2757" t="s">
        <v>112</v>
      </c>
      <c r="H2757" t="s">
        <v>205</v>
      </c>
      <c r="I2757">
        <v>19</v>
      </c>
      <c r="J2757">
        <v>243</v>
      </c>
      <c r="K2757" t="str">
        <f>RIGHT(Table1[[#This Row],[Transmission]],1)</f>
        <v>8</v>
      </c>
      <c r="L2757" t="str">
        <f>SUBSTITUTE(Table1[[#This Row],[Transmission]],Table1[[#This Row],[Gears]],"")</f>
        <v>A</v>
      </c>
      <c r="M27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57">
        <f ca="1">_xlfn.DAYS(TODAY(),Table1[[#This Row],[Manufacture Date]])</f>
        <v>1072</v>
      </c>
      <c r="O2757" t="str" cm="1">
        <f t="array" ref="O2757" xml:space="preserve"> _xlfn.IFS(E2757&lt;2,"0-2",E2757&lt;4,"2-4",E2757&lt;6,"4-6",E2757&lt;8,"6-8",E2757&lt;10,"8-10")</f>
        <v>2-4</v>
      </c>
    </row>
    <row r="2758" spans="1:15" ht="14.25" customHeight="1" x14ac:dyDescent="0.3">
      <c r="A2758" s="31">
        <v>44188</v>
      </c>
      <c r="B2758" t="s">
        <v>232</v>
      </c>
      <c r="C2758" t="s">
        <v>270</v>
      </c>
      <c r="D2758" t="s">
        <v>122</v>
      </c>
      <c r="E2758">
        <v>5.3</v>
      </c>
      <c r="F2758">
        <v>8</v>
      </c>
      <c r="G2758" t="s">
        <v>93</v>
      </c>
      <c r="H2758" t="s">
        <v>205</v>
      </c>
      <c r="I2758">
        <v>16</v>
      </c>
      <c r="J2758">
        <v>282</v>
      </c>
      <c r="K2758" t="str">
        <f>RIGHT(Table1[[#This Row],[Transmission]],1)</f>
        <v>6</v>
      </c>
      <c r="L2758" t="str">
        <f>SUBSTITUTE(Table1[[#This Row],[Transmission]],Table1[[#This Row],[Gears]],"")</f>
        <v>A</v>
      </c>
      <c r="M27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58">
        <f ca="1">_xlfn.DAYS(TODAY(),Table1[[#This Row],[Manufacture Date]])</f>
        <v>1072</v>
      </c>
      <c r="O2758" t="str" cm="1">
        <f t="array" ref="O2758" xml:space="preserve"> _xlfn.IFS(E2758&lt;2,"0-2",E2758&lt;4,"2-4",E2758&lt;6,"4-6",E2758&lt;8,"6-8",E2758&lt;10,"8-10")</f>
        <v>4-6</v>
      </c>
    </row>
    <row r="2759" spans="1:15" ht="14.25" customHeight="1" x14ac:dyDescent="0.3">
      <c r="A2759" s="31">
        <v>44187</v>
      </c>
      <c r="B2759" t="s">
        <v>621</v>
      </c>
      <c r="C2759" t="s">
        <v>976</v>
      </c>
      <c r="D2759" t="s">
        <v>95</v>
      </c>
      <c r="E2759">
        <v>1.5</v>
      </c>
      <c r="F2759">
        <v>3</v>
      </c>
      <c r="G2759" t="s">
        <v>74</v>
      </c>
      <c r="H2759" t="s">
        <v>73</v>
      </c>
      <c r="I2759">
        <v>40</v>
      </c>
      <c r="J2759">
        <v>163</v>
      </c>
      <c r="K2759" t="str">
        <f>RIGHT(Table1[[#This Row],[Transmission]],1)</f>
        <v>6</v>
      </c>
      <c r="L2759" t="str">
        <f>SUBSTITUTE(Table1[[#This Row],[Transmission]],Table1[[#This Row],[Gears]],"")</f>
        <v>M</v>
      </c>
      <c r="M27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59">
        <f ca="1">_xlfn.DAYS(TODAY(),Table1[[#This Row],[Manufacture Date]])</f>
        <v>1073</v>
      </c>
      <c r="O2759" t="str" cm="1">
        <f t="array" ref="O2759" xml:space="preserve"> _xlfn.IFS(E2759&lt;2,"0-2",E2759&lt;4,"2-4",E2759&lt;6,"4-6",E2759&lt;8,"6-8",E2759&lt;10,"8-10")</f>
        <v>0-2</v>
      </c>
    </row>
    <row r="2760" spans="1:15" ht="14.25" customHeight="1" x14ac:dyDescent="0.3">
      <c r="A2760" s="31">
        <v>44187</v>
      </c>
      <c r="B2760" t="s">
        <v>232</v>
      </c>
      <c r="C2760" t="s">
        <v>256</v>
      </c>
      <c r="D2760" t="s">
        <v>82</v>
      </c>
      <c r="E2760">
        <v>1.5</v>
      </c>
      <c r="F2760">
        <v>4</v>
      </c>
      <c r="G2760" t="s">
        <v>93</v>
      </c>
      <c r="H2760" t="s">
        <v>200</v>
      </c>
      <c r="I2760">
        <v>37</v>
      </c>
      <c r="J2760">
        <v>179</v>
      </c>
      <c r="K2760" t="str">
        <f>RIGHT(Table1[[#This Row],[Transmission]],1)</f>
        <v>6</v>
      </c>
      <c r="L2760" t="str">
        <f>SUBSTITUTE(Table1[[#This Row],[Transmission]],Table1[[#This Row],[Gears]],"")</f>
        <v>A</v>
      </c>
      <c r="M27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60">
        <f ca="1">_xlfn.DAYS(TODAY(),Table1[[#This Row],[Manufacture Date]])</f>
        <v>1073</v>
      </c>
      <c r="O2760" t="str" cm="1">
        <f t="array" ref="O2760" xml:space="preserve"> _xlfn.IFS(E2760&lt;2,"0-2",E2760&lt;4,"2-4",E2760&lt;6,"4-6",E2760&lt;8,"6-8",E2760&lt;10,"8-10")</f>
        <v>0-2</v>
      </c>
    </row>
    <row r="2761" spans="1:15" ht="14.25" customHeight="1" x14ac:dyDescent="0.3">
      <c r="A2761" s="31">
        <v>44187</v>
      </c>
      <c r="B2761" t="s">
        <v>676</v>
      </c>
      <c r="C2761" t="s">
        <v>699</v>
      </c>
      <c r="D2761" t="s">
        <v>88</v>
      </c>
      <c r="E2761">
        <v>2.7</v>
      </c>
      <c r="F2761">
        <v>6</v>
      </c>
      <c r="G2761" t="s">
        <v>97</v>
      </c>
      <c r="H2761" t="s">
        <v>73</v>
      </c>
      <c r="I2761">
        <v>31</v>
      </c>
      <c r="J2761">
        <v>217</v>
      </c>
      <c r="K2761" t="str">
        <f>RIGHT(Table1[[#This Row],[Transmission]],1)</f>
        <v>7</v>
      </c>
      <c r="L2761" t="str">
        <f>SUBSTITUTE(Table1[[#This Row],[Transmission]],Table1[[#This Row],[Gears]],"")</f>
        <v>AM</v>
      </c>
      <c r="M27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761">
        <f ca="1">_xlfn.DAYS(TODAY(),Table1[[#This Row],[Manufacture Date]])</f>
        <v>1073</v>
      </c>
      <c r="O2761" t="str" cm="1">
        <f t="array" ref="O2761" xml:space="preserve"> _xlfn.IFS(E2761&lt;2,"0-2",E2761&lt;4,"2-4",E2761&lt;6,"4-6",E2761&lt;8,"6-8",E2761&lt;10,"8-10")</f>
        <v>2-4</v>
      </c>
    </row>
    <row r="2762" spans="1:15" ht="14.25" customHeight="1" x14ac:dyDescent="0.3">
      <c r="A2762" s="31">
        <v>44187</v>
      </c>
      <c r="B2762" t="s">
        <v>676</v>
      </c>
      <c r="C2762" t="s">
        <v>987</v>
      </c>
      <c r="D2762" t="s">
        <v>92</v>
      </c>
      <c r="E2762">
        <v>3</v>
      </c>
      <c r="F2762">
        <v>6</v>
      </c>
      <c r="G2762" t="s">
        <v>97</v>
      </c>
      <c r="H2762" t="s">
        <v>73</v>
      </c>
      <c r="I2762">
        <v>27</v>
      </c>
      <c r="J2762">
        <v>248</v>
      </c>
      <c r="K2762" t="str">
        <f>RIGHT(Table1[[#This Row],[Transmission]],1)</f>
        <v>7</v>
      </c>
      <c r="L2762" t="str">
        <f>SUBSTITUTE(Table1[[#This Row],[Transmission]],Table1[[#This Row],[Gears]],"")</f>
        <v>AM</v>
      </c>
      <c r="M27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762">
        <f ca="1">_xlfn.DAYS(TODAY(),Table1[[#This Row],[Manufacture Date]])</f>
        <v>1073</v>
      </c>
      <c r="O2762" t="str" cm="1">
        <f t="array" ref="O2762" xml:space="preserve"> _xlfn.IFS(E2762&lt;2,"0-2",E2762&lt;4,"2-4",E2762&lt;6,"4-6",E2762&lt;8,"6-8",E2762&lt;10,"8-10")</f>
        <v>2-4</v>
      </c>
    </row>
    <row r="2763" spans="1:15" ht="14.25" customHeight="1" x14ac:dyDescent="0.3">
      <c r="A2763" s="31">
        <v>44187</v>
      </c>
      <c r="B2763" t="s">
        <v>676</v>
      </c>
      <c r="C2763" t="s">
        <v>993</v>
      </c>
      <c r="D2763" t="s">
        <v>88</v>
      </c>
      <c r="E2763">
        <v>2.5</v>
      </c>
      <c r="F2763">
        <v>4</v>
      </c>
      <c r="G2763" t="s">
        <v>97</v>
      </c>
      <c r="H2763" t="s">
        <v>73</v>
      </c>
      <c r="I2763">
        <v>27</v>
      </c>
      <c r="J2763">
        <v>249</v>
      </c>
      <c r="K2763" t="str">
        <f>RIGHT(Table1[[#This Row],[Transmission]],1)</f>
        <v>7</v>
      </c>
      <c r="L2763" t="str">
        <f>SUBSTITUTE(Table1[[#This Row],[Transmission]],Table1[[#This Row],[Gears]],"")</f>
        <v>AM</v>
      </c>
      <c r="M27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763">
        <f ca="1">_xlfn.DAYS(TODAY(),Table1[[#This Row],[Manufacture Date]])</f>
        <v>1073</v>
      </c>
      <c r="O2763" t="str" cm="1">
        <f t="array" ref="O2763" xml:space="preserve"> _xlfn.IFS(E2763&lt;2,"0-2",E2763&lt;4,"2-4",E2763&lt;6,"4-6",E2763&lt;8,"6-8",E2763&lt;10,"8-10")</f>
        <v>2-4</v>
      </c>
    </row>
    <row r="2764" spans="1:15" ht="14.25" customHeight="1" x14ac:dyDescent="0.3">
      <c r="A2764" s="31">
        <v>44187</v>
      </c>
      <c r="B2764" t="s">
        <v>676</v>
      </c>
      <c r="C2764" t="s">
        <v>686</v>
      </c>
      <c r="D2764" t="s">
        <v>92</v>
      </c>
      <c r="E2764">
        <v>3.8</v>
      </c>
      <c r="F2764">
        <v>6</v>
      </c>
      <c r="G2764" t="s">
        <v>97</v>
      </c>
      <c r="H2764" t="s">
        <v>73</v>
      </c>
      <c r="I2764">
        <v>24</v>
      </c>
      <c r="J2764">
        <v>274</v>
      </c>
      <c r="K2764" t="str">
        <f>RIGHT(Table1[[#This Row],[Transmission]],1)</f>
        <v>7</v>
      </c>
      <c r="L2764" t="str">
        <f>SUBSTITUTE(Table1[[#This Row],[Transmission]],Table1[[#This Row],[Gears]],"")</f>
        <v>AM</v>
      </c>
      <c r="M27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764">
        <f ca="1">_xlfn.DAYS(TODAY(),Table1[[#This Row],[Manufacture Date]])</f>
        <v>1073</v>
      </c>
      <c r="O2764" t="str" cm="1">
        <f t="array" ref="O2764" xml:space="preserve"> _xlfn.IFS(E2764&lt;2,"0-2",E2764&lt;4,"2-4",E2764&lt;6,"4-6",E2764&lt;8,"6-8",E2764&lt;10,"8-10")</f>
        <v>2-4</v>
      </c>
    </row>
    <row r="2765" spans="1:15" ht="14.25" customHeight="1" x14ac:dyDescent="0.3">
      <c r="A2765" s="31">
        <v>44187</v>
      </c>
      <c r="B2765" t="s">
        <v>709</v>
      </c>
      <c r="C2765" t="s">
        <v>1001</v>
      </c>
      <c r="D2765" t="s">
        <v>259</v>
      </c>
      <c r="E2765">
        <v>5.7</v>
      </c>
      <c r="F2765">
        <v>8</v>
      </c>
      <c r="G2765" t="s">
        <v>93</v>
      </c>
      <c r="H2765" t="s">
        <v>200</v>
      </c>
      <c r="I2765">
        <v>17</v>
      </c>
      <c r="J2765">
        <v>382</v>
      </c>
      <c r="K2765" t="str">
        <f>RIGHT(Table1[[#This Row],[Transmission]],1)</f>
        <v>6</v>
      </c>
      <c r="L2765" t="str">
        <f>SUBSTITUTE(Table1[[#This Row],[Transmission]],Table1[[#This Row],[Gears]],"")</f>
        <v>A</v>
      </c>
      <c r="M27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65">
        <f ca="1">_xlfn.DAYS(TODAY(),Table1[[#This Row],[Manufacture Date]])</f>
        <v>1073</v>
      </c>
      <c r="O2765" t="str" cm="1">
        <f t="array" ref="O2765" xml:space="preserve"> _xlfn.IFS(E2765&lt;2,"0-2",E2765&lt;4,"2-4",E2765&lt;6,"4-6",E2765&lt;8,"6-8",E2765&lt;10,"8-10")</f>
        <v>4-6</v>
      </c>
    </row>
    <row r="2766" spans="1:15" ht="14.25" customHeight="1" x14ac:dyDescent="0.3">
      <c r="A2766" s="31">
        <v>44186</v>
      </c>
      <c r="B2766" t="s">
        <v>508</v>
      </c>
      <c r="C2766" t="s">
        <v>510</v>
      </c>
      <c r="D2766" t="s">
        <v>82</v>
      </c>
      <c r="E2766">
        <v>2.5</v>
      </c>
      <c r="F2766">
        <v>4</v>
      </c>
      <c r="G2766" t="s">
        <v>511</v>
      </c>
      <c r="H2766" t="s">
        <v>200</v>
      </c>
      <c r="I2766">
        <v>48</v>
      </c>
      <c r="J2766">
        <v>139</v>
      </c>
      <c r="K2766" t="str">
        <f>RIGHT(Table1[[#This Row],[Transmission]],1)</f>
        <v>6</v>
      </c>
      <c r="L2766" t="str">
        <f>SUBSTITUTE(Table1[[#This Row],[Transmission]],Table1[[#This Row],[Gears]],"")</f>
        <v>AV</v>
      </c>
      <c r="M27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66">
        <f ca="1">_xlfn.DAYS(TODAY(),Table1[[#This Row],[Manufacture Date]])</f>
        <v>1074</v>
      </c>
      <c r="O2766" t="str" cm="1">
        <f t="array" ref="O2766" xml:space="preserve"> _xlfn.IFS(E2766&lt;2,"0-2",E2766&lt;4,"2-4",E2766&lt;6,"4-6",E2766&lt;8,"6-8",E2766&lt;10,"8-10")</f>
        <v>2-4</v>
      </c>
    </row>
    <row r="2767" spans="1:15" ht="14.25" customHeight="1" x14ac:dyDescent="0.3">
      <c r="A2767" s="31">
        <v>44186</v>
      </c>
      <c r="B2767" t="s">
        <v>470</v>
      </c>
      <c r="C2767" t="s">
        <v>474</v>
      </c>
      <c r="D2767" t="s">
        <v>71</v>
      </c>
      <c r="E2767">
        <v>2</v>
      </c>
      <c r="F2767">
        <v>4</v>
      </c>
      <c r="G2767" t="s">
        <v>74</v>
      </c>
      <c r="H2767" t="s">
        <v>200</v>
      </c>
      <c r="I2767">
        <v>33</v>
      </c>
      <c r="J2767">
        <v>198</v>
      </c>
      <c r="K2767" t="str">
        <f>RIGHT(Table1[[#This Row],[Transmission]],1)</f>
        <v>6</v>
      </c>
      <c r="L2767" t="str">
        <f>SUBSTITUTE(Table1[[#This Row],[Transmission]],Table1[[#This Row],[Gears]],"")</f>
        <v>M</v>
      </c>
      <c r="M27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67">
        <f ca="1">_xlfn.DAYS(TODAY(),Table1[[#This Row],[Manufacture Date]])</f>
        <v>1074</v>
      </c>
      <c r="O2767" t="str" cm="1">
        <f t="array" ref="O2767" xml:space="preserve"> _xlfn.IFS(E2767&lt;2,"0-2",E2767&lt;4,"2-4",E2767&lt;6,"4-6",E2767&lt;8,"6-8",E2767&lt;10,"8-10")</f>
        <v>2-4</v>
      </c>
    </row>
    <row r="2768" spans="1:15" ht="14.25" customHeight="1" x14ac:dyDescent="0.3">
      <c r="A2768" s="31">
        <v>44186</v>
      </c>
      <c r="B2768" t="s">
        <v>313</v>
      </c>
      <c r="C2768" t="s">
        <v>893</v>
      </c>
      <c r="D2768" t="s">
        <v>118</v>
      </c>
      <c r="E2768">
        <v>1.4</v>
      </c>
      <c r="F2768">
        <v>4</v>
      </c>
      <c r="G2768" t="s">
        <v>93</v>
      </c>
      <c r="H2768" t="s">
        <v>200</v>
      </c>
      <c r="I2768">
        <v>30</v>
      </c>
      <c r="J2768">
        <v>221</v>
      </c>
      <c r="K2768" t="str">
        <f>RIGHT(Table1[[#This Row],[Transmission]],1)</f>
        <v>6</v>
      </c>
      <c r="L2768" t="str">
        <f>SUBSTITUTE(Table1[[#This Row],[Transmission]],Table1[[#This Row],[Gears]],"")</f>
        <v>A</v>
      </c>
      <c r="M27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68">
        <f ca="1">_xlfn.DAYS(TODAY(),Table1[[#This Row],[Manufacture Date]])</f>
        <v>1074</v>
      </c>
      <c r="O2768" t="str" cm="1">
        <f t="array" ref="O2768" xml:space="preserve"> _xlfn.IFS(E2768&lt;2,"0-2",E2768&lt;4,"2-4",E2768&lt;6,"4-6",E2768&lt;8,"6-8",E2768&lt;10,"8-10")</f>
        <v>0-2</v>
      </c>
    </row>
    <row r="2769" spans="1:15" ht="14.25" customHeight="1" x14ac:dyDescent="0.3">
      <c r="A2769" s="31">
        <v>44186</v>
      </c>
      <c r="B2769" t="s">
        <v>147</v>
      </c>
      <c r="C2769" t="s">
        <v>1518</v>
      </c>
      <c r="D2769" t="s">
        <v>95</v>
      </c>
      <c r="E2769">
        <v>2</v>
      </c>
      <c r="F2769">
        <v>4</v>
      </c>
      <c r="G2769" t="s">
        <v>104</v>
      </c>
      <c r="H2769" t="s">
        <v>73</v>
      </c>
      <c r="I2769">
        <v>30</v>
      </c>
      <c r="J2769">
        <v>219</v>
      </c>
      <c r="K2769" t="str">
        <f>RIGHT(Table1[[#This Row],[Transmission]],1)</f>
        <v>8</v>
      </c>
      <c r="L2769" t="str">
        <f>SUBSTITUTE(Table1[[#This Row],[Transmission]],Table1[[#This Row],[Gears]],"")</f>
        <v>AS</v>
      </c>
      <c r="M27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69">
        <f ca="1">_xlfn.DAYS(TODAY(),Table1[[#This Row],[Manufacture Date]])</f>
        <v>1074</v>
      </c>
      <c r="O2769" t="str" cm="1">
        <f t="array" ref="O2769" xml:space="preserve"> _xlfn.IFS(E2769&lt;2,"0-2",E2769&lt;4,"2-4",E2769&lt;6,"4-6",E2769&lt;8,"6-8",E2769&lt;10,"8-10")</f>
        <v>2-4</v>
      </c>
    </row>
    <row r="2770" spans="1:15" ht="14.25" customHeight="1" x14ac:dyDescent="0.3">
      <c r="A2770" s="31">
        <v>44186</v>
      </c>
      <c r="B2770" t="s">
        <v>364</v>
      </c>
      <c r="C2770" t="s">
        <v>903</v>
      </c>
      <c r="D2770" t="s">
        <v>657</v>
      </c>
      <c r="E2770">
        <v>2.5</v>
      </c>
      <c r="F2770">
        <v>4</v>
      </c>
      <c r="G2770" t="s">
        <v>93</v>
      </c>
      <c r="H2770" t="s">
        <v>200</v>
      </c>
      <c r="I2770">
        <v>27</v>
      </c>
      <c r="J2770">
        <v>247</v>
      </c>
      <c r="K2770" t="str">
        <f>RIGHT(Table1[[#This Row],[Transmission]],1)</f>
        <v>6</v>
      </c>
      <c r="L2770" t="str">
        <f>SUBSTITUTE(Table1[[#This Row],[Transmission]],Table1[[#This Row],[Gears]],"")</f>
        <v>A</v>
      </c>
      <c r="M27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70">
        <f ca="1">_xlfn.DAYS(TODAY(),Table1[[#This Row],[Manufacture Date]])</f>
        <v>1074</v>
      </c>
      <c r="O2770" t="str" cm="1">
        <f t="array" ref="O2770" xml:space="preserve"> _xlfn.IFS(E2770&lt;2,"0-2",E2770&lt;4,"2-4",E2770&lt;6,"4-6",E2770&lt;8,"6-8",E2770&lt;10,"8-10")</f>
        <v>2-4</v>
      </c>
    </row>
    <row r="2771" spans="1:15" ht="14.25" customHeight="1" x14ac:dyDescent="0.3">
      <c r="A2771" s="31">
        <v>44186</v>
      </c>
      <c r="B2771" t="s">
        <v>414</v>
      </c>
      <c r="C2771" t="s">
        <v>421</v>
      </c>
      <c r="D2771" t="s">
        <v>95</v>
      </c>
      <c r="E2771">
        <v>3.7</v>
      </c>
      <c r="F2771">
        <v>6</v>
      </c>
      <c r="G2771" t="s">
        <v>74</v>
      </c>
      <c r="H2771" t="s">
        <v>73</v>
      </c>
      <c r="I2771">
        <v>23</v>
      </c>
      <c r="J2771">
        <v>283</v>
      </c>
      <c r="K2771" t="str">
        <f>RIGHT(Table1[[#This Row],[Transmission]],1)</f>
        <v>6</v>
      </c>
      <c r="L2771" t="str">
        <f>SUBSTITUTE(Table1[[#This Row],[Transmission]],Table1[[#This Row],[Gears]],"")</f>
        <v>M</v>
      </c>
      <c r="M27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71">
        <f ca="1">_xlfn.DAYS(TODAY(),Table1[[#This Row],[Manufacture Date]])</f>
        <v>1074</v>
      </c>
      <c r="O2771" t="str" cm="1">
        <f t="array" ref="O2771" xml:space="preserve"> _xlfn.IFS(E2771&lt;2,"0-2",E2771&lt;4,"2-4",E2771&lt;6,"4-6",E2771&lt;8,"6-8",E2771&lt;10,"8-10")</f>
        <v>2-4</v>
      </c>
    </row>
    <row r="2772" spans="1:15" ht="14.25" customHeight="1" x14ac:dyDescent="0.3">
      <c r="A2772" s="31">
        <v>44186</v>
      </c>
      <c r="B2772" t="s">
        <v>676</v>
      </c>
      <c r="C2772" t="s">
        <v>1940</v>
      </c>
      <c r="D2772" t="s">
        <v>88</v>
      </c>
      <c r="E2772">
        <v>4</v>
      </c>
      <c r="F2772">
        <v>6</v>
      </c>
      <c r="G2772" t="s">
        <v>74</v>
      </c>
      <c r="H2772" t="s">
        <v>73</v>
      </c>
      <c r="I2772">
        <v>19</v>
      </c>
      <c r="J2772">
        <v>350</v>
      </c>
      <c r="K2772" t="str">
        <f>RIGHT(Table1[[#This Row],[Transmission]],1)</f>
        <v>6</v>
      </c>
      <c r="L2772" t="str">
        <f>SUBSTITUTE(Table1[[#This Row],[Transmission]],Table1[[#This Row],[Gears]],"")</f>
        <v>M</v>
      </c>
      <c r="M27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72">
        <f ca="1">_xlfn.DAYS(TODAY(),Table1[[#This Row],[Manufacture Date]])</f>
        <v>1074</v>
      </c>
      <c r="O2772" t="str" cm="1">
        <f t="array" ref="O2772" xml:space="preserve"> _xlfn.IFS(E2772&lt;2,"0-2",E2772&lt;4,"2-4",E2772&lt;6,"4-6",E2772&lt;8,"6-8",E2772&lt;10,"8-10")</f>
        <v>4-6</v>
      </c>
    </row>
    <row r="2773" spans="1:15" ht="14.25" customHeight="1" x14ac:dyDescent="0.3">
      <c r="A2773" s="31">
        <v>44186</v>
      </c>
      <c r="B2773" t="s">
        <v>232</v>
      </c>
      <c r="C2773" t="s">
        <v>1608</v>
      </c>
      <c r="D2773" t="s">
        <v>259</v>
      </c>
      <c r="E2773">
        <v>5.3</v>
      </c>
      <c r="F2773">
        <v>8</v>
      </c>
      <c r="G2773" t="s">
        <v>93</v>
      </c>
      <c r="H2773" t="s">
        <v>200</v>
      </c>
      <c r="I2773">
        <v>19</v>
      </c>
      <c r="J2773">
        <v>350</v>
      </c>
      <c r="K2773" t="str">
        <f>RIGHT(Table1[[#This Row],[Transmission]],1)</f>
        <v>6</v>
      </c>
      <c r="L2773" t="str">
        <f>SUBSTITUTE(Table1[[#This Row],[Transmission]],Table1[[#This Row],[Gears]],"")</f>
        <v>A</v>
      </c>
      <c r="M27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73">
        <f ca="1">_xlfn.DAYS(TODAY(),Table1[[#This Row],[Manufacture Date]])</f>
        <v>1074</v>
      </c>
      <c r="O2773" t="str" cm="1">
        <f t="array" ref="O2773" xml:space="preserve"> _xlfn.IFS(E2773&lt;2,"0-2",E2773&lt;4,"2-4",E2773&lt;6,"4-6",E2773&lt;8,"6-8",E2773&lt;10,"8-10")</f>
        <v>4-6</v>
      </c>
    </row>
    <row r="2774" spans="1:15" ht="14.25" customHeight="1" x14ac:dyDescent="0.3">
      <c r="A2774" s="31">
        <v>44186</v>
      </c>
      <c r="B2774" t="s">
        <v>321</v>
      </c>
      <c r="C2774" t="s">
        <v>337</v>
      </c>
      <c r="D2774" t="s">
        <v>259</v>
      </c>
      <c r="E2774">
        <v>6.2</v>
      </c>
      <c r="F2774">
        <v>8</v>
      </c>
      <c r="G2774" t="s">
        <v>79</v>
      </c>
      <c r="H2774" t="s">
        <v>200</v>
      </c>
      <c r="I2774">
        <v>16</v>
      </c>
      <c r="J2774">
        <v>402</v>
      </c>
      <c r="K2774" t="str">
        <f>RIGHT(Table1[[#This Row],[Transmission]],1)</f>
        <v>6</v>
      </c>
      <c r="L2774" t="str">
        <f>SUBSTITUTE(Table1[[#This Row],[Transmission]],Table1[[#This Row],[Gears]],"")</f>
        <v>AS</v>
      </c>
      <c r="M27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74">
        <f ca="1">_xlfn.DAYS(TODAY(),Table1[[#This Row],[Manufacture Date]])</f>
        <v>1074</v>
      </c>
      <c r="O2774" t="str" cm="1">
        <f t="array" ref="O2774" xml:space="preserve"> _xlfn.IFS(E2774&lt;2,"0-2",E2774&lt;4,"2-4",E2774&lt;6,"4-6",E2774&lt;8,"6-8",E2774&lt;10,"8-10")</f>
        <v>6-8</v>
      </c>
    </row>
    <row r="2775" spans="1:15" ht="14.25" customHeight="1" x14ac:dyDescent="0.3">
      <c r="A2775" s="31">
        <v>44186</v>
      </c>
      <c r="B2775" t="s">
        <v>364</v>
      </c>
      <c r="C2775" t="s">
        <v>371</v>
      </c>
      <c r="D2775" t="s">
        <v>250</v>
      </c>
      <c r="E2775">
        <v>5.3</v>
      </c>
      <c r="F2775">
        <v>8</v>
      </c>
      <c r="G2775" t="s">
        <v>101</v>
      </c>
      <c r="H2775" t="s">
        <v>205</v>
      </c>
      <c r="I2775">
        <v>13</v>
      </c>
      <c r="J2775">
        <v>344</v>
      </c>
      <c r="K2775" t="str">
        <f>RIGHT(Table1[[#This Row],[Transmission]],1)</f>
        <v>4</v>
      </c>
      <c r="L2775" t="str">
        <f>SUBSTITUTE(Table1[[#This Row],[Transmission]],Table1[[#This Row],[Gears]],"")</f>
        <v>A</v>
      </c>
      <c r="M27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75">
        <f ca="1">_xlfn.DAYS(TODAY(),Table1[[#This Row],[Manufacture Date]])</f>
        <v>1074</v>
      </c>
      <c r="O2775" t="str" cm="1">
        <f t="array" ref="O2775" xml:space="preserve"> _xlfn.IFS(E2775&lt;2,"0-2",E2775&lt;4,"2-4",E2775&lt;6,"4-6",E2775&lt;8,"6-8",E2775&lt;10,"8-10")</f>
        <v>4-6</v>
      </c>
    </row>
    <row r="2776" spans="1:15" ht="14.25" customHeight="1" x14ac:dyDescent="0.3">
      <c r="A2776" s="31">
        <v>44185</v>
      </c>
      <c r="B2776" t="s">
        <v>470</v>
      </c>
      <c r="C2776" t="s">
        <v>473</v>
      </c>
      <c r="D2776" t="s">
        <v>115</v>
      </c>
      <c r="E2776">
        <v>2</v>
      </c>
      <c r="F2776">
        <v>4</v>
      </c>
      <c r="G2776" t="s">
        <v>74</v>
      </c>
      <c r="H2776" t="s">
        <v>200</v>
      </c>
      <c r="I2776">
        <v>33</v>
      </c>
      <c r="J2776">
        <v>196</v>
      </c>
      <c r="K2776" t="str">
        <f>RIGHT(Table1[[#This Row],[Transmission]],1)</f>
        <v>6</v>
      </c>
      <c r="L2776" t="str">
        <f>SUBSTITUTE(Table1[[#This Row],[Transmission]],Table1[[#This Row],[Gears]],"")</f>
        <v>M</v>
      </c>
      <c r="M27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76">
        <f ca="1">_xlfn.DAYS(TODAY(),Table1[[#This Row],[Manufacture Date]])</f>
        <v>1075</v>
      </c>
      <c r="O2776" t="str" cm="1">
        <f t="array" ref="O2776" xml:space="preserve"> _xlfn.IFS(E2776&lt;2,"0-2",E2776&lt;4,"2-4",E2776&lt;6,"4-6",E2776&lt;8,"6-8",E2776&lt;10,"8-10")</f>
        <v>2-4</v>
      </c>
    </row>
    <row r="2777" spans="1:15" ht="14.25" customHeight="1" x14ac:dyDescent="0.3">
      <c r="A2777" s="31">
        <v>44185</v>
      </c>
      <c r="B2777" t="s">
        <v>147</v>
      </c>
      <c r="C2777" t="s">
        <v>829</v>
      </c>
      <c r="D2777" t="s">
        <v>95</v>
      </c>
      <c r="E2777">
        <v>2</v>
      </c>
      <c r="F2777">
        <v>4</v>
      </c>
      <c r="G2777" t="s">
        <v>74</v>
      </c>
      <c r="H2777" t="s">
        <v>73</v>
      </c>
      <c r="I2777">
        <v>31</v>
      </c>
      <c r="J2777">
        <v>207</v>
      </c>
      <c r="K2777" t="str">
        <f>RIGHT(Table1[[#This Row],[Transmission]],1)</f>
        <v>6</v>
      </c>
      <c r="L2777" t="str">
        <f>SUBSTITUTE(Table1[[#This Row],[Transmission]],Table1[[#This Row],[Gears]],"")</f>
        <v>M</v>
      </c>
      <c r="M27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77">
        <f ca="1">_xlfn.DAYS(TODAY(),Table1[[#This Row],[Manufacture Date]])</f>
        <v>1075</v>
      </c>
      <c r="O2777" t="str" cm="1">
        <f t="array" ref="O2777" xml:space="preserve"> _xlfn.IFS(E2777&lt;2,"0-2",E2777&lt;4,"2-4",E2777&lt;6,"4-6",E2777&lt;8,"6-8",E2777&lt;10,"8-10")</f>
        <v>2-4</v>
      </c>
    </row>
    <row r="2778" spans="1:15" ht="14.25" customHeight="1" x14ac:dyDescent="0.3">
      <c r="A2778" s="31">
        <v>44185</v>
      </c>
      <c r="B2778" t="s">
        <v>147</v>
      </c>
      <c r="C2778" t="s">
        <v>1231</v>
      </c>
      <c r="D2778" t="s">
        <v>115</v>
      </c>
      <c r="E2778">
        <v>3</v>
      </c>
      <c r="F2778">
        <v>6</v>
      </c>
      <c r="G2778" t="s">
        <v>104</v>
      </c>
      <c r="H2778" t="s">
        <v>73</v>
      </c>
      <c r="I2778">
        <v>28</v>
      </c>
      <c r="J2778">
        <v>238</v>
      </c>
      <c r="K2778" t="str">
        <f>RIGHT(Table1[[#This Row],[Transmission]],1)</f>
        <v>8</v>
      </c>
      <c r="L2778" t="str">
        <f>SUBSTITUTE(Table1[[#This Row],[Transmission]],Table1[[#This Row],[Gears]],"")</f>
        <v>AS</v>
      </c>
      <c r="M27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78">
        <f ca="1">_xlfn.DAYS(TODAY(),Table1[[#This Row],[Manufacture Date]])</f>
        <v>1075</v>
      </c>
      <c r="O2778" t="str" cm="1">
        <f t="array" ref="O2778" xml:space="preserve"> _xlfn.IFS(E2778&lt;2,"0-2",E2778&lt;4,"2-4",E2778&lt;6,"4-6",E2778&lt;8,"6-8",E2778&lt;10,"8-10")</f>
        <v>2-4</v>
      </c>
    </row>
    <row r="2779" spans="1:15" ht="14.25" customHeight="1" x14ac:dyDescent="0.3">
      <c r="A2779" s="31">
        <v>44185</v>
      </c>
      <c r="B2779" t="s">
        <v>564</v>
      </c>
      <c r="C2779" t="s">
        <v>1322</v>
      </c>
      <c r="D2779" t="s">
        <v>88</v>
      </c>
      <c r="E2779">
        <v>3</v>
      </c>
      <c r="F2779">
        <v>6</v>
      </c>
      <c r="G2779" t="s">
        <v>454</v>
      </c>
      <c r="H2779" t="s">
        <v>73</v>
      </c>
      <c r="I2779">
        <v>28</v>
      </c>
      <c r="J2779">
        <v>238</v>
      </c>
      <c r="K2779" t="str">
        <f>RIGHT(Table1[[#This Row],[Transmission]],1)</f>
        <v>9</v>
      </c>
      <c r="L2779" t="str">
        <f>SUBSTITUTE(Table1[[#This Row],[Transmission]],Table1[[#This Row],[Gears]],"")</f>
        <v>A</v>
      </c>
      <c r="M27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79">
        <f ca="1">_xlfn.DAYS(TODAY(),Table1[[#This Row],[Manufacture Date]])</f>
        <v>1075</v>
      </c>
      <c r="O2779" t="str" cm="1">
        <f t="array" ref="O2779" xml:space="preserve"> _xlfn.IFS(E2779&lt;2,"0-2",E2779&lt;4,"2-4",E2779&lt;6,"4-6",E2779&lt;8,"6-8",E2779&lt;10,"8-10")</f>
        <v>2-4</v>
      </c>
    </row>
    <row r="2780" spans="1:15" ht="14.25" customHeight="1" x14ac:dyDescent="0.3">
      <c r="A2780" s="31">
        <v>44185</v>
      </c>
      <c r="B2780" t="s">
        <v>470</v>
      </c>
      <c r="C2780" t="s">
        <v>488</v>
      </c>
      <c r="D2780" t="s">
        <v>78</v>
      </c>
      <c r="E2780">
        <v>2</v>
      </c>
      <c r="F2780">
        <v>4</v>
      </c>
      <c r="G2780" t="s">
        <v>79</v>
      </c>
      <c r="H2780" t="s">
        <v>200</v>
      </c>
      <c r="I2780">
        <v>25</v>
      </c>
      <c r="J2780">
        <v>263</v>
      </c>
      <c r="K2780" t="str">
        <f>RIGHT(Table1[[#This Row],[Transmission]],1)</f>
        <v>6</v>
      </c>
      <c r="L2780" t="str">
        <f>SUBSTITUTE(Table1[[#This Row],[Transmission]],Table1[[#This Row],[Gears]],"")</f>
        <v>AS</v>
      </c>
      <c r="M27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80">
        <f ca="1">_xlfn.DAYS(TODAY(),Table1[[#This Row],[Manufacture Date]])</f>
        <v>1075</v>
      </c>
      <c r="O2780" t="str" cm="1">
        <f t="array" ref="O2780" xml:space="preserve"> _xlfn.IFS(E2780&lt;2,"0-2",E2780&lt;4,"2-4",E2780&lt;6,"4-6",E2780&lt;8,"6-8",E2780&lt;10,"8-10")</f>
        <v>2-4</v>
      </c>
    </row>
    <row r="2781" spans="1:15" ht="14.25" customHeight="1" x14ac:dyDescent="0.3">
      <c r="A2781" s="31">
        <v>44185</v>
      </c>
      <c r="B2781" t="s">
        <v>90</v>
      </c>
      <c r="C2781" t="s">
        <v>1368</v>
      </c>
      <c r="D2781" t="s">
        <v>92</v>
      </c>
      <c r="E2781">
        <v>4</v>
      </c>
      <c r="F2781">
        <v>8</v>
      </c>
      <c r="G2781" t="s">
        <v>112</v>
      </c>
      <c r="H2781" t="s">
        <v>73</v>
      </c>
      <c r="I2781">
        <v>25</v>
      </c>
      <c r="J2781">
        <v>271</v>
      </c>
      <c r="K2781" t="str">
        <f>RIGHT(Table1[[#This Row],[Transmission]],1)</f>
        <v>8</v>
      </c>
      <c r="L2781" t="str">
        <f>SUBSTITUTE(Table1[[#This Row],[Transmission]],Table1[[#This Row],[Gears]],"")</f>
        <v>A</v>
      </c>
      <c r="M27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81">
        <f ca="1">_xlfn.DAYS(TODAY(),Table1[[#This Row],[Manufacture Date]])</f>
        <v>1075</v>
      </c>
      <c r="O2781" t="str" cm="1">
        <f t="array" ref="O2781" xml:space="preserve"> _xlfn.IFS(E2781&lt;2,"0-2",E2781&lt;4,"2-4",E2781&lt;6,"4-6",E2781&lt;8,"6-8",E2781&lt;10,"8-10")</f>
        <v>4-6</v>
      </c>
    </row>
    <row r="2782" spans="1:15" ht="14.25" customHeight="1" x14ac:dyDescent="0.3">
      <c r="A2782" s="31">
        <v>44184</v>
      </c>
      <c r="B2782" t="s">
        <v>147</v>
      </c>
      <c r="C2782" t="s">
        <v>1226</v>
      </c>
      <c r="D2782" t="s">
        <v>95</v>
      </c>
      <c r="E2782">
        <v>2</v>
      </c>
      <c r="F2782">
        <v>4</v>
      </c>
      <c r="G2782" t="s">
        <v>104</v>
      </c>
      <c r="H2782" t="s">
        <v>73</v>
      </c>
      <c r="I2782">
        <v>31</v>
      </c>
      <c r="J2782">
        <v>213</v>
      </c>
      <c r="K2782" t="str">
        <f>RIGHT(Table1[[#This Row],[Transmission]],1)</f>
        <v>8</v>
      </c>
      <c r="L2782" t="str">
        <f>SUBSTITUTE(Table1[[#This Row],[Transmission]],Table1[[#This Row],[Gears]],"")</f>
        <v>AS</v>
      </c>
      <c r="M27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82">
        <f ca="1">_xlfn.DAYS(TODAY(),Table1[[#This Row],[Manufacture Date]])</f>
        <v>1076</v>
      </c>
      <c r="O2782" t="str" cm="1">
        <f t="array" ref="O2782" xml:space="preserve"> _xlfn.IFS(E2782&lt;2,"0-2",E2782&lt;4,"2-4",E2782&lt;6,"4-6",E2782&lt;8,"6-8",E2782&lt;10,"8-10")</f>
        <v>2-4</v>
      </c>
    </row>
    <row r="2783" spans="1:15" ht="14.25" customHeight="1" x14ac:dyDescent="0.3">
      <c r="A2783" s="31">
        <v>44184</v>
      </c>
      <c r="B2783" t="s">
        <v>147</v>
      </c>
      <c r="C2783" t="s">
        <v>1056</v>
      </c>
      <c r="D2783" t="s">
        <v>95</v>
      </c>
      <c r="E2783">
        <v>3</v>
      </c>
      <c r="F2783">
        <v>6</v>
      </c>
      <c r="G2783" t="s">
        <v>74</v>
      </c>
      <c r="H2783" t="s">
        <v>73</v>
      </c>
      <c r="I2783">
        <v>27</v>
      </c>
      <c r="J2783">
        <v>245</v>
      </c>
      <c r="K2783" t="str">
        <f>RIGHT(Table1[[#This Row],[Transmission]],1)</f>
        <v>6</v>
      </c>
      <c r="L2783" t="str">
        <f>SUBSTITUTE(Table1[[#This Row],[Transmission]],Table1[[#This Row],[Gears]],"")</f>
        <v>M</v>
      </c>
      <c r="M27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83">
        <f ca="1">_xlfn.DAYS(TODAY(),Table1[[#This Row],[Manufacture Date]])</f>
        <v>1076</v>
      </c>
      <c r="O2783" t="str" cm="1">
        <f t="array" ref="O2783" xml:space="preserve"> _xlfn.IFS(E2783&lt;2,"0-2",E2783&lt;4,"2-4",E2783&lt;6,"4-6",E2783&lt;8,"6-8",E2783&lt;10,"8-10")</f>
        <v>2-4</v>
      </c>
    </row>
    <row r="2784" spans="1:15" ht="14.25" customHeight="1" x14ac:dyDescent="0.3">
      <c r="A2784" s="31">
        <v>44184</v>
      </c>
      <c r="B2784" t="s">
        <v>508</v>
      </c>
      <c r="C2784" t="s">
        <v>524</v>
      </c>
      <c r="D2784" t="s">
        <v>82</v>
      </c>
      <c r="E2784">
        <v>4.5999999999999996</v>
      </c>
      <c r="F2784">
        <v>8</v>
      </c>
      <c r="G2784" t="s">
        <v>104</v>
      </c>
      <c r="H2784" t="s">
        <v>73</v>
      </c>
      <c r="I2784">
        <v>23</v>
      </c>
      <c r="J2784">
        <v>283</v>
      </c>
      <c r="K2784" t="str">
        <f>RIGHT(Table1[[#This Row],[Transmission]],1)</f>
        <v>8</v>
      </c>
      <c r="L2784" t="str">
        <f>SUBSTITUTE(Table1[[#This Row],[Transmission]],Table1[[#This Row],[Gears]],"")</f>
        <v>AS</v>
      </c>
      <c r="M27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84">
        <f ca="1">_xlfn.DAYS(TODAY(),Table1[[#This Row],[Manufacture Date]])</f>
        <v>1076</v>
      </c>
      <c r="O2784" t="str" cm="1">
        <f t="array" ref="O2784" xml:space="preserve"> _xlfn.IFS(E2784&lt;2,"0-2",E2784&lt;4,"2-4",E2784&lt;6,"4-6",E2784&lt;8,"6-8",E2784&lt;10,"8-10")</f>
        <v>4-6</v>
      </c>
    </row>
    <row r="2785" spans="1:15" ht="14.25" customHeight="1" x14ac:dyDescent="0.3">
      <c r="A2785" s="31">
        <v>44184</v>
      </c>
      <c r="B2785" t="s">
        <v>452</v>
      </c>
      <c r="C2785" t="s">
        <v>934</v>
      </c>
      <c r="D2785" t="s">
        <v>78</v>
      </c>
      <c r="E2785">
        <v>3.6</v>
      </c>
      <c r="F2785">
        <v>6</v>
      </c>
      <c r="G2785" t="s">
        <v>74</v>
      </c>
      <c r="H2785" t="s">
        <v>200</v>
      </c>
      <c r="I2785">
        <v>21</v>
      </c>
      <c r="J2785">
        <v>308</v>
      </c>
      <c r="K2785" t="str">
        <f>RIGHT(Table1[[#This Row],[Transmission]],1)</f>
        <v>6</v>
      </c>
      <c r="L2785" t="str">
        <f>SUBSTITUTE(Table1[[#This Row],[Transmission]],Table1[[#This Row],[Gears]],"")</f>
        <v>M</v>
      </c>
      <c r="M27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85">
        <f ca="1">_xlfn.DAYS(TODAY(),Table1[[#This Row],[Manufacture Date]])</f>
        <v>1076</v>
      </c>
      <c r="O2785" t="str" cm="1">
        <f t="array" ref="O2785" xml:space="preserve"> _xlfn.IFS(E2785&lt;2,"0-2",E2785&lt;4,"2-4",E2785&lt;6,"4-6",E2785&lt;8,"6-8",E2785&lt;10,"8-10")</f>
        <v>2-4</v>
      </c>
    </row>
    <row r="2786" spans="1:15" ht="14.25" customHeight="1" x14ac:dyDescent="0.3">
      <c r="A2786" s="31">
        <v>44184</v>
      </c>
      <c r="B2786" t="s">
        <v>232</v>
      </c>
      <c r="C2786" t="s">
        <v>1616</v>
      </c>
      <c r="D2786" t="s">
        <v>122</v>
      </c>
      <c r="E2786">
        <v>5.3</v>
      </c>
      <c r="F2786">
        <v>8</v>
      </c>
      <c r="G2786" t="s">
        <v>93</v>
      </c>
      <c r="H2786" t="s">
        <v>200</v>
      </c>
      <c r="I2786">
        <v>21</v>
      </c>
      <c r="J2786">
        <v>314</v>
      </c>
      <c r="K2786" t="str">
        <f>RIGHT(Table1[[#This Row],[Transmission]],1)</f>
        <v>6</v>
      </c>
      <c r="L2786" t="str">
        <f>SUBSTITUTE(Table1[[#This Row],[Transmission]],Table1[[#This Row],[Gears]],"")</f>
        <v>A</v>
      </c>
      <c r="M27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86">
        <f ca="1">_xlfn.DAYS(TODAY(),Table1[[#This Row],[Manufacture Date]])</f>
        <v>1076</v>
      </c>
      <c r="O2786" t="str" cm="1">
        <f t="array" ref="O2786" xml:space="preserve"> _xlfn.IFS(E2786&lt;2,"0-2",E2786&lt;4,"2-4",E2786&lt;6,"4-6",E2786&lt;8,"6-8",E2786&lt;10,"8-10")</f>
        <v>4-6</v>
      </c>
    </row>
    <row r="2787" spans="1:15" ht="14.25" customHeight="1" x14ac:dyDescent="0.3">
      <c r="A2787" s="31">
        <v>44184</v>
      </c>
      <c r="B2787" t="s">
        <v>676</v>
      </c>
      <c r="C2787" t="s">
        <v>1954</v>
      </c>
      <c r="D2787" t="s">
        <v>122</v>
      </c>
      <c r="E2787">
        <v>4</v>
      </c>
      <c r="F2787">
        <v>8</v>
      </c>
      <c r="G2787" t="s">
        <v>104</v>
      </c>
      <c r="H2787" t="s">
        <v>73</v>
      </c>
      <c r="I2787">
        <v>20</v>
      </c>
      <c r="J2787">
        <v>329</v>
      </c>
      <c r="K2787" t="str">
        <f>RIGHT(Table1[[#This Row],[Transmission]],1)</f>
        <v>8</v>
      </c>
      <c r="L2787" t="str">
        <f>SUBSTITUTE(Table1[[#This Row],[Transmission]],Table1[[#This Row],[Gears]],"")</f>
        <v>AS</v>
      </c>
      <c r="M27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87">
        <f ca="1">_xlfn.DAYS(TODAY(),Table1[[#This Row],[Manufacture Date]])</f>
        <v>1076</v>
      </c>
      <c r="O2787" t="str" cm="1">
        <f t="array" ref="O2787" xml:space="preserve"> _xlfn.IFS(E2787&lt;2,"0-2",E2787&lt;4,"2-4",E2787&lt;6,"4-6",E2787&lt;8,"6-8",E2787&lt;10,"8-10")</f>
        <v>4-6</v>
      </c>
    </row>
    <row r="2788" spans="1:15" ht="14.25" customHeight="1" x14ac:dyDescent="0.3">
      <c r="A2788" s="31">
        <v>44184</v>
      </c>
      <c r="B2788" t="s">
        <v>232</v>
      </c>
      <c r="C2788" t="s">
        <v>1615</v>
      </c>
      <c r="D2788" t="s">
        <v>122</v>
      </c>
      <c r="E2788">
        <v>5.3</v>
      </c>
      <c r="F2788">
        <v>8</v>
      </c>
      <c r="G2788" t="s">
        <v>93</v>
      </c>
      <c r="H2788" t="s">
        <v>200</v>
      </c>
      <c r="I2788">
        <v>20</v>
      </c>
      <c r="J2788">
        <v>337</v>
      </c>
      <c r="K2788" t="str">
        <f>RIGHT(Table1[[#This Row],[Transmission]],1)</f>
        <v>6</v>
      </c>
      <c r="L2788" t="str">
        <f>SUBSTITUTE(Table1[[#This Row],[Transmission]],Table1[[#This Row],[Gears]],"")</f>
        <v>A</v>
      </c>
      <c r="M27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88">
        <f ca="1">_xlfn.DAYS(TODAY(),Table1[[#This Row],[Manufacture Date]])</f>
        <v>1076</v>
      </c>
      <c r="O2788" t="str" cm="1">
        <f t="array" ref="O2788" xml:space="preserve"> _xlfn.IFS(E2788&lt;2,"0-2",E2788&lt;4,"2-4",E2788&lt;6,"4-6",E2788&lt;8,"6-8",E2788&lt;10,"8-10")</f>
        <v>4-6</v>
      </c>
    </row>
    <row r="2789" spans="1:15" ht="14.25" customHeight="1" x14ac:dyDescent="0.3">
      <c r="A2789" s="31">
        <v>44184</v>
      </c>
      <c r="B2789" t="s">
        <v>232</v>
      </c>
      <c r="C2789" t="s">
        <v>1079</v>
      </c>
      <c r="D2789" t="s">
        <v>259</v>
      </c>
      <c r="E2789">
        <v>4.3</v>
      </c>
      <c r="F2789">
        <v>6</v>
      </c>
      <c r="G2789" t="s">
        <v>93</v>
      </c>
      <c r="H2789" t="s">
        <v>205</v>
      </c>
      <c r="I2789">
        <v>16</v>
      </c>
      <c r="J2789">
        <v>296</v>
      </c>
      <c r="K2789" t="str">
        <f>RIGHT(Table1[[#This Row],[Transmission]],1)</f>
        <v>6</v>
      </c>
      <c r="L2789" t="str">
        <f>SUBSTITUTE(Table1[[#This Row],[Transmission]],Table1[[#This Row],[Gears]],"")</f>
        <v>A</v>
      </c>
      <c r="M27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89">
        <f ca="1">_xlfn.DAYS(TODAY(),Table1[[#This Row],[Manufacture Date]])</f>
        <v>1076</v>
      </c>
      <c r="O2789" t="str" cm="1">
        <f t="array" ref="O2789" xml:space="preserve"> _xlfn.IFS(E2789&lt;2,"0-2",E2789&lt;4,"2-4",E2789&lt;6,"4-6",E2789&lt;8,"6-8",E2789&lt;10,"8-10")</f>
        <v>4-6</v>
      </c>
    </row>
    <row r="2790" spans="1:15" ht="14.25" customHeight="1" x14ac:dyDescent="0.3">
      <c r="A2790" s="31">
        <v>44183</v>
      </c>
      <c r="B2790" t="s">
        <v>212</v>
      </c>
      <c r="C2790" t="s">
        <v>873</v>
      </c>
      <c r="D2790" t="s">
        <v>82</v>
      </c>
      <c r="E2790">
        <v>2</v>
      </c>
      <c r="F2790">
        <v>4</v>
      </c>
      <c r="G2790" t="s">
        <v>79</v>
      </c>
      <c r="H2790" t="s">
        <v>73</v>
      </c>
      <c r="I2790">
        <v>27</v>
      </c>
      <c r="J2790">
        <v>244</v>
      </c>
      <c r="K2790" t="str">
        <f>RIGHT(Table1[[#This Row],[Transmission]],1)</f>
        <v>6</v>
      </c>
      <c r="L2790" t="str">
        <f>SUBSTITUTE(Table1[[#This Row],[Transmission]],Table1[[#This Row],[Gears]],"")</f>
        <v>AS</v>
      </c>
      <c r="M27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90">
        <f ca="1">_xlfn.DAYS(TODAY(),Table1[[#This Row],[Manufacture Date]])</f>
        <v>1077</v>
      </c>
      <c r="O2790" t="str" cm="1">
        <f t="array" ref="O2790" xml:space="preserve"> _xlfn.IFS(E2790&lt;2,"0-2",E2790&lt;4,"2-4",E2790&lt;6,"4-6",E2790&lt;8,"6-8",E2790&lt;10,"8-10")</f>
        <v>2-4</v>
      </c>
    </row>
    <row r="2791" spans="1:15" ht="14.25" customHeight="1" x14ac:dyDescent="0.3">
      <c r="A2791" s="31">
        <v>44183</v>
      </c>
      <c r="B2791" t="s">
        <v>564</v>
      </c>
      <c r="C2791" t="s">
        <v>606</v>
      </c>
      <c r="D2791" t="s">
        <v>122</v>
      </c>
      <c r="E2791">
        <v>3</v>
      </c>
      <c r="F2791">
        <v>6</v>
      </c>
      <c r="G2791" t="s">
        <v>416</v>
      </c>
      <c r="H2791" t="s">
        <v>109</v>
      </c>
      <c r="I2791">
        <v>27</v>
      </c>
      <c r="J2791">
        <v>278</v>
      </c>
      <c r="K2791" t="str">
        <f>RIGHT(Table1[[#This Row],[Transmission]],1)</f>
        <v>7</v>
      </c>
      <c r="L2791" t="str">
        <f>SUBSTITUTE(Table1[[#This Row],[Transmission]],Table1[[#This Row],[Gears]],"")</f>
        <v>AS</v>
      </c>
      <c r="M27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91">
        <f ca="1">_xlfn.DAYS(TODAY(),Table1[[#This Row],[Manufacture Date]])</f>
        <v>1077</v>
      </c>
      <c r="O2791" t="str" cm="1">
        <f t="array" ref="O2791" xml:space="preserve"> _xlfn.IFS(E2791&lt;2,"0-2",E2791&lt;4,"2-4",E2791&lt;6,"4-6",E2791&lt;8,"6-8",E2791&lt;10,"8-10")</f>
        <v>2-4</v>
      </c>
    </row>
    <row r="2792" spans="1:15" ht="14.25" customHeight="1" x14ac:dyDescent="0.3">
      <c r="A2792" s="31">
        <v>44183</v>
      </c>
      <c r="B2792" t="s">
        <v>740</v>
      </c>
      <c r="C2792" t="s">
        <v>745</v>
      </c>
      <c r="D2792" t="s">
        <v>82</v>
      </c>
      <c r="E2792">
        <v>3.6</v>
      </c>
      <c r="F2792">
        <v>6</v>
      </c>
      <c r="G2792" t="s">
        <v>72</v>
      </c>
      <c r="H2792" t="s">
        <v>200</v>
      </c>
      <c r="I2792">
        <v>24</v>
      </c>
      <c r="J2792">
        <v>267</v>
      </c>
      <c r="K2792" t="str">
        <f>RIGHT(Table1[[#This Row],[Transmission]],1)</f>
        <v>5</v>
      </c>
      <c r="L2792" t="str">
        <f>SUBSTITUTE(Table1[[#This Row],[Transmission]],Table1[[#This Row],[Gears]],"")</f>
        <v>AS</v>
      </c>
      <c r="M27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92">
        <f ca="1">_xlfn.DAYS(TODAY(),Table1[[#This Row],[Manufacture Date]])</f>
        <v>1077</v>
      </c>
      <c r="O2792" t="str" cm="1">
        <f t="array" ref="O2792" xml:space="preserve"> _xlfn.IFS(E2792&lt;2,"0-2",E2792&lt;4,"2-4",E2792&lt;6,"4-6",E2792&lt;8,"6-8",E2792&lt;10,"8-10")</f>
        <v>2-4</v>
      </c>
    </row>
    <row r="2793" spans="1:15" ht="14.25" customHeight="1" x14ac:dyDescent="0.3">
      <c r="A2793" s="31">
        <v>44183</v>
      </c>
      <c r="B2793" t="s">
        <v>782</v>
      </c>
      <c r="C2793" t="s">
        <v>800</v>
      </c>
      <c r="D2793" t="s">
        <v>122</v>
      </c>
      <c r="E2793">
        <v>3.6</v>
      </c>
      <c r="F2793">
        <v>6</v>
      </c>
      <c r="G2793" t="s">
        <v>104</v>
      </c>
      <c r="H2793" t="s">
        <v>200</v>
      </c>
      <c r="I2793">
        <v>23</v>
      </c>
      <c r="J2793">
        <v>287</v>
      </c>
      <c r="K2793" t="str">
        <f>RIGHT(Table1[[#This Row],[Transmission]],1)</f>
        <v>8</v>
      </c>
      <c r="L2793" t="str">
        <f>SUBSTITUTE(Table1[[#This Row],[Transmission]],Table1[[#This Row],[Gears]],"")</f>
        <v>AS</v>
      </c>
      <c r="M27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93">
        <f ca="1">_xlfn.DAYS(TODAY(),Table1[[#This Row],[Manufacture Date]])</f>
        <v>1077</v>
      </c>
      <c r="O2793" t="str" cm="1">
        <f t="array" ref="O2793" xml:space="preserve"> _xlfn.IFS(E2793&lt;2,"0-2",E2793&lt;4,"2-4",E2793&lt;6,"4-6",E2793&lt;8,"6-8",E2793&lt;10,"8-10")</f>
        <v>2-4</v>
      </c>
    </row>
    <row r="2794" spans="1:15" ht="14.25" customHeight="1" x14ac:dyDescent="0.3">
      <c r="A2794" s="31">
        <v>44183</v>
      </c>
      <c r="B2794" t="s">
        <v>275</v>
      </c>
      <c r="C2794" t="s">
        <v>285</v>
      </c>
      <c r="D2794" t="s">
        <v>115</v>
      </c>
      <c r="E2794">
        <v>3.6</v>
      </c>
      <c r="F2794">
        <v>6</v>
      </c>
      <c r="G2794" t="s">
        <v>112</v>
      </c>
      <c r="H2794" t="s">
        <v>205</v>
      </c>
      <c r="I2794">
        <v>20</v>
      </c>
      <c r="J2794">
        <v>222</v>
      </c>
      <c r="K2794" t="str">
        <f>RIGHT(Table1[[#This Row],[Transmission]],1)</f>
        <v>8</v>
      </c>
      <c r="L2794" t="str">
        <f>SUBSTITUTE(Table1[[#This Row],[Transmission]],Table1[[#This Row],[Gears]],"")</f>
        <v>A</v>
      </c>
      <c r="M27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94">
        <f ca="1">_xlfn.DAYS(TODAY(),Table1[[#This Row],[Manufacture Date]])</f>
        <v>1077</v>
      </c>
      <c r="O2794" t="str" cm="1">
        <f t="array" ref="O2794" xml:space="preserve"> _xlfn.IFS(E2794&lt;2,"0-2",E2794&lt;4,"2-4",E2794&lt;6,"4-6",E2794&lt;8,"6-8",E2794&lt;10,"8-10")</f>
        <v>2-4</v>
      </c>
    </row>
    <row r="2795" spans="1:15" ht="14.25" customHeight="1" x14ac:dyDescent="0.3">
      <c r="A2795" s="31">
        <v>44183</v>
      </c>
      <c r="B2795" t="s">
        <v>232</v>
      </c>
      <c r="C2795" t="s">
        <v>1083</v>
      </c>
      <c r="D2795" t="s">
        <v>122</v>
      </c>
      <c r="E2795">
        <v>5.3</v>
      </c>
      <c r="F2795">
        <v>8</v>
      </c>
      <c r="G2795" t="s">
        <v>93</v>
      </c>
      <c r="H2795" t="s">
        <v>205</v>
      </c>
      <c r="I2795">
        <v>16</v>
      </c>
      <c r="J2795">
        <v>288</v>
      </c>
      <c r="K2795" t="str">
        <f>RIGHT(Table1[[#This Row],[Transmission]],1)</f>
        <v>6</v>
      </c>
      <c r="L2795" t="str">
        <f>SUBSTITUTE(Table1[[#This Row],[Transmission]],Table1[[#This Row],[Gears]],"")</f>
        <v>A</v>
      </c>
      <c r="M27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795">
        <f ca="1">_xlfn.DAYS(TODAY(),Table1[[#This Row],[Manufacture Date]])</f>
        <v>1077</v>
      </c>
      <c r="O2795" t="str" cm="1">
        <f t="array" ref="O2795" xml:space="preserve"> _xlfn.IFS(E2795&lt;2,"0-2",E2795&lt;4,"2-4",E2795&lt;6,"4-6",E2795&lt;8,"6-8",E2795&lt;10,"8-10")</f>
        <v>4-6</v>
      </c>
    </row>
    <row r="2796" spans="1:15" ht="14.25" customHeight="1" x14ac:dyDescent="0.3">
      <c r="A2796" s="31">
        <v>44182</v>
      </c>
      <c r="B2796" t="s">
        <v>313</v>
      </c>
      <c r="C2796">
        <v>500</v>
      </c>
      <c r="D2796" t="s">
        <v>92</v>
      </c>
      <c r="E2796">
        <v>1.4</v>
      </c>
      <c r="F2796">
        <v>4</v>
      </c>
      <c r="G2796" t="s">
        <v>183</v>
      </c>
      <c r="H2796" t="s">
        <v>200</v>
      </c>
      <c r="I2796">
        <v>36</v>
      </c>
      <c r="J2796">
        <v>186</v>
      </c>
      <c r="K2796" t="str">
        <f>RIGHT(Table1[[#This Row],[Transmission]],1)</f>
        <v>5</v>
      </c>
      <c r="L2796" t="str">
        <f>SUBSTITUTE(Table1[[#This Row],[Transmission]],Table1[[#This Row],[Gears]],"")</f>
        <v>M</v>
      </c>
      <c r="M27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796">
        <f ca="1">_xlfn.DAYS(TODAY(),Table1[[#This Row],[Manufacture Date]])</f>
        <v>1078</v>
      </c>
      <c r="O2796" t="str" cm="1">
        <f t="array" ref="O2796" xml:space="preserve"> _xlfn.IFS(E2796&lt;2,"0-2",E2796&lt;4,"2-4",E2796&lt;6,"4-6",E2796&lt;8,"6-8",E2796&lt;10,"8-10")</f>
        <v>0-2</v>
      </c>
    </row>
    <row r="2797" spans="1:15" ht="14.25" customHeight="1" x14ac:dyDescent="0.3">
      <c r="A2797" s="31">
        <v>44182</v>
      </c>
      <c r="B2797" t="s">
        <v>640</v>
      </c>
      <c r="C2797" t="s">
        <v>650</v>
      </c>
      <c r="D2797" t="s">
        <v>78</v>
      </c>
      <c r="E2797">
        <v>2</v>
      </c>
      <c r="F2797">
        <v>4</v>
      </c>
      <c r="G2797" t="s">
        <v>511</v>
      </c>
      <c r="H2797" t="s">
        <v>200</v>
      </c>
      <c r="I2797">
        <v>32</v>
      </c>
      <c r="J2797">
        <v>202</v>
      </c>
      <c r="K2797" t="str">
        <f>RIGHT(Table1[[#This Row],[Transmission]],1)</f>
        <v>6</v>
      </c>
      <c r="L2797" t="str">
        <f>SUBSTITUTE(Table1[[#This Row],[Transmission]],Table1[[#This Row],[Gears]],"")</f>
        <v>AV</v>
      </c>
      <c r="M27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97">
        <f ca="1">_xlfn.DAYS(TODAY(),Table1[[#This Row],[Manufacture Date]])</f>
        <v>1078</v>
      </c>
      <c r="O2797" t="str" cm="1">
        <f t="array" ref="O2797" xml:space="preserve"> _xlfn.IFS(E2797&lt;2,"0-2",E2797&lt;4,"2-4",E2797&lt;6,"4-6",E2797&lt;8,"6-8",E2797&lt;10,"8-10")</f>
        <v>2-4</v>
      </c>
    </row>
    <row r="2798" spans="1:15" ht="14.25" customHeight="1" x14ac:dyDescent="0.3">
      <c r="A2798" s="31">
        <v>44182</v>
      </c>
      <c r="B2798" t="s">
        <v>212</v>
      </c>
      <c r="C2798" t="s">
        <v>1580</v>
      </c>
      <c r="D2798" t="s">
        <v>78</v>
      </c>
      <c r="E2798">
        <v>2</v>
      </c>
      <c r="F2798">
        <v>4</v>
      </c>
      <c r="G2798" t="s">
        <v>496</v>
      </c>
      <c r="H2798" t="s">
        <v>73</v>
      </c>
      <c r="I2798">
        <v>32</v>
      </c>
      <c r="J2798">
        <v>209</v>
      </c>
      <c r="K2798" t="str">
        <f>RIGHT(Table1[[#This Row],[Transmission]],1)</f>
        <v>9</v>
      </c>
      <c r="L2798" t="str">
        <f>SUBSTITUTE(Table1[[#This Row],[Transmission]],Table1[[#This Row],[Gears]],"")</f>
        <v>AS</v>
      </c>
      <c r="M27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798">
        <f ca="1">_xlfn.DAYS(TODAY(),Table1[[#This Row],[Manufacture Date]])</f>
        <v>1078</v>
      </c>
      <c r="O2798" t="str" cm="1">
        <f t="array" ref="O2798" xml:space="preserve"> _xlfn.IFS(E2798&lt;2,"0-2",E2798&lt;4,"2-4",E2798&lt;6,"4-6",E2798&lt;8,"6-8",E2798&lt;10,"8-10")</f>
        <v>2-4</v>
      </c>
    </row>
    <row r="2799" spans="1:15" ht="14.25" customHeight="1" x14ac:dyDescent="0.3">
      <c r="A2799" s="31">
        <v>44182</v>
      </c>
      <c r="B2799" t="s">
        <v>676</v>
      </c>
      <c r="C2799" t="s">
        <v>701</v>
      </c>
      <c r="D2799" t="s">
        <v>115</v>
      </c>
      <c r="E2799">
        <v>3.6</v>
      </c>
      <c r="F2799">
        <v>6</v>
      </c>
      <c r="G2799" t="s">
        <v>97</v>
      </c>
      <c r="H2799" t="s">
        <v>73</v>
      </c>
      <c r="I2799">
        <v>26</v>
      </c>
      <c r="J2799">
        <v>251</v>
      </c>
      <c r="K2799" t="str">
        <f>RIGHT(Table1[[#This Row],[Transmission]],1)</f>
        <v>7</v>
      </c>
      <c r="L2799" t="str">
        <f>SUBSTITUTE(Table1[[#This Row],[Transmission]],Table1[[#This Row],[Gears]],"")</f>
        <v>AM</v>
      </c>
      <c r="M27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799">
        <f ca="1">_xlfn.DAYS(TODAY(),Table1[[#This Row],[Manufacture Date]])</f>
        <v>1078</v>
      </c>
      <c r="O2799" t="str" cm="1">
        <f t="array" ref="O2799" xml:space="preserve"> _xlfn.IFS(E2799&lt;2,"0-2",E2799&lt;4,"2-4",E2799&lt;6,"4-6",E2799&lt;8,"6-8",E2799&lt;10,"8-10")</f>
        <v>2-4</v>
      </c>
    </row>
    <row r="2800" spans="1:15" ht="14.25" customHeight="1" x14ac:dyDescent="0.3">
      <c r="A2800" s="31">
        <v>44182</v>
      </c>
      <c r="B2800" t="s">
        <v>321</v>
      </c>
      <c r="C2800" t="s">
        <v>357</v>
      </c>
      <c r="D2800" t="s">
        <v>115</v>
      </c>
      <c r="E2800">
        <v>3.5</v>
      </c>
      <c r="F2800">
        <v>6</v>
      </c>
      <c r="G2800" t="s">
        <v>79</v>
      </c>
      <c r="H2800" t="s">
        <v>200</v>
      </c>
      <c r="I2800">
        <v>24</v>
      </c>
      <c r="J2800">
        <v>274</v>
      </c>
      <c r="K2800" t="str">
        <f>RIGHT(Table1[[#This Row],[Transmission]],1)</f>
        <v>6</v>
      </c>
      <c r="L2800" t="str">
        <f>SUBSTITUTE(Table1[[#This Row],[Transmission]],Table1[[#This Row],[Gears]],"")</f>
        <v>AS</v>
      </c>
      <c r="M28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00">
        <f ca="1">_xlfn.DAYS(TODAY(),Table1[[#This Row],[Manufacture Date]])</f>
        <v>1078</v>
      </c>
      <c r="O2800" t="str" cm="1">
        <f t="array" ref="O2800" xml:space="preserve"> _xlfn.IFS(E2800&lt;2,"0-2",E2800&lt;4,"2-4",E2800&lt;6,"4-6",E2800&lt;8,"6-8",E2800&lt;10,"8-10")</f>
        <v>2-4</v>
      </c>
    </row>
    <row r="2801" spans="1:15" ht="14.25" customHeight="1" x14ac:dyDescent="0.3">
      <c r="A2801" s="31">
        <v>44182</v>
      </c>
      <c r="B2801" t="s">
        <v>147</v>
      </c>
      <c r="C2801" t="s">
        <v>173</v>
      </c>
      <c r="D2801" t="s">
        <v>71</v>
      </c>
      <c r="E2801">
        <v>4.4000000000000004</v>
      </c>
      <c r="F2801">
        <v>8</v>
      </c>
      <c r="G2801" t="s">
        <v>112</v>
      </c>
      <c r="H2801" t="s">
        <v>73</v>
      </c>
      <c r="I2801">
        <v>22</v>
      </c>
      <c r="J2801">
        <v>292</v>
      </c>
      <c r="K2801" t="str">
        <f>RIGHT(Table1[[#This Row],[Transmission]],1)</f>
        <v>8</v>
      </c>
      <c r="L2801" t="str">
        <f>SUBSTITUTE(Table1[[#This Row],[Transmission]],Table1[[#This Row],[Gears]],"")</f>
        <v>A</v>
      </c>
      <c r="M28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01">
        <f ca="1">_xlfn.DAYS(TODAY(),Table1[[#This Row],[Manufacture Date]])</f>
        <v>1078</v>
      </c>
      <c r="O2801" t="str" cm="1">
        <f t="array" ref="O2801" xml:space="preserve"> _xlfn.IFS(E2801&lt;2,"0-2",E2801&lt;4,"2-4",E2801&lt;6,"4-6",E2801&lt;8,"6-8",E2801&lt;10,"8-10")</f>
        <v>4-6</v>
      </c>
    </row>
    <row r="2802" spans="1:15" ht="14.25" customHeight="1" x14ac:dyDescent="0.3">
      <c r="A2802" s="31">
        <v>44182</v>
      </c>
      <c r="B2802" t="s">
        <v>432</v>
      </c>
      <c r="C2802" t="s">
        <v>1744</v>
      </c>
      <c r="D2802" t="s">
        <v>88</v>
      </c>
      <c r="E2802">
        <v>5</v>
      </c>
      <c r="F2802">
        <v>8</v>
      </c>
      <c r="G2802" t="s">
        <v>104</v>
      </c>
      <c r="H2802" t="s">
        <v>73</v>
      </c>
      <c r="I2802">
        <v>22</v>
      </c>
      <c r="J2802">
        <v>299</v>
      </c>
      <c r="K2802" t="str">
        <f>RIGHT(Table1[[#This Row],[Transmission]],1)</f>
        <v>8</v>
      </c>
      <c r="L2802" t="str">
        <f>SUBSTITUTE(Table1[[#This Row],[Transmission]],Table1[[#This Row],[Gears]],"")</f>
        <v>AS</v>
      </c>
      <c r="M28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02">
        <f ca="1">_xlfn.DAYS(TODAY(),Table1[[#This Row],[Manufacture Date]])</f>
        <v>1078</v>
      </c>
      <c r="O2802" t="str" cm="1">
        <f t="array" ref="O2802" xml:space="preserve"> _xlfn.IFS(E2802&lt;2,"0-2",E2802&lt;4,"2-4",E2802&lt;6,"4-6",E2802&lt;8,"6-8",E2802&lt;10,"8-10")</f>
        <v>4-6</v>
      </c>
    </row>
    <row r="2803" spans="1:15" ht="14.25" customHeight="1" x14ac:dyDescent="0.3">
      <c r="A2803" s="31">
        <v>44181</v>
      </c>
      <c r="B2803" t="s">
        <v>651</v>
      </c>
      <c r="C2803" t="s">
        <v>654</v>
      </c>
      <c r="D2803" t="s">
        <v>82</v>
      </c>
      <c r="E2803">
        <v>2.5</v>
      </c>
      <c r="F2803">
        <v>4</v>
      </c>
      <c r="G2803" t="s">
        <v>266</v>
      </c>
      <c r="H2803" t="s">
        <v>200</v>
      </c>
      <c r="I2803">
        <v>38</v>
      </c>
      <c r="J2803">
        <v>176</v>
      </c>
      <c r="K2803" t="str">
        <f>RIGHT(Table1[[#This Row],[Transmission]],1)</f>
        <v>V</v>
      </c>
      <c r="L2803" t="str">
        <f>SUBSTITUTE(Table1[[#This Row],[Transmission]],Table1[[#This Row],[Gears]],"")</f>
        <v>A</v>
      </c>
      <c r="M28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03">
        <f ca="1">_xlfn.DAYS(TODAY(),Table1[[#This Row],[Manufacture Date]])</f>
        <v>1079</v>
      </c>
      <c r="O2803" t="str" cm="1">
        <f t="array" ref="O2803" xml:space="preserve"> _xlfn.IFS(E2803&lt;2,"0-2",E2803&lt;4,"2-4",E2803&lt;6,"4-6",E2803&lt;8,"6-8",E2803&lt;10,"8-10")</f>
        <v>2-4</v>
      </c>
    </row>
    <row r="2804" spans="1:15" ht="14.25" customHeight="1" x14ac:dyDescent="0.3">
      <c r="A2804" s="31">
        <v>44181</v>
      </c>
      <c r="B2804" t="s">
        <v>651</v>
      </c>
      <c r="C2804" t="s">
        <v>984</v>
      </c>
      <c r="D2804" t="s">
        <v>71</v>
      </c>
      <c r="E2804">
        <v>1.6</v>
      </c>
      <c r="F2804">
        <v>4</v>
      </c>
      <c r="G2804" t="s">
        <v>101</v>
      </c>
      <c r="H2804" t="s">
        <v>200</v>
      </c>
      <c r="I2804">
        <v>35</v>
      </c>
      <c r="J2804">
        <v>188</v>
      </c>
      <c r="K2804" t="str">
        <f>RIGHT(Table1[[#This Row],[Transmission]],1)</f>
        <v>4</v>
      </c>
      <c r="L2804" t="str">
        <f>SUBSTITUTE(Table1[[#This Row],[Transmission]],Table1[[#This Row],[Gears]],"")</f>
        <v>A</v>
      </c>
      <c r="M28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04">
        <f ca="1">_xlfn.DAYS(TODAY(),Table1[[#This Row],[Manufacture Date]])</f>
        <v>1079</v>
      </c>
      <c r="O2804" t="str" cm="1">
        <f t="array" ref="O2804" xml:space="preserve"> _xlfn.IFS(E2804&lt;2,"0-2",E2804&lt;4,"2-4",E2804&lt;6,"4-6",E2804&lt;8,"6-8",E2804&lt;10,"8-10")</f>
        <v>0-2</v>
      </c>
    </row>
    <row r="2805" spans="1:15" ht="14.25" customHeight="1" x14ac:dyDescent="0.3">
      <c r="A2805" s="31">
        <v>44181</v>
      </c>
      <c r="B2805" t="s">
        <v>147</v>
      </c>
      <c r="C2805" t="s">
        <v>195</v>
      </c>
      <c r="D2805" t="s">
        <v>88</v>
      </c>
      <c r="E2805">
        <v>2</v>
      </c>
      <c r="F2805">
        <v>4</v>
      </c>
      <c r="G2805" t="s">
        <v>104</v>
      </c>
      <c r="H2805" t="s">
        <v>73</v>
      </c>
      <c r="I2805">
        <v>31</v>
      </c>
      <c r="J2805">
        <v>212</v>
      </c>
      <c r="K2805" t="str">
        <f>RIGHT(Table1[[#This Row],[Transmission]],1)</f>
        <v>8</v>
      </c>
      <c r="L2805" t="str">
        <f>SUBSTITUTE(Table1[[#This Row],[Transmission]],Table1[[#This Row],[Gears]],"")</f>
        <v>AS</v>
      </c>
      <c r="M28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05">
        <f ca="1">_xlfn.DAYS(TODAY(),Table1[[#This Row],[Manufacture Date]])</f>
        <v>1079</v>
      </c>
      <c r="O2805" t="str" cm="1">
        <f t="array" ref="O2805" xml:space="preserve"> _xlfn.IFS(E2805&lt;2,"0-2",E2805&lt;4,"2-4",E2805&lt;6,"4-6",E2805&lt;8,"6-8",E2805&lt;10,"8-10")</f>
        <v>2-4</v>
      </c>
    </row>
    <row r="2806" spans="1:15" ht="14.25" customHeight="1" x14ac:dyDescent="0.3">
      <c r="A2806" s="31">
        <v>44181</v>
      </c>
      <c r="B2806" t="s">
        <v>621</v>
      </c>
      <c r="C2806" t="s">
        <v>1880</v>
      </c>
      <c r="D2806" t="s">
        <v>82</v>
      </c>
      <c r="E2806">
        <v>1.5</v>
      </c>
      <c r="F2806">
        <v>3</v>
      </c>
      <c r="G2806" t="s">
        <v>104</v>
      </c>
      <c r="H2806" t="s">
        <v>73</v>
      </c>
      <c r="I2806">
        <v>31</v>
      </c>
      <c r="J2806">
        <v>212</v>
      </c>
      <c r="K2806" t="str">
        <f>RIGHT(Table1[[#This Row],[Transmission]],1)</f>
        <v>8</v>
      </c>
      <c r="L2806" t="str">
        <f>SUBSTITUTE(Table1[[#This Row],[Transmission]],Table1[[#This Row],[Gears]],"")</f>
        <v>AS</v>
      </c>
      <c r="M28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06">
        <f ca="1">_xlfn.DAYS(TODAY(),Table1[[#This Row],[Manufacture Date]])</f>
        <v>1079</v>
      </c>
      <c r="O2806" t="str" cm="1">
        <f t="array" ref="O2806" xml:space="preserve"> _xlfn.IFS(E2806&lt;2,"0-2",E2806&lt;4,"2-4",E2806&lt;6,"4-6",E2806&lt;8,"6-8",E2806&lt;10,"8-10")</f>
        <v>0-2</v>
      </c>
    </row>
    <row r="2807" spans="1:15" ht="14.25" customHeight="1" x14ac:dyDescent="0.3">
      <c r="A2807" s="31">
        <v>44181</v>
      </c>
      <c r="B2807" t="s">
        <v>726</v>
      </c>
      <c r="C2807" t="s">
        <v>727</v>
      </c>
      <c r="D2807" t="s">
        <v>92</v>
      </c>
      <c r="E2807">
        <v>2</v>
      </c>
      <c r="F2807">
        <v>4</v>
      </c>
      <c r="G2807" t="s">
        <v>74</v>
      </c>
      <c r="H2807" t="s">
        <v>73</v>
      </c>
      <c r="I2807">
        <v>29</v>
      </c>
      <c r="J2807">
        <v>221</v>
      </c>
      <c r="K2807" t="str">
        <f>RIGHT(Table1[[#This Row],[Transmission]],1)</f>
        <v>6</v>
      </c>
      <c r="L2807" t="str">
        <f>SUBSTITUTE(Table1[[#This Row],[Transmission]],Table1[[#This Row],[Gears]],"")</f>
        <v>M</v>
      </c>
      <c r="M28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07">
        <f ca="1">_xlfn.DAYS(TODAY(),Table1[[#This Row],[Manufacture Date]])</f>
        <v>1079</v>
      </c>
      <c r="O2807" t="str" cm="1">
        <f t="array" ref="O2807" xml:space="preserve"> _xlfn.IFS(E2807&lt;2,"0-2",E2807&lt;4,"2-4",E2807&lt;6,"4-6",E2807&lt;8,"6-8",E2807&lt;10,"8-10")</f>
        <v>2-4</v>
      </c>
    </row>
    <row r="2808" spans="1:15" ht="14.25" customHeight="1" x14ac:dyDescent="0.3">
      <c r="A2808" s="31">
        <v>44181</v>
      </c>
      <c r="B2808" t="s">
        <v>398</v>
      </c>
      <c r="C2808" t="s">
        <v>1730</v>
      </c>
      <c r="D2808" t="s">
        <v>78</v>
      </c>
      <c r="E2808">
        <v>2.4</v>
      </c>
      <c r="F2808">
        <v>4</v>
      </c>
      <c r="G2808" t="s">
        <v>79</v>
      </c>
      <c r="H2808" t="s">
        <v>200</v>
      </c>
      <c r="I2808">
        <v>28</v>
      </c>
      <c r="J2808">
        <v>241</v>
      </c>
      <c r="K2808" t="str">
        <f>RIGHT(Table1[[#This Row],[Transmission]],1)</f>
        <v>6</v>
      </c>
      <c r="L2808" t="str">
        <f>SUBSTITUTE(Table1[[#This Row],[Transmission]],Table1[[#This Row],[Gears]],"")</f>
        <v>AS</v>
      </c>
      <c r="M28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08">
        <f ca="1">_xlfn.DAYS(TODAY(),Table1[[#This Row],[Manufacture Date]])</f>
        <v>1079</v>
      </c>
      <c r="O2808" t="str" cm="1">
        <f t="array" ref="O2808" xml:space="preserve"> _xlfn.IFS(E2808&lt;2,"0-2",E2808&lt;4,"2-4",E2808&lt;6,"4-6",E2808&lt;8,"6-8",E2808&lt;10,"8-10")</f>
        <v>2-4</v>
      </c>
    </row>
    <row r="2809" spans="1:15" ht="14.25" customHeight="1" x14ac:dyDescent="0.3">
      <c r="A2809" s="31">
        <v>44181</v>
      </c>
      <c r="B2809" t="s">
        <v>147</v>
      </c>
      <c r="C2809" t="s">
        <v>1055</v>
      </c>
      <c r="D2809" t="s">
        <v>95</v>
      </c>
      <c r="E2809">
        <v>3</v>
      </c>
      <c r="F2809">
        <v>6</v>
      </c>
      <c r="G2809" t="s">
        <v>97</v>
      </c>
      <c r="H2809" t="s">
        <v>73</v>
      </c>
      <c r="I2809">
        <v>27</v>
      </c>
      <c r="J2809">
        <v>244</v>
      </c>
      <c r="K2809" t="str">
        <f>RIGHT(Table1[[#This Row],[Transmission]],1)</f>
        <v>7</v>
      </c>
      <c r="L2809" t="str">
        <f>SUBSTITUTE(Table1[[#This Row],[Transmission]],Table1[[#This Row],[Gears]],"")</f>
        <v>AM</v>
      </c>
      <c r="M28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09">
        <f ca="1">_xlfn.DAYS(TODAY(),Table1[[#This Row],[Manufacture Date]])</f>
        <v>1079</v>
      </c>
      <c r="O2809" t="str" cm="1">
        <f t="array" ref="O2809" xml:space="preserve"> _xlfn.IFS(E2809&lt;2,"0-2",E2809&lt;4,"2-4",E2809&lt;6,"4-6",E2809&lt;8,"6-8",E2809&lt;10,"8-10")</f>
        <v>2-4</v>
      </c>
    </row>
    <row r="2810" spans="1:15" ht="14.25" customHeight="1" x14ac:dyDescent="0.3">
      <c r="A2810" s="31">
        <v>44181</v>
      </c>
      <c r="B2810" t="s">
        <v>432</v>
      </c>
      <c r="C2810" t="s">
        <v>1408</v>
      </c>
      <c r="D2810" t="s">
        <v>88</v>
      </c>
      <c r="E2810">
        <v>3</v>
      </c>
      <c r="F2810">
        <v>6</v>
      </c>
      <c r="G2810" t="s">
        <v>74</v>
      </c>
      <c r="H2810" t="s">
        <v>73</v>
      </c>
      <c r="I2810">
        <v>22</v>
      </c>
      <c r="J2810">
        <v>302</v>
      </c>
      <c r="K2810" t="str">
        <f>RIGHT(Table1[[#This Row],[Transmission]],1)</f>
        <v>6</v>
      </c>
      <c r="L2810" t="str">
        <f>SUBSTITUTE(Table1[[#This Row],[Transmission]],Table1[[#This Row],[Gears]],"")</f>
        <v>M</v>
      </c>
      <c r="M28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10">
        <f ca="1">_xlfn.DAYS(TODAY(),Table1[[#This Row],[Manufacture Date]])</f>
        <v>1079</v>
      </c>
      <c r="O2810" t="str" cm="1">
        <f t="array" ref="O2810" xml:space="preserve"> _xlfn.IFS(E2810&lt;2,"0-2",E2810&lt;4,"2-4",E2810&lt;6,"4-6",E2810&lt;8,"6-8",E2810&lt;10,"8-10")</f>
        <v>2-4</v>
      </c>
    </row>
    <row r="2811" spans="1:15" ht="14.25" customHeight="1" x14ac:dyDescent="0.3">
      <c r="A2811" s="31">
        <v>44181</v>
      </c>
      <c r="B2811" t="s">
        <v>651</v>
      </c>
      <c r="C2811" t="s">
        <v>672</v>
      </c>
      <c r="D2811" t="s">
        <v>259</v>
      </c>
      <c r="E2811">
        <v>5.6</v>
      </c>
      <c r="F2811">
        <v>8</v>
      </c>
      <c r="G2811" t="s">
        <v>281</v>
      </c>
      <c r="H2811" t="s">
        <v>200</v>
      </c>
      <c r="I2811">
        <v>18</v>
      </c>
      <c r="J2811">
        <v>359</v>
      </c>
      <c r="K2811" t="str">
        <f>RIGHT(Table1[[#This Row],[Transmission]],1)</f>
        <v>5</v>
      </c>
      <c r="L2811" t="str">
        <f>SUBSTITUTE(Table1[[#This Row],[Transmission]],Table1[[#This Row],[Gears]],"")</f>
        <v>A</v>
      </c>
      <c r="M28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11">
        <f ca="1">_xlfn.DAYS(TODAY(),Table1[[#This Row],[Manufacture Date]])</f>
        <v>1079</v>
      </c>
      <c r="O2811" t="str" cm="1">
        <f t="array" ref="O2811" xml:space="preserve"> _xlfn.IFS(E2811&lt;2,"0-2",E2811&lt;4,"2-4",E2811&lt;6,"4-6",E2811&lt;8,"6-8",E2811&lt;10,"8-10")</f>
        <v>4-6</v>
      </c>
    </row>
    <row r="2812" spans="1:15" ht="14.25" customHeight="1" x14ac:dyDescent="0.3">
      <c r="A2812" s="31">
        <v>44180</v>
      </c>
      <c r="B2812" t="s">
        <v>86</v>
      </c>
      <c r="C2812" t="s">
        <v>87</v>
      </c>
      <c r="D2812" t="s">
        <v>88</v>
      </c>
      <c r="E2812">
        <v>1.8</v>
      </c>
      <c r="F2812">
        <v>4</v>
      </c>
      <c r="G2812" t="s">
        <v>89</v>
      </c>
      <c r="H2812" t="s">
        <v>73</v>
      </c>
      <c r="I2812">
        <v>34</v>
      </c>
      <c r="J2812">
        <v>197</v>
      </c>
      <c r="K2812" t="str">
        <f>RIGHT(Table1[[#This Row],[Transmission]],1)</f>
        <v>6</v>
      </c>
      <c r="L2812" t="str">
        <f>SUBSTITUTE(Table1[[#This Row],[Transmission]],Table1[[#This Row],[Gears]],"")</f>
        <v>AM</v>
      </c>
      <c r="M28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12">
        <f ca="1">_xlfn.DAYS(TODAY(),Table1[[#This Row],[Manufacture Date]])</f>
        <v>1080</v>
      </c>
      <c r="O2812" t="str" cm="1">
        <f t="array" ref="O2812" xml:space="preserve"> _xlfn.IFS(E2812&lt;2,"0-2",E2812&lt;4,"2-4",E2812&lt;6,"4-6",E2812&lt;8,"6-8",E2812&lt;10,"8-10")</f>
        <v>0-2</v>
      </c>
    </row>
    <row r="2813" spans="1:15" ht="14.25" customHeight="1" x14ac:dyDescent="0.3">
      <c r="A2813" s="31">
        <v>44180</v>
      </c>
      <c r="B2813" t="s">
        <v>147</v>
      </c>
      <c r="C2813" t="s">
        <v>1225</v>
      </c>
      <c r="D2813" t="s">
        <v>95</v>
      </c>
      <c r="E2813">
        <v>2</v>
      </c>
      <c r="F2813">
        <v>4</v>
      </c>
      <c r="G2813" t="s">
        <v>104</v>
      </c>
      <c r="H2813" t="s">
        <v>73</v>
      </c>
      <c r="I2813">
        <v>34</v>
      </c>
      <c r="J2813">
        <v>197</v>
      </c>
      <c r="K2813" t="str">
        <f>RIGHT(Table1[[#This Row],[Transmission]],1)</f>
        <v>8</v>
      </c>
      <c r="L2813" t="str">
        <f>SUBSTITUTE(Table1[[#This Row],[Transmission]],Table1[[#This Row],[Gears]],"")</f>
        <v>AS</v>
      </c>
      <c r="M28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13">
        <f ca="1">_xlfn.DAYS(TODAY(),Table1[[#This Row],[Manufacture Date]])</f>
        <v>1080</v>
      </c>
      <c r="O2813" t="str" cm="1">
        <f t="array" ref="O2813" xml:space="preserve"> _xlfn.IFS(E2813&lt;2,"0-2",E2813&lt;4,"2-4",E2813&lt;6,"4-6",E2813&lt;8,"6-8",E2813&lt;10,"8-10")</f>
        <v>2-4</v>
      </c>
    </row>
    <row r="2814" spans="1:15" ht="14.25" customHeight="1" x14ac:dyDescent="0.3">
      <c r="A2814" s="31">
        <v>44180</v>
      </c>
      <c r="B2814" t="s">
        <v>364</v>
      </c>
      <c r="C2814" t="s">
        <v>1106</v>
      </c>
      <c r="D2814" t="s">
        <v>122</v>
      </c>
      <c r="E2814">
        <v>5.3</v>
      </c>
      <c r="F2814">
        <v>8</v>
      </c>
      <c r="G2814" t="s">
        <v>93</v>
      </c>
      <c r="H2814" t="s">
        <v>205</v>
      </c>
      <c r="I2814">
        <v>16</v>
      </c>
      <c r="J2814">
        <v>288</v>
      </c>
      <c r="K2814" t="str">
        <f>RIGHT(Table1[[#This Row],[Transmission]],1)</f>
        <v>6</v>
      </c>
      <c r="L2814" t="str">
        <f>SUBSTITUTE(Table1[[#This Row],[Transmission]],Table1[[#This Row],[Gears]],"")</f>
        <v>A</v>
      </c>
      <c r="M28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14">
        <f ca="1">_xlfn.DAYS(TODAY(),Table1[[#This Row],[Manufacture Date]])</f>
        <v>1080</v>
      </c>
      <c r="O2814" t="str" cm="1">
        <f t="array" ref="O2814" xml:space="preserve"> _xlfn.IFS(E2814&lt;2,"0-2",E2814&lt;4,"2-4",E2814&lt;6,"4-6",E2814&lt;8,"6-8",E2814&lt;10,"8-10")</f>
        <v>4-6</v>
      </c>
    </row>
    <row r="2815" spans="1:15" ht="14.25" customHeight="1" x14ac:dyDescent="0.3">
      <c r="A2815" s="31">
        <v>44179</v>
      </c>
      <c r="B2815" t="s">
        <v>470</v>
      </c>
      <c r="C2815" t="s">
        <v>1773</v>
      </c>
      <c r="D2815" t="s">
        <v>118</v>
      </c>
      <c r="E2815">
        <v>1.6</v>
      </c>
      <c r="F2815">
        <v>4</v>
      </c>
      <c r="G2815" t="s">
        <v>97</v>
      </c>
      <c r="H2815" t="s">
        <v>200</v>
      </c>
      <c r="I2815">
        <v>33</v>
      </c>
      <c r="J2815">
        <v>199</v>
      </c>
      <c r="K2815" t="str">
        <f>RIGHT(Table1[[#This Row],[Transmission]],1)</f>
        <v>7</v>
      </c>
      <c r="L2815" t="str">
        <f>SUBSTITUTE(Table1[[#This Row],[Transmission]],Table1[[#This Row],[Gears]],"")</f>
        <v>AM</v>
      </c>
      <c r="M28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15">
        <f ca="1">_xlfn.DAYS(TODAY(),Table1[[#This Row],[Manufacture Date]])</f>
        <v>1081</v>
      </c>
      <c r="O2815" t="str" cm="1">
        <f t="array" ref="O2815" xml:space="preserve"> _xlfn.IFS(E2815&lt;2,"0-2",E2815&lt;4,"2-4",E2815&lt;6,"4-6",E2815&lt;8,"6-8",E2815&lt;10,"8-10")</f>
        <v>0-2</v>
      </c>
    </row>
    <row r="2816" spans="1:15" ht="14.25" customHeight="1" x14ac:dyDescent="0.3">
      <c r="A2816" s="31">
        <v>44179</v>
      </c>
      <c r="B2816" t="s">
        <v>452</v>
      </c>
      <c r="C2816" t="s">
        <v>459</v>
      </c>
      <c r="D2816" t="s">
        <v>78</v>
      </c>
      <c r="E2816">
        <v>2.4</v>
      </c>
      <c r="F2816">
        <v>4</v>
      </c>
      <c r="G2816" t="s">
        <v>183</v>
      </c>
      <c r="H2816" t="s">
        <v>200</v>
      </c>
      <c r="I2816">
        <v>29</v>
      </c>
      <c r="J2816">
        <v>223</v>
      </c>
      <c r="K2816" t="str">
        <f>RIGHT(Table1[[#This Row],[Transmission]],1)</f>
        <v>5</v>
      </c>
      <c r="L2816" t="str">
        <f>SUBSTITUTE(Table1[[#This Row],[Transmission]],Table1[[#This Row],[Gears]],"")</f>
        <v>M</v>
      </c>
      <c r="M28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16">
        <f ca="1">_xlfn.DAYS(TODAY(),Table1[[#This Row],[Manufacture Date]])</f>
        <v>1081</v>
      </c>
      <c r="O2816" t="str" cm="1">
        <f t="array" ref="O2816" xml:space="preserve"> _xlfn.IFS(E2816&lt;2,"0-2",E2816&lt;4,"2-4",E2816&lt;6,"4-6",E2816&lt;8,"6-8",E2816&lt;10,"8-10")</f>
        <v>2-4</v>
      </c>
    </row>
    <row r="2817" spans="1:15" ht="14.25" customHeight="1" x14ac:dyDescent="0.3">
      <c r="A2817" s="31">
        <v>44179</v>
      </c>
      <c r="B2817" t="s">
        <v>651</v>
      </c>
      <c r="C2817" t="s">
        <v>665</v>
      </c>
      <c r="D2817" t="s">
        <v>78</v>
      </c>
      <c r="E2817">
        <v>3.5</v>
      </c>
      <c r="F2817">
        <v>6</v>
      </c>
      <c r="G2817" t="s">
        <v>266</v>
      </c>
      <c r="H2817" t="s">
        <v>200</v>
      </c>
      <c r="I2817">
        <v>27</v>
      </c>
      <c r="J2817">
        <v>244</v>
      </c>
      <c r="K2817" t="str">
        <f>RIGHT(Table1[[#This Row],[Transmission]],1)</f>
        <v>V</v>
      </c>
      <c r="L2817" t="str">
        <f>SUBSTITUTE(Table1[[#This Row],[Transmission]],Table1[[#This Row],[Gears]],"")</f>
        <v>A</v>
      </c>
      <c r="M28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17">
        <f ca="1">_xlfn.DAYS(TODAY(),Table1[[#This Row],[Manufacture Date]])</f>
        <v>1081</v>
      </c>
      <c r="O2817" t="str" cm="1">
        <f t="array" ref="O2817" xml:space="preserve"> _xlfn.IFS(E2817&lt;2,"0-2",E2817&lt;4,"2-4",E2817&lt;6,"4-6",E2817&lt;8,"6-8",E2817&lt;10,"8-10")</f>
        <v>2-4</v>
      </c>
    </row>
    <row r="2818" spans="1:15" ht="14.25" customHeight="1" x14ac:dyDescent="0.3">
      <c r="A2818" s="31">
        <v>44179</v>
      </c>
      <c r="B2818" t="s">
        <v>100</v>
      </c>
      <c r="C2818" t="s">
        <v>121</v>
      </c>
      <c r="D2818" t="s">
        <v>122</v>
      </c>
      <c r="E2818">
        <v>2</v>
      </c>
      <c r="F2818">
        <v>4</v>
      </c>
      <c r="G2818" t="s">
        <v>104</v>
      </c>
      <c r="H2818" t="s">
        <v>73</v>
      </c>
      <c r="I2818">
        <v>26</v>
      </c>
      <c r="J2818">
        <v>253</v>
      </c>
      <c r="K2818" t="str">
        <f>RIGHT(Table1[[#This Row],[Transmission]],1)</f>
        <v>8</v>
      </c>
      <c r="L2818" t="str">
        <f>SUBSTITUTE(Table1[[#This Row],[Transmission]],Table1[[#This Row],[Gears]],"")</f>
        <v>AS</v>
      </c>
      <c r="M28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18">
        <f ca="1">_xlfn.DAYS(TODAY(),Table1[[#This Row],[Manufacture Date]])</f>
        <v>1081</v>
      </c>
      <c r="O2818" t="str" cm="1">
        <f t="array" ref="O2818" xml:space="preserve"> _xlfn.IFS(E2818&lt;2,"0-2",E2818&lt;4,"2-4",E2818&lt;6,"4-6",E2818&lt;8,"6-8",E2818&lt;10,"8-10")</f>
        <v>2-4</v>
      </c>
    </row>
    <row r="2819" spans="1:15" ht="14.25" customHeight="1" x14ac:dyDescent="0.3">
      <c r="A2819" s="31">
        <v>44179</v>
      </c>
      <c r="B2819" t="s">
        <v>531</v>
      </c>
      <c r="C2819" t="s">
        <v>1304</v>
      </c>
      <c r="D2819" t="s">
        <v>78</v>
      </c>
      <c r="E2819">
        <v>2</v>
      </c>
      <c r="F2819">
        <v>4</v>
      </c>
      <c r="G2819" t="s">
        <v>79</v>
      </c>
      <c r="H2819" t="s">
        <v>200</v>
      </c>
      <c r="I2819">
        <v>26</v>
      </c>
      <c r="J2819">
        <v>254</v>
      </c>
      <c r="K2819" t="str">
        <f>RIGHT(Table1[[#This Row],[Transmission]],1)</f>
        <v>6</v>
      </c>
      <c r="L2819" t="str">
        <f>SUBSTITUTE(Table1[[#This Row],[Transmission]],Table1[[#This Row],[Gears]],"")</f>
        <v>AS</v>
      </c>
      <c r="M28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19">
        <f ca="1">_xlfn.DAYS(TODAY(),Table1[[#This Row],[Manufacture Date]])</f>
        <v>1081</v>
      </c>
      <c r="O2819" t="str" cm="1">
        <f t="array" ref="O2819" xml:space="preserve"> _xlfn.IFS(E2819&lt;2,"0-2",E2819&lt;4,"2-4",E2819&lt;6,"4-6",E2819&lt;8,"6-8",E2819&lt;10,"8-10")</f>
        <v>2-4</v>
      </c>
    </row>
    <row r="2820" spans="1:15" ht="14.25" customHeight="1" x14ac:dyDescent="0.3">
      <c r="A2820" s="31">
        <v>44179</v>
      </c>
      <c r="B2820" t="s">
        <v>289</v>
      </c>
      <c r="C2820" t="s">
        <v>299</v>
      </c>
      <c r="D2820" t="s">
        <v>115</v>
      </c>
      <c r="E2820">
        <v>5.7</v>
      </c>
      <c r="F2820">
        <v>8</v>
      </c>
      <c r="G2820" t="s">
        <v>281</v>
      </c>
      <c r="H2820" t="s">
        <v>200</v>
      </c>
      <c r="I2820">
        <v>21</v>
      </c>
      <c r="J2820">
        <v>308</v>
      </c>
      <c r="K2820" t="str">
        <f>RIGHT(Table1[[#This Row],[Transmission]],1)</f>
        <v>5</v>
      </c>
      <c r="L2820" t="str">
        <f>SUBSTITUTE(Table1[[#This Row],[Transmission]],Table1[[#This Row],[Gears]],"")</f>
        <v>A</v>
      </c>
      <c r="M28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20">
        <f ca="1">_xlfn.DAYS(TODAY(),Table1[[#This Row],[Manufacture Date]])</f>
        <v>1081</v>
      </c>
      <c r="O2820" t="str" cm="1">
        <f t="array" ref="O2820" xml:space="preserve"> _xlfn.IFS(E2820&lt;2,"0-2",E2820&lt;4,"2-4",E2820&lt;6,"4-6",E2820&lt;8,"6-8",E2820&lt;10,"8-10")</f>
        <v>4-6</v>
      </c>
    </row>
    <row r="2821" spans="1:15" ht="14.25" customHeight="1" x14ac:dyDescent="0.3">
      <c r="A2821" s="31">
        <v>44179</v>
      </c>
      <c r="B2821" t="s">
        <v>321</v>
      </c>
      <c r="C2821" t="s">
        <v>339</v>
      </c>
      <c r="D2821" t="s">
        <v>259</v>
      </c>
      <c r="E2821">
        <v>3.3</v>
      </c>
      <c r="F2821">
        <v>6</v>
      </c>
      <c r="G2821" t="s">
        <v>79</v>
      </c>
      <c r="H2821" t="s">
        <v>205</v>
      </c>
      <c r="I2821">
        <v>18</v>
      </c>
      <c r="J2821">
        <v>263</v>
      </c>
      <c r="K2821" t="str">
        <f>RIGHT(Table1[[#This Row],[Transmission]],1)</f>
        <v>6</v>
      </c>
      <c r="L2821" t="str">
        <f>SUBSTITUTE(Table1[[#This Row],[Transmission]],Table1[[#This Row],[Gears]],"")</f>
        <v>AS</v>
      </c>
      <c r="M28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21">
        <f ca="1">_xlfn.DAYS(TODAY(),Table1[[#This Row],[Manufacture Date]])</f>
        <v>1081</v>
      </c>
      <c r="O2821" t="str" cm="1">
        <f t="array" ref="O2821" xml:space="preserve"> _xlfn.IFS(E2821&lt;2,"0-2",E2821&lt;4,"2-4",E2821&lt;6,"4-6",E2821&lt;8,"6-8",E2821&lt;10,"8-10")</f>
        <v>2-4</v>
      </c>
    </row>
    <row r="2822" spans="1:15" ht="14.25" customHeight="1" x14ac:dyDescent="0.3">
      <c r="A2822" s="31">
        <v>44178</v>
      </c>
      <c r="B2822" t="s">
        <v>321</v>
      </c>
      <c r="C2822" t="s">
        <v>322</v>
      </c>
      <c r="D2822" t="s">
        <v>115</v>
      </c>
      <c r="E2822">
        <v>2</v>
      </c>
      <c r="F2822">
        <v>4</v>
      </c>
      <c r="G2822" t="s">
        <v>266</v>
      </c>
      <c r="H2822" t="s">
        <v>200</v>
      </c>
      <c r="I2822">
        <v>48</v>
      </c>
      <c r="J2822">
        <v>138</v>
      </c>
      <c r="K2822" t="str">
        <f>RIGHT(Table1[[#This Row],[Transmission]],1)</f>
        <v>V</v>
      </c>
      <c r="L2822" t="str">
        <f>SUBSTITUTE(Table1[[#This Row],[Transmission]],Table1[[#This Row],[Gears]],"")</f>
        <v>A</v>
      </c>
      <c r="M28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22">
        <f ca="1">_xlfn.DAYS(TODAY(),Table1[[#This Row],[Manufacture Date]])</f>
        <v>1082</v>
      </c>
      <c r="O2822" t="str" cm="1">
        <f t="array" ref="O2822" xml:space="preserve"> _xlfn.IFS(E2822&lt;2,"0-2",E2822&lt;4,"2-4",E2822&lt;6,"4-6",E2822&lt;8,"6-8",E2822&lt;10,"8-10")</f>
        <v>2-4</v>
      </c>
    </row>
    <row r="2823" spans="1:15" ht="14.25" customHeight="1" x14ac:dyDescent="0.3">
      <c r="A2823" s="31">
        <v>44178</v>
      </c>
      <c r="B2823" t="s">
        <v>232</v>
      </c>
      <c r="C2823" t="s">
        <v>240</v>
      </c>
      <c r="D2823" t="s">
        <v>82</v>
      </c>
      <c r="E2823">
        <v>2</v>
      </c>
      <c r="F2823">
        <v>4</v>
      </c>
      <c r="G2823" t="s">
        <v>79</v>
      </c>
      <c r="H2823" t="s">
        <v>109</v>
      </c>
      <c r="I2823">
        <v>40</v>
      </c>
      <c r="J2823">
        <v>192</v>
      </c>
      <c r="K2823" t="str">
        <f>RIGHT(Table1[[#This Row],[Transmission]],1)</f>
        <v>6</v>
      </c>
      <c r="L2823" t="str">
        <f>SUBSTITUTE(Table1[[#This Row],[Transmission]],Table1[[#This Row],[Gears]],"")</f>
        <v>AS</v>
      </c>
      <c r="M28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23">
        <f ca="1">_xlfn.DAYS(TODAY(),Table1[[#This Row],[Manufacture Date]])</f>
        <v>1082</v>
      </c>
      <c r="O2823" t="str" cm="1">
        <f t="array" ref="O2823" xml:space="preserve"> _xlfn.IFS(E2823&lt;2,"0-2",E2823&lt;4,"2-4",E2823&lt;6,"4-6",E2823&lt;8,"6-8",E2823&lt;10,"8-10")</f>
        <v>2-4</v>
      </c>
    </row>
    <row r="2824" spans="1:15" ht="14.25" customHeight="1" x14ac:dyDescent="0.3">
      <c r="A2824" s="31">
        <v>44178</v>
      </c>
      <c r="B2824" t="s">
        <v>289</v>
      </c>
      <c r="C2824" t="s">
        <v>305</v>
      </c>
      <c r="D2824" t="s">
        <v>82</v>
      </c>
      <c r="E2824">
        <v>2.4</v>
      </c>
      <c r="F2824">
        <v>4</v>
      </c>
      <c r="G2824" t="s">
        <v>74</v>
      </c>
      <c r="H2824" t="s">
        <v>200</v>
      </c>
      <c r="I2824">
        <v>32</v>
      </c>
      <c r="J2824">
        <v>202</v>
      </c>
      <c r="K2824" t="str">
        <f>RIGHT(Table1[[#This Row],[Transmission]],1)</f>
        <v>6</v>
      </c>
      <c r="L2824" t="str">
        <f>SUBSTITUTE(Table1[[#This Row],[Transmission]],Table1[[#This Row],[Gears]],"")</f>
        <v>M</v>
      </c>
      <c r="M28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24">
        <f ca="1">_xlfn.DAYS(TODAY(),Table1[[#This Row],[Manufacture Date]])</f>
        <v>1082</v>
      </c>
      <c r="O2824" t="str" cm="1">
        <f t="array" ref="O2824" xml:space="preserve"> _xlfn.IFS(E2824&lt;2,"0-2",E2824&lt;4,"2-4",E2824&lt;6,"4-6",E2824&lt;8,"6-8",E2824&lt;10,"8-10")</f>
        <v>2-4</v>
      </c>
    </row>
    <row r="2825" spans="1:15" ht="14.25" customHeight="1" x14ac:dyDescent="0.3">
      <c r="A2825" s="31">
        <v>44178</v>
      </c>
      <c r="B2825" t="s">
        <v>321</v>
      </c>
      <c r="C2825" t="s">
        <v>339</v>
      </c>
      <c r="D2825" t="s">
        <v>259</v>
      </c>
      <c r="E2825">
        <v>3.7</v>
      </c>
      <c r="F2825">
        <v>6</v>
      </c>
      <c r="G2825" t="s">
        <v>79</v>
      </c>
      <c r="H2825" t="s">
        <v>200</v>
      </c>
      <c r="I2825">
        <v>21</v>
      </c>
      <c r="J2825">
        <v>308</v>
      </c>
      <c r="K2825" t="str">
        <f>RIGHT(Table1[[#This Row],[Transmission]],1)</f>
        <v>6</v>
      </c>
      <c r="L2825" t="str">
        <f>SUBSTITUTE(Table1[[#This Row],[Transmission]],Table1[[#This Row],[Gears]],"")</f>
        <v>AS</v>
      </c>
      <c r="M28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25">
        <f ca="1">_xlfn.DAYS(TODAY(),Table1[[#This Row],[Manufacture Date]])</f>
        <v>1082</v>
      </c>
      <c r="O2825" t="str" cm="1">
        <f t="array" ref="O2825" xml:space="preserve"> _xlfn.IFS(E2825&lt;2,"0-2",E2825&lt;4,"2-4",E2825&lt;6,"4-6",E2825&lt;8,"6-8",E2825&lt;10,"8-10")</f>
        <v>2-4</v>
      </c>
    </row>
    <row r="2826" spans="1:15" ht="14.25" customHeight="1" x14ac:dyDescent="0.3">
      <c r="A2826" s="31">
        <v>44178</v>
      </c>
      <c r="B2826" t="s">
        <v>541</v>
      </c>
      <c r="C2826" t="s">
        <v>546</v>
      </c>
      <c r="D2826" t="s">
        <v>115</v>
      </c>
      <c r="E2826">
        <v>3.8</v>
      </c>
      <c r="F2826">
        <v>8</v>
      </c>
      <c r="G2826" t="s">
        <v>104</v>
      </c>
      <c r="H2826" t="s">
        <v>73</v>
      </c>
      <c r="I2826">
        <v>20</v>
      </c>
      <c r="J2826">
        <v>321</v>
      </c>
      <c r="K2826" t="str">
        <f>RIGHT(Table1[[#This Row],[Transmission]],1)</f>
        <v>8</v>
      </c>
      <c r="L2826" t="str">
        <f>SUBSTITUTE(Table1[[#This Row],[Transmission]],Table1[[#This Row],[Gears]],"")</f>
        <v>AS</v>
      </c>
      <c r="M28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26">
        <f ca="1">_xlfn.DAYS(TODAY(),Table1[[#This Row],[Manufacture Date]])</f>
        <v>1082</v>
      </c>
      <c r="O2826" t="str" cm="1">
        <f t="array" ref="O2826" xml:space="preserve"> _xlfn.IFS(E2826&lt;2,"0-2",E2826&lt;4,"2-4",E2826&lt;6,"4-6",E2826&lt;8,"6-8",E2826&lt;10,"8-10")</f>
        <v>2-4</v>
      </c>
    </row>
    <row r="2827" spans="1:15" ht="14.25" customHeight="1" x14ac:dyDescent="0.3">
      <c r="A2827" s="31">
        <v>44177</v>
      </c>
      <c r="B2827" t="s">
        <v>432</v>
      </c>
      <c r="C2827" t="s">
        <v>924</v>
      </c>
      <c r="D2827" t="s">
        <v>88</v>
      </c>
      <c r="E2827">
        <v>3</v>
      </c>
      <c r="F2827">
        <v>6</v>
      </c>
      <c r="G2827" t="s">
        <v>74</v>
      </c>
      <c r="H2827" t="s">
        <v>73</v>
      </c>
      <c r="I2827">
        <v>22</v>
      </c>
      <c r="J2827">
        <v>296</v>
      </c>
      <c r="K2827" t="str">
        <f>RIGHT(Table1[[#This Row],[Transmission]],1)</f>
        <v>6</v>
      </c>
      <c r="L2827" t="str">
        <f>SUBSTITUTE(Table1[[#This Row],[Transmission]],Table1[[#This Row],[Gears]],"")</f>
        <v>M</v>
      </c>
      <c r="M28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27">
        <f ca="1">_xlfn.DAYS(TODAY(),Table1[[#This Row],[Manufacture Date]])</f>
        <v>1083</v>
      </c>
      <c r="O2827" t="str" cm="1">
        <f t="array" ref="O2827" xml:space="preserve"> _xlfn.IFS(E2827&lt;2,"0-2",E2827&lt;4,"2-4",E2827&lt;6,"4-6",E2827&lt;8,"6-8",E2827&lt;10,"8-10")</f>
        <v>2-4</v>
      </c>
    </row>
    <row r="2828" spans="1:15" ht="14.25" customHeight="1" x14ac:dyDescent="0.3">
      <c r="A2828" s="31">
        <v>44177</v>
      </c>
      <c r="B2828" t="s">
        <v>364</v>
      </c>
      <c r="C2828" t="s">
        <v>1683</v>
      </c>
      <c r="D2828" t="s">
        <v>259</v>
      </c>
      <c r="E2828">
        <v>5.3</v>
      </c>
      <c r="F2828">
        <v>8</v>
      </c>
      <c r="G2828" t="s">
        <v>93</v>
      </c>
      <c r="H2828" t="s">
        <v>200</v>
      </c>
      <c r="I2828">
        <v>20</v>
      </c>
      <c r="J2828">
        <v>339</v>
      </c>
      <c r="K2828" t="str">
        <f>RIGHT(Table1[[#This Row],[Transmission]],1)</f>
        <v>6</v>
      </c>
      <c r="L2828" t="str">
        <f>SUBSTITUTE(Table1[[#This Row],[Transmission]],Table1[[#This Row],[Gears]],"")</f>
        <v>A</v>
      </c>
      <c r="M28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28">
        <f ca="1">_xlfn.DAYS(TODAY(),Table1[[#This Row],[Manufacture Date]])</f>
        <v>1083</v>
      </c>
      <c r="O2828" t="str" cm="1">
        <f t="array" ref="O2828" xml:space="preserve"> _xlfn.IFS(E2828&lt;2,"0-2",E2828&lt;4,"2-4",E2828&lt;6,"4-6",E2828&lt;8,"6-8",E2828&lt;10,"8-10")</f>
        <v>4-6</v>
      </c>
    </row>
    <row r="2829" spans="1:15" ht="14.25" customHeight="1" x14ac:dyDescent="0.3">
      <c r="A2829" s="31">
        <v>44176</v>
      </c>
      <c r="B2829" t="s">
        <v>750</v>
      </c>
      <c r="C2829" t="s">
        <v>2015</v>
      </c>
      <c r="D2829" t="s">
        <v>71</v>
      </c>
      <c r="E2829">
        <v>1.5</v>
      </c>
      <c r="F2829">
        <v>4</v>
      </c>
      <c r="G2829" t="s">
        <v>266</v>
      </c>
      <c r="H2829" t="s">
        <v>200</v>
      </c>
      <c r="I2829">
        <v>55</v>
      </c>
      <c r="J2829">
        <v>120</v>
      </c>
      <c r="K2829" t="str">
        <f>RIGHT(Table1[[#This Row],[Transmission]],1)</f>
        <v>V</v>
      </c>
      <c r="L2829" t="str">
        <f>SUBSTITUTE(Table1[[#This Row],[Transmission]],Table1[[#This Row],[Gears]],"")</f>
        <v>A</v>
      </c>
      <c r="M28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29">
        <f ca="1">_xlfn.DAYS(TODAY(),Table1[[#This Row],[Manufacture Date]])</f>
        <v>1084</v>
      </c>
      <c r="O2829" t="str" cm="1">
        <f t="array" ref="O2829" xml:space="preserve"> _xlfn.IFS(E2829&lt;2,"0-2",E2829&lt;4,"2-4",E2829&lt;6,"4-6",E2829&lt;8,"6-8",E2829&lt;10,"8-10")</f>
        <v>0-2</v>
      </c>
    </row>
    <row r="2830" spans="1:15" ht="14.25" customHeight="1" x14ac:dyDescent="0.3">
      <c r="A2830" s="31">
        <v>44176</v>
      </c>
      <c r="B2830" t="s">
        <v>621</v>
      </c>
      <c r="C2830" t="s">
        <v>623</v>
      </c>
      <c r="D2830" t="s">
        <v>92</v>
      </c>
      <c r="E2830">
        <v>1.6</v>
      </c>
      <c r="F2830">
        <v>4</v>
      </c>
      <c r="G2830" t="s">
        <v>79</v>
      </c>
      <c r="H2830" t="s">
        <v>73</v>
      </c>
      <c r="I2830">
        <v>37</v>
      </c>
      <c r="J2830">
        <v>177</v>
      </c>
      <c r="K2830" t="str">
        <f>RIGHT(Table1[[#This Row],[Transmission]],1)</f>
        <v>6</v>
      </c>
      <c r="L2830" t="str">
        <f>SUBSTITUTE(Table1[[#This Row],[Transmission]],Table1[[#This Row],[Gears]],"")</f>
        <v>AS</v>
      </c>
      <c r="M28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0">
        <f ca="1">_xlfn.DAYS(TODAY(),Table1[[#This Row],[Manufacture Date]])</f>
        <v>1084</v>
      </c>
      <c r="O2830" t="str" cm="1">
        <f t="array" ref="O2830" xml:space="preserve"> _xlfn.IFS(E2830&lt;2,"0-2",E2830&lt;4,"2-4",E2830&lt;6,"4-6",E2830&lt;8,"6-8",E2830&lt;10,"8-10")</f>
        <v>0-2</v>
      </c>
    </row>
    <row r="2831" spans="1:15" ht="14.25" customHeight="1" x14ac:dyDescent="0.3">
      <c r="A2831" s="31">
        <v>44176</v>
      </c>
      <c r="B2831" t="s">
        <v>621</v>
      </c>
      <c r="C2831" t="s">
        <v>977</v>
      </c>
      <c r="D2831" t="s">
        <v>95</v>
      </c>
      <c r="E2831">
        <v>1.5</v>
      </c>
      <c r="F2831">
        <v>3</v>
      </c>
      <c r="G2831" t="s">
        <v>79</v>
      </c>
      <c r="H2831" t="s">
        <v>73</v>
      </c>
      <c r="I2831">
        <v>37</v>
      </c>
      <c r="J2831">
        <v>181</v>
      </c>
      <c r="K2831" t="str">
        <f>RIGHT(Table1[[#This Row],[Transmission]],1)</f>
        <v>6</v>
      </c>
      <c r="L2831" t="str">
        <f>SUBSTITUTE(Table1[[#This Row],[Transmission]],Table1[[#This Row],[Gears]],"")</f>
        <v>AS</v>
      </c>
      <c r="M28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1">
        <f ca="1">_xlfn.DAYS(TODAY(),Table1[[#This Row],[Manufacture Date]])</f>
        <v>1084</v>
      </c>
      <c r="O2831" t="str" cm="1">
        <f t="array" ref="O2831" xml:space="preserve"> _xlfn.IFS(E2831&lt;2,"0-2",E2831&lt;4,"2-4",E2831&lt;6,"4-6",E2831&lt;8,"6-8",E2831&lt;10,"8-10")</f>
        <v>0-2</v>
      </c>
    </row>
    <row r="2832" spans="1:15" ht="14.25" customHeight="1" x14ac:dyDescent="0.3">
      <c r="A2832" s="31">
        <v>44176</v>
      </c>
      <c r="B2832" t="s">
        <v>100</v>
      </c>
      <c r="C2832" t="s">
        <v>819</v>
      </c>
      <c r="D2832" t="s">
        <v>95</v>
      </c>
      <c r="E2832">
        <v>2</v>
      </c>
      <c r="F2832">
        <v>4</v>
      </c>
      <c r="G2832" t="s">
        <v>97</v>
      </c>
      <c r="H2832" t="s">
        <v>200</v>
      </c>
      <c r="I2832">
        <v>35</v>
      </c>
      <c r="J2832">
        <v>188</v>
      </c>
      <c r="K2832" t="str">
        <f>RIGHT(Table1[[#This Row],[Transmission]],1)</f>
        <v>7</v>
      </c>
      <c r="L2832" t="str">
        <f>SUBSTITUTE(Table1[[#This Row],[Transmission]],Table1[[#This Row],[Gears]],"")</f>
        <v>AM</v>
      </c>
      <c r="M28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32">
        <f ca="1">_xlfn.DAYS(TODAY(),Table1[[#This Row],[Manufacture Date]])</f>
        <v>1084</v>
      </c>
      <c r="O2832" t="str" cm="1">
        <f t="array" ref="O2832" xml:space="preserve"> _xlfn.IFS(E2832&lt;2,"0-2",E2832&lt;4,"2-4",E2832&lt;6,"4-6",E2832&lt;8,"6-8",E2832&lt;10,"8-10")</f>
        <v>2-4</v>
      </c>
    </row>
    <row r="2833" spans="1:15" ht="14.25" customHeight="1" x14ac:dyDescent="0.3">
      <c r="A2833" s="31">
        <v>44176</v>
      </c>
      <c r="B2833" t="s">
        <v>548</v>
      </c>
      <c r="C2833" t="s">
        <v>1146</v>
      </c>
      <c r="D2833" t="s">
        <v>71</v>
      </c>
      <c r="E2833">
        <v>2</v>
      </c>
      <c r="F2833">
        <v>4</v>
      </c>
      <c r="G2833" t="s">
        <v>79</v>
      </c>
      <c r="H2833" t="s">
        <v>200</v>
      </c>
      <c r="I2833">
        <v>35</v>
      </c>
      <c r="J2833">
        <v>189</v>
      </c>
      <c r="K2833" t="str">
        <f>RIGHT(Table1[[#This Row],[Transmission]],1)</f>
        <v>6</v>
      </c>
      <c r="L2833" t="str">
        <f>SUBSTITUTE(Table1[[#This Row],[Transmission]],Table1[[#This Row],[Gears]],"")</f>
        <v>AS</v>
      </c>
      <c r="M28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3">
        <f ca="1">_xlfn.DAYS(TODAY(),Table1[[#This Row],[Manufacture Date]])</f>
        <v>1084</v>
      </c>
      <c r="O2833" t="str" cm="1">
        <f t="array" ref="O2833" xml:space="preserve"> _xlfn.IFS(E2833&lt;2,"0-2",E2833&lt;4,"2-4",E2833&lt;6,"4-6",E2833&lt;8,"6-8",E2833&lt;10,"8-10")</f>
        <v>2-4</v>
      </c>
    </row>
    <row r="2834" spans="1:15" ht="14.25" customHeight="1" x14ac:dyDescent="0.3">
      <c r="A2834" s="31">
        <v>44176</v>
      </c>
      <c r="B2834" t="s">
        <v>147</v>
      </c>
      <c r="C2834" t="s">
        <v>2079</v>
      </c>
      <c r="D2834" t="s">
        <v>122</v>
      </c>
      <c r="E2834">
        <v>3</v>
      </c>
      <c r="F2834">
        <v>6</v>
      </c>
      <c r="G2834" t="s">
        <v>104</v>
      </c>
      <c r="H2834" t="s">
        <v>73</v>
      </c>
      <c r="I2834">
        <v>27</v>
      </c>
      <c r="J2834">
        <v>245</v>
      </c>
      <c r="K2834" t="str">
        <f>RIGHT(Table1[[#This Row],[Transmission]],1)</f>
        <v>8</v>
      </c>
      <c r="L2834" t="str">
        <f>SUBSTITUTE(Table1[[#This Row],[Transmission]],Table1[[#This Row],[Gears]],"")</f>
        <v>AS</v>
      </c>
      <c r="M28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4">
        <f ca="1">_xlfn.DAYS(TODAY(),Table1[[#This Row],[Manufacture Date]])</f>
        <v>1084</v>
      </c>
      <c r="O2834" t="str" cm="1">
        <f t="array" ref="O2834" xml:space="preserve"> _xlfn.IFS(E2834&lt;2,"0-2",E2834&lt;4,"2-4",E2834&lt;6,"4-6",E2834&lt;8,"6-8",E2834&lt;10,"8-10")</f>
        <v>2-4</v>
      </c>
    </row>
    <row r="2835" spans="1:15" ht="14.25" customHeight="1" x14ac:dyDescent="0.3">
      <c r="A2835" s="31">
        <v>44176</v>
      </c>
      <c r="B2835" t="s">
        <v>321</v>
      </c>
      <c r="C2835" t="s">
        <v>335</v>
      </c>
      <c r="D2835" t="s">
        <v>122</v>
      </c>
      <c r="E2835">
        <v>3.5</v>
      </c>
      <c r="F2835">
        <v>6</v>
      </c>
      <c r="G2835" t="s">
        <v>79</v>
      </c>
      <c r="H2835" t="s">
        <v>200</v>
      </c>
      <c r="I2835">
        <v>23</v>
      </c>
      <c r="J2835">
        <v>288</v>
      </c>
      <c r="K2835" t="str">
        <f>RIGHT(Table1[[#This Row],[Transmission]],1)</f>
        <v>6</v>
      </c>
      <c r="L2835" t="str">
        <f>SUBSTITUTE(Table1[[#This Row],[Transmission]],Table1[[#This Row],[Gears]],"")</f>
        <v>AS</v>
      </c>
      <c r="M28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5">
        <f ca="1">_xlfn.DAYS(TODAY(),Table1[[#This Row],[Manufacture Date]])</f>
        <v>1084</v>
      </c>
      <c r="O2835" t="str" cm="1">
        <f t="array" ref="O2835" xml:space="preserve"> _xlfn.IFS(E2835&lt;2,"0-2",E2835&lt;4,"2-4",E2835&lt;6,"4-6",E2835&lt;8,"6-8",E2835&lt;10,"8-10")</f>
        <v>2-4</v>
      </c>
    </row>
    <row r="2836" spans="1:15" ht="14.25" customHeight="1" x14ac:dyDescent="0.3">
      <c r="A2836" s="31">
        <v>44175</v>
      </c>
      <c r="B2836" t="s">
        <v>385</v>
      </c>
      <c r="C2836" t="s">
        <v>1703</v>
      </c>
      <c r="D2836" t="s">
        <v>82</v>
      </c>
      <c r="E2836">
        <v>1.5</v>
      </c>
      <c r="F2836">
        <v>4</v>
      </c>
      <c r="G2836" t="s">
        <v>76</v>
      </c>
      <c r="H2836" t="s">
        <v>200</v>
      </c>
      <c r="I2836">
        <v>40</v>
      </c>
      <c r="J2836">
        <v>165</v>
      </c>
      <c r="K2836" t="str">
        <f>RIGHT(Table1[[#This Row],[Transmission]],1)</f>
        <v>7</v>
      </c>
      <c r="L2836" t="str">
        <f>SUBSTITUTE(Table1[[#This Row],[Transmission]],Table1[[#This Row],[Gears]],"")</f>
        <v>AV</v>
      </c>
      <c r="M28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6">
        <f ca="1">_xlfn.DAYS(TODAY(),Table1[[#This Row],[Manufacture Date]])</f>
        <v>1085</v>
      </c>
      <c r="O2836" t="str" cm="1">
        <f t="array" ref="O2836" xml:space="preserve"> _xlfn.IFS(E2836&lt;2,"0-2",E2836&lt;4,"2-4",E2836&lt;6,"4-6",E2836&lt;8,"6-8",E2836&lt;10,"8-10")</f>
        <v>0-2</v>
      </c>
    </row>
    <row r="2837" spans="1:15" ht="14.25" customHeight="1" x14ac:dyDescent="0.3">
      <c r="A2837" s="31">
        <v>44175</v>
      </c>
      <c r="B2837" t="s">
        <v>232</v>
      </c>
      <c r="C2837" t="s">
        <v>261</v>
      </c>
      <c r="D2837" t="s">
        <v>71</v>
      </c>
      <c r="E2837">
        <v>1.8</v>
      </c>
      <c r="F2837">
        <v>4</v>
      </c>
      <c r="G2837" t="s">
        <v>79</v>
      </c>
      <c r="H2837" t="s">
        <v>200</v>
      </c>
      <c r="I2837">
        <v>34</v>
      </c>
      <c r="J2837">
        <v>191</v>
      </c>
      <c r="K2837" t="str">
        <f>RIGHT(Table1[[#This Row],[Transmission]],1)</f>
        <v>6</v>
      </c>
      <c r="L2837" t="str">
        <f>SUBSTITUTE(Table1[[#This Row],[Transmission]],Table1[[#This Row],[Gears]],"")</f>
        <v>AS</v>
      </c>
      <c r="M28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7">
        <f ca="1">_xlfn.DAYS(TODAY(),Table1[[#This Row],[Manufacture Date]])</f>
        <v>1085</v>
      </c>
      <c r="O2837" t="str" cm="1">
        <f t="array" ref="O2837" xml:space="preserve"> _xlfn.IFS(E2837&lt;2,"0-2",E2837&lt;4,"2-4",E2837&lt;6,"4-6",E2837&lt;8,"6-8",E2837&lt;10,"8-10")</f>
        <v>0-2</v>
      </c>
    </row>
    <row r="2838" spans="1:15" ht="14.25" customHeight="1" x14ac:dyDescent="0.3">
      <c r="A2838" s="31">
        <v>44175</v>
      </c>
      <c r="B2838" t="s">
        <v>232</v>
      </c>
      <c r="C2838" t="s">
        <v>263</v>
      </c>
      <c r="D2838" t="s">
        <v>82</v>
      </c>
      <c r="E2838">
        <v>1.8</v>
      </c>
      <c r="F2838">
        <v>4</v>
      </c>
      <c r="G2838" t="s">
        <v>79</v>
      </c>
      <c r="H2838" t="s">
        <v>200</v>
      </c>
      <c r="I2838">
        <v>34</v>
      </c>
      <c r="J2838">
        <v>191</v>
      </c>
      <c r="K2838" t="str">
        <f>RIGHT(Table1[[#This Row],[Transmission]],1)</f>
        <v>6</v>
      </c>
      <c r="L2838" t="str">
        <f>SUBSTITUTE(Table1[[#This Row],[Transmission]],Table1[[#This Row],[Gears]],"")</f>
        <v>AS</v>
      </c>
      <c r="M28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8">
        <f ca="1">_xlfn.DAYS(TODAY(),Table1[[#This Row],[Manufacture Date]])</f>
        <v>1085</v>
      </c>
      <c r="O2838" t="str" cm="1">
        <f t="array" ref="O2838" xml:space="preserve"> _xlfn.IFS(E2838&lt;2,"0-2",E2838&lt;4,"2-4",E2838&lt;6,"4-6",E2838&lt;8,"6-8",E2838&lt;10,"8-10")</f>
        <v>0-2</v>
      </c>
    </row>
    <row r="2839" spans="1:15" ht="14.25" customHeight="1" x14ac:dyDescent="0.3">
      <c r="A2839" s="31">
        <v>44175</v>
      </c>
      <c r="B2839" t="s">
        <v>398</v>
      </c>
      <c r="C2839" t="s">
        <v>913</v>
      </c>
      <c r="D2839" t="s">
        <v>82</v>
      </c>
      <c r="E2839">
        <v>2</v>
      </c>
      <c r="F2839">
        <v>4</v>
      </c>
      <c r="G2839" t="s">
        <v>79</v>
      </c>
      <c r="H2839" t="s">
        <v>200</v>
      </c>
      <c r="I2839">
        <v>34</v>
      </c>
      <c r="J2839">
        <v>191</v>
      </c>
      <c r="K2839" t="str">
        <f>RIGHT(Table1[[#This Row],[Transmission]],1)</f>
        <v>6</v>
      </c>
      <c r="L2839" t="str">
        <f>SUBSTITUTE(Table1[[#This Row],[Transmission]],Table1[[#This Row],[Gears]],"")</f>
        <v>AS</v>
      </c>
      <c r="M28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39">
        <f ca="1">_xlfn.DAYS(TODAY(),Table1[[#This Row],[Manufacture Date]])</f>
        <v>1085</v>
      </c>
      <c r="O2839" t="str" cm="1">
        <f t="array" ref="O2839" xml:space="preserve"> _xlfn.IFS(E2839&lt;2,"0-2",E2839&lt;4,"2-4",E2839&lt;6,"4-6",E2839&lt;8,"6-8",E2839&lt;10,"8-10")</f>
        <v>2-4</v>
      </c>
    </row>
    <row r="2840" spans="1:15" ht="14.25" customHeight="1" x14ac:dyDescent="0.3">
      <c r="A2840" s="31">
        <v>44175</v>
      </c>
      <c r="B2840" t="s">
        <v>398</v>
      </c>
      <c r="C2840" t="s">
        <v>914</v>
      </c>
      <c r="D2840" t="s">
        <v>82</v>
      </c>
      <c r="E2840">
        <v>2</v>
      </c>
      <c r="F2840">
        <v>4</v>
      </c>
      <c r="G2840" t="s">
        <v>79</v>
      </c>
      <c r="H2840" t="s">
        <v>200</v>
      </c>
      <c r="I2840">
        <v>34</v>
      </c>
      <c r="J2840">
        <v>191</v>
      </c>
      <c r="K2840" t="str">
        <f>RIGHT(Table1[[#This Row],[Transmission]],1)</f>
        <v>6</v>
      </c>
      <c r="L2840" t="str">
        <f>SUBSTITUTE(Table1[[#This Row],[Transmission]],Table1[[#This Row],[Gears]],"")</f>
        <v>AS</v>
      </c>
      <c r="M28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40">
        <f ca="1">_xlfn.DAYS(TODAY(),Table1[[#This Row],[Manufacture Date]])</f>
        <v>1085</v>
      </c>
      <c r="O2840" t="str" cm="1">
        <f t="array" ref="O2840" xml:space="preserve"> _xlfn.IFS(E2840&lt;2,"0-2",E2840&lt;4,"2-4",E2840&lt;6,"4-6",E2840&lt;8,"6-8",E2840&lt;10,"8-10")</f>
        <v>2-4</v>
      </c>
    </row>
    <row r="2841" spans="1:15" ht="14.25" customHeight="1" x14ac:dyDescent="0.3">
      <c r="A2841" s="31">
        <v>44175</v>
      </c>
      <c r="B2841" t="s">
        <v>232</v>
      </c>
      <c r="C2841" t="s">
        <v>256</v>
      </c>
      <c r="D2841" t="s">
        <v>82</v>
      </c>
      <c r="E2841">
        <v>2</v>
      </c>
      <c r="F2841">
        <v>4</v>
      </c>
      <c r="G2841" t="s">
        <v>454</v>
      </c>
      <c r="H2841" t="s">
        <v>73</v>
      </c>
      <c r="I2841">
        <v>31</v>
      </c>
      <c r="J2841">
        <v>212</v>
      </c>
      <c r="K2841" t="str">
        <f>RIGHT(Table1[[#This Row],[Transmission]],1)</f>
        <v>9</v>
      </c>
      <c r="L2841" t="str">
        <f>SUBSTITUTE(Table1[[#This Row],[Transmission]],Table1[[#This Row],[Gears]],"")</f>
        <v>A</v>
      </c>
      <c r="M28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41">
        <f ca="1">_xlfn.DAYS(TODAY(),Table1[[#This Row],[Manufacture Date]])</f>
        <v>1085</v>
      </c>
      <c r="O2841" t="str" cm="1">
        <f t="array" ref="O2841" xml:space="preserve"> _xlfn.IFS(E2841&lt;2,"0-2",E2841&lt;4,"2-4",E2841&lt;6,"4-6",E2841&lt;8,"6-8",E2841&lt;10,"8-10")</f>
        <v>2-4</v>
      </c>
    </row>
    <row r="2842" spans="1:15" ht="14.25" customHeight="1" x14ac:dyDescent="0.3">
      <c r="A2842" s="31">
        <v>44175</v>
      </c>
      <c r="B2842" t="s">
        <v>452</v>
      </c>
      <c r="C2842" t="s">
        <v>930</v>
      </c>
      <c r="D2842" t="s">
        <v>78</v>
      </c>
      <c r="E2842">
        <v>2.4</v>
      </c>
      <c r="F2842">
        <v>4</v>
      </c>
      <c r="G2842" t="s">
        <v>454</v>
      </c>
      <c r="H2842" t="s">
        <v>200</v>
      </c>
      <c r="I2842">
        <v>30</v>
      </c>
      <c r="J2842">
        <v>222</v>
      </c>
      <c r="K2842" t="str">
        <f>RIGHT(Table1[[#This Row],[Transmission]],1)</f>
        <v>9</v>
      </c>
      <c r="L2842" t="str">
        <f>SUBSTITUTE(Table1[[#This Row],[Transmission]],Table1[[#This Row],[Gears]],"")</f>
        <v>A</v>
      </c>
      <c r="M28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42">
        <f ca="1">_xlfn.DAYS(TODAY(),Table1[[#This Row],[Manufacture Date]])</f>
        <v>1085</v>
      </c>
      <c r="O2842" t="str" cm="1">
        <f t="array" ref="O2842" xml:space="preserve"> _xlfn.IFS(E2842&lt;2,"0-2",E2842&lt;4,"2-4",E2842&lt;6,"4-6",E2842&lt;8,"6-8",E2842&lt;10,"8-10")</f>
        <v>2-4</v>
      </c>
    </row>
    <row r="2843" spans="1:15" ht="14.25" customHeight="1" x14ac:dyDescent="0.3">
      <c r="A2843" s="31">
        <v>44175</v>
      </c>
      <c r="B2843" t="s">
        <v>147</v>
      </c>
      <c r="C2843" t="s">
        <v>1542</v>
      </c>
      <c r="D2843" t="s">
        <v>95</v>
      </c>
      <c r="E2843">
        <v>3</v>
      </c>
      <c r="F2843">
        <v>6</v>
      </c>
      <c r="G2843" t="s">
        <v>104</v>
      </c>
      <c r="H2843" t="s">
        <v>73</v>
      </c>
      <c r="I2843">
        <v>29</v>
      </c>
      <c r="J2843">
        <v>231</v>
      </c>
      <c r="K2843" t="str">
        <f>RIGHT(Table1[[#This Row],[Transmission]],1)</f>
        <v>8</v>
      </c>
      <c r="L2843" t="str">
        <f>SUBSTITUTE(Table1[[#This Row],[Transmission]],Table1[[#This Row],[Gears]],"")</f>
        <v>AS</v>
      </c>
      <c r="M28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43">
        <f ca="1">_xlfn.DAYS(TODAY(),Table1[[#This Row],[Manufacture Date]])</f>
        <v>1085</v>
      </c>
      <c r="O2843" t="str" cm="1">
        <f t="array" ref="O2843" xml:space="preserve"> _xlfn.IFS(E2843&lt;2,"0-2",E2843&lt;4,"2-4",E2843&lt;6,"4-6",E2843&lt;8,"6-8",E2843&lt;10,"8-10")</f>
        <v>2-4</v>
      </c>
    </row>
    <row r="2844" spans="1:15" ht="14.25" customHeight="1" x14ac:dyDescent="0.3">
      <c r="A2844" s="31">
        <v>44175</v>
      </c>
      <c r="B2844" t="s">
        <v>802</v>
      </c>
      <c r="C2844" t="s">
        <v>1197</v>
      </c>
      <c r="D2844" t="s">
        <v>71</v>
      </c>
      <c r="E2844">
        <v>2.5</v>
      </c>
      <c r="F2844">
        <v>5</v>
      </c>
      <c r="G2844" t="s">
        <v>79</v>
      </c>
      <c r="H2844" t="s">
        <v>200</v>
      </c>
      <c r="I2844">
        <v>27</v>
      </c>
      <c r="J2844">
        <v>239</v>
      </c>
      <c r="K2844" t="str">
        <f>RIGHT(Table1[[#This Row],[Transmission]],1)</f>
        <v>6</v>
      </c>
      <c r="L2844" t="str">
        <f>SUBSTITUTE(Table1[[#This Row],[Transmission]],Table1[[#This Row],[Gears]],"")</f>
        <v>AS</v>
      </c>
      <c r="M28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44">
        <f ca="1">_xlfn.DAYS(TODAY(),Table1[[#This Row],[Manufacture Date]])</f>
        <v>1085</v>
      </c>
      <c r="O2844" t="str" cm="1">
        <f t="array" ref="O2844" xml:space="preserve"> _xlfn.IFS(E2844&lt;2,"0-2",E2844&lt;4,"2-4",E2844&lt;6,"4-6",E2844&lt;8,"6-8",E2844&lt;10,"8-10")</f>
        <v>2-4</v>
      </c>
    </row>
    <row r="2845" spans="1:15" ht="14.25" customHeight="1" x14ac:dyDescent="0.3">
      <c r="A2845" s="31">
        <v>44175</v>
      </c>
      <c r="B2845" t="s">
        <v>531</v>
      </c>
      <c r="C2845" t="s">
        <v>538</v>
      </c>
      <c r="D2845" t="s">
        <v>82</v>
      </c>
      <c r="E2845">
        <v>2</v>
      </c>
      <c r="F2845">
        <v>4</v>
      </c>
      <c r="G2845" t="s">
        <v>79</v>
      </c>
      <c r="H2845" t="s">
        <v>200</v>
      </c>
      <c r="I2845">
        <v>27</v>
      </c>
      <c r="J2845">
        <v>245</v>
      </c>
      <c r="K2845" t="str">
        <f>RIGHT(Table1[[#This Row],[Transmission]],1)</f>
        <v>6</v>
      </c>
      <c r="L2845" t="str">
        <f>SUBSTITUTE(Table1[[#This Row],[Transmission]],Table1[[#This Row],[Gears]],"")</f>
        <v>AS</v>
      </c>
      <c r="M28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45">
        <f ca="1">_xlfn.DAYS(TODAY(),Table1[[#This Row],[Manufacture Date]])</f>
        <v>1085</v>
      </c>
      <c r="O2845" t="str" cm="1">
        <f t="array" ref="O2845" xml:space="preserve"> _xlfn.IFS(E2845&lt;2,"0-2",E2845&lt;4,"2-4",E2845&lt;6,"4-6",E2845&lt;8,"6-8",E2845&lt;10,"8-10")</f>
        <v>2-4</v>
      </c>
    </row>
    <row r="2846" spans="1:15" ht="14.25" customHeight="1" x14ac:dyDescent="0.3">
      <c r="A2846" s="31">
        <v>44175</v>
      </c>
      <c r="B2846" t="s">
        <v>275</v>
      </c>
      <c r="C2846" t="s">
        <v>888</v>
      </c>
      <c r="D2846" t="s">
        <v>82</v>
      </c>
      <c r="E2846">
        <v>3.6</v>
      </c>
      <c r="F2846">
        <v>6</v>
      </c>
      <c r="G2846" t="s">
        <v>454</v>
      </c>
      <c r="H2846" t="s">
        <v>200</v>
      </c>
      <c r="I2846">
        <v>26</v>
      </c>
      <c r="J2846">
        <v>246</v>
      </c>
      <c r="K2846" t="str">
        <f>RIGHT(Table1[[#This Row],[Transmission]],1)</f>
        <v>9</v>
      </c>
      <c r="L2846" t="str">
        <f>SUBSTITUTE(Table1[[#This Row],[Transmission]],Table1[[#This Row],[Gears]],"")</f>
        <v>A</v>
      </c>
      <c r="M28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46">
        <f ca="1">_xlfn.DAYS(TODAY(),Table1[[#This Row],[Manufacture Date]])</f>
        <v>1085</v>
      </c>
      <c r="O2846" t="str" cm="1">
        <f t="array" ref="O2846" xml:space="preserve"> _xlfn.IFS(E2846&lt;2,"0-2",E2846&lt;4,"2-4",E2846&lt;6,"4-6",E2846&lt;8,"6-8",E2846&lt;10,"8-10")</f>
        <v>2-4</v>
      </c>
    </row>
    <row r="2847" spans="1:15" ht="14.25" customHeight="1" x14ac:dyDescent="0.3">
      <c r="A2847" s="31">
        <v>44175</v>
      </c>
      <c r="B2847" t="s">
        <v>676</v>
      </c>
      <c r="C2847" t="s">
        <v>681</v>
      </c>
      <c r="D2847" t="s">
        <v>92</v>
      </c>
      <c r="E2847">
        <v>3.8</v>
      </c>
      <c r="F2847">
        <v>6</v>
      </c>
      <c r="G2847" t="s">
        <v>97</v>
      </c>
      <c r="H2847" t="s">
        <v>73</v>
      </c>
      <c r="I2847">
        <v>26</v>
      </c>
      <c r="J2847">
        <v>257</v>
      </c>
      <c r="K2847" t="str">
        <f>RIGHT(Table1[[#This Row],[Transmission]],1)</f>
        <v>7</v>
      </c>
      <c r="L2847" t="str">
        <f>SUBSTITUTE(Table1[[#This Row],[Transmission]],Table1[[#This Row],[Gears]],"")</f>
        <v>AM</v>
      </c>
      <c r="M28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47">
        <f ca="1">_xlfn.DAYS(TODAY(),Table1[[#This Row],[Manufacture Date]])</f>
        <v>1085</v>
      </c>
      <c r="O2847" t="str" cm="1">
        <f t="array" ref="O2847" xml:space="preserve"> _xlfn.IFS(E2847&lt;2,"0-2",E2847&lt;4,"2-4",E2847&lt;6,"4-6",E2847&lt;8,"6-8",E2847&lt;10,"8-10")</f>
        <v>2-4</v>
      </c>
    </row>
    <row r="2848" spans="1:15" ht="14.25" customHeight="1" x14ac:dyDescent="0.3">
      <c r="A2848" s="31">
        <v>44175</v>
      </c>
      <c r="B2848" t="s">
        <v>275</v>
      </c>
      <c r="C2848" t="s">
        <v>284</v>
      </c>
      <c r="D2848" t="s">
        <v>115</v>
      </c>
      <c r="E2848">
        <v>3.6</v>
      </c>
      <c r="F2848">
        <v>6</v>
      </c>
      <c r="G2848" t="s">
        <v>112</v>
      </c>
      <c r="H2848" t="s">
        <v>200</v>
      </c>
      <c r="I2848">
        <v>26</v>
      </c>
      <c r="J2848">
        <v>258</v>
      </c>
      <c r="K2848" t="str">
        <f>RIGHT(Table1[[#This Row],[Transmission]],1)</f>
        <v>8</v>
      </c>
      <c r="L2848" t="str">
        <f>SUBSTITUTE(Table1[[#This Row],[Transmission]],Table1[[#This Row],[Gears]],"")</f>
        <v>A</v>
      </c>
      <c r="M28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48">
        <f ca="1">_xlfn.DAYS(TODAY(),Table1[[#This Row],[Manufacture Date]])</f>
        <v>1085</v>
      </c>
      <c r="O2848" t="str" cm="1">
        <f t="array" ref="O2848" xml:space="preserve"> _xlfn.IFS(E2848&lt;2,"0-2",E2848&lt;4,"2-4",E2848&lt;6,"4-6",E2848&lt;8,"6-8",E2848&lt;10,"8-10")</f>
        <v>2-4</v>
      </c>
    </row>
    <row r="2849" spans="1:15" ht="14.25" customHeight="1" x14ac:dyDescent="0.3">
      <c r="A2849" s="31">
        <v>44175</v>
      </c>
      <c r="B2849" t="s">
        <v>321</v>
      </c>
      <c r="C2849" t="s">
        <v>326</v>
      </c>
      <c r="D2849" t="s">
        <v>250</v>
      </c>
      <c r="E2849">
        <v>5.4</v>
      </c>
      <c r="F2849">
        <v>8</v>
      </c>
      <c r="G2849" t="s">
        <v>101</v>
      </c>
      <c r="H2849" t="s">
        <v>200</v>
      </c>
      <c r="I2849">
        <v>15</v>
      </c>
      <c r="J2849">
        <v>421</v>
      </c>
      <c r="K2849" t="str">
        <f>RIGHT(Table1[[#This Row],[Transmission]],1)</f>
        <v>4</v>
      </c>
      <c r="L2849" t="str">
        <f>SUBSTITUTE(Table1[[#This Row],[Transmission]],Table1[[#This Row],[Gears]],"")</f>
        <v>A</v>
      </c>
      <c r="M28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49">
        <f ca="1">_xlfn.DAYS(TODAY(),Table1[[#This Row],[Manufacture Date]])</f>
        <v>1085</v>
      </c>
      <c r="O2849" t="str" cm="1">
        <f t="array" ref="O2849" xml:space="preserve"> _xlfn.IFS(E2849&lt;2,"0-2",E2849&lt;4,"2-4",E2849&lt;6,"4-6",E2849&lt;8,"6-8",E2849&lt;10,"8-10")</f>
        <v>4-6</v>
      </c>
    </row>
    <row r="2850" spans="1:15" ht="14.25" customHeight="1" x14ac:dyDescent="0.3">
      <c r="A2850" s="31">
        <v>44175</v>
      </c>
      <c r="B2850" t="s">
        <v>492</v>
      </c>
      <c r="C2850" t="s">
        <v>944</v>
      </c>
      <c r="D2850" t="s">
        <v>122</v>
      </c>
      <c r="E2850">
        <v>5</v>
      </c>
      <c r="F2850">
        <v>8</v>
      </c>
      <c r="G2850" t="s">
        <v>104</v>
      </c>
      <c r="H2850" t="s">
        <v>205</v>
      </c>
      <c r="I2850">
        <v>13</v>
      </c>
      <c r="J2850">
        <v>342</v>
      </c>
      <c r="K2850" t="str">
        <f>RIGHT(Table1[[#This Row],[Transmission]],1)</f>
        <v>8</v>
      </c>
      <c r="L2850" t="str">
        <f>SUBSTITUTE(Table1[[#This Row],[Transmission]],Table1[[#This Row],[Gears]],"")</f>
        <v>AS</v>
      </c>
      <c r="M28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50">
        <f ca="1">_xlfn.DAYS(TODAY(),Table1[[#This Row],[Manufacture Date]])</f>
        <v>1085</v>
      </c>
      <c r="O2850" t="str" cm="1">
        <f t="array" ref="O2850" xml:space="preserve"> _xlfn.IFS(E2850&lt;2,"0-2",E2850&lt;4,"2-4",E2850&lt;6,"4-6",E2850&lt;8,"6-8",E2850&lt;10,"8-10")</f>
        <v>4-6</v>
      </c>
    </row>
    <row r="2851" spans="1:15" ht="14.25" customHeight="1" x14ac:dyDescent="0.3">
      <c r="A2851" s="31">
        <v>44174</v>
      </c>
      <c r="B2851" t="s">
        <v>147</v>
      </c>
      <c r="C2851" t="s">
        <v>165</v>
      </c>
      <c r="D2851" t="s">
        <v>82</v>
      </c>
      <c r="E2851">
        <v>3</v>
      </c>
      <c r="F2851">
        <v>6</v>
      </c>
      <c r="G2851" t="s">
        <v>104</v>
      </c>
      <c r="H2851" t="s">
        <v>109</v>
      </c>
      <c r="I2851">
        <v>36</v>
      </c>
      <c r="J2851">
        <v>212</v>
      </c>
      <c r="K2851" t="str">
        <f>RIGHT(Table1[[#This Row],[Transmission]],1)</f>
        <v>8</v>
      </c>
      <c r="L2851" t="str">
        <f>SUBSTITUTE(Table1[[#This Row],[Transmission]],Table1[[#This Row],[Gears]],"")</f>
        <v>AS</v>
      </c>
      <c r="M28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51">
        <f ca="1">_xlfn.DAYS(TODAY(),Table1[[#This Row],[Manufacture Date]])</f>
        <v>1086</v>
      </c>
      <c r="O2851" t="str" cm="1">
        <f t="array" ref="O2851" xml:space="preserve"> _xlfn.IFS(E2851&lt;2,"0-2",E2851&lt;4,"2-4",E2851&lt;6,"4-6",E2851&lt;8,"6-8",E2851&lt;10,"8-10")</f>
        <v>2-4</v>
      </c>
    </row>
    <row r="2852" spans="1:15" ht="14.25" customHeight="1" x14ac:dyDescent="0.3">
      <c r="A2852" s="31">
        <v>44174</v>
      </c>
      <c r="B2852" t="s">
        <v>621</v>
      </c>
      <c r="C2852" t="s">
        <v>1888</v>
      </c>
      <c r="D2852" t="s">
        <v>95</v>
      </c>
      <c r="E2852">
        <v>2</v>
      </c>
      <c r="F2852">
        <v>4</v>
      </c>
      <c r="G2852" t="s">
        <v>79</v>
      </c>
      <c r="H2852" t="s">
        <v>73</v>
      </c>
      <c r="I2852">
        <v>34</v>
      </c>
      <c r="J2852">
        <v>197</v>
      </c>
      <c r="K2852" t="str">
        <f>RIGHT(Table1[[#This Row],[Transmission]],1)</f>
        <v>6</v>
      </c>
      <c r="L2852" t="str">
        <f>SUBSTITUTE(Table1[[#This Row],[Transmission]],Table1[[#This Row],[Gears]],"")</f>
        <v>AS</v>
      </c>
      <c r="M28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52">
        <f ca="1">_xlfn.DAYS(TODAY(),Table1[[#This Row],[Manufacture Date]])</f>
        <v>1086</v>
      </c>
      <c r="O2852" t="str" cm="1">
        <f t="array" ref="O2852" xml:space="preserve"> _xlfn.IFS(E2852&lt;2,"0-2",E2852&lt;4,"2-4",E2852&lt;6,"4-6",E2852&lt;8,"6-8",E2852&lt;10,"8-10")</f>
        <v>2-4</v>
      </c>
    </row>
    <row r="2853" spans="1:15" ht="14.25" customHeight="1" x14ac:dyDescent="0.3">
      <c r="A2853" s="31">
        <v>44174</v>
      </c>
      <c r="B2853" t="s">
        <v>548</v>
      </c>
      <c r="C2853" t="s">
        <v>551</v>
      </c>
      <c r="D2853" t="s">
        <v>78</v>
      </c>
      <c r="E2853">
        <v>2.5</v>
      </c>
      <c r="F2853">
        <v>4</v>
      </c>
      <c r="G2853" t="s">
        <v>79</v>
      </c>
      <c r="H2853" t="s">
        <v>200</v>
      </c>
      <c r="I2853">
        <v>29</v>
      </c>
      <c r="J2853">
        <v>225</v>
      </c>
      <c r="K2853" t="str">
        <f>RIGHT(Table1[[#This Row],[Transmission]],1)</f>
        <v>6</v>
      </c>
      <c r="L2853" t="str">
        <f>SUBSTITUTE(Table1[[#This Row],[Transmission]],Table1[[#This Row],[Gears]],"")</f>
        <v>AS</v>
      </c>
      <c r="M28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53">
        <f ca="1">_xlfn.DAYS(TODAY(),Table1[[#This Row],[Manufacture Date]])</f>
        <v>1086</v>
      </c>
      <c r="O2853" t="str" cm="1">
        <f t="array" ref="O2853" xml:space="preserve"> _xlfn.IFS(E2853&lt;2,"0-2",E2853&lt;4,"2-4",E2853&lt;6,"4-6",E2853&lt;8,"6-8",E2853&lt;10,"8-10")</f>
        <v>2-4</v>
      </c>
    </row>
    <row r="2854" spans="1:15" ht="14.25" customHeight="1" x14ac:dyDescent="0.3">
      <c r="A2854" s="31">
        <v>44174</v>
      </c>
      <c r="B2854" t="s">
        <v>750</v>
      </c>
      <c r="C2854">
        <v>86</v>
      </c>
      <c r="D2854" t="s">
        <v>92</v>
      </c>
      <c r="E2854">
        <v>2</v>
      </c>
      <c r="F2854">
        <v>4</v>
      </c>
      <c r="G2854" t="s">
        <v>74</v>
      </c>
      <c r="H2854" t="s">
        <v>73</v>
      </c>
      <c r="I2854">
        <v>29</v>
      </c>
      <c r="J2854">
        <v>232</v>
      </c>
      <c r="K2854" t="str">
        <f>RIGHT(Table1[[#This Row],[Transmission]],1)</f>
        <v>6</v>
      </c>
      <c r="L2854" t="str">
        <f>SUBSTITUTE(Table1[[#This Row],[Transmission]],Table1[[#This Row],[Gears]],"")</f>
        <v>M</v>
      </c>
      <c r="M28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54">
        <f ca="1">_xlfn.DAYS(TODAY(),Table1[[#This Row],[Manufacture Date]])</f>
        <v>1086</v>
      </c>
      <c r="O2854" t="str" cm="1">
        <f t="array" ref="O2854" xml:space="preserve"> _xlfn.IFS(E2854&lt;2,"0-2",E2854&lt;4,"2-4",E2854&lt;6,"4-6",E2854&lt;8,"6-8",E2854&lt;10,"8-10")</f>
        <v>2-4</v>
      </c>
    </row>
    <row r="2855" spans="1:15" ht="14.25" customHeight="1" x14ac:dyDescent="0.3">
      <c r="A2855" s="31">
        <v>44174</v>
      </c>
      <c r="B2855" t="s">
        <v>321</v>
      </c>
      <c r="C2855" t="s">
        <v>1648</v>
      </c>
      <c r="D2855" t="s">
        <v>78</v>
      </c>
      <c r="E2855">
        <v>2</v>
      </c>
      <c r="F2855">
        <v>4</v>
      </c>
      <c r="G2855" t="s">
        <v>112</v>
      </c>
      <c r="H2855" t="s">
        <v>200</v>
      </c>
      <c r="I2855">
        <v>28</v>
      </c>
      <c r="J2855">
        <v>233</v>
      </c>
      <c r="K2855" t="str">
        <f>RIGHT(Table1[[#This Row],[Transmission]],1)</f>
        <v>8</v>
      </c>
      <c r="L2855" t="str">
        <f>SUBSTITUTE(Table1[[#This Row],[Transmission]],Table1[[#This Row],[Gears]],"")</f>
        <v>A</v>
      </c>
      <c r="M28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55">
        <f ca="1">_xlfn.DAYS(TODAY(),Table1[[#This Row],[Manufacture Date]])</f>
        <v>1086</v>
      </c>
      <c r="O2855" t="str" cm="1">
        <f t="array" ref="O2855" xml:space="preserve"> _xlfn.IFS(E2855&lt;2,"0-2",E2855&lt;4,"2-4",E2855&lt;6,"4-6",E2855&lt;8,"6-8",E2855&lt;10,"8-10")</f>
        <v>2-4</v>
      </c>
    </row>
    <row r="2856" spans="1:15" ht="14.25" customHeight="1" x14ac:dyDescent="0.3">
      <c r="A2856" s="31">
        <v>44174</v>
      </c>
      <c r="B2856" t="s">
        <v>564</v>
      </c>
      <c r="C2856" t="s">
        <v>1836</v>
      </c>
      <c r="D2856" t="s">
        <v>95</v>
      </c>
      <c r="E2856">
        <v>3</v>
      </c>
      <c r="F2856">
        <v>6</v>
      </c>
      <c r="G2856" t="s">
        <v>454</v>
      </c>
      <c r="H2856" t="s">
        <v>73</v>
      </c>
      <c r="I2856">
        <v>25</v>
      </c>
      <c r="J2856">
        <v>255</v>
      </c>
      <c r="K2856" t="str">
        <f>RIGHT(Table1[[#This Row],[Transmission]],1)</f>
        <v>9</v>
      </c>
      <c r="L2856" t="str">
        <f>SUBSTITUTE(Table1[[#This Row],[Transmission]],Table1[[#This Row],[Gears]],"")</f>
        <v>A</v>
      </c>
      <c r="M28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56">
        <f ca="1">_xlfn.DAYS(TODAY(),Table1[[#This Row],[Manufacture Date]])</f>
        <v>1086</v>
      </c>
      <c r="O2856" t="str" cm="1">
        <f t="array" ref="O2856" xml:space="preserve"> _xlfn.IFS(E2856&lt;2,"0-2",E2856&lt;4,"2-4",E2856&lt;6,"4-6",E2856&lt;8,"6-8",E2856&lt;10,"8-10")</f>
        <v>2-4</v>
      </c>
    </row>
    <row r="2857" spans="1:15" ht="14.25" customHeight="1" x14ac:dyDescent="0.3">
      <c r="A2857" s="31">
        <v>44174</v>
      </c>
      <c r="B2857" t="s">
        <v>564</v>
      </c>
      <c r="C2857" t="s">
        <v>609</v>
      </c>
      <c r="D2857" t="s">
        <v>115</v>
      </c>
      <c r="E2857">
        <v>4.7</v>
      </c>
      <c r="F2857">
        <v>8</v>
      </c>
      <c r="G2857" t="s">
        <v>454</v>
      </c>
      <c r="H2857" t="s">
        <v>73</v>
      </c>
      <c r="I2857">
        <v>24</v>
      </c>
      <c r="J2857">
        <v>280</v>
      </c>
      <c r="K2857" t="str">
        <f>RIGHT(Table1[[#This Row],[Transmission]],1)</f>
        <v>9</v>
      </c>
      <c r="L2857" t="str">
        <f>SUBSTITUTE(Table1[[#This Row],[Transmission]],Table1[[#This Row],[Gears]],"")</f>
        <v>A</v>
      </c>
      <c r="M28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57">
        <f ca="1">_xlfn.DAYS(TODAY(),Table1[[#This Row],[Manufacture Date]])</f>
        <v>1086</v>
      </c>
      <c r="O2857" t="str" cm="1">
        <f t="array" ref="O2857" xml:space="preserve"> _xlfn.IFS(E2857&lt;2,"0-2",E2857&lt;4,"2-4",E2857&lt;6,"4-6",E2857&lt;8,"6-8",E2857&lt;10,"8-10")</f>
        <v>4-6</v>
      </c>
    </row>
    <row r="2858" spans="1:15" ht="14.25" customHeight="1" x14ac:dyDescent="0.3">
      <c r="A2858" s="31">
        <v>44174</v>
      </c>
      <c r="B2858" t="s">
        <v>147</v>
      </c>
      <c r="C2858" t="s">
        <v>858</v>
      </c>
      <c r="D2858" t="s">
        <v>71</v>
      </c>
      <c r="E2858">
        <v>4.4000000000000004</v>
      </c>
      <c r="F2858">
        <v>8</v>
      </c>
      <c r="G2858" t="s">
        <v>104</v>
      </c>
      <c r="H2858" t="s">
        <v>73</v>
      </c>
      <c r="I2858">
        <v>23</v>
      </c>
      <c r="J2858">
        <v>283</v>
      </c>
      <c r="K2858" t="str">
        <f>RIGHT(Table1[[#This Row],[Transmission]],1)</f>
        <v>8</v>
      </c>
      <c r="L2858" t="str">
        <f>SUBSTITUTE(Table1[[#This Row],[Transmission]],Table1[[#This Row],[Gears]],"")</f>
        <v>AS</v>
      </c>
      <c r="M28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58">
        <f ca="1">_xlfn.DAYS(TODAY(),Table1[[#This Row],[Manufacture Date]])</f>
        <v>1086</v>
      </c>
      <c r="O2858" t="str" cm="1">
        <f t="array" ref="O2858" xml:space="preserve"> _xlfn.IFS(E2858&lt;2,"0-2",E2858&lt;4,"2-4",E2858&lt;6,"4-6",E2858&lt;8,"6-8",E2858&lt;10,"8-10")</f>
        <v>4-6</v>
      </c>
    </row>
    <row r="2859" spans="1:15" ht="14.25" customHeight="1" x14ac:dyDescent="0.3">
      <c r="A2859" s="31">
        <v>44173</v>
      </c>
      <c r="B2859" t="s">
        <v>640</v>
      </c>
      <c r="C2859" t="s">
        <v>1893</v>
      </c>
      <c r="D2859" t="s">
        <v>71</v>
      </c>
      <c r="E2859">
        <v>1.2</v>
      </c>
      <c r="F2859">
        <v>3</v>
      </c>
      <c r="G2859" t="s">
        <v>266</v>
      </c>
      <c r="H2859" t="s">
        <v>200</v>
      </c>
      <c r="I2859">
        <v>46</v>
      </c>
      <c r="J2859">
        <v>143</v>
      </c>
      <c r="K2859" t="str">
        <f>RIGHT(Table1[[#This Row],[Transmission]],1)</f>
        <v>V</v>
      </c>
      <c r="L2859" t="str">
        <f>SUBSTITUTE(Table1[[#This Row],[Transmission]],Table1[[#This Row],[Gears]],"")</f>
        <v>A</v>
      </c>
      <c r="M28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59">
        <f ca="1">_xlfn.DAYS(TODAY(),Table1[[#This Row],[Manufacture Date]])</f>
        <v>1087</v>
      </c>
      <c r="O2859" t="str" cm="1">
        <f t="array" ref="O2859" xml:space="preserve"> _xlfn.IFS(E2859&lt;2,"0-2",E2859&lt;4,"2-4",E2859&lt;6,"4-6",E2859&lt;8,"6-8",E2859&lt;10,"8-10")</f>
        <v>0-2</v>
      </c>
    </row>
    <row r="2860" spans="1:15" ht="14.25" customHeight="1" x14ac:dyDescent="0.3">
      <c r="A2860" s="31">
        <v>44173</v>
      </c>
      <c r="B2860" t="s">
        <v>452</v>
      </c>
      <c r="C2860" t="s">
        <v>462</v>
      </c>
      <c r="D2860" t="s">
        <v>122</v>
      </c>
      <c r="E2860">
        <v>3</v>
      </c>
      <c r="F2860">
        <v>6</v>
      </c>
      <c r="G2860" t="s">
        <v>112</v>
      </c>
      <c r="H2860" t="s">
        <v>109</v>
      </c>
      <c r="I2860">
        <v>29</v>
      </c>
      <c r="J2860">
        <v>267</v>
      </c>
      <c r="K2860" t="str">
        <f>RIGHT(Table1[[#This Row],[Transmission]],1)</f>
        <v>8</v>
      </c>
      <c r="L2860" t="str">
        <f>SUBSTITUTE(Table1[[#This Row],[Transmission]],Table1[[#This Row],[Gears]],"")</f>
        <v>A</v>
      </c>
      <c r="M28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60">
        <f ca="1">_xlfn.DAYS(TODAY(),Table1[[#This Row],[Manufacture Date]])</f>
        <v>1087</v>
      </c>
      <c r="O2860" t="str" cm="1">
        <f t="array" ref="O2860" xml:space="preserve"> _xlfn.IFS(E2860&lt;2,"0-2",E2860&lt;4,"2-4",E2860&lt;6,"4-6",E2860&lt;8,"6-8",E2860&lt;10,"8-10")</f>
        <v>2-4</v>
      </c>
    </row>
    <row r="2861" spans="1:15" ht="14.25" customHeight="1" x14ac:dyDescent="0.3">
      <c r="A2861" s="31">
        <v>44173</v>
      </c>
      <c r="B2861" t="s">
        <v>740</v>
      </c>
      <c r="C2861" t="s">
        <v>1470</v>
      </c>
      <c r="D2861" t="s">
        <v>71</v>
      </c>
      <c r="E2861">
        <v>2.5</v>
      </c>
      <c r="F2861">
        <v>4</v>
      </c>
      <c r="G2861" t="s">
        <v>74</v>
      </c>
      <c r="H2861" t="s">
        <v>73</v>
      </c>
      <c r="I2861">
        <v>23</v>
      </c>
      <c r="J2861">
        <v>291</v>
      </c>
      <c r="K2861" t="str">
        <f>RIGHT(Table1[[#This Row],[Transmission]],1)</f>
        <v>6</v>
      </c>
      <c r="L2861" t="str">
        <f>SUBSTITUTE(Table1[[#This Row],[Transmission]],Table1[[#This Row],[Gears]],"")</f>
        <v>M</v>
      </c>
      <c r="M28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61">
        <f ca="1">_xlfn.DAYS(TODAY(),Table1[[#This Row],[Manufacture Date]])</f>
        <v>1087</v>
      </c>
      <c r="O2861" t="str" cm="1">
        <f t="array" ref="O2861" xml:space="preserve"> _xlfn.IFS(E2861&lt;2,"0-2",E2861&lt;4,"2-4",E2861&lt;6,"4-6",E2861&lt;8,"6-8",E2861&lt;10,"8-10")</f>
        <v>2-4</v>
      </c>
    </row>
    <row r="2862" spans="1:15" ht="14.25" customHeight="1" x14ac:dyDescent="0.3">
      <c r="A2862" s="31">
        <v>44173</v>
      </c>
      <c r="B2862" t="s">
        <v>141</v>
      </c>
      <c r="C2862" t="s">
        <v>2051</v>
      </c>
      <c r="D2862" t="s">
        <v>71</v>
      </c>
      <c r="E2862">
        <v>6</v>
      </c>
      <c r="F2862">
        <v>12</v>
      </c>
      <c r="G2862" t="s">
        <v>814</v>
      </c>
      <c r="H2862" t="s">
        <v>73</v>
      </c>
      <c r="I2862">
        <v>18</v>
      </c>
      <c r="J2862">
        <v>364</v>
      </c>
      <c r="K2862" t="str">
        <f>RIGHT(Table1[[#This Row],[Transmission]],1)</f>
        <v>8</v>
      </c>
      <c r="L2862" t="str">
        <f>SUBSTITUTE(Table1[[#This Row],[Transmission]],Table1[[#This Row],[Gears]],"")</f>
        <v>AM</v>
      </c>
      <c r="M28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62">
        <f ca="1">_xlfn.DAYS(TODAY(),Table1[[#This Row],[Manufacture Date]])</f>
        <v>1087</v>
      </c>
      <c r="O2862" t="str" cm="1">
        <f t="array" ref="O2862" xml:space="preserve"> _xlfn.IFS(E2862&lt;2,"0-2",E2862&lt;4,"2-4",E2862&lt;6,"4-6",E2862&lt;8,"6-8",E2862&lt;10,"8-10")</f>
        <v>6-8</v>
      </c>
    </row>
    <row r="2863" spans="1:15" ht="14.25" customHeight="1" x14ac:dyDescent="0.3">
      <c r="A2863" s="31">
        <v>44172</v>
      </c>
      <c r="B2863" t="s">
        <v>750</v>
      </c>
      <c r="C2863" t="s">
        <v>757</v>
      </c>
      <c r="D2863" t="s">
        <v>82</v>
      </c>
      <c r="E2863">
        <v>1.8</v>
      </c>
      <c r="F2863">
        <v>4</v>
      </c>
      <c r="G2863" t="s">
        <v>76</v>
      </c>
      <c r="H2863" t="s">
        <v>200</v>
      </c>
      <c r="I2863">
        <v>39</v>
      </c>
      <c r="J2863">
        <v>168</v>
      </c>
      <c r="K2863" t="str">
        <f>RIGHT(Table1[[#This Row],[Transmission]],1)</f>
        <v>7</v>
      </c>
      <c r="L2863" t="str">
        <f>SUBSTITUTE(Table1[[#This Row],[Transmission]],Table1[[#This Row],[Gears]],"")</f>
        <v>AV</v>
      </c>
      <c r="M28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63">
        <f ca="1">_xlfn.DAYS(TODAY(),Table1[[#This Row],[Manufacture Date]])</f>
        <v>1088</v>
      </c>
      <c r="O2863" t="str" cm="1">
        <f t="array" ref="O2863" xml:space="preserve"> _xlfn.IFS(E2863&lt;2,"0-2",E2863&lt;4,"2-4",E2863&lt;6,"4-6",E2863&lt;8,"6-8",E2863&lt;10,"8-10")</f>
        <v>0-2</v>
      </c>
    </row>
    <row r="2864" spans="1:15" ht="14.25" customHeight="1" x14ac:dyDescent="0.3">
      <c r="A2864" s="31">
        <v>44172</v>
      </c>
      <c r="B2864" t="s">
        <v>232</v>
      </c>
      <c r="C2864" t="s">
        <v>263</v>
      </c>
      <c r="D2864" t="s">
        <v>82</v>
      </c>
      <c r="E2864">
        <v>1.8</v>
      </c>
      <c r="F2864">
        <v>4</v>
      </c>
      <c r="G2864" t="s">
        <v>183</v>
      </c>
      <c r="H2864" t="s">
        <v>200</v>
      </c>
      <c r="I2864">
        <v>36</v>
      </c>
      <c r="J2864">
        <v>182</v>
      </c>
      <c r="K2864" t="str">
        <f>RIGHT(Table1[[#This Row],[Transmission]],1)</f>
        <v>5</v>
      </c>
      <c r="L2864" t="str">
        <f>SUBSTITUTE(Table1[[#This Row],[Transmission]],Table1[[#This Row],[Gears]],"")</f>
        <v>M</v>
      </c>
      <c r="M28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64">
        <f ca="1">_xlfn.DAYS(TODAY(),Table1[[#This Row],[Manufacture Date]])</f>
        <v>1088</v>
      </c>
      <c r="O2864" t="str" cm="1">
        <f t="array" ref="O2864" xml:space="preserve"> _xlfn.IFS(E2864&lt;2,"0-2",E2864&lt;4,"2-4",E2864&lt;6,"4-6",E2864&lt;8,"6-8",E2864&lt;10,"8-10")</f>
        <v>0-2</v>
      </c>
    </row>
    <row r="2865" spans="1:15" ht="14.25" customHeight="1" x14ac:dyDescent="0.3">
      <c r="A2865" s="31">
        <v>44172</v>
      </c>
      <c r="B2865" t="s">
        <v>564</v>
      </c>
      <c r="C2865" t="s">
        <v>1866</v>
      </c>
      <c r="D2865" t="s">
        <v>71</v>
      </c>
      <c r="E2865">
        <v>3</v>
      </c>
      <c r="F2865">
        <v>6</v>
      </c>
      <c r="G2865" t="s">
        <v>454</v>
      </c>
      <c r="H2865" t="s">
        <v>73</v>
      </c>
      <c r="I2865">
        <v>29</v>
      </c>
      <c r="J2865">
        <v>213</v>
      </c>
      <c r="K2865" t="str">
        <f>RIGHT(Table1[[#This Row],[Transmission]],1)</f>
        <v>9</v>
      </c>
      <c r="L2865" t="str">
        <f>SUBSTITUTE(Table1[[#This Row],[Transmission]],Table1[[#This Row],[Gears]],"")</f>
        <v>A</v>
      </c>
      <c r="M28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65">
        <f ca="1">_xlfn.DAYS(TODAY(),Table1[[#This Row],[Manufacture Date]])</f>
        <v>1088</v>
      </c>
      <c r="O2865" t="str" cm="1">
        <f t="array" ref="O2865" xml:space="preserve"> _xlfn.IFS(E2865&lt;2,"0-2",E2865&lt;4,"2-4",E2865&lt;6,"4-6",E2865&lt;8,"6-8",E2865&lt;10,"8-10")</f>
        <v>2-4</v>
      </c>
    </row>
    <row r="2866" spans="1:15" ht="14.25" customHeight="1" x14ac:dyDescent="0.3">
      <c r="A2866" s="31">
        <v>44172</v>
      </c>
      <c r="B2866" t="s">
        <v>100</v>
      </c>
      <c r="C2866" t="s">
        <v>132</v>
      </c>
      <c r="D2866" t="s">
        <v>95</v>
      </c>
      <c r="E2866">
        <v>3</v>
      </c>
      <c r="F2866">
        <v>6</v>
      </c>
      <c r="G2866" t="s">
        <v>97</v>
      </c>
      <c r="H2866" t="s">
        <v>73</v>
      </c>
      <c r="I2866">
        <v>25</v>
      </c>
      <c r="J2866">
        <v>266</v>
      </c>
      <c r="K2866" t="str">
        <f>RIGHT(Table1[[#This Row],[Transmission]],1)</f>
        <v>7</v>
      </c>
      <c r="L2866" t="str">
        <f>SUBSTITUTE(Table1[[#This Row],[Transmission]],Table1[[#This Row],[Gears]],"")</f>
        <v>AM</v>
      </c>
      <c r="M28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866">
        <f ca="1">_xlfn.DAYS(TODAY(),Table1[[#This Row],[Manufacture Date]])</f>
        <v>1088</v>
      </c>
      <c r="O2866" t="str" cm="1">
        <f t="array" ref="O2866" xml:space="preserve"> _xlfn.IFS(E2866&lt;2,"0-2",E2866&lt;4,"2-4",E2866&lt;6,"4-6",E2866&lt;8,"6-8",E2866&lt;10,"8-10")</f>
        <v>2-4</v>
      </c>
    </row>
    <row r="2867" spans="1:15" ht="14.25" customHeight="1" x14ac:dyDescent="0.3">
      <c r="A2867" s="31">
        <v>44172</v>
      </c>
      <c r="B2867" t="s">
        <v>414</v>
      </c>
      <c r="C2867" t="s">
        <v>424</v>
      </c>
      <c r="D2867" t="s">
        <v>82</v>
      </c>
      <c r="E2867">
        <v>3.7</v>
      </c>
      <c r="F2867">
        <v>6</v>
      </c>
      <c r="G2867" t="s">
        <v>416</v>
      </c>
      <c r="H2867" t="s">
        <v>73</v>
      </c>
      <c r="I2867">
        <v>24</v>
      </c>
      <c r="J2867">
        <v>267</v>
      </c>
      <c r="K2867" t="str">
        <f>RIGHT(Table1[[#This Row],[Transmission]],1)</f>
        <v>7</v>
      </c>
      <c r="L2867" t="str">
        <f>SUBSTITUTE(Table1[[#This Row],[Transmission]],Table1[[#This Row],[Gears]],"")</f>
        <v>AS</v>
      </c>
      <c r="M28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67">
        <f ca="1">_xlfn.DAYS(TODAY(),Table1[[#This Row],[Manufacture Date]])</f>
        <v>1088</v>
      </c>
      <c r="O2867" t="str" cm="1">
        <f t="array" ref="O2867" xml:space="preserve"> _xlfn.IFS(E2867&lt;2,"0-2",E2867&lt;4,"2-4",E2867&lt;6,"4-6",E2867&lt;8,"6-8",E2867&lt;10,"8-10")</f>
        <v>2-4</v>
      </c>
    </row>
    <row r="2868" spans="1:15" ht="14.25" customHeight="1" x14ac:dyDescent="0.3">
      <c r="A2868" s="31">
        <v>44172</v>
      </c>
      <c r="B2868" t="s">
        <v>651</v>
      </c>
      <c r="C2868" t="s">
        <v>675</v>
      </c>
      <c r="D2868" t="s">
        <v>78</v>
      </c>
      <c r="E2868">
        <v>4</v>
      </c>
      <c r="F2868">
        <v>6</v>
      </c>
      <c r="G2868" t="s">
        <v>281</v>
      </c>
      <c r="H2868" t="s">
        <v>200</v>
      </c>
      <c r="I2868">
        <v>20</v>
      </c>
      <c r="J2868">
        <v>327</v>
      </c>
      <c r="K2868" t="str">
        <f>RIGHT(Table1[[#This Row],[Transmission]],1)</f>
        <v>5</v>
      </c>
      <c r="L2868" t="str">
        <f>SUBSTITUTE(Table1[[#This Row],[Transmission]],Table1[[#This Row],[Gears]],"")</f>
        <v>A</v>
      </c>
      <c r="M28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68">
        <f ca="1">_xlfn.DAYS(TODAY(),Table1[[#This Row],[Manufacture Date]])</f>
        <v>1088</v>
      </c>
      <c r="O2868" t="str" cm="1">
        <f t="array" ref="O2868" xml:space="preserve"> _xlfn.IFS(E2868&lt;2,"0-2",E2868&lt;4,"2-4",E2868&lt;6,"4-6",E2868&lt;8,"6-8",E2868&lt;10,"8-10")</f>
        <v>4-6</v>
      </c>
    </row>
    <row r="2869" spans="1:15" ht="14.25" customHeight="1" x14ac:dyDescent="0.3">
      <c r="A2869" s="31">
        <v>44172</v>
      </c>
      <c r="B2869" t="s">
        <v>232</v>
      </c>
      <c r="C2869" t="s">
        <v>1606</v>
      </c>
      <c r="D2869" t="s">
        <v>259</v>
      </c>
      <c r="E2869">
        <v>5.3</v>
      </c>
      <c r="F2869">
        <v>8</v>
      </c>
      <c r="G2869" t="s">
        <v>93</v>
      </c>
      <c r="H2869" t="s">
        <v>200</v>
      </c>
      <c r="I2869">
        <v>20</v>
      </c>
      <c r="J2869">
        <v>329</v>
      </c>
      <c r="K2869" t="str">
        <f>RIGHT(Table1[[#This Row],[Transmission]],1)</f>
        <v>6</v>
      </c>
      <c r="L2869" t="str">
        <f>SUBSTITUTE(Table1[[#This Row],[Transmission]],Table1[[#This Row],[Gears]],"")</f>
        <v>A</v>
      </c>
      <c r="M28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69">
        <f ca="1">_xlfn.DAYS(TODAY(),Table1[[#This Row],[Manufacture Date]])</f>
        <v>1088</v>
      </c>
      <c r="O2869" t="str" cm="1">
        <f t="array" ref="O2869" xml:space="preserve"> _xlfn.IFS(E2869&lt;2,"0-2",E2869&lt;4,"2-4",E2869&lt;6,"4-6",E2869&lt;8,"6-8",E2869&lt;10,"8-10")</f>
        <v>4-6</v>
      </c>
    </row>
    <row r="2870" spans="1:15" ht="14.25" customHeight="1" x14ac:dyDescent="0.3">
      <c r="A2870" s="31">
        <v>44172</v>
      </c>
      <c r="B2870" t="s">
        <v>651</v>
      </c>
      <c r="C2870" t="s">
        <v>655</v>
      </c>
      <c r="D2870" t="s">
        <v>122</v>
      </c>
      <c r="E2870">
        <v>5.6</v>
      </c>
      <c r="F2870">
        <v>8</v>
      </c>
      <c r="G2870" t="s">
        <v>416</v>
      </c>
      <c r="H2870" t="s">
        <v>200</v>
      </c>
      <c r="I2870">
        <v>18</v>
      </c>
      <c r="J2870">
        <v>362</v>
      </c>
      <c r="K2870" t="str">
        <f>RIGHT(Table1[[#This Row],[Transmission]],1)</f>
        <v>7</v>
      </c>
      <c r="L2870" t="str">
        <f>SUBSTITUTE(Table1[[#This Row],[Transmission]],Table1[[#This Row],[Gears]],"")</f>
        <v>AS</v>
      </c>
      <c r="M28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70">
        <f ca="1">_xlfn.DAYS(TODAY(),Table1[[#This Row],[Manufacture Date]])</f>
        <v>1088</v>
      </c>
      <c r="O2870" t="str" cm="1">
        <f t="array" ref="O2870" xml:space="preserve"> _xlfn.IFS(E2870&lt;2,"0-2",E2870&lt;4,"2-4",E2870&lt;6,"4-6",E2870&lt;8,"6-8",E2870&lt;10,"8-10")</f>
        <v>4-6</v>
      </c>
    </row>
    <row r="2871" spans="1:15" ht="14.25" customHeight="1" x14ac:dyDescent="0.3">
      <c r="A2871" s="31">
        <v>44171</v>
      </c>
      <c r="B2871" t="s">
        <v>385</v>
      </c>
      <c r="C2871" t="s">
        <v>1701</v>
      </c>
      <c r="D2871" t="s">
        <v>115</v>
      </c>
      <c r="E2871">
        <v>1.5</v>
      </c>
      <c r="F2871">
        <v>4</v>
      </c>
      <c r="G2871" t="s">
        <v>76</v>
      </c>
      <c r="H2871" t="s">
        <v>200</v>
      </c>
      <c r="I2871">
        <v>39</v>
      </c>
      <c r="J2871">
        <v>170</v>
      </c>
      <c r="K2871" t="str">
        <f>RIGHT(Table1[[#This Row],[Transmission]],1)</f>
        <v>7</v>
      </c>
      <c r="L2871" t="str">
        <f>SUBSTITUTE(Table1[[#This Row],[Transmission]],Table1[[#This Row],[Gears]],"")</f>
        <v>AV</v>
      </c>
      <c r="M28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71">
        <f ca="1">_xlfn.DAYS(TODAY(),Table1[[#This Row],[Manufacture Date]])</f>
        <v>1089</v>
      </c>
      <c r="O2871" t="str" cm="1">
        <f t="array" ref="O2871" xml:space="preserve"> _xlfn.IFS(E2871&lt;2,"0-2",E2871&lt;4,"2-4",E2871&lt;6,"4-6",E2871&lt;8,"6-8",E2871&lt;10,"8-10")</f>
        <v>0-2</v>
      </c>
    </row>
    <row r="2872" spans="1:15" ht="14.25" customHeight="1" x14ac:dyDescent="0.3">
      <c r="A2872" s="31">
        <v>44171</v>
      </c>
      <c r="B2872" t="s">
        <v>275</v>
      </c>
      <c r="C2872" t="s">
        <v>886</v>
      </c>
      <c r="D2872" t="s">
        <v>82</v>
      </c>
      <c r="E2872">
        <v>2.4</v>
      </c>
      <c r="F2872">
        <v>4</v>
      </c>
      <c r="G2872" t="s">
        <v>454</v>
      </c>
      <c r="H2872" t="s">
        <v>200</v>
      </c>
      <c r="I2872">
        <v>33</v>
      </c>
      <c r="J2872">
        <v>196</v>
      </c>
      <c r="K2872" t="str">
        <f>RIGHT(Table1[[#This Row],[Transmission]],1)</f>
        <v>9</v>
      </c>
      <c r="L2872" t="str">
        <f>SUBSTITUTE(Table1[[#This Row],[Transmission]],Table1[[#This Row],[Gears]],"")</f>
        <v>A</v>
      </c>
      <c r="M28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72">
        <f ca="1">_xlfn.DAYS(TODAY(),Table1[[#This Row],[Manufacture Date]])</f>
        <v>1089</v>
      </c>
      <c r="O2872" t="str" cm="1">
        <f t="array" ref="O2872" xml:space="preserve"> _xlfn.IFS(E2872&lt;2,"0-2",E2872&lt;4,"2-4",E2872&lt;6,"4-6",E2872&lt;8,"6-8",E2872&lt;10,"8-10")</f>
        <v>2-4</v>
      </c>
    </row>
    <row r="2873" spans="1:15" ht="14.25" customHeight="1" x14ac:dyDescent="0.3">
      <c r="A2873" s="31">
        <v>44171</v>
      </c>
      <c r="B2873" t="s">
        <v>651</v>
      </c>
      <c r="C2873" t="s">
        <v>654</v>
      </c>
      <c r="D2873" t="s">
        <v>82</v>
      </c>
      <c r="E2873">
        <v>3.5</v>
      </c>
      <c r="F2873">
        <v>6</v>
      </c>
      <c r="G2873" t="s">
        <v>76</v>
      </c>
      <c r="H2873" t="s">
        <v>200</v>
      </c>
      <c r="I2873">
        <v>31</v>
      </c>
      <c r="J2873">
        <v>214</v>
      </c>
      <c r="K2873" t="str">
        <f>RIGHT(Table1[[#This Row],[Transmission]],1)</f>
        <v>7</v>
      </c>
      <c r="L2873" t="str">
        <f>SUBSTITUTE(Table1[[#This Row],[Transmission]],Table1[[#This Row],[Gears]],"")</f>
        <v>AV</v>
      </c>
      <c r="M28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73">
        <f ca="1">_xlfn.DAYS(TODAY(),Table1[[#This Row],[Manufacture Date]])</f>
        <v>1089</v>
      </c>
      <c r="O2873" t="str" cm="1">
        <f t="array" ref="O2873" xml:space="preserve"> _xlfn.IFS(E2873&lt;2,"0-2",E2873&lt;4,"2-4",E2873&lt;6,"4-6",E2873&lt;8,"6-8",E2873&lt;10,"8-10")</f>
        <v>2-4</v>
      </c>
    </row>
    <row r="2874" spans="1:15" ht="14.25" customHeight="1" x14ac:dyDescent="0.3">
      <c r="A2874" s="31">
        <v>44171</v>
      </c>
      <c r="B2874" t="s">
        <v>564</v>
      </c>
      <c r="C2874" t="s">
        <v>579</v>
      </c>
      <c r="D2874" t="s">
        <v>71</v>
      </c>
      <c r="E2874">
        <v>4.7</v>
      </c>
      <c r="F2874">
        <v>8</v>
      </c>
      <c r="G2874" t="s">
        <v>416</v>
      </c>
      <c r="H2874" t="s">
        <v>73</v>
      </c>
      <c r="I2874">
        <v>25</v>
      </c>
      <c r="J2874">
        <v>264</v>
      </c>
      <c r="K2874" t="str">
        <f>RIGHT(Table1[[#This Row],[Transmission]],1)</f>
        <v>7</v>
      </c>
      <c r="L2874" t="str">
        <f>SUBSTITUTE(Table1[[#This Row],[Transmission]],Table1[[#This Row],[Gears]],"")</f>
        <v>AS</v>
      </c>
      <c r="M28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74">
        <f ca="1">_xlfn.DAYS(TODAY(),Table1[[#This Row],[Manufacture Date]])</f>
        <v>1089</v>
      </c>
      <c r="O2874" t="str" cm="1">
        <f t="array" ref="O2874" xml:space="preserve"> _xlfn.IFS(E2874&lt;2,"0-2",E2874&lt;4,"2-4",E2874&lt;6,"4-6",E2874&lt;8,"6-8",E2874&lt;10,"8-10")</f>
        <v>4-6</v>
      </c>
    </row>
    <row r="2875" spans="1:15" ht="14.25" customHeight="1" x14ac:dyDescent="0.3">
      <c r="A2875" s="31">
        <v>44171</v>
      </c>
      <c r="B2875" t="s">
        <v>564</v>
      </c>
      <c r="C2875" t="s">
        <v>1328</v>
      </c>
      <c r="D2875" t="s">
        <v>71</v>
      </c>
      <c r="E2875">
        <v>4.7</v>
      </c>
      <c r="F2875">
        <v>8</v>
      </c>
      <c r="G2875" t="s">
        <v>454</v>
      </c>
      <c r="H2875" t="s">
        <v>73</v>
      </c>
      <c r="I2875">
        <v>24</v>
      </c>
      <c r="J2875">
        <v>276</v>
      </c>
      <c r="K2875" t="str">
        <f>RIGHT(Table1[[#This Row],[Transmission]],1)</f>
        <v>9</v>
      </c>
      <c r="L2875" t="str">
        <f>SUBSTITUTE(Table1[[#This Row],[Transmission]],Table1[[#This Row],[Gears]],"")</f>
        <v>A</v>
      </c>
      <c r="M28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75">
        <f ca="1">_xlfn.DAYS(TODAY(),Table1[[#This Row],[Manufacture Date]])</f>
        <v>1089</v>
      </c>
      <c r="O2875" t="str" cm="1">
        <f t="array" ref="O2875" xml:space="preserve"> _xlfn.IFS(E2875&lt;2,"0-2",E2875&lt;4,"2-4",E2875&lt;6,"4-6",E2875&lt;8,"6-8",E2875&lt;10,"8-10")</f>
        <v>4-6</v>
      </c>
    </row>
    <row r="2876" spans="1:15" ht="14.25" customHeight="1" x14ac:dyDescent="0.3">
      <c r="A2876" s="31">
        <v>44171</v>
      </c>
      <c r="B2876" t="s">
        <v>232</v>
      </c>
      <c r="C2876" t="s">
        <v>1078</v>
      </c>
      <c r="D2876" t="s">
        <v>259</v>
      </c>
      <c r="E2876">
        <v>5.3</v>
      </c>
      <c r="F2876">
        <v>8</v>
      </c>
      <c r="G2876" t="s">
        <v>93</v>
      </c>
      <c r="H2876" t="s">
        <v>200</v>
      </c>
      <c r="I2876">
        <v>22</v>
      </c>
      <c r="J2876">
        <v>298</v>
      </c>
      <c r="K2876" t="str">
        <f>RIGHT(Table1[[#This Row],[Transmission]],1)</f>
        <v>6</v>
      </c>
      <c r="L2876" t="str">
        <f>SUBSTITUTE(Table1[[#This Row],[Transmission]],Table1[[#This Row],[Gears]],"")</f>
        <v>A</v>
      </c>
      <c r="M28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76">
        <f ca="1">_xlfn.DAYS(TODAY(),Table1[[#This Row],[Manufacture Date]])</f>
        <v>1089</v>
      </c>
      <c r="O2876" t="str" cm="1">
        <f t="array" ref="O2876" xml:space="preserve"> _xlfn.IFS(E2876&lt;2,"0-2",E2876&lt;4,"2-4",E2876&lt;6,"4-6",E2876&lt;8,"6-8",E2876&lt;10,"8-10")</f>
        <v>4-6</v>
      </c>
    </row>
    <row r="2877" spans="1:15" ht="14.25" customHeight="1" x14ac:dyDescent="0.3">
      <c r="A2877" s="31">
        <v>44170</v>
      </c>
      <c r="B2877" t="s">
        <v>640</v>
      </c>
      <c r="C2877" t="s">
        <v>1894</v>
      </c>
      <c r="D2877" t="s">
        <v>71</v>
      </c>
      <c r="E2877">
        <v>1.2</v>
      </c>
      <c r="F2877">
        <v>3</v>
      </c>
      <c r="G2877" t="s">
        <v>183</v>
      </c>
      <c r="H2877" t="s">
        <v>200</v>
      </c>
      <c r="I2877">
        <v>43</v>
      </c>
      <c r="J2877">
        <v>153</v>
      </c>
      <c r="K2877" t="str">
        <f>RIGHT(Table1[[#This Row],[Transmission]],1)</f>
        <v>5</v>
      </c>
      <c r="L2877" t="str">
        <f>SUBSTITUTE(Table1[[#This Row],[Transmission]],Table1[[#This Row],[Gears]],"")</f>
        <v>M</v>
      </c>
      <c r="M28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77">
        <f ca="1">_xlfn.DAYS(TODAY(),Table1[[#This Row],[Manufacture Date]])</f>
        <v>1090</v>
      </c>
      <c r="O2877" t="str" cm="1">
        <f t="array" ref="O2877" xml:space="preserve"> _xlfn.IFS(E2877&lt;2,"0-2",E2877&lt;4,"2-4",E2877&lt;6,"4-6",E2877&lt;8,"6-8",E2877&lt;10,"8-10")</f>
        <v>0-2</v>
      </c>
    </row>
    <row r="2878" spans="1:15" ht="14.25" customHeight="1" x14ac:dyDescent="0.3">
      <c r="A2878" s="31">
        <v>44170</v>
      </c>
      <c r="B2878" t="s">
        <v>548</v>
      </c>
      <c r="C2878" t="s">
        <v>556</v>
      </c>
      <c r="D2878" t="s">
        <v>71</v>
      </c>
      <c r="E2878">
        <v>2</v>
      </c>
      <c r="F2878">
        <v>4</v>
      </c>
      <c r="G2878" t="s">
        <v>74</v>
      </c>
      <c r="H2878" t="s">
        <v>200</v>
      </c>
      <c r="I2878">
        <v>40</v>
      </c>
      <c r="J2878">
        <v>161</v>
      </c>
      <c r="K2878" t="str">
        <f>RIGHT(Table1[[#This Row],[Transmission]],1)</f>
        <v>6</v>
      </c>
      <c r="L2878" t="str">
        <f>SUBSTITUTE(Table1[[#This Row],[Transmission]],Table1[[#This Row],[Gears]],"")</f>
        <v>M</v>
      </c>
      <c r="M28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78">
        <f ca="1">_xlfn.DAYS(TODAY(),Table1[[#This Row],[Manufacture Date]])</f>
        <v>1090</v>
      </c>
      <c r="O2878" t="str" cm="1">
        <f t="array" ref="O2878" xml:space="preserve"> _xlfn.IFS(E2878&lt;2,"0-2",E2878&lt;4,"2-4",E2878&lt;6,"4-6",E2878&lt;8,"6-8",E2878&lt;10,"8-10")</f>
        <v>2-4</v>
      </c>
    </row>
    <row r="2879" spans="1:15" ht="14.25" customHeight="1" x14ac:dyDescent="0.3">
      <c r="A2879" s="31">
        <v>44170</v>
      </c>
      <c r="B2879" t="s">
        <v>147</v>
      </c>
      <c r="C2879" t="s">
        <v>1051</v>
      </c>
      <c r="D2879" t="s">
        <v>95</v>
      </c>
      <c r="E2879">
        <v>2</v>
      </c>
      <c r="F2879">
        <v>4</v>
      </c>
      <c r="G2879" t="s">
        <v>104</v>
      </c>
      <c r="H2879" t="s">
        <v>73</v>
      </c>
      <c r="I2879">
        <v>34</v>
      </c>
      <c r="J2879">
        <v>197</v>
      </c>
      <c r="K2879" t="str">
        <f>RIGHT(Table1[[#This Row],[Transmission]],1)</f>
        <v>8</v>
      </c>
      <c r="L2879" t="str">
        <f>SUBSTITUTE(Table1[[#This Row],[Transmission]],Table1[[#This Row],[Gears]],"")</f>
        <v>AS</v>
      </c>
      <c r="M28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79">
        <f ca="1">_xlfn.DAYS(TODAY(),Table1[[#This Row],[Manufacture Date]])</f>
        <v>1090</v>
      </c>
      <c r="O2879" t="str" cm="1">
        <f t="array" ref="O2879" xml:space="preserve"> _xlfn.IFS(E2879&lt;2,"0-2",E2879&lt;4,"2-4",E2879&lt;6,"4-6",E2879&lt;8,"6-8",E2879&lt;10,"8-10")</f>
        <v>2-4</v>
      </c>
    </row>
    <row r="2880" spans="1:15" ht="14.25" customHeight="1" x14ac:dyDescent="0.3">
      <c r="A2880" s="31">
        <v>44170</v>
      </c>
      <c r="B2880" t="s">
        <v>782</v>
      </c>
      <c r="C2880" t="s">
        <v>1009</v>
      </c>
      <c r="D2880" t="s">
        <v>71</v>
      </c>
      <c r="E2880">
        <v>2</v>
      </c>
      <c r="F2880">
        <v>4</v>
      </c>
      <c r="G2880" t="s">
        <v>74</v>
      </c>
      <c r="H2880" t="s">
        <v>200</v>
      </c>
      <c r="I2880">
        <v>33</v>
      </c>
      <c r="J2880">
        <v>199</v>
      </c>
      <c r="K2880" t="str">
        <f>RIGHT(Table1[[#This Row],[Transmission]],1)</f>
        <v>6</v>
      </c>
      <c r="L2880" t="str">
        <f>SUBSTITUTE(Table1[[#This Row],[Transmission]],Table1[[#This Row],[Gears]],"")</f>
        <v>M</v>
      </c>
      <c r="M28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80">
        <f ca="1">_xlfn.DAYS(TODAY(),Table1[[#This Row],[Manufacture Date]])</f>
        <v>1090</v>
      </c>
      <c r="O2880" t="str" cm="1">
        <f t="array" ref="O2880" xml:space="preserve"> _xlfn.IFS(E2880&lt;2,"0-2",E2880&lt;4,"2-4",E2880&lt;6,"4-6",E2880&lt;8,"6-8",E2880&lt;10,"8-10")</f>
        <v>2-4</v>
      </c>
    </row>
    <row r="2881" spans="1:15" ht="14.25" customHeight="1" x14ac:dyDescent="0.3">
      <c r="A2881" s="31">
        <v>44170</v>
      </c>
      <c r="B2881" t="s">
        <v>147</v>
      </c>
      <c r="C2881" t="s">
        <v>1237</v>
      </c>
      <c r="D2881" t="s">
        <v>71</v>
      </c>
      <c r="E2881">
        <v>3</v>
      </c>
      <c r="F2881">
        <v>6</v>
      </c>
      <c r="G2881" t="s">
        <v>104</v>
      </c>
      <c r="H2881" t="s">
        <v>73</v>
      </c>
      <c r="I2881">
        <v>30</v>
      </c>
      <c r="J2881">
        <v>223</v>
      </c>
      <c r="K2881" t="str">
        <f>RIGHT(Table1[[#This Row],[Transmission]],1)</f>
        <v>8</v>
      </c>
      <c r="L2881" t="str">
        <f>SUBSTITUTE(Table1[[#This Row],[Transmission]],Table1[[#This Row],[Gears]],"")</f>
        <v>AS</v>
      </c>
      <c r="M28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81">
        <f ca="1">_xlfn.DAYS(TODAY(),Table1[[#This Row],[Manufacture Date]])</f>
        <v>1090</v>
      </c>
      <c r="O2881" t="str" cm="1">
        <f t="array" ref="O2881" xml:space="preserve"> _xlfn.IFS(E2881&lt;2,"0-2",E2881&lt;4,"2-4",E2881&lt;6,"4-6",E2881&lt;8,"6-8",E2881&lt;10,"8-10")</f>
        <v>2-4</v>
      </c>
    </row>
    <row r="2882" spans="1:15" ht="14.25" customHeight="1" x14ac:dyDescent="0.3">
      <c r="A2882" s="31">
        <v>44170</v>
      </c>
      <c r="B2882" t="s">
        <v>470</v>
      </c>
      <c r="C2882" t="s">
        <v>483</v>
      </c>
      <c r="D2882" t="s">
        <v>78</v>
      </c>
      <c r="E2882">
        <v>2.4</v>
      </c>
      <c r="F2882">
        <v>4</v>
      </c>
      <c r="G2882" t="s">
        <v>79</v>
      </c>
      <c r="H2882" t="s">
        <v>200</v>
      </c>
      <c r="I2882">
        <v>27</v>
      </c>
      <c r="J2882">
        <v>239</v>
      </c>
      <c r="K2882" t="str">
        <f>RIGHT(Table1[[#This Row],[Transmission]],1)</f>
        <v>6</v>
      </c>
      <c r="L2882" t="str">
        <f>SUBSTITUTE(Table1[[#This Row],[Transmission]],Table1[[#This Row],[Gears]],"")</f>
        <v>AS</v>
      </c>
      <c r="M28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82">
        <f ca="1">_xlfn.DAYS(TODAY(),Table1[[#This Row],[Manufacture Date]])</f>
        <v>1090</v>
      </c>
      <c r="O2882" t="str" cm="1">
        <f t="array" ref="O2882" xml:space="preserve"> _xlfn.IFS(E2882&lt;2,"0-2",E2882&lt;4,"2-4",E2882&lt;6,"4-6",E2882&lt;8,"6-8",E2882&lt;10,"8-10")</f>
        <v>2-4</v>
      </c>
    </row>
    <row r="2883" spans="1:15" ht="14.25" customHeight="1" x14ac:dyDescent="0.3">
      <c r="A2883" s="31">
        <v>44170</v>
      </c>
      <c r="B2883" t="s">
        <v>398</v>
      </c>
      <c r="C2883" t="s">
        <v>918</v>
      </c>
      <c r="D2883" t="s">
        <v>78</v>
      </c>
      <c r="E2883">
        <v>2.4</v>
      </c>
      <c r="F2883">
        <v>4</v>
      </c>
      <c r="G2883" t="s">
        <v>79</v>
      </c>
      <c r="H2883" t="s">
        <v>200</v>
      </c>
      <c r="I2883">
        <v>25</v>
      </c>
      <c r="J2883">
        <v>257</v>
      </c>
      <c r="K2883" t="str">
        <f>RIGHT(Table1[[#This Row],[Transmission]],1)</f>
        <v>6</v>
      </c>
      <c r="L2883" t="str">
        <f>SUBSTITUTE(Table1[[#This Row],[Transmission]],Table1[[#This Row],[Gears]],"")</f>
        <v>AS</v>
      </c>
      <c r="M28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83">
        <f ca="1">_xlfn.DAYS(TODAY(),Table1[[#This Row],[Manufacture Date]])</f>
        <v>1090</v>
      </c>
      <c r="O2883" t="str" cm="1">
        <f t="array" ref="O2883" xml:space="preserve"> _xlfn.IFS(E2883&lt;2,"0-2",E2883&lt;4,"2-4",E2883&lt;6,"4-6",E2883&lt;8,"6-8",E2883&lt;10,"8-10")</f>
        <v>2-4</v>
      </c>
    </row>
    <row r="2884" spans="1:15" ht="14.25" customHeight="1" x14ac:dyDescent="0.3">
      <c r="A2884" s="31">
        <v>44170</v>
      </c>
      <c r="B2884" t="s">
        <v>750</v>
      </c>
      <c r="C2884" t="s">
        <v>774</v>
      </c>
      <c r="D2884" t="s">
        <v>288</v>
      </c>
      <c r="E2884">
        <v>3.5</v>
      </c>
      <c r="F2884">
        <v>6</v>
      </c>
      <c r="G2884" t="s">
        <v>79</v>
      </c>
      <c r="H2884" t="s">
        <v>200</v>
      </c>
      <c r="I2884">
        <v>23</v>
      </c>
      <c r="J2884">
        <v>290</v>
      </c>
      <c r="K2884" t="str">
        <f>RIGHT(Table1[[#This Row],[Transmission]],1)</f>
        <v>6</v>
      </c>
      <c r="L2884" t="str">
        <f>SUBSTITUTE(Table1[[#This Row],[Transmission]],Table1[[#This Row],[Gears]],"")</f>
        <v>AS</v>
      </c>
      <c r="M28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84">
        <f ca="1">_xlfn.DAYS(TODAY(),Table1[[#This Row],[Manufacture Date]])</f>
        <v>1090</v>
      </c>
      <c r="O2884" t="str" cm="1">
        <f t="array" ref="O2884" xml:space="preserve"> _xlfn.IFS(E2884&lt;2,"0-2",E2884&lt;4,"2-4",E2884&lt;6,"4-6",E2884&lt;8,"6-8",E2884&lt;10,"8-10")</f>
        <v>2-4</v>
      </c>
    </row>
    <row r="2885" spans="1:15" ht="14.25" customHeight="1" x14ac:dyDescent="0.3">
      <c r="A2885" s="31">
        <v>44170</v>
      </c>
      <c r="B2885" t="s">
        <v>651</v>
      </c>
      <c r="C2885" t="s">
        <v>1903</v>
      </c>
      <c r="D2885" t="s">
        <v>657</v>
      </c>
      <c r="E2885">
        <v>4</v>
      </c>
      <c r="F2885">
        <v>6</v>
      </c>
      <c r="G2885" t="s">
        <v>281</v>
      </c>
      <c r="H2885" t="s">
        <v>200</v>
      </c>
      <c r="I2885">
        <v>20</v>
      </c>
      <c r="J2885">
        <v>326</v>
      </c>
      <c r="K2885" t="str">
        <f>RIGHT(Table1[[#This Row],[Transmission]],1)</f>
        <v>5</v>
      </c>
      <c r="L2885" t="str">
        <f>SUBSTITUTE(Table1[[#This Row],[Transmission]],Table1[[#This Row],[Gears]],"")</f>
        <v>A</v>
      </c>
      <c r="M28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85">
        <f ca="1">_xlfn.DAYS(TODAY(),Table1[[#This Row],[Manufacture Date]])</f>
        <v>1090</v>
      </c>
      <c r="O2885" t="str" cm="1">
        <f t="array" ref="O2885" xml:space="preserve"> _xlfn.IFS(E2885&lt;2,"0-2",E2885&lt;4,"2-4",E2885&lt;6,"4-6",E2885&lt;8,"6-8",E2885&lt;10,"8-10")</f>
        <v>4-6</v>
      </c>
    </row>
    <row r="2886" spans="1:15" ht="14.25" customHeight="1" x14ac:dyDescent="0.3">
      <c r="A2886" s="31">
        <v>44169</v>
      </c>
      <c r="B2886" t="s">
        <v>750</v>
      </c>
      <c r="C2886" t="s">
        <v>754</v>
      </c>
      <c r="D2886" t="s">
        <v>82</v>
      </c>
      <c r="E2886">
        <v>2.5</v>
      </c>
      <c r="F2886">
        <v>4</v>
      </c>
      <c r="G2886" t="s">
        <v>104</v>
      </c>
      <c r="H2886" t="s">
        <v>200</v>
      </c>
      <c r="I2886">
        <v>41</v>
      </c>
      <c r="J2886">
        <v>164</v>
      </c>
      <c r="K2886" t="str">
        <f>RIGHT(Table1[[#This Row],[Transmission]],1)</f>
        <v>8</v>
      </c>
      <c r="L2886" t="str">
        <f>SUBSTITUTE(Table1[[#This Row],[Transmission]],Table1[[#This Row],[Gears]],"")</f>
        <v>AS</v>
      </c>
      <c r="M28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86">
        <f ca="1">_xlfn.DAYS(TODAY(),Table1[[#This Row],[Manufacture Date]])</f>
        <v>1091</v>
      </c>
      <c r="O2886" t="str" cm="1">
        <f t="array" ref="O2886" xml:space="preserve"> _xlfn.IFS(E2886&lt;2,"0-2",E2886&lt;4,"2-4",E2886&lt;6,"4-6",E2886&lt;8,"6-8",E2886&lt;10,"8-10")</f>
        <v>2-4</v>
      </c>
    </row>
    <row r="2887" spans="1:15" ht="14.25" customHeight="1" x14ac:dyDescent="0.3">
      <c r="A2887" s="31">
        <v>44169</v>
      </c>
      <c r="B2887" t="s">
        <v>750</v>
      </c>
      <c r="C2887" t="s">
        <v>757</v>
      </c>
      <c r="D2887" t="s">
        <v>82</v>
      </c>
      <c r="E2887">
        <v>1.8</v>
      </c>
      <c r="F2887">
        <v>4</v>
      </c>
      <c r="G2887" t="s">
        <v>74</v>
      </c>
      <c r="H2887" t="s">
        <v>200</v>
      </c>
      <c r="I2887">
        <v>38</v>
      </c>
      <c r="J2887">
        <v>170</v>
      </c>
      <c r="K2887" t="str">
        <f>RIGHT(Table1[[#This Row],[Transmission]],1)</f>
        <v>6</v>
      </c>
      <c r="L2887" t="str">
        <f>SUBSTITUTE(Table1[[#This Row],[Transmission]],Table1[[#This Row],[Gears]],"")</f>
        <v>M</v>
      </c>
      <c r="M28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87">
        <f ca="1">_xlfn.DAYS(TODAY(),Table1[[#This Row],[Manufacture Date]])</f>
        <v>1091</v>
      </c>
      <c r="O2887" t="str" cm="1">
        <f t="array" ref="O2887" xml:space="preserve"> _xlfn.IFS(E2887&lt;2,"0-2",E2887&lt;4,"2-4",E2887&lt;6,"4-6",E2887&lt;8,"6-8",E2887&lt;10,"8-10")</f>
        <v>0-2</v>
      </c>
    </row>
    <row r="2888" spans="1:15" ht="14.25" customHeight="1" x14ac:dyDescent="0.3">
      <c r="A2888" s="31">
        <v>44169</v>
      </c>
      <c r="B2888" t="s">
        <v>432</v>
      </c>
      <c r="C2888" t="s">
        <v>444</v>
      </c>
      <c r="D2888" t="s">
        <v>115</v>
      </c>
      <c r="E2888">
        <v>5</v>
      </c>
      <c r="F2888">
        <v>8</v>
      </c>
      <c r="G2888" t="s">
        <v>104</v>
      </c>
      <c r="H2888" t="s">
        <v>73</v>
      </c>
      <c r="I2888">
        <v>21</v>
      </c>
      <c r="J2888">
        <v>313</v>
      </c>
      <c r="K2888" t="str">
        <f>RIGHT(Table1[[#This Row],[Transmission]],1)</f>
        <v>8</v>
      </c>
      <c r="L2888" t="str">
        <f>SUBSTITUTE(Table1[[#This Row],[Transmission]],Table1[[#This Row],[Gears]],"")</f>
        <v>AS</v>
      </c>
      <c r="M28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88">
        <f ca="1">_xlfn.DAYS(TODAY(),Table1[[#This Row],[Manufacture Date]])</f>
        <v>1091</v>
      </c>
      <c r="O2888" t="str" cm="1">
        <f t="array" ref="O2888" xml:space="preserve"> _xlfn.IFS(E2888&lt;2,"0-2",E2888&lt;4,"2-4",E2888&lt;6,"4-6",E2888&lt;8,"6-8",E2888&lt;10,"8-10")</f>
        <v>4-6</v>
      </c>
    </row>
    <row r="2889" spans="1:15" ht="14.25" customHeight="1" x14ac:dyDescent="0.3">
      <c r="A2889" s="31">
        <v>44169</v>
      </c>
      <c r="B2889" t="s">
        <v>232</v>
      </c>
      <c r="C2889" t="s">
        <v>1615</v>
      </c>
      <c r="D2889" t="s">
        <v>122</v>
      </c>
      <c r="E2889">
        <v>5.3</v>
      </c>
      <c r="F2889">
        <v>8</v>
      </c>
      <c r="G2889" t="s">
        <v>93</v>
      </c>
      <c r="H2889" t="s">
        <v>205</v>
      </c>
      <c r="I2889">
        <v>15</v>
      </c>
      <c r="J2889">
        <v>319</v>
      </c>
      <c r="K2889" t="str">
        <f>RIGHT(Table1[[#This Row],[Transmission]],1)</f>
        <v>6</v>
      </c>
      <c r="L2889" t="str">
        <f>SUBSTITUTE(Table1[[#This Row],[Transmission]],Table1[[#This Row],[Gears]],"")</f>
        <v>A</v>
      </c>
      <c r="M28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89">
        <f ca="1">_xlfn.DAYS(TODAY(),Table1[[#This Row],[Manufacture Date]])</f>
        <v>1091</v>
      </c>
      <c r="O2889" t="str" cm="1">
        <f t="array" ref="O2889" xml:space="preserve"> _xlfn.IFS(E2889&lt;2,"0-2",E2889&lt;4,"2-4",E2889&lt;6,"4-6",E2889&lt;8,"6-8",E2889&lt;10,"8-10")</f>
        <v>4-6</v>
      </c>
    </row>
    <row r="2890" spans="1:15" ht="14.25" customHeight="1" x14ac:dyDescent="0.3">
      <c r="A2890" s="31">
        <v>44168</v>
      </c>
      <c r="B2890" t="s">
        <v>313</v>
      </c>
      <c r="C2890" t="s">
        <v>316</v>
      </c>
      <c r="D2890" t="s">
        <v>92</v>
      </c>
      <c r="E2890">
        <v>1.4</v>
      </c>
      <c r="F2890">
        <v>4</v>
      </c>
      <c r="G2890" t="s">
        <v>183</v>
      </c>
      <c r="H2890" t="s">
        <v>200</v>
      </c>
      <c r="I2890">
        <v>39</v>
      </c>
      <c r="J2890">
        <v>168</v>
      </c>
      <c r="K2890" t="str">
        <f>RIGHT(Table1[[#This Row],[Transmission]],1)</f>
        <v>5</v>
      </c>
      <c r="L2890" t="str">
        <f>SUBSTITUTE(Table1[[#This Row],[Transmission]],Table1[[#This Row],[Gears]],"")</f>
        <v>M</v>
      </c>
      <c r="M28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890">
        <f ca="1">_xlfn.DAYS(TODAY(),Table1[[#This Row],[Manufacture Date]])</f>
        <v>1092</v>
      </c>
      <c r="O2890" t="str" cm="1">
        <f t="array" ref="O2890" xml:space="preserve"> _xlfn.IFS(E2890&lt;2,"0-2",E2890&lt;4,"2-4",E2890&lt;6,"4-6",E2890&lt;8,"6-8",E2890&lt;10,"8-10")</f>
        <v>0-2</v>
      </c>
    </row>
    <row r="2891" spans="1:15" ht="14.25" customHeight="1" x14ac:dyDescent="0.3">
      <c r="A2891" s="31">
        <v>44168</v>
      </c>
      <c r="B2891" t="s">
        <v>313</v>
      </c>
      <c r="C2891" t="s">
        <v>316</v>
      </c>
      <c r="D2891" t="s">
        <v>92</v>
      </c>
      <c r="E2891">
        <v>1.4</v>
      </c>
      <c r="F2891">
        <v>4</v>
      </c>
      <c r="G2891" t="s">
        <v>93</v>
      </c>
      <c r="H2891" t="s">
        <v>200</v>
      </c>
      <c r="I2891">
        <v>35</v>
      </c>
      <c r="J2891">
        <v>186</v>
      </c>
      <c r="K2891" t="str">
        <f>RIGHT(Table1[[#This Row],[Transmission]],1)</f>
        <v>6</v>
      </c>
      <c r="L2891" t="str">
        <f>SUBSTITUTE(Table1[[#This Row],[Transmission]],Table1[[#This Row],[Gears]],"")</f>
        <v>A</v>
      </c>
      <c r="M28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91">
        <f ca="1">_xlfn.DAYS(TODAY(),Table1[[#This Row],[Manufacture Date]])</f>
        <v>1092</v>
      </c>
      <c r="O2891" t="str" cm="1">
        <f t="array" ref="O2891" xml:space="preserve"> _xlfn.IFS(E2891&lt;2,"0-2",E2891&lt;4,"2-4",E2891&lt;6,"4-6",E2891&lt;8,"6-8",E2891&lt;10,"8-10")</f>
        <v>0-2</v>
      </c>
    </row>
    <row r="2892" spans="1:15" ht="14.25" customHeight="1" x14ac:dyDescent="0.3">
      <c r="A2892" s="31">
        <v>44168</v>
      </c>
      <c r="B2892" t="s">
        <v>147</v>
      </c>
      <c r="C2892" t="s">
        <v>850</v>
      </c>
      <c r="D2892" t="s">
        <v>82</v>
      </c>
      <c r="E2892">
        <v>3</v>
      </c>
      <c r="F2892">
        <v>6</v>
      </c>
      <c r="G2892" t="s">
        <v>104</v>
      </c>
      <c r="H2892" t="s">
        <v>73</v>
      </c>
      <c r="I2892">
        <v>27</v>
      </c>
      <c r="J2892">
        <v>237</v>
      </c>
      <c r="K2892" t="str">
        <f>RIGHT(Table1[[#This Row],[Transmission]],1)</f>
        <v>8</v>
      </c>
      <c r="L2892" t="str">
        <f>SUBSTITUTE(Table1[[#This Row],[Transmission]],Table1[[#This Row],[Gears]],"")</f>
        <v>AS</v>
      </c>
      <c r="M28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92">
        <f ca="1">_xlfn.DAYS(TODAY(),Table1[[#This Row],[Manufacture Date]])</f>
        <v>1092</v>
      </c>
      <c r="O2892" t="str" cm="1">
        <f t="array" ref="O2892" xml:space="preserve"> _xlfn.IFS(E2892&lt;2,"0-2",E2892&lt;4,"2-4",E2892&lt;6,"4-6",E2892&lt;8,"6-8",E2892&lt;10,"8-10")</f>
        <v>2-4</v>
      </c>
    </row>
    <row r="2893" spans="1:15" ht="14.25" customHeight="1" x14ac:dyDescent="0.3">
      <c r="A2893" s="31">
        <v>44168</v>
      </c>
      <c r="B2893" t="s">
        <v>508</v>
      </c>
      <c r="C2893" t="s">
        <v>529</v>
      </c>
      <c r="D2893" t="s">
        <v>78</v>
      </c>
      <c r="E2893">
        <v>3.5</v>
      </c>
      <c r="F2893">
        <v>6</v>
      </c>
      <c r="G2893" t="s">
        <v>104</v>
      </c>
      <c r="H2893" t="s">
        <v>200</v>
      </c>
      <c r="I2893">
        <v>26</v>
      </c>
      <c r="J2893">
        <v>252</v>
      </c>
      <c r="K2893" t="str">
        <f>RIGHT(Table1[[#This Row],[Transmission]],1)</f>
        <v>8</v>
      </c>
      <c r="L2893" t="str">
        <f>SUBSTITUTE(Table1[[#This Row],[Transmission]],Table1[[#This Row],[Gears]],"")</f>
        <v>AS</v>
      </c>
      <c r="M28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93">
        <f ca="1">_xlfn.DAYS(TODAY(),Table1[[#This Row],[Manufacture Date]])</f>
        <v>1092</v>
      </c>
      <c r="O2893" t="str" cm="1">
        <f t="array" ref="O2893" xml:space="preserve"> _xlfn.IFS(E2893&lt;2,"0-2",E2893&lt;4,"2-4",E2893&lt;6,"4-6",E2893&lt;8,"6-8",E2893&lt;10,"8-10")</f>
        <v>2-4</v>
      </c>
    </row>
    <row r="2894" spans="1:15" ht="14.25" customHeight="1" x14ac:dyDescent="0.3">
      <c r="A2894" s="31">
        <v>44168</v>
      </c>
      <c r="B2894" t="s">
        <v>802</v>
      </c>
      <c r="C2894" t="s">
        <v>1212</v>
      </c>
      <c r="D2894" t="s">
        <v>122</v>
      </c>
      <c r="E2894">
        <v>2</v>
      </c>
      <c r="F2894">
        <v>4</v>
      </c>
      <c r="G2894" t="s">
        <v>104</v>
      </c>
      <c r="H2894" t="s">
        <v>73</v>
      </c>
      <c r="I2894">
        <v>26</v>
      </c>
      <c r="J2894">
        <v>248</v>
      </c>
      <c r="K2894" t="str">
        <f>RIGHT(Table1[[#This Row],[Transmission]],1)</f>
        <v>8</v>
      </c>
      <c r="L2894" t="str">
        <f>SUBSTITUTE(Table1[[#This Row],[Transmission]],Table1[[#This Row],[Gears]],"")</f>
        <v>AS</v>
      </c>
      <c r="M28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94">
        <f ca="1">_xlfn.DAYS(TODAY(),Table1[[#This Row],[Manufacture Date]])</f>
        <v>1092</v>
      </c>
      <c r="O2894" t="str" cm="1">
        <f t="array" ref="O2894" xml:space="preserve"> _xlfn.IFS(E2894&lt;2,"0-2",E2894&lt;4,"2-4",E2894&lt;6,"4-6",E2894&lt;8,"6-8",E2894&lt;10,"8-10")</f>
        <v>2-4</v>
      </c>
    </row>
    <row r="2895" spans="1:15" ht="14.25" customHeight="1" x14ac:dyDescent="0.3">
      <c r="A2895" s="31">
        <v>44168</v>
      </c>
      <c r="B2895" t="s">
        <v>564</v>
      </c>
      <c r="C2895" t="s">
        <v>591</v>
      </c>
      <c r="D2895" t="s">
        <v>95</v>
      </c>
      <c r="E2895">
        <v>4.7</v>
      </c>
      <c r="F2895">
        <v>8</v>
      </c>
      <c r="G2895" t="s">
        <v>416</v>
      </c>
      <c r="H2895" t="s">
        <v>73</v>
      </c>
      <c r="I2895">
        <v>24</v>
      </c>
      <c r="J2895">
        <v>269</v>
      </c>
      <c r="K2895" t="str">
        <f>RIGHT(Table1[[#This Row],[Transmission]],1)</f>
        <v>7</v>
      </c>
      <c r="L2895" t="str">
        <f>SUBSTITUTE(Table1[[#This Row],[Transmission]],Table1[[#This Row],[Gears]],"")</f>
        <v>AS</v>
      </c>
      <c r="M28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95">
        <f ca="1">_xlfn.DAYS(TODAY(),Table1[[#This Row],[Manufacture Date]])</f>
        <v>1092</v>
      </c>
      <c r="O2895" t="str" cm="1">
        <f t="array" ref="O2895" xml:space="preserve"> _xlfn.IFS(E2895&lt;2,"0-2",E2895&lt;4,"2-4",E2895&lt;6,"4-6",E2895&lt;8,"6-8",E2895&lt;10,"8-10")</f>
        <v>4-6</v>
      </c>
    </row>
    <row r="2896" spans="1:15" ht="14.25" customHeight="1" x14ac:dyDescent="0.3">
      <c r="A2896" s="31">
        <v>44168</v>
      </c>
      <c r="B2896" t="s">
        <v>564</v>
      </c>
      <c r="C2896" t="s">
        <v>1309</v>
      </c>
      <c r="D2896" t="s">
        <v>95</v>
      </c>
      <c r="E2896">
        <v>4</v>
      </c>
      <c r="F2896">
        <v>8</v>
      </c>
      <c r="G2896" t="s">
        <v>416</v>
      </c>
      <c r="H2896" t="s">
        <v>73</v>
      </c>
      <c r="I2896">
        <v>23</v>
      </c>
      <c r="J2896">
        <v>291</v>
      </c>
      <c r="K2896" t="str">
        <f>RIGHT(Table1[[#This Row],[Transmission]],1)</f>
        <v>7</v>
      </c>
      <c r="L2896" t="str">
        <f>SUBSTITUTE(Table1[[#This Row],[Transmission]],Table1[[#This Row],[Gears]],"")</f>
        <v>AS</v>
      </c>
      <c r="M28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96">
        <f ca="1">_xlfn.DAYS(TODAY(),Table1[[#This Row],[Manufacture Date]])</f>
        <v>1092</v>
      </c>
      <c r="O2896" t="str" cm="1">
        <f t="array" ref="O2896" xml:space="preserve"> _xlfn.IFS(E2896&lt;2,"0-2",E2896&lt;4,"2-4",E2896&lt;6,"4-6",E2896&lt;8,"6-8",E2896&lt;10,"8-10")</f>
        <v>4-6</v>
      </c>
    </row>
    <row r="2897" spans="1:15" ht="14.25" customHeight="1" x14ac:dyDescent="0.3">
      <c r="A2897" s="31">
        <v>44168</v>
      </c>
      <c r="B2897" t="s">
        <v>232</v>
      </c>
      <c r="C2897" t="s">
        <v>1079</v>
      </c>
      <c r="D2897" t="s">
        <v>259</v>
      </c>
      <c r="E2897">
        <v>5.3</v>
      </c>
      <c r="F2897">
        <v>8</v>
      </c>
      <c r="G2897" t="s">
        <v>93</v>
      </c>
      <c r="H2897" t="s">
        <v>200</v>
      </c>
      <c r="I2897">
        <v>22</v>
      </c>
      <c r="J2897">
        <v>307</v>
      </c>
      <c r="K2897" t="str">
        <f>RIGHT(Table1[[#This Row],[Transmission]],1)</f>
        <v>6</v>
      </c>
      <c r="L2897" t="str">
        <f>SUBSTITUTE(Table1[[#This Row],[Transmission]],Table1[[#This Row],[Gears]],"")</f>
        <v>A</v>
      </c>
      <c r="M28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97">
        <f ca="1">_xlfn.DAYS(TODAY(),Table1[[#This Row],[Manufacture Date]])</f>
        <v>1092</v>
      </c>
      <c r="O2897" t="str" cm="1">
        <f t="array" ref="O2897" xml:space="preserve"> _xlfn.IFS(E2897&lt;2,"0-2",E2897&lt;4,"2-4",E2897&lt;6,"4-6",E2897&lt;8,"6-8",E2897&lt;10,"8-10")</f>
        <v>4-6</v>
      </c>
    </row>
    <row r="2898" spans="1:15" ht="14.25" customHeight="1" x14ac:dyDescent="0.3">
      <c r="A2898" s="31">
        <v>44168</v>
      </c>
      <c r="B2898" t="s">
        <v>452</v>
      </c>
      <c r="C2898" t="s">
        <v>469</v>
      </c>
      <c r="D2898" t="s">
        <v>78</v>
      </c>
      <c r="E2898">
        <v>3.6</v>
      </c>
      <c r="F2898">
        <v>6</v>
      </c>
      <c r="G2898" t="s">
        <v>281</v>
      </c>
      <c r="H2898" t="s">
        <v>200</v>
      </c>
      <c r="I2898">
        <v>21</v>
      </c>
      <c r="J2898">
        <v>308</v>
      </c>
      <c r="K2898" t="str">
        <f>RIGHT(Table1[[#This Row],[Transmission]],1)</f>
        <v>5</v>
      </c>
      <c r="L2898" t="str">
        <f>SUBSTITUTE(Table1[[#This Row],[Transmission]],Table1[[#This Row],[Gears]],"")</f>
        <v>A</v>
      </c>
      <c r="M28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898">
        <f ca="1">_xlfn.DAYS(TODAY(),Table1[[#This Row],[Manufacture Date]])</f>
        <v>1092</v>
      </c>
      <c r="O2898" t="str" cm="1">
        <f t="array" ref="O2898" xml:space="preserve"> _xlfn.IFS(E2898&lt;2,"0-2",E2898&lt;4,"2-4",E2898&lt;6,"4-6",E2898&lt;8,"6-8",E2898&lt;10,"8-10")</f>
        <v>2-4</v>
      </c>
    </row>
    <row r="2899" spans="1:15" ht="14.25" customHeight="1" x14ac:dyDescent="0.3">
      <c r="A2899" s="31">
        <v>44167</v>
      </c>
      <c r="B2899" t="s">
        <v>398</v>
      </c>
      <c r="C2899" t="s">
        <v>407</v>
      </c>
      <c r="D2899" t="s">
        <v>115</v>
      </c>
      <c r="E2899">
        <v>2</v>
      </c>
      <c r="F2899">
        <v>4</v>
      </c>
      <c r="G2899" t="s">
        <v>79</v>
      </c>
      <c r="H2899" t="s">
        <v>200</v>
      </c>
      <c r="I2899">
        <v>31</v>
      </c>
      <c r="J2899">
        <v>216</v>
      </c>
      <c r="K2899" t="str">
        <f>RIGHT(Table1[[#This Row],[Transmission]],1)</f>
        <v>6</v>
      </c>
      <c r="L2899" t="str">
        <f>SUBSTITUTE(Table1[[#This Row],[Transmission]],Table1[[#This Row],[Gears]],"")</f>
        <v>AS</v>
      </c>
      <c r="M28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899">
        <f ca="1">_xlfn.DAYS(TODAY(),Table1[[#This Row],[Manufacture Date]])</f>
        <v>1093</v>
      </c>
      <c r="O2899" t="str" cm="1">
        <f t="array" ref="O2899" xml:space="preserve"> _xlfn.IFS(E2899&lt;2,"0-2",E2899&lt;4,"2-4",E2899&lt;6,"4-6",E2899&lt;8,"6-8",E2899&lt;10,"8-10")</f>
        <v>2-4</v>
      </c>
    </row>
    <row r="2900" spans="1:15" ht="14.25" customHeight="1" x14ac:dyDescent="0.3">
      <c r="A2900" s="31">
        <v>44167</v>
      </c>
      <c r="B2900" t="s">
        <v>564</v>
      </c>
      <c r="C2900" t="s">
        <v>1440</v>
      </c>
      <c r="D2900" t="s">
        <v>71</v>
      </c>
      <c r="E2900">
        <v>2</v>
      </c>
      <c r="F2900">
        <v>4</v>
      </c>
      <c r="G2900" t="s">
        <v>97</v>
      </c>
      <c r="H2900" t="s">
        <v>73</v>
      </c>
      <c r="I2900">
        <v>31</v>
      </c>
      <c r="J2900">
        <v>217</v>
      </c>
      <c r="K2900" t="str">
        <f>RIGHT(Table1[[#This Row],[Transmission]],1)</f>
        <v>7</v>
      </c>
      <c r="L2900" t="str">
        <f>SUBSTITUTE(Table1[[#This Row],[Transmission]],Table1[[#This Row],[Gears]],"")</f>
        <v>AM</v>
      </c>
      <c r="M29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00">
        <f ca="1">_xlfn.DAYS(TODAY(),Table1[[#This Row],[Manufacture Date]])</f>
        <v>1093</v>
      </c>
      <c r="O2900" t="str" cm="1">
        <f t="array" ref="O2900" xml:space="preserve"> _xlfn.IFS(E2900&lt;2,"0-2",E2900&lt;4,"2-4",E2900&lt;6,"4-6",E2900&lt;8,"6-8",E2900&lt;10,"8-10")</f>
        <v>2-4</v>
      </c>
    </row>
    <row r="2901" spans="1:15" ht="14.25" customHeight="1" x14ac:dyDescent="0.3">
      <c r="A2901" s="31">
        <v>44167</v>
      </c>
      <c r="B2901" t="s">
        <v>198</v>
      </c>
      <c r="C2901" t="s">
        <v>208</v>
      </c>
      <c r="D2901" t="s">
        <v>82</v>
      </c>
      <c r="E2901">
        <v>2</v>
      </c>
      <c r="F2901">
        <v>4</v>
      </c>
      <c r="G2901" t="s">
        <v>79</v>
      </c>
      <c r="H2901" t="s">
        <v>73</v>
      </c>
      <c r="I2901">
        <v>29</v>
      </c>
      <c r="J2901">
        <v>233</v>
      </c>
      <c r="K2901" t="str">
        <f>RIGHT(Table1[[#This Row],[Transmission]],1)</f>
        <v>6</v>
      </c>
      <c r="L2901" t="str">
        <f>SUBSTITUTE(Table1[[#This Row],[Transmission]],Table1[[#This Row],[Gears]],"")</f>
        <v>AS</v>
      </c>
      <c r="M29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01">
        <f ca="1">_xlfn.DAYS(TODAY(),Table1[[#This Row],[Manufacture Date]])</f>
        <v>1093</v>
      </c>
      <c r="O2901" t="str" cm="1">
        <f t="array" ref="O2901" xml:space="preserve"> _xlfn.IFS(E2901&lt;2,"0-2",E2901&lt;4,"2-4",E2901&lt;6,"4-6",E2901&lt;8,"6-8",E2901&lt;10,"8-10")</f>
        <v>2-4</v>
      </c>
    </row>
    <row r="2902" spans="1:15" ht="14.25" customHeight="1" x14ac:dyDescent="0.3">
      <c r="A2902" s="31">
        <v>44167</v>
      </c>
      <c r="B2902" t="s">
        <v>508</v>
      </c>
      <c r="C2902" t="s">
        <v>513</v>
      </c>
      <c r="D2902" t="s">
        <v>82</v>
      </c>
      <c r="E2902">
        <v>3.5</v>
      </c>
      <c r="F2902">
        <v>6</v>
      </c>
      <c r="G2902" t="s">
        <v>104</v>
      </c>
      <c r="H2902" t="s">
        <v>73</v>
      </c>
      <c r="I2902">
        <v>27</v>
      </c>
      <c r="J2902">
        <v>239</v>
      </c>
      <c r="K2902" t="str">
        <f>RIGHT(Table1[[#This Row],[Transmission]],1)</f>
        <v>8</v>
      </c>
      <c r="L2902" t="str">
        <f>SUBSTITUTE(Table1[[#This Row],[Transmission]],Table1[[#This Row],[Gears]],"")</f>
        <v>AS</v>
      </c>
      <c r="M29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02">
        <f ca="1">_xlfn.DAYS(TODAY(),Table1[[#This Row],[Manufacture Date]])</f>
        <v>1093</v>
      </c>
      <c r="O2902" t="str" cm="1">
        <f t="array" ref="O2902" xml:space="preserve"> _xlfn.IFS(E2902&lt;2,"0-2",E2902&lt;4,"2-4",E2902&lt;6,"4-6",E2902&lt;8,"6-8",E2902&lt;10,"8-10")</f>
        <v>2-4</v>
      </c>
    </row>
    <row r="2903" spans="1:15" ht="14.25" customHeight="1" x14ac:dyDescent="0.3">
      <c r="A2903" s="31">
        <v>44167</v>
      </c>
      <c r="B2903" t="s">
        <v>470</v>
      </c>
      <c r="C2903" t="s">
        <v>1298</v>
      </c>
      <c r="D2903" t="s">
        <v>78</v>
      </c>
      <c r="E2903">
        <v>3.3</v>
      </c>
      <c r="F2903">
        <v>6</v>
      </c>
      <c r="G2903" t="s">
        <v>79</v>
      </c>
      <c r="H2903" t="s">
        <v>200</v>
      </c>
      <c r="I2903">
        <v>25</v>
      </c>
      <c r="J2903">
        <v>270</v>
      </c>
      <c r="K2903" t="str">
        <f>RIGHT(Table1[[#This Row],[Transmission]],1)</f>
        <v>6</v>
      </c>
      <c r="L2903" t="str">
        <f>SUBSTITUTE(Table1[[#This Row],[Transmission]],Table1[[#This Row],[Gears]],"")</f>
        <v>AS</v>
      </c>
      <c r="M29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03">
        <f ca="1">_xlfn.DAYS(TODAY(),Table1[[#This Row],[Manufacture Date]])</f>
        <v>1093</v>
      </c>
      <c r="O2903" t="str" cm="1">
        <f t="array" ref="O2903" xml:space="preserve"> _xlfn.IFS(E2903&lt;2,"0-2",E2903&lt;4,"2-4",E2903&lt;6,"4-6",E2903&lt;8,"6-8",E2903&lt;10,"8-10")</f>
        <v>2-4</v>
      </c>
    </row>
    <row r="2904" spans="1:15" ht="14.25" customHeight="1" x14ac:dyDescent="0.3">
      <c r="A2904" s="31">
        <v>44167</v>
      </c>
      <c r="B2904" t="s">
        <v>289</v>
      </c>
      <c r="C2904" t="s">
        <v>297</v>
      </c>
      <c r="D2904" t="s">
        <v>115</v>
      </c>
      <c r="E2904">
        <v>5.7</v>
      </c>
      <c r="F2904">
        <v>8</v>
      </c>
      <c r="G2904" t="s">
        <v>281</v>
      </c>
      <c r="H2904" t="s">
        <v>200</v>
      </c>
      <c r="I2904">
        <v>22</v>
      </c>
      <c r="J2904">
        <v>297</v>
      </c>
      <c r="K2904" t="str">
        <f>RIGHT(Table1[[#This Row],[Transmission]],1)</f>
        <v>5</v>
      </c>
      <c r="L2904" t="str">
        <f>SUBSTITUTE(Table1[[#This Row],[Transmission]],Table1[[#This Row],[Gears]],"")</f>
        <v>A</v>
      </c>
      <c r="M29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04">
        <f ca="1">_xlfn.DAYS(TODAY(),Table1[[#This Row],[Manufacture Date]])</f>
        <v>1093</v>
      </c>
      <c r="O2904" t="str" cm="1">
        <f t="array" ref="O2904" xml:space="preserve"> _xlfn.IFS(E2904&lt;2,"0-2",E2904&lt;4,"2-4",E2904&lt;6,"4-6",E2904&lt;8,"6-8",E2904&lt;10,"8-10")</f>
        <v>4-6</v>
      </c>
    </row>
    <row r="2905" spans="1:15" ht="14.25" customHeight="1" x14ac:dyDescent="0.3">
      <c r="A2905" s="31">
        <v>44167</v>
      </c>
      <c r="B2905" t="s">
        <v>709</v>
      </c>
      <c r="C2905" t="s">
        <v>711</v>
      </c>
      <c r="D2905" t="s">
        <v>259</v>
      </c>
      <c r="E2905">
        <v>5.7</v>
      </c>
      <c r="F2905">
        <v>8</v>
      </c>
      <c r="G2905" t="s">
        <v>112</v>
      </c>
      <c r="H2905" t="s">
        <v>200</v>
      </c>
      <c r="I2905">
        <v>20</v>
      </c>
      <c r="J2905">
        <v>324</v>
      </c>
      <c r="K2905" t="str">
        <f>RIGHT(Table1[[#This Row],[Transmission]],1)</f>
        <v>8</v>
      </c>
      <c r="L2905" t="str">
        <f>SUBSTITUTE(Table1[[#This Row],[Transmission]],Table1[[#This Row],[Gears]],"")</f>
        <v>A</v>
      </c>
      <c r="M29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05">
        <f ca="1">_xlfn.DAYS(TODAY(),Table1[[#This Row],[Manufacture Date]])</f>
        <v>1093</v>
      </c>
      <c r="O2905" t="str" cm="1">
        <f t="array" ref="O2905" xml:space="preserve"> _xlfn.IFS(E2905&lt;2,"0-2",E2905&lt;4,"2-4",E2905&lt;6,"4-6",E2905&lt;8,"6-8",E2905&lt;10,"8-10")</f>
        <v>4-6</v>
      </c>
    </row>
    <row r="2906" spans="1:15" ht="14.25" customHeight="1" x14ac:dyDescent="0.3">
      <c r="A2906" s="31">
        <v>44167</v>
      </c>
      <c r="B2906" t="s">
        <v>321</v>
      </c>
      <c r="C2906" t="s">
        <v>1098</v>
      </c>
      <c r="D2906" t="s">
        <v>95</v>
      </c>
      <c r="E2906">
        <v>5.2</v>
      </c>
      <c r="F2906">
        <v>8</v>
      </c>
      <c r="G2906" t="s">
        <v>74</v>
      </c>
      <c r="H2906" t="s">
        <v>73</v>
      </c>
      <c r="I2906">
        <v>19</v>
      </c>
      <c r="J2906">
        <v>341</v>
      </c>
      <c r="K2906" t="str">
        <f>RIGHT(Table1[[#This Row],[Transmission]],1)</f>
        <v>6</v>
      </c>
      <c r="L2906" t="str">
        <f>SUBSTITUTE(Table1[[#This Row],[Transmission]],Table1[[#This Row],[Gears]],"")</f>
        <v>M</v>
      </c>
      <c r="M29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06">
        <f ca="1">_xlfn.DAYS(TODAY(),Table1[[#This Row],[Manufacture Date]])</f>
        <v>1093</v>
      </c>
      <c r="O2906" t="str" cm="1">
        <f t="array" ref="O2906" xml:space="preserve"> _xlfn.IFS(E2906&lt;2,"0-2",E2906&lt;4,"2-4",E2906&lt;6,"4-6",E2906&lt;8,"6-8",E2906&lt;10,"8-10")</f>
        <v>4-6</v>
      </c>
    </row>
    <row r="2907" spans="1:15" ht="14.25" customHeight="1" x14ac:dyDescent="0.3">
      <c r="A2907" s="31">
        <v>44166</v>
      </c>
      <c r="B2907" t="s">
        <v>548</v>
      </c>
      <c r="C2907" t="s">
        <v>1827</v>
      </c>
      <c r="D2907" t="s">
        <v>82</v>
      </c>
      <c r="E2907">
        <v>2</v>
      </c>
      <c r="F2907">
        <v>4</v>
      </c>
      <c r="G2907" t="s">
        <v>74</v>
      </c>
      <c r="H2907" t="s">
        <v>200</v>
      </c>
      <c r="I2907">
        <v>36</v>
      </c>
      <c r="J2907">
        <v>181</v>
      </c>
      <c r="K2907" t="str">
        <f>RIGHT(Table1[[#This Row],[Transmission]],1)</f>
        <v>6</v>
      </c>
      <c r="L2907" t="str">
        <f>SUBSTITUTE(Table1[[#This Row],[Transmission]],Table1[[#This Row],[Gears]],"")</f>
        <v>M</v>
      </c>
      <c r="M29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07">
        <f ca="1">_xlfn.DAYS(TODAY(),Table1[[#This Row],[Manufacture Date]])</f>
        <v>1094</v>
      </c>
      <c r="O2907" t="str" cm="1">
        <f t="array" ref="O2907" xml:space="preserve"> _xlfn.IFS(E2907&lt;2,"0-2",E2907&lt;4,"2-4",E2907&lt;6,"4-6",E2907&lt;8,"6-8",E2907&lt;10,"8-10")</f>
        <v>2-4</v>
      </c>
    </row>
    <row r="2908" spans="1:15" ht="14.25" customHeight="1" x14ac:dyDescent="0.3">
      <c r="A2908" s="31">
        <v>44166</v>
      </c>
      <c r="B2908" t="s">
        <v>740</v>
      </c>
      <c r="C2908" t="s">
        <v>742</v>
      </c>
      <c r="D2908" t="s">
        <v>78</v>
      </c>
      <c r="E2908">
        <v>2.5</v>
      </c>
      <c r="F2908">
        <v>4</v>
      </c>
      <c r="G2908" t="s">
        <v>266</v>
      </c>
      <c r="H2908" t="s">
        <v>200</v>
      </c>
      <c r="I2908">
        <v>33</v>
      </c>
      <c r="J2908">
        <v>198</v>
      </c>
      <c r="K2908" t="str">
        <f>RIGHT(Table1[[#This Row],[Transmission]],1)</f>
        <v>V</v>
      </c>
      <c r="L2908" t="str">
        <f>SUBSTITUTE(Table1[[#This Row],[Transmission]],Table1[[#This Row],[Gears]],"")</f>
        <v>A</v>
      </c>
      <c r="M29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08">
        <f ca="1">_xlfn.DAYS(TODAY(),Table1[[#This Row],[Manufacture Date]])</f>
        <v>1094</v>
      </c>
      <c r="O2908" t="str" cm="1">
        <f t="array" ref="O2908" xml:space="preserve"> _xlfn.IFS(E2908&lt;2,"0-2",E2908&lt;4,"2-4",E2908&lt;6,"4-6",E2908&lt;8,"6-8",E2908&lt;10,"8-10")</f>
        <v>2-4</v>
      </c>
    </row>
    <row r="2909" spans="1:15" ht="14.25" customHeight="1" x14ac:dyDescent="0.3">
      <c r="A2909" s="31">
        <v>44166</v>
      </c>
      <c r="B2909" t="s">
        <v>147</v>
      </c>
      <c r="C2909" t="s">
        <v>843</v>
      </c>
      <c r="D2909" t="s">
        <v>95</v>
      </c>
      <c r="E2909">
        <v>3</v>
      </c>
      <c r="F2909">
        <v>6</v>
      </c>
      <c r="G2909" t="s">
        <v>104</v>
      </c>
      <c r="H2909" t="s">
        <v>73</v>
      </c>
      <c r="I2909">
        <v>29</v>
      </c>
      <c r="J2909">
        <v>228</v>
      </c>
      <c r="K2909" t="str">
        <f>RIGHT(Table1[[#This Row],[Transmission]],1)</f>
        <v>8</v>
      </c>
      <c r="L2909" t="str">
        <f>SUBSTITUTE(Table1[[#This Row],[Transmission]],Table1[[#This Row],[Gears]],"")</f>
        <v>AS</v>
      </c>
      <c r="M29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09">
        <f ca="1">_xlfn.DAYS(TODAY(),Table1[[#This Row],[Manufacture Date]])</f>
        <v>1094</v>
      </c>
      <c r="O2909" t="str" cm="1">
        <f t="array" ref="O2909" xml:space="preserve"> _xlfn.IFS(E2909&lt;2,"0-2",E2909&lt;4,"2-4",E2909&lt;6,"4-6",E2909&lt;8,"6-8",E2909&lt;10,"8-10")</f>
        <v>2-4</v>
      </c>
    </row>
    <row r="2910" spans="1:15" ht="14.25" customHeight="1" x14ac:dyDescent="0.3">
      <c r="A2910" s="31">
        <v>44166</v>
      </c>
      <c r="B2910" t="s">
        <v>452</v>
      </c>
      <c r="C2910" t="s">
        <v>932</v>
      </c>
      <c r="D2910" t="s">
        <v>78</v>
      </c>
      <c r="E2910">
        <v>2.4</v>
      </c>
      <c r="F2910">
        <v>4</v>
      </c>
      <c r="G2910" t="s">
        <v>454</v>
      </c>
      <c r="H2910" t="s">
        <v>200</v>
      </c>
      <c r="I2910">
        <v>29</v>
      </c>
      <c r="J2910">
        <v>230</v>
      </c>
      <c r="K2910" t="str">
        <f>RIGHT(Table1[[#This Row],[Transmission]],1)</f>
        <v>9</v>
      </c>
      <c r="L2910" t="str">
        <f>SUBSTITUTE(Table1[[#This Row],[Transmission]],Table1[[#This Row],[Gears]],"")</f>
        <v>A</v>
      </c>
      <c r="M29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10">
        <f ca="1">_xlfn.DAYS(TODAY(),Table1[[#This Row],[Manufacture Date]])</f>
        <v>1094</v>
      </c>
      <c r="O2910" t="str" cm="1">
        <f t="array" ref="O2910" xml:space="preserve"> _xlfn.IFS(E2910&lt;2,"0-2",E2910&lt;4,"2-4",E2910&lt;6,"4-6",E2910&lt;8,"6-8",E2910&lt;10,"8-10")</f>
        <v>2-4</v>
      </c>
    </row>
    <row r="2911" spans="1:15" ht="14.25" customHeight="1" x14ac:dyDescent="0.3">
      <c r="A2911" s="31">
        <v>44166</v>
      </c>
      <c r="B2911" t="s">
        <v>740</v>
      </c>
      <c r="C2911" t="s">
        <v>746</v>
      </c>
      <c r="D2911" t="s">
        <v>78</v>
      </c>
      <c r="E2911">
        <v>3.6</v>
      </c>
      <c r="F2911">
        <v>6</v>
      </c>
      <c r="G2911" t="s">
        <v>511</v>
      </c>
      <c r="H2911" t="s">
        <v>200</v>
      </c>
      <c r="I2911">
        <v>27</v>
      </c>
      <c r="J2911">
        <v>247</v>
      </c>
      <c r="K2911" t="str">
        <f>RIGHT(Table1[[#This Row],[Transmission]],1)</f>
        <v>6</v>
      </c>
      <c r="L2911" t="str">
        <f>SUBSTITUTE(Table1[[#This Row],[Transmission]],Table1[[#This Row],[Gears]],"")</f>
        <v>AV</v>
      </c>
      <c r="M29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11">
        <f ca="1">_xlfn.DAYS(TODAY(),Table1[[#This Row],[Manufacture Date]])</f>
        <v>1094</v>
      </c>
      <c r="O2911" t="str" cm="1">
        <f t="array" ref="O2911" xml:space="preserve"> _xlfn.IFS(E2911&lt;2,"0-2",E2911&lt;4,"2-4",E2911&lt;6,"4-6",E2911&lt;8,"6-8",E2911&lt;10,"8-10")</f>
        <v>2-4</v>
      </c>
    </row>
    <row r="2912" spans="1:15" ht="14.25" customHeight="1" x14ac:dyDescent="0.3">
      <c r="A2912" s="31">
        <v>44166</v>
      </c>
      <c r="B2912" t="s">
        <v>232</v>
      </c>
      <c r="C2912" t="s">
        <v>258</v>
      </c>
      <c r="D2912" t="s">
        <v>259</v>
      </c>
      <c r="E2912">
        <v>5.3</v>
      </c>
      <c r="F2912">
        <v>8</v>
      </c>
      <c r="G2912" t="s">
        <v>93</v>
      </c>
      <c r="H2912" t="s">
        <v>205</v>
      </c>
      <c r="I2912">
        <v>17</v>
      </c>
      <c r="J2912">
        <v>270</v>
      </c>
      <c r="K2912" t="str">
        <f>RIGHT(Table1[[#This Row],[Transmission]],1)</f>
        <v>6</v>
      </c>
      <c r="L2912" t="str">
        <f>SUBSTITUTE(Table1[[#This Row],[Transmission]],Table1[[#This Row],[Gears]],"")</f>
        <v>A</v>
      </c>
      <c r="M29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12">
        <f ca="1">_xlfn.DAYS(TODAY(),Table1[[#This Row],[Manufacture Date]])</f>
        <v>1094</v>
      </c>
      <c r="O2912" t="str" cm="1">
        <f t="array" ref="O2912" xml:space="preserve"> _xlfn.IFS(E2912&lt;2,"0-2",E2912&lt;4,"2-4",E2912&lt;6,"4-6",E2912&lt;8,"6-8",E2912&lt;10,"8-10")</f>
        <v>4-6</v>
      </c>
    </row>
    <row r="2913" spans="1:15" ht="14.25" customHeight="1" x14ac:dyDescent="0.3">
      <c r="A2913" s="31">
        <v>44166</v>
      </c>
      <c r="B2913" t="s">
        <v>750</v>
      </c>
      <c r="C2913" t="s">
        <v>772</v>
      </c>
      <c r="D2913" t="s">
        <v>122</v>
      </c>
      <c r="E2913">
        <v>5.7</v>
      </c>
      <c r="F2913">
        <v>8</v>
      </c>
      <c r="G2913" t="s">
        <v>79</v>
      </c>
      <c r="H2913" t="s">
        <v>200</v>
      </c>
      <c r="I2913">
        <v>17</v>
      </c>
      <c r="J2913">
        <v>384</v>
      </c>
      <c r="K2913" t="str">
        <f>RIGHT(Table1[[#This Row],[Transmission]],1)</f>
        <v>6</v>
      </c>
      <c r="L2913" t="str">
        <f>SUBSTITUTE(Table1[[#This Row],[Transmission]],Table1[[#This Row],[Gears]],"")</f>
        <v>AS</v>
      </c>
      <c r="M29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13">
        <f ca="1">_xlfn.DAYS(TODAY(),Table1[[#This Row],[Manufacture Date]])</f>
        <v>1094</v>
      </c>
      <c r="O2913" t="str" cm="1">
        <f t="array" ref="O2913" xml:space="preserve"> _xlfn.IFS(E2913&lt;2,"0-2",E2913&lt;4,"2-4",E2913&lt;6,"4-6",E2913&lt;8,"6-8",E2913&lt;10,"8-10")</f>
        <v>4-6</v>
      </c>
    </row>
    <row r="2914" spans="1:15" ht="14.25" customHeight="1" x14ac:dyDescent="0.3">
      <c r="A2914" s="31">
        <v>44166</v>
      </c>
      <c r="B2914" t="s">
        <v>364</v>
      </c>
      <c r="C2914" t="s">
        <v>373</v>
      </c>
      <c r="D2914" t="s">
        <v>250</v>
      </c>
      <c r="E2914">
        <v>4.8</v>
      </c>
      <c r="F2914">
        <v>8</v>
      </c>
      <c r="G2914" t="s">
        <v>93</v>
      </c>
      <c r="H2914" t="s">
        <v>200</v>
      </c>
      <c r="I2914">
        <v>16</v>
      </c>
      <c r="J2914">
        <v>414</v>
      </c>
      <c r="K2914" t="str">
        <f>RIGHT(Table1[[#This Row],[Transmission]],1)</f>
        <v>6</v>
      </c>
      <c r="L2914" t="str">
        <f>SUBSTITUTE(Table1[[#This Row],[Transmission]],Table1[[#This Row],[Gears]],"")</f>
        <v>A</v>
      </c>
      <c r="M29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14">
        <f ca="1">_xlfn.DAYS(TODAY(),Table1[[#This Row],[Manufacture Date]])</f>
        <v>1094</v>
      </c>
      <c r="O2914" t="str" cm="1">
        <f t="array" ref="O2914" xml:space="preserve"> _xlfn.IFS(E2914&lt;2,"0-2",E2914&lt;4,"2-4",E2914&lt;6,"4-6",E2914&lt;8,"6-8",E2914&lt;10,"8-10")</f>
        <v>4-6</v>
      </c>
    </row>
    <row r="2915" spans="1:15" ht="14.25" customHeight="1" x14ac:dyDescent="0.3">
      <c r="A2915" s="31">
        <v>44165</v>
      </c>
      <c r="B2915" t="s">
        <v>621</v>
      </c>
      <c r="C2915" t="s">
        <v>623</v>
      </c>
      <c r="D2915" t="s">
        <v>92</v>
      </c>
      <c r="E2915">
        <v>1.6</v>
      </c>
      <c r="F2915">
        <v>4</v>
      </c>
      <c r="G2915" t="s">
        <v>74</v>
      </c>
      <c r="H2915" t="s">
        <v>73</v>
      </c>
      <c r="I2915">
        <v>36</v>
      </c>
      <c r="J2915">
        <v>179</v>
      </c>
      <c r="K2915" t="str">
        <f>RIGHT(Table1[[#This Row],[Transmission]],1)</f>
        <v>6</v>
      </c>
      <c r="L2915" t="str">
        <f>SUBSTITUTE(Table1[[#This Row],[Transmission]],Table1[[#This Row],[Gears]],"")</f>
        <v>M</v>
      </c>
      <c r="M29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15">
        <f ca="1">_xlfn.DAYS(TODAY(),Table1[[#This Row],[Manufacture Date]])</f>
        <v>1095</v>
      </c>
      <c r="O2915" t="str" cm="1">
        <f t="array" ref="O2915" xml:space="preserve"> _xlfn.IFS(E2915&lt;2,"0-2",E2915&lt;4,"2-4",E2915&lt;6,"4-6",E2915&lt;8,"6-8",E2915&lt;10,"8-10")</f>
        <v>0-2</v>
      </c>
    </row>
    <row r="2916" spans="1:15" ht="14.25" customHeight="1" x14ac:dyDescent="0.3">
      <c r="A2916" s="31">
        <v>44165</v>
      </c>
      <c r="B2916" t="s">
        <v>640</v>
      </c>
      <c r="C2916" t="s">
        <v>647</v>
      </c>
      <c r="D2916" t="s">
        <v>78</v>
      </c>
      <c r="E2916">
        <v>2.4</v>
      </c>
      <c r="F2916">
        <v>4</v>
      </c>
      <c r="G2916" t="s">
        <v>511</v>
      </c>
      <c r="H2916" t="s">
        <v>200</v>
      </c>
      <c r="I2916">
        <v>33</v>
      </c>
      <c r="J2916">
        <v>198</v>
      </c>
      <c r="K2916" t="str">
        <f>RIGHT(Table1[[#This Row],[Transmission]],1)</f>
        <v>6</v>
      </c>
      <c r="L2916" t="str">
        <f>SUBSTITUTE(Table1[[#This Row],[Transmission]],Table1[[#This Row],[Gears]],"")</f>
        <v>AV</v>
      </c>
      <c r="M29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16">
        <f ca="1">_xlfn.DAYS(TODAY(),Table1[[#This Row],[Manufacture Date]])</f>
        <v>1095</v>
      </c>
      <c r="O2916" t="str" cm="1">
        <f t="array" ref="O2916" xml:space="preserve"> _xlfn.IFS(E2916&lt;2,"0-2",E2916&lt;4,"2-4",E2916&lt;6,"4-6",E2916&lt;8,"6-8",E2916&lt;10,"8-10")</f>
        <v>2-4</v>
      </c>
    </row>
    <row r="2917" spans="1:15" ht="14.25" customHeight="1" x14ac:dyDescent="0.3">
      <c r="A2917" s="31">
        <v>44165</v>
      </c>
      <c r="B2917" t="s">
        <v>147</v>
      </c>
      <c r="C2917" t="s">
        <v>178</v>
      </c>
      <c r="D2917" t="s">
        <v>71</v>
      </c>
      <c r="E2917">
        <v>3</v>
      </c>
      <c r="F2917">
        <v>6</v>
      </c>
      <c r="G2917" t="s">
        <v>104</v>
      </c>
      <c r="H2917" t="s">
        <v>73</v>
      </c>
      <c r="I2917">
        <v>32</v>
      </c>
      <c r="J2917">
        <v>200</v>
      </c>
      <c r="K2917" t="str">
        <f>RIGHT(Table1[[#This Row],[Transmission]],1)</f>
        <v>8</v>
      </c>
      <c r="L2917" t="str">
        <f>SUBSTITUTE(Table1[[#This Row],[Transmission]],Table1[[#This Row],[Gears]],"")</f>
        <v>AS</v>
      </c>
      <c r="M29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17">
        <f ca="1">_xlfn.DAYS(TODAY(),Table1[[#This Row],[Manufacture Date]])</f>
        <v>1095</v>
      </c>
      <c r="O2917" t="str" cm="1">
        <f t="array" ref="O2917" xml:space="preserve"> _xlfn.IFS(E2917&lt;2,"0-2",E2917&lt;4,"2-4",E2917&lt;6,"4-6",E2917&lt;8,"6-8",E2917&lt;10,"8-10")</f>
        <v>2-4</v>
      </c>
    </row>
    <row r="2918" spans="1:15" ht="14.25" customHeight="1" x14ac:dyDescent="0.3">
      <c r="A2918" s="31">
        <v>44165</v>
      </c>
      <c r="B2918" t="s">
        <v>212</v>
      </c>
      <c r="C2918" t="s">
        <v>213</v>
      </c>
      <c r="D2918" t="s">
        <v>71</v>
      </c>
      <c r="E2918">
        <v>2</v>
      </c>
      <c r="F2918">
        <v>4</v>
      </c>
      <c r="G2918" t="s">
        <v>74</v>
      </c>
      <c r="H2918" t="s">
        <v>73</v>
      </c>
      <c r="I2918">
        <v>28</v>
      </c>
      <c r="J2918">
        <v>236</v>
      </c>
      <c r="K2918" t="str">
        <f>RIGHT(Table1[[#This Row],[Transmission]],1)</f>
        <v>6</v>
      </c>
      <c r="L2918" t="str">
        <f>SUBSTITUTE(Table1[[#This Row],[Transmission]],Table1[[#This Row],[Gears]],"")</f>
        <v>M</v>
      </c>
      <c r="M29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18">
        <f ca="1">_xlfn.DAYS(TODAY(),Table1[[#This Row],[Manufacture Date]])</f>
        <v>1095</v>
      </c>
      <c r="O2918" t="str" cm="1">
        <f t="array" ref="O2918" xml:space="preserve"> _xlfn.IFS(E2918&lt;2,"0-2",E2918&lt;4,"2-4",E2918&lt;6,"4-6",E2918&lt;8,"6-8",E2918&lt;10,"8-10")</f>
        <v>2-4</v>
      </c>
    </row>
    <row r="2919" spans="1:15" ht="14.25" customHeight="1" x14ac:dyDescent="0.3">
      <c r="A2919" s="31">
        <v>44164</v>
      </c>
      <c r="B2919" t="s">
        <v>470</v>
      </c>
      <c r="C2919" t="s">
        <v>1294</v>
      </c>
      <c r="D2919" t="s">
        <v>118</v>
      </c>
      <c r="E2919">
        <v>1.6</v>
      </c>
      <c r="F2919">
        <v>4</v>
      </c>
      <c r="G2919" t="s">
        <v>89</v>
      </c>
      <c r="H2919" t="s">
        <v>200</v>
      </c>
      <c r="I2919">
        <v>60</v>
      </c>
      <c r="J2919">
        <v>110</v>
      </c>
      <c r="K2919" t="str">
        <f>RIGHT(Table1[[#This Row],[Transmission]],1)</f>
        <v>6</v>
      </c>
      <c r="L2919" t="str">
        <f>SUBSTITUTE(Table1[[#This Row],[Transmission]],Table1[[#This Row],[Gears]],"")</f>
        <v>AM</v>
      </c>
      <c r="M29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19">
        <f ca="1">_xlfn.DAYS(TODAY(),Table1[[#This Row],[Manufacture Date]])</f>
        <v>1096</v>
      </c>
      <c r="O2919" t="str" cm="1">
        <f t="array" ref="O2919" xml:space="preserve"> _xlfn.IFS(E2919&lt;2,"0-2",E2919&lt;4,"2-4",E2919&lt;6,"4-6",E2919&lt;8,"6-8",E2919&lt;10,"8-10")</f>
        <v>0-2</v>
      </c>
    </row>
    <row r="2920" spans="1:15" ht="14.25" customHeight="1" x14ac:dyDescent="0.3">
      <c r="A2920" s="31">
        <v>44164</v>
      </c>
      <c r="B2920" t="s">
        <v>548</v>
      </c>
      <c r="C2920" t="s">
        <v>555</v>
      </c>
      <c r="D2920" t="s">
        <v>71</v>
      </c>
      <c r="E2920">
        <v>2.5</v>
      </c>
      <c r="F2920">
        <v>4</v>
      </c>
      <c r="G2920" t="s">
        <v>79</v>
      </c>
      <c r="H2920" t="s">
        <v>200</v>
      </c>
      <c r="I2920">
        <v>37</v>
      </c>
      <c r="J2920">
        <v>176</v>
      </c>
      <c r="K2920" t="str">
        <f>RIGHT(Table1[[#This Row],[Transmission]],1)</f>
        <v>6</v>
      </c>
      <c r="L2920" t="str">
        <f>SUBSTITUTE(Table1[[#This Row],[Transmission]],Table1[[#This Row],[Gears]],"")</f>
        <v>AS</v>
      </c>
      <c r="M29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20">
        <f ca="1">_xlfn.DAYS(TODAY(),Table1[[#This Row],[Manufacture Date]])</f>
        <v>1096</v>
      </c>
      <c r="O2920" t="str" cm="1">
        <f t="array" ref="O2920" xml:space="preserve"> _xlfn.IFS(E2920&lt;2,"0-2",E2920&lt;4,"2-4",E2920&lt;6,"4-6",E2920&lt;8,"6-8",E2920&lt;10,"8-10")</f>
        <v>2-4</v>
      </c>
    </row>
    <row r="2921" spans="1:15" ht="14.25" customHeight="1" x14ac:dyDescent="0.3">
      <c r="A2921" s="31">
        <v>44164</v>
      </c>
      <c r="B2921" t="s">
        <v>676</v>
      </c>
      <c r="C2921" t="s">
        <v>681</v>
      </c>
      <c r="D2921" t="s">
        <v>92</v>
      </c>
      <c r="E2921">
        <v>3</v>
      </c>
      <c r="F2921">
        <v>6</v>
      </c>
      <c r="G2921" t="s">
        <v>97</v>
      </c>
      <c r="H2921" t="s">
        <v>73</v>
      </c>
      <c r="I2921">
        <v>29</v>
      </c>
      <c r="J2921">
        <v>231</v>
      </c>
      <c r="K2921" t="str">
        <f>RIGHT(Table1[[#This Row],[Transmission]],1)</f>
        <v>7</v>
      </c>
      <c r="L2921" t="str">
        <f>SUBSTITUTE(Table1[[#This Row],[Transmission]],Table1[[#This Row],[Gears]],"")</f>
        <v>AM</v>
      </c>
      <c r="M29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21">
        <f ca="1">_xlfn.DAYS(TODAY(),Table1[[#This Row],[Manufacture Date]])</f>
        <v>1096</v>
      </c>
      <c r="O2921" t="str" cm="1">
        <f t="array" ref="O2921" xml:space="preserve"> _xlfn.IFS(E2921&lt;2,"0-2",E2921&lt;4,"2-4",E2921&lt;6,"4-6",E2921&lt;8,"6-8",E2921&lt;10,"8-10")</f>
        <v>2-4</v>
      </c>
    </row>
    <row r="2922" spans="1:15" ht="14.25" customHeight="1" x14ac:dyDescent="0.3">
      <c r="A2922" s="31">
        <v>44164</v>
      </c>
      <c r="B2922" t="s">
        <v>232</v>
      </c>
      <c r="C2922" t="s">
        <v>1582</v>
      </c>
      <c r="D2922" t="s">
        <v>78</v>
      </c>
      <c r="E2922">
        <v>2.5</v>
      </c>
      <c r="F2922">
        <v>4</v>
      </c>
      <c r="G2922" t="s">
        <v>454</v>
      </c>
      <c r="H2922" t="s">
        <v>200</v>
      </c>
      <c r="I2922">
        <v>28</v>
      </c>
      <c r="J2922">
        <v>238</v>
      </c>
      <c r="K2922" t="str">
        <f>RIGHT(Table1[[#This Row],[Transmission]],1)</f>
        <v>9</v>
      </c>
      <c r="L2922" t="str">
        <f>SUBSTITUTE(Table1[[#This Row],[Transmission]],Table1[[#This Row],[Gears]],"")</f>
        <v>A</v>
      </c>
      <c r="M29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22">
        <f ca="1">_xlfn.DAYS(TODAY(),Table1[[#This Row],[Manufacture Date]])</f>
        <v>1096</v>
      </c>
      <c r="O2922" t="str" cm="1">
        <f t="array" ref="O2922" xml:space="preserve"> _xlfn.IFS(E2922&lt;2,"0-2",E2922&lt;4,"2-4",E2922&lt;6,"4-6",E2922&lt;8,"6-8",E2922&lt;10,"8-10")</f>
        <v>2-4</v>
      </c>
    </row>
    <row r="2923" spans="1:15" ht="14.25" customHeight="1" x14ac:dyDescent="0.3">
      <c r="A2923" s="31">
        <v>44164</v>
      </c>
      <c r="B2923" t="s">
        <v>289</v>
      </c>
      <c r="C2923" t="s">
        <v>891</v>
      </c>
      <c r="D2923" t="s">
        <v>115</v>
      </c>
      <c r="E2923">
        <v>6.2</v>
      </c>
      <c r="F2923">
        <v>8</v>
      </c>
      <c r="G2923" t="s">
        <v>112</v>
      </c>
      <c r="H2923" t="s">
        <v>73</v>
      </c>
      <c r="I2923">
        <v>19</v>
      </c>
      <c r="J2923">
        <v>339</v>
      </c>
      <c r="K2923" t="str">
        <f>RIGHT(Table1[[#This Row],[Transmission]],1)</f>
        <v>8</v>
      </c>
      <c r="L2923" t="str">
        <f>SUBSTITUTE(Table1[[#This Row],[Transmission]],Table1[[#This Row],[Gears]],"")</f>
        <v>A</v>
      </c>
      <c r="M29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23">
        <f ca="1">_xlfn.DAYS(TODAY(),Table1[[#This Row],[Manufacture Date]])</f>
        <v>1096</v>
      </c>
      <c r="O2923" t="str" cm="1">
        <f t="array" ref="O2923" xml:space="preserve"> _xlfn.IFS(E2923&lt;2,"0-2",E2923&lt;4,"2-4",E2923&lt;6,"4-6",E2923&lt;8,"6-8",E2923&lt;10,"8-10")</f>
        <v>6-8</v>
      </c>
    </row>
    <row r="2924" spans="1:15" ht="14.25" customHeight="1" x14ac:dyDescent="0.3">
      <c r="A2924" s="31">
        <v>44164</v>
      </c>
      <c r="B2924" t="s">
        <v>289</v>
      </c>
      <c r="C2924" t="s">
        <v>1630</v>
      </c>
      <c r="D2924" t="s">
        <v>82</v>
      </c>
      <c r="E2924">
        <v>6.2</v>
      </c>
      <c r="F2924">
        <v>8</v>
      </c>
      <c r="G2924" t="s">
        <v>112</v>
      </c>
      <c r="H2924" t="s">
        <v>73</v>
      </c>
      <c r="I2924">
        <v>19</v>
      </c>
      <c r="J2924">
        <v>339</v>
      </c>
      <c r="K2924" t="str">
        <f>RIGHT(Table1[[#This Row],[Transmission]],1)</f>
        <v>8</v>
      </c>
      <c r="L2924" t="str">
        <f>SUBSTITUTE(Table1[[#This Row],[Transmission]],Table1[[#This Row],[Gears]],"")</f>
        <v>A</v>
      </c>
      <c r="M29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24">
        <f ca="1">_xlfn.DAYS(TODAY(),Table1[[#This Row],[Manufacture Date]])</f>
        <v>1096</v>
      </c>
      <c r="O2924" t="str" cm="1">
        <f t="array" ref="O2924" xml:space="preserve"> _xlfn.IFS(E2924&lt;2,"0-2",E2924&lt;4,"2-4",E2924&lt;6,"4-6",E2924&lt;8,"6-8",E2924&lt;10,"8-10")</f>
        <v>6-8</v>
      </c>
    </row>
    <row r="2925" spans="1:15" ht="14.25" customHeight="1" x14ac:dyDescent="0.3">
      <c r="A2925" s="31">
        <v>44164</v>
      </c>
      <c r="B2925" t="s">
        <v>364</v>
      </c>
      <c r="C2925" t="s">
        <v>374</v>
      </c>
      <c r="D2925" t="s">
        <v>250</v>
      </c>
      <c r="E2925">
        <v>6</v>
      </c>
      <c r="F2925">
        <v>8</v>
      </c>
      <c r="G2925" t="s">
        <v>93</v>
      </c>
      <c r="H2925" t="s">
        <v>200</v>
      </c>
      <c r="I2925">
        <v>15</v>
      </c>
      <c r="J2925">
        <v>435</v>
      </c>
      <c r="K2925" t="str">
        <f>RIGHT(Table1[[#This Row],[Transmission]],1)</f>
        <v>6</v>
      </c>
      <c r="L2925" t="str">
        <f>SUBSTITUTE(Table1[[#This Row],[Transmission]],Table1[[#This Row],[Gears]],"")</f>
        <v>A</v>
      </c>
      <c r="M29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25">
        <f ca="1">_xlfn.DAYS(TODAY(),Table1[[#This Row],[Manufacture Date]])</f>
        <v>1096</v>
      </c>
      <c r="O2925" t="str" cm="1">
        <f t="array" ref="O2925" xml:space="preserve"> _xlfn.IFS(E2925&lt;2,"0-2",E2925&lt;4,"2-4",E2925&lt;6,"4-6",E2925&lt;8,"6-8",E2925&lt;10,"8-10")</f>
        <v>6-8</v>
      </c>
    </row>
    <row r="2926" spans="1:15" ht="14.25" customHeight="1" x14ac:dyDescent="0.3">
      <c r="A2926" s="31">
        <v>44163</v>
      </c>
      <c r="B2926" t="s">
        <v>508</v>
      </c>
      <c r="C2926" t="s">
        <v>515</v>
      </c>
      <c r="D2926" t="s">
        <v>82</v>
      </c>
      <c r="E2926">
        <v>3.5</v>
      </c>
      <c r="F2926">
        <v>6</v>
      </c>
      <c r="G2926" t="s">
        <v>102</v>
      </c>
      <c r="H2926" t="s">
        <v>73</v>
      </c>
      <c r="I2926">
        <v>38</v>
      </c>
      <c r="J2926">
        <v>176</v>
      </c>
      <c r="K2926" t="str">
        <f>RIGHT(Table1[[#This Row],[Transmission]],1)</f>
        <v>8</v>
      </c>
      <c r="L2926" t="str">
        <f>SUBSTITUTE(Table1[[#This Row],[Transmission]],Table1[[#This Row],[Gears]],"")</f>
        <v>AV</v>
      </c>
      <c r="M29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26">
        <f ca="1">_xlfn.DAYS(TODAY(),Table1[[#This Row],[Manufacture Date]])</f>
        <v>1097</v>
      </c>
      <c r="O2926" t="str" cm="1">
        <f t="array" ref="O2926" xml:space="preserve"> _xlfn.IFS(E2926&lt;2,"0-2",E2926&lt;4,"2-4",E2926&lt;6,"4-6",E2926&lt;8,"6-8",E2926&lt;10,"8-10")</f>
        <v>2-4</v>
      </c>
    </row>
    <row r="2927" spans="1:15" ht="14.25" customHeight="1" x14ac:dyDescent="0.3">
      <c r="A2927" s="31">
        <v>44163</v>
      </c>
      <c r="B2927" t="s">
        <v>313</v>
      </c>
      <c r="C2927">
        <v>500</v>
      </c>
      <c r="D2927" t="s">
        <v>92</v>
      </c>
      <c r="E2927">
        <v>1.4</v>
      </c>
      <c r="F2927">
        <v>4</v>
      </c>
      <c r="G2927" t="s">
        <v>183</v>
      </c>
      <c r="H2927" t="s">
        <v>200</v>
      </c>
      <c r="I2927">
        <v>36</v>
      </c>
      <c r="J2927">
        <v>182</v>
      </c>
      <c r="K2927" t="str">
        <f>RIGHT(Table1[[#This Row],[Transmission]],1)</f>
        <v>5</v>
      </c>
      <c r="L2927" t="str">
        <f>SUBSTITUTE(Table1[[#This Row],[Transmission]],Table1[[#This Row],[Gears]],"")</f>
        <v>M</v>
      </c>
      <c r="M29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27">
        <f ca="1">_xlfn.DAYS(TODAY(),Table1[[#This Row],[Manufacture Date]])</f>
        <v>1097</v>
      </c>
      <c r="O2927" t="str" cm="1">
        <f t="array" ref="O2927" xml:space="preserve"> _xlfn.IFS(E2927&lt;2,"0-2",E2927&lt;4,"2-4",E2927&lt;6,"4-6",E2927&lt;8,"6-8",E2927&lt;10,"8-10")</f>
        <v>0-2</v>
      </c>
    </row>
    <row r="2928" spans="1:15" ht="14.25" customHeight="1" x14ac:dyDescent="0.3">
      <c r="A2928" s="31">
        <v>44163</v>
      </c>
      <c r="B2928" t="s">
        <v>782</v>
      </c>
      <c r="C2928" t="s">
        <v>785</v>
      </c>
      <c r="D2928" t="s">
        <v>95</v>
      </c>
      <c r="E2928">
        <v>1.8</v>
      </c>
      <c r="F2928">
        <v>4</v>
      </c>
      <c r="G2928" t="s">
        <v>79</v>
      </c>
      <c r="H2928" t="s">
        <v>200</v>
      </c>
      <c r="I2928">
        <v>32</v>
      </c>
      <c r="J2928">
        <v>200</v>
      </c>
      <c r="K2928" t="str">
        <f>RIGHT(Table1[[#This Row],[Transmission]],1)</f>
        <v>6</v>
      </c>
      <c r="L2928" t="str">
        <f>SUBSTITUTE(Table1[[#This Row],[Transmission]],Table1[[#This Row],[Gears]],"")</f>
        <v>AS</v>
      </c>
      <c r="M29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28">
        <f ca="1">_xlfn.DAYS(TODAY(),Table1[[#This Row],[Manufacture Date]])</f>
        <v>1097</v>
      </c>
      <c r="O2928" t="str" cm="1">
        <f t="array" ref="O2928" xml:space="preserve"> _xlfn.IFS(E2928&lt;2,"0-2",E2928&lt;4,"2-4",E2928&lt;6,"4-6",E2928&lt;8,"6-8",E2928&lt;10,"8-10")</f>
        <v>0-2</v>
      </c>
    </row>
    <row r="2929" spans="1:15" ht="14.25" customHeight="1" x14ac:dyDescent="0.3">
      <c r="A2929" s="31">
        <v>44163</v>
      </c>
      <c r="B2929" t="s">
        <v>676</v>
      </c>
      <c r="C2929" t="s">
        <v>989</v>
      </c>
      <c r="D2929" t="s">
        <v>92</v>
      </c>
      <c r="E2929">
        <v>3</v>
      </c>
      <c r="F2929">
        <v>6</v>
      </c>
      <c r="G2929" t="s">
        <v>238</v>
      </c>
      <c r="H2929" t="s">
        <v>73</v>
      </c>
      <c r="I2929">
        <v>25</v>
      </c>
      <c r="J2929">
        <v>260</v>
      </c>
      <c r="K2929" t="str">
        <f>RIGHT(Table1[[#This Row],[Transmission]],1)</f>
        <v>7</v>
      </c>
      <c r="L2929" t="str">
        <f>SUBSTITUTE(Table1[[#This Row],[Transmission]],Table1[[#This Row],[Gears]],"")</f>
        <v>M</v>
      </c>
      <c r="M29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29">
        <f ca="1">_xlfn.DAYS(TODAY(),Table1[[#This Row],[Manufacture Date]])</f>
        <v>1097</v>
      </c>
      <c r="O2929" t="str" cm="1">
        <f t="array" ref="O2929" xml:space="preserve"> _xlfn.IFS(E2929&lt;2,"0-2",E2929&lt;4,"2-4",E2929&lt;6,"4-6",E2929&lt;8,"6-8",E2929&lt;10,"8-10")</f>
        <v>2-4</v>
      </c>
    </row>
    <row r="2930" spans="1:15" ht="14.25" customHeight="1" x14ac:dyDescent="0.3">
      <c r="A2930" s="31">
        <v>44163</v>
      </c>
      <c r="B2930" t="s">
        <v>212</v>
      </c>
      <c r="C2930" t="s">
        <v>231</v>
      </c>
      <c r="D2930" t="s">
        <v>115</v>
      </c>
      <c r="E2930">
        <v>3.6</v>
      </c>
      <c r="F2930">
        <v>6</v>
      </c>
      <c r="G2930" t="s">
        <v>79</v>
      </c>
      <c r="H2930" t="s">
        <v>73</v>
      </c>
      <c r="I2930">
        <v>22</v>
      </c>
      <c r="J2930">
        <v>290</v>
      </c>
      <c r="K2930" t="str">
        <f>RIGHT(Table1[[#This Row],[Transmission]],1)</f>
        <v>6</v>
      </c>
      <c r="L2930" t="str">
        <f>SUBSTITUTE(Table1[[#This Row],[Transmission]],Table1[[#This Row],[Gears]],"")</f>
        <v>AS</v>
      </c>
      <c r="M29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30">
        <f ca="1">_xlfn.DAYS(TODAY(),Table1[[#This Row],[Manufacture Date]])</f>
        <v>1097</v>
      </c>
      <c r="O2930" t="str" cm="1">
        <f t="array" ref="O2930" xml:space="preserve"> _xlfn.IFS(E2930&lt;2,"0-2",E2930&lt;4,"2-4",E2930&lt;6,"4-6",E2930&lt;8,"6-8",E2930&lt;10,"8-10")</f>
        <v>2-4</v>
      </c>
    </row>
    <row r="2931" spans="1:15" ht="14.25" customHeight="1" x14ac:dyDescent="0.3">
      <c r="A2931" s="31">
        <v>44163</v>
      </c>
      <c r="B2931" t="s">
        <v>676</v>
      </c>
      <c r="C2931" t="s">
        <v>698</v>
      </c>
      <c r="D2931" t="s">
        <v>122</v>
      </c>
      <c r="E2931">
        <v>4.8</v>
      </c>
      <c r="F2931">
        <v>8</v>
      </c>
      <c r="G2931" t="s">
        <v>112</v>
      </c>
      <c r="H2931" t="s">
        <v>73</v>
      </c>
      <c r="I2931">
        <v>20</v>
      </c>
      <c r="J2931">
        <v>334</v>
      </c>
      <c r="K2931" t="str">
        <f>RIGHT(Table1[[#This Row],[Transmission]],1)</f>
        <v>8</v>
      </c>
      <c r="L2931" t="str">
        <f>SUBSTITUTE(Table1[[#This Row],[Transmission]],Table1[[#This Row],[Gears]],"")</f>
        <v>A</v>
      </c>
      <c r="M29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31">
        <f ca="1">_xlfn.DAYS(TODAY(),Table1[[#This Row],[Manufacture Date]])</f>
        <v>1097</v>
      </c>
      <c r="O2931" t="str" cm="1">
        <f t="array" ref="O2931" xml:space="preserve"> _xlfn.IFS(E2931&lt;2,"0-2",E2931&lt;4,"2-4",E2931&lt;6,"4-6",E2931&lt;8,"6-8",E2931&lt;10,"8-10")</f>
        <v>4-6</v>
      </c>
    </row>
    <row r="2932" spans="1:15" ht="14.25" customHeight="1" x14ac:dyDescent="0.3">
      <c r="A2932" s="31">
        <v>44162</v>
      </c>
      <c r="B2932" t="s">
        <v>621</v>
      </c>
      <c r="C2932" t="s">
        <v>1878</v>
      </c>
      <c r="D2932" t="s">
        <v>95</v>
      </c>
      <c r="E2932">
        <v>1.5</v>
      </c>
      <c r="F2932">
        <v>3</v>
      </c>
      <c r="G2932" t="s">
        <v>79</v>
      </c>
      <c r="H2932" t="s">
        <v>73</v>
      </c>
      <c r="I2932">
        <v>36</v>
      </c>
      <c r="J2932">
        <v>184</v>
      </c>
      <c r="K2932" t="str">
        <f>RIGHT(Table1[[#This Row],[Transmission]],1)</f>
        <v>6</v>
      </c>
      <c r="L2932" t="str">
        <f>SUBSTITUTE(Table1[[#This Row],[Transmission]],Table1[[#This Row],[Gears]],"")</f>
        <v>AS</v>
      </c>
      <c r="M29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32">
        <f ca="1">_xlfn.DAYS(TODAY(),Table1[[#This Row],[Manufacture Date]])</f>
        <v>1098</v>
      </c>
      <c r="O2932" t="str" cm="1">
        <f t="array" ref="O2932" xml:space="preserve"> _xlfn.IFS(E2932&lt;2,"0-2",E2932&lt;4,"2-4",E2932&lt;6,"4-6",E2932&lt;8,"6-8",E2932&lt;10,"8-10")</f>
        <v>0-2</v>
      </c>
    </row>
    <row r="2933" spans="1:15" ht="14.25" customHeight="1" x14ac:dyDescent="0.3">
      <c r="A2933" s="31">
        <v>44162</v>
      </c>
      <c r="B2933" t="s">
        <v>86</v>
      </c>
      <c r="C2933" t="s">
        <v>1218</v>
      </c>
      <c r="D2933" t="s">
        <v>82</v>
      </c>
      <c r="E2933">
        <v>2</v>
      </c>
      <c r="F2933">
        <v>4</v>
      </c>
      <c r="G2933" t="s">
        <v>112</v>
      </c>
      <c r="H2933" t="s">
        <v>73</v>
      </c>
      <c r="I2933">
        <v>31</v>
      </c>
      <c r="J2933">
        <v>217</v>
      </c>
      <c r="K2933" t="str">
        <f>RIGHT(Table1[[#This Row],[Transmission]],1)</f>
        <v>8</v>
      </c>
      <c r="L2933" t="str">
        <f>SUBSTITUTE(Table1[[#This Row],[Transmission]],Table1[[#This Row],[Gears]],"")</f>
        <v>A</v>
      </c>
      <c r="M29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33">
        <f ca="1">_xlfn.DAYS(TODAY(),Table1[[#This Row],[Manufacture Date]])</f>
        <v>1098</v>
      </c>
      <c r="O2933" t="str" cm="1">
        <f t="array" ref="O2933" xml:space="preserve"> _xlfn.IFS(E2933&lt;2,"0-2",E2933&lt;4,"2-4",E2933&lt;6,"4-6",E2933&lt;8,"6-8",E2933&lt;10,"8-10")</f>
        <v>2-4</v>
      </c>
    </row>
    <row r="2934" spans="1:15" ht="14.25" customHeight="1" x14ac:dyDescent="0.3">
      <c r="A2934" s="31">
        <v>44162</v>
      </c>
      <c r="B2934" t="s">
        <v>321</v>
      </c>
      <c r="C2934" t="s">
        <v>894</v>
      </c>
      <c r="D2934" t="s">
        <v>78</v>
      </c>
      <c r="E2934">
        <v>2</v>
      </c>
      <c r="F2934">
        <v>4</v>
      </c>
      <c r="G2934" t="s">
        <v>79</v>
      </c>
      <c r="H2934" t="s">
        <v>200</v>
      </c>
      <c r="I2934">
        <v>29</v>
      </c>
      <c r="J2934">
        <v>225</v>
      </c>
      <c r="K2934" t="str">
        <f>RIGHT(Table1[[#This Row],[Transmission]],1)</f>
        <v>6</v>
      </c>
      <c r="L2934" t="str">
        <f>SUBSTITUTE(Table1[[#This Row],[Transmission]],Table1[[#This Row],[Gears]],"")</f>
        <v>AS</v>
      </c>
      <c r="M29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34">
        <f ca="1">_xlfn.DAYS(TODAY(),Table1[[#This Row],[Manufacture Date]])</f>
        <v>1098</v>
      </c>
      <c r="O2934" t="str" cm="1">
        <f t="array" ref="O2934" xml:space="preserve"> _xlfn.IFS(E2934&lt;2,"0-2",E2934&lt;4,"2-4",E2934&lt;6,"4-6",E2934&lt;8,"6-8",E2934&lt;10,"8-10")</f>
        <v>2-4</v>
      </c>
    </row>
    <row r="2935" spans="1:15" ht="14.25" customHeight="1" x14ac:dyDescent="0.3">
      <c r="A2935" s="31">
        <v>44162</v>
      </c>
      <c r="B2935" t="s">
        <v>782</v>
      </c>
      <c r="C2935" t="s">
        <v>801</v>
      </c>
      <c r="D2935" t="s">
        <v>122</v>
      </c>
      <c r="E2935">
        <v>3</v>
      </c>
      <c r="F2935">
        <v>6</v>
      </c>
      <c r="G2935" t="s">
        <v>104</v>
      </c>
      <c r="H2935" t="s">
        <v>109</v>
      </c>
      <c r="I2935">
        <v>29</v>
      </c>
      <c r="J2935">
        <v>270</v>
      </c>
      <c r="K2935" t="str">
        <f>RIGHT(Table1[[#This Row],[Transmission]],1)</f>
        <v>8</v>
      </c>
      <c r="L2935" t="str">
        <f>SUBSTITUTE(Table1[[#This Row],[Transmission]],Table1[[#This Row],[Gears]],"")</f>
        <v>AS</v>
      </c>
      <c r="M29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35">
        <f ca="1">_xlfn.DAYS(TODAY(),Table1[[#This Row],[Manufacture Date]])</f>
        <v>1098</v>
      </c>
      <c r="O2935" t="str" cm="1">
        <f t="array" ref="O2935" xml:space="preserve"> _xlfn.IFS(E2935&lt;2,"0-2",E2935&lt;4,"2-4",E2935&lt;6,"4-6",E2935&lt;8,"6-8",E2935&lt;10,"8-10")</f>
        <v>2-4</v>
      </c>
    </row>
    <row r="2936" spans="1:15" ht="14.25" customHeight="1" x14ac:dyDescent="0.3">
      <c r="A2936" s="31">
        <v>44162</v>
      </c>
      <c r="B2936" t="s">
        <v>141</v>
      </c>
      <c r="C2936" t="s">
        <v>145</v>
      </c>
      <c r="D2936" t="s">
        <v>82</v>
      </c>
      <c r="E2936">
        <v>6</v>
      </c>
      <c r="F2936">
        <v>12</v>
      </c>
      <c r="G2936" t="s">
        <v>104</v>
      </c>
      <c r="H2936" t="s">
        <v>73</v>
      </c>
      <c r="I2936">
        <v>17</v>
      </c>
      <c r="J2936">
        <v>389</v>
      </c>
      <c r="K2936" t="str">
        <f>RIGHT(Table1[[#This Row],[Transmission]],1)</f>
        <v>8</v>
      </c>
      <c r="L2936" t="str">
        <f>SUBSTITUTE(Table1[[#This Row],[Transmission]],Table1[[#This Row],[Gears]],"")</f>
        <v>AS</v>
      </c>
      <c r="M29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36">
        <f ca="1">_xlfn.DAYS(TODAY(),Table1[[#This Row],[Manufacture Date]])</f>
        <v>1098</v>
      </c>
      <c r="O2936" t="str" cm="1">
        <f t="array" ref="O2936" xml:space="preserve"> _xlfn.IFS(E2936&lt;2,"0-2",E2936&lt;4,"2-4",E2936&lt;6,"4-6",E2936&lt;8,"6-8",E2936&lt;10,"8-10")</f>
        <v>6-8</v>
      </c>
    </row>
    <row r="2937" spans="1:15" ht="14.25" customHeight="1" x14ac:dyDescent="0.3">
      <c r="A2937" s="31">
        <v>44162</v>
      </c>
      <c r="B2937" t="s">
        <v>364</v>
      </c>
      <c r="C2937" t="s">
        <v>905</v>
      </c>
      <c r="D2937" t="s">
        <v>250</v>
      </c>
      <c r="E2937">
        <v>6</v>
      </c>
      <c r="F2937">
        <v>8</v>
      </c>
      <c r="G2937" t="s">
        <v>93</v>
      </c>
      <c r="H2937" t="s">
        <v>200</v>
      </c>
      <c r="I2937">
        <v>15</v>
      </c>
      <c r="J2937">
        <v>432</v>
      </c>
      <c r="K2937" t="str">
        <f>RIGHT(Table1[[#This Row],[Transmission]],1)</f>
        <v>6</v>
      </c>
      <c r="L2937" t="str">
        <f>SUBSTITUTE(Table1[[#This Row],[Transmission]],Table1[[#This Row],[Gears]],"")</f>
        <v>A</v>
      </c>
      <c r="M29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37">
        <f ca="1">_xlfn.DAYS(TODAY(),Table1[[#This Row],[Manufacture Date]])</f>
        <v>1098</v>
      </c>
      <c r="O2937" t="str" cm="1">
        <f t="array" ref="O2937" xml:space="preserve"> _xlfn.IFS(E2937&lt;2,"0-2",E2937&lt;4,"2-4",E2937&lt;6,"4-6",E2937&lt;8,"6-8",E2937&lt;10,"8-10")</f>
        <v>6-8</v>
      </c>
    </row>
    <row r="2938" spans="1:15" ht="14.25" customHeight="1" x14ac:dyDescent="0.3">
      <c r="A2938" s="31">
        <v>44161</v>
      </c>
      <c r="B2938" t="s">
        <v>398</v>
      </c>
      <c r="C2938" t="s">
        <v>409</v>
      </c>
      <c r="D2938" t="s">
        <v>82</v>
      </c>
      <c r="E2938">
        <v>2</v>
      </c>
      <c r="F2938">
        <v>4</v>
      </c>
      <c r="G2938" t="s">
        <v>89</v>
      </c>
      <c r="H2938" t="s">
        <v>200</v>
      </c>
      <c r="I2938">
        <v>49</v>
      </c>
      <c r="J2938">
        <v>136</v>
      </c>
      <c r="K2938" t="str">
        <f>RIGHT(Table1[[#This Row],[Transmission]],1)</f>
        <v>6</v>
      </c>
      <c r="L2938" t="str">
        <f>SUBSTITUTE(Table1[[#This Row],[Transmission]],Table1[[#This Row],[Gears]],"")</f>
        <v>AM</v>
      </c>
      <c r="M29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38">
        <f ca="1">_xlfn.DAYS(TODAY(),Table1[[#This Row],[Manufacture Date]])</f>
        <v>1099</v>
      </c>
      <c r="O2938" t="str" cm="1">
        <f t="array" ref="O2938" xml:space="preserve"> _xlfn.IFS(E2938&lt;2,"0-2",E2938&lt;4,"2-4",E2938&lt;6,"4-6",E2938&lt;8,"6-8",E2938&lt;10,"8-10")</f>
        <v>2-4</v>
      </c>
    </row>
    <row r="2939" spans="1:15" ht="14.25" customHeight="1" x14ac:dyDescent="0.3">
      <c r="A2939" s="31">
        <v>44161</v>
      </c>
      <c r="B2939" t="s">
        <v>651</v>
      </c>
      <c r="C2939" t="s">
        <v>654</v>
      </c>
      <c r="D2939" t="s">
        <v>82</v>
      </c>
      <c r="E2939">
        <v>2.5</v>
      </c>
      <c r="F2939">
        <v>4</v>
      </c>
      <c r="G2939" t="s">
        <v>266</v>
      </c>
      <c r="H2939" t="s">
        <v>200</v>
      </c>
      <c r="I2939">
        <v>37</v>
      </c>
      <c r="J2939">
        <v>175</v>
      </c>
      <c r="K2939" t="str">
        <f>RIGHT(Table1[[#This Row],[Transmission]],1)</f>
        <v>V</v>
      </c>
      <c r="L2939" t="str">
        <f>SUBSTITUTE(Table1[[#This Row],[Transmission]],Table1[[#This Row],[Gears]],"")</f>
        <v>A</v>
      </c>
      <c r="M29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39">
        <f ca="1">_xlfn.DAYS(TODAY(),Table1[[#This Row],[Manufacture Date]])</f>
        <v>1099</v>
      </c>
      <c r="O2939" t="str" cm="1">
        <f t="array" ref="O2939" xml:space="preserve"> _xlfn.IFS(E2939&lt;2,"0-2",E2939&lt;4,"2-4",E2939&lt;6,"4-6",E2939&lt;8,"6-8",E2939&lt;10,"8-10")</f>
        <v>2-4</v>
      </c>
    </row>
    <row r="2940" spans="1:15" ht="14.25" customHeight="1" x14ac:dyDescent="0.3">
      <c r="A2940" s="31">
        <v>44161</v>
      </c>
      <c r="B2940" t="s">
        <v>147</v>
      </c>
      <c r="C2940" t="s">
        <v>867</v>
      </c>
      <c r="D2940" t="s">
        <v>78</v>
      </c>
      <c r="E2940">
        <v>2</v>
      </c>
      <c r="F2940">
        <v>4</v>
      </c>
      <c r="G2940" t="s">
        <v>104</v>
      </c>
      <c r="H2940" t="s">
        <v>109</v>
      </c>
      <c r="I2940">
        <v>36</v>
      </c>
      <c r="J2940">
        <v>213</v>
      </c>
      <c r="K2940" t="str">
        <f>RIGHT(Table1[[#This Row],[Transmission]],1)</f>
        <v>8</v>
      </c>
      <c r="L2940" t="str">
        <f>SUBSTITUTE(Table1[[#This Row],[Transmission]],Table1[[#This Row],[Gears]],"")</f>
        <v>AS</v>
      </c>
      <c r="M29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40">
        <f ca="1">_xlfn.DAYS(TODAY(),Table1[[#This Row],[Manufacture Date]])</f>
        <v>1099</v>
      </c>
      <c r="O2940" t="str" cm="1">
        <f t="array" ref="O2940" xml:space="preserve"> _xlfn.IFS(E2940&lt;2,"0-2",E2940&lt;4,"2-4",E2940&lt;6,"4-6",E2940&lt;8,"6-8",E2940&lt;10,"8-10")</f>
        <v>2-4</v>
      </c>
    </row>
    <row r="2941" spans="1:15" ht="14.25" customHeight="1" x14ac:dyDescent="0.3">
      <c r="A2941" s="31">
        <v>44161</v>
      </c>
      <c r="B2941" t="s">
        <v>782</v>
      </c>
      <c r="C2941" t="s">
        <v>1007</v>
      </c>
      <c r="D2941" t="s">
        <v>71</v>
      </c>
      <c r="E2941">
        <v>1.8</v>
      </c>
      <c r="F2941">
        <v>4</v>
      </c>
      <c r="G2941" t="s">
        <v>79</v>
      </c>
      <c r="H2941" t="s">
        <v>200</v>
      </c>
      <c r="I2941">
        <v>34</v>
      </c>
      <c r="J2941">
        <v>192</v>
      </c>
      <c r="K2941" t="str">
        <f>RIGHT(Table1[[#This Row],[Transmission]],1)</f>
        <v>6</v>
      </c>
      <c r="L2941" t="str">
        <f>SUBSTITUTE(Table1[[#This Row],[Transmission]],Table1[[#This Row],[Gears]],"")</f>
        <v>AS</v>
      </c>
      <c r="M29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41">
        <f ca="1">_xlfn.DAYS(TODAY(),Table1[[#This Row],[Manufacture Date]])</f>
        <v>1099</v>
      </c>
      <c r="O2941" t="str" cm="1">
        <f t="array" ref="O2941" xml:space="preserve"> _xlfn.IFS(E2941&lt;2,"0-2",E2941&lt;4,"2-4",E2941&lt;6,"4-6",E2941&lt;8,"6-8",E2941&lt;10,"8-10")</f>
        <v>0-2</v>
      </c>
    </row>
    <row r="2942" spans="1:15" ht="14.25" customHeight="1" x14ac:dyDescent="0.3">
      <c r="A2942" s="31">
        <v>44161</v>
      </c>
      <c r="B2942" t="s">
        <v>531</v>
      </c>
      <c r="C2942" t="s">
        <v>532</v>
      </c>
      <c r="D2942" t="s">
        <v>115</v>
      </c>
      <c r="E2942">
        <v>3.7</v>
      </c>
      <c r="F2942">
        <v>6</v>
      </c>
      <c r="G2942" t="s">
        <v>79</v>
      </c>
      <c r="H2942" t="s">
        <v>200</v>
      </c>
      <c r="I2942">
        <v>23</v>
      </c>
      <c r="J2942">
        <v>287</v>
      </c>
      <c r="K2942" t="str">
        <f>RIGHT(Table1[[#This Row],[Transmission]],1)</f>
        <v>6</v>
      </c>
      <c r="L2942" t="str">
        <f>SUBSTITUTE(Table1[[#This Row],[Transmission]],Table1[[#This Row],[Gears]],"")</f>
        <v>AS</v>
      </c>
      <c r="M29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42">
        <f ca="1">_xlfn.DAYS(TODAY(),Table1[[#This Row],[Manufacture Date]])</f>
        <v>1099</v>
      </c>
      <c r="O2942" t="str" cm="1">
        <f t="array" ref="O2942" xml:space="preserve"> _xlfn.IFS(E2942&lt;2,"0-2",E2942&lt;4,"2-4",E2942&lt;6,"4-6",E2942&lt;8,"6-8",E2942&lt;10,"8-10")</f>
        <v>2-4</v>
      </c>
    </row>
    <row r="2943" spans="1:15" ht="14.25" customHeight="1" x14ac:dyDescent="0.3">
      <c r="A2943" s="31">
        <v>44161</v>
      </c>
      <c r="B2943" t="s">
        <v>232</v>
      </c>
      <c r="C2943" t="s">
        <v>252</v>
      </c>
      <c r="D2943" t="s">
        <v>250</v>
      </c>
      <c r="E2943">
        <v>6</v>
      </c>
      <c r="F2943">
        <v>8</v>
      </c>
      <c r="G2943" t="s">
        <v>93</v>
      </c>
      <c r="H2943" t="s">
        <v>200</v>
      </c>
      <c r="I2943">
        <v>15</v>
      </c>
      <c r="J2943">
        <v>432</v>
      </c>
      <c r="K2943" t="str">
        <f>RIGHT(Table1[[#This Row],[Transmission]],1)</f>
        <v>6</v>
      </c>
      <c r="L2943" t="str">
        <f>SUBSTITUTE(Table1[[#This Row],[Transmission]],Table1[[#This Row],[Gears]],"")</f>
        <v>A</v>
      </c>
      <c r="M29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43">
        <f ca="1">_xlfn.DAYS(TODAY(),Table1[[#This Row],[Manufacture Date]])</f>
        <v>1099</v>
      </c>
      <c r="O2943" t="str" cm="1">
        <f t="array" ref="O2943" xml:space="preserve"> _xlfn.IFS(E2943&lt;2,"0-2",E2943&lt;4,"2-4",E2943&lt;6,"4-6",E2943&lt;8,"6-8",E2943&lt;10,"8-10")</f>
        <v>6-8</v>
      </c>
    </row>
    <row r="2944" spans="1:15" ht="14.25" customHeight="1" x14ac:dyDescent="0.3">
      <c r="A2944" s="31">
        <v>44160</v>
      </c>
      <c r="B2944" t="s">
        <v>740</v>
      </c>
      <c r="C2944" t="s">
        <v>748</v>
      </c>
      <c r="D2944" t="s">
        <v>78</v>
      </c>
      <c r="E2944">
        <v>2</v>
      </c>
      <c r="F2944">
        <v>4</v>
      </c>
      <c r="G2944" t="s">
        <v>183</v>
      </c>
      <c r="H2944" t="s">
        <v>200</v>
      </c>
      <c r="I2944">
        <v>31</v>
      </c>
      <c r="J2944">
        <v>209</v>
      </c>
      <c r="K2944" t="str">
        <f>RIGHT(Table1[[#This Row],[Transmission]],1)</f>
        <v>5</v>
      </c>
      <c r="L2944" t="str">
        <f>SUBSTITUTE(Table1[[#This Row],[Transmission]],Table1[[#This Row],[Gears]],"")</f>
        <v>M</v>
      </c>
      <c r="M29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44">
        <f ca="1">_xlfn.DAYS(TODAY(),Table1[[#This Row],[Manufacture Date]])</f>
        <v>1100</v>
      </c>
      <c r="O2944" t="str" cm="1">
        <f t="array" ref="O2944" xml:space="preserve"> _xlfn.IFS(E2944&lt;2,"0-2",E2944&lt;4,"2-4",E2944&lt;6,"4-6",E2944&lt;8,"6-8",E2944&lt;10,"8-10")</f>
        <v>2-4</v>
      </c>
    </row>
    <row r="2945" spans="1:15" ht="14.25" customHeight="1" x14ac:dyDescent="0.3">
      <c r="A2945" s="31">
        <v>44160</v>
      </c>
      <c r="B2945" t="s">
        <v>802</v>
      </c>
      <c r="C2945" t="s">
        <v>1017</v>
      </c>
      <c r="D2945" t="s">
        <v>71</v>
      </c>
      <c r="E2945">
        <v>2</v>
      </c>
      <c r="F2945">
        <v>4</v>
      </c>
      <c r="G2945" t="s">
        <v>104</v>
      </c>
      <c r="H2945" t="s">
        <v>73</v>
      </c>
      <c r="I2945">
        <v>29</v>
      </c>
      <c r="J2945">
        <v>231</v>
      </c>
      <c r="K2945" t="str">
        <f>RIGHT(Table1[[#This Row],[Transmission]],1)</f>
        <v>8</v>
      </c>
      <c r="L2945" t="str">
        <f>SUBSTITUTE(Table1[[#This Row],[Transmission]],Table1[[#This Row],[Gears]],"")</f>
        <v>AS</v>
      </c>
      <c r="M29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45">
        <f ca="1">_xlfn.DAYS(TODAY(),Table1[[#This Row],[Manufacture Date]])</f>
        <v>1100</v>
      </c>
      <c r="O2945" t="str" cm="1">
        <f t="array" ref="O2945" xml:space="preserve"> _xlfn.IFS(E2945&lt;2,"0-2",E2945&lt;4,"2-4",E2945&lt;6,"4-6",E2945&lt;8,"6-8",E2945&lt;10,"8-10")</f>
        <v>2-4</v>
      </c>
    </row>
    <row r="2946" spans="1:15" ht="14.25" customHeight="1" x14ac:dyDescent="0.3">
      <c r="A2946" s="31">
        <v>44160</v>
      </c>
      <c r="B2946" t="s">
        <v>740</v>
      </c>
      <c r="C2946" t="s">
        <v>742</v>
      </c>
      <c r="D2946" t="s">
        <v>78</v>
      </c>
      <c r="E2946">
        <v>2.5</v>
      </c>
      <c r="F2946">
        <v>4</v>
      </c>
      <c r="G2946" t="s">
        <v>74</v>
      </c>
      <c r="H2946" t="s">
        <v>200</v>
      </c>
      <c r="I2946">
        <v>29</v>
      </c>
      <c r="J2946">
        <v>228</v>
      </c>
      <c r="K2946" t="str">
        <f>RIGHT(Table1[[#This Row],[Transmission]],1)</f>
        <v>6</v>
      </c>
      <c r="L2946" t="str">
        <f>SUBSTITUTE(Table1[[#This Row],[Transmission]],Table1[[#This Row],[Gears]],"")</f>
        <v>M</v>
      </c>
      <c r="M29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46">
        <f ca="1">_xlfn.DAYS(TODAY(),Table1[[#This Row],[Manufacture Date]])</f>
        <v>1100</v>
      </c>
      <c r="O2946" t="str" cm="1">
        <f t="array" ref="O2946" xml:space="preserve"> _xlfn.IFS(E2946&lt;2,"0-2",E2946&lt;4,"2-4",E2946&lt;6,"4-6",E2946&lt;8,"6-8",E2946&lt;10,"8-10")</f>
        <v>2-4</v>
      </c>
    </row>
    <row r="2947" spans="1:15" ht="14.25" customHeight="1" x14ac:dyDescent="0.3">
      <c r="A2947" s="31">
        <v>44160</v>
      </c>
      <c r="B2947" t="s">
        <v>321</v>
      </c>
      <c r="C2947" t="s">
        <v>358</v>
      </c>
      <c r="D2947" t="s">
        <v>115</v>
      </c>
      <c r="E2947">
        <v>3.5</v>
      </c>
      <c r="F2947">
        <v>6</v>
      </c>
      <c r="G2947" t="s">
        <v>79</v>
      </c>
      <c r="H2947" t="s">
        <v>200</v>
      </c>
      <c r="I2947">
        <v>25</v>
      </c>
      <c r="J2947">
        <v>260</v>
      </c>
      <c r="K2947" t="str">
        <f>RIGHT(Table1[[#This Row],[Transmission]],1)</f>
        <v>6</v>
      </c>
      <c r="L2947" t="str">
        <f>SUBSTITUTE(Table1[[#This Row],[Transmission]],Table1[[#This Row],[Gears]],"")</f>
        <v>AS</v>
      </c>
      <c r="M29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47">
        <f ca="1">_xlfn.DAYS(TODAY(),Table1[[#This Row],[Manufacture Date]])</f>
        <v>1100</v>
      </c>
      <c r="O2947" t="str" cm="1">
        <f t="array" ref="O2947" xml:space="preserve"> _xlfn.IFS(E2947&lt;2,"0-2",E2947&lt;4,"2-4",E2947&lt;6,"4-6",E2947&lt;8,"6-8",E2947&lt;10,"8-10")</f>
        <v>2-4</v>
      </c>
    </row>
    <row r="2948" spans="1:15" ht="14.25" customHeight="1" x14ac:dyDescent="0.3">
      <c r="A2948" s="31">
        <v>44160</v>
      </c>
      <c r="B2948" t="s">
        <v>364</v>
      </c>
      <c r="C2948" t="s">
        <v>366</v>
      </c>
      <c r="D2948" t="s">
        <v>122</v>
      </c>
      <c r="E2948">
        <v>3.6</v>
      </c>
      <c r="F2948">
        <v>6</v>
      </c>
      <c r="G2948" t="s">
        <v>93</v>
      </c>
      <c r="H2948" t="s">
        <v>200</v>
      </c>
      <c r="I2948">
        <v>24</v>
      </c>
      <c r="J2948">
        <v>275</v>
      </c>
      <c r="K2948" t="str">
        <f>RIGHT(Table1[[#This Row],[Transmission]],1)</f>
        <v>6</v>
      </c>
      <c r="L2948" t="str">
        <f>SUBSTITUTE(Table1[[#This Row],[Transmission]],Table1[[#This Row],[Gears]],"")</f>
        <v>A</v>
      </c>
      <c r="M29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48">
        <f ca="1">_xlfn.DAYS(TODAY(),Table1[[#This Row],[Manufacture Date]])</f>
        <v>1100</v>
      </c>
      <c r="O2948" t="str" cm="1">
        <f t="array" ref="O2948" xml:space="preserve"> _xlfn.IFS(E2948&lt;2,"0-2",E2948&lt;4,"2-4",E2948&lt;6,"4-6",E2948&lt;8,"6-8",E2948&lt;10,"8-10")</f>
        <v>2-4</v>
      </c>
    </row>
    <row r="2949" spans="1:15" ht="14.25" customHeight="1" x14ac:dyDescent="0.3">
      <c r="A2949" s="31">
        <v>44160</v>
      </c>
      <c r="B2949" t="s">
        <v>414</v>
      </c>
      <c r="C2949" t="s">
        <v>424</v>
      </c>
      <c r="D2949" t="s">
        <v>82</v>
      </c>
      <c r="E2949">
        <v>3.7</v>
      </c>
      <c r="F2949">
        <v>6</v>
      </c>
      <c r="G2949" t="s">
        <v>416</v>
      </c>
      <c r="H2949" t="s">
        <v>73</v>
      </c>
      <c r="I2949">
        <v>24</v>
      </c>
      <c r="J2949">
        <v>274</v>
      </c>
      <c r="K2949" t="str">
        <f>RIGHT(Table1[[#This Row],[Transmission]],1)</f>
        <v>7</v>
      </c>
      <c r="L2949" t="str">
        <f>SUBSTITUTE(Table1[[#This Row],[Transmission]],Table1[[#This Row],[Gears]],"")</f>
        <v>AS</v>
      </c>
      <c r="M29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49">
        <f ca="1">_xlfn.DAYS(TODAY(),Table1[[#This Row],[Manufacture Date]])</f>
        <v>1100</v>
      </c>
      <c r="O2949" t="str" cm="1">
        <f t="array" ref="O2949" xml:space="preserve"> _xlfn.IFS(E2949&lt;2,"0-2",E2949&lt;4,"2-4",E2949&lt;6,"4-6",E2949&lt;8,"6-8",E2949&lt;10,"8-10")</f>
        <v>2-4</v>
      </c>
    </row>
    <row r="2950" spans="1:15" ht="14.25" customHeight="1" x14ac:dyDescent="0.3">
      <c r="A2950" s="31">
        <v>44160</v>
      </c>
      <c r="B2950" t="s">
        <v>141</v>
      </c>
      <c r="C2950" t="s">
        <v>826</v>
      </c>
      <c r="D2950" t="s">
        <v>95</v>
      </c>
      <c r="E2950">
        <v>4</v>
      </c>
      <c r="F2950">
        <v>8</v>
      </c>
      <c r="G2950" t="s">
        <v>104</v>
      </c>
      <c r="H2950" t="s">
        <v>73</v>
      </c>
      <c r="I2950">
        <v>20</v>
      </c>
      <c r="J2950">
        <v>337</v>
      </c>
      <c r="K2950" t="str">
        <f>RIGHT(Table1[[#This Row],[Transmission]],1)</f>
        <v>8</v>
      </c>
      <c r="L2950" t="str">
        <f>SUBSTITUTE(Table1[[#This Row],[Transmission]],Table1[[#This Row],[Gears]],"")</f>
        <v>AS</v>
      </c>
      <c r="M29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0">
        <f ca="1">_xlfn.DAYS(TODAY(),Table1[[#This Row],[Manufacture Date]])</f>
        <v>1100</v>
      </c>
      <c r="O2950" t="str" cm="1">
        <f t="array" ref="O2950" xml:space="preserve"> _xlfn.IFS(E2950&lt;2,"0-2",E2950&lt;4,"2-4",E2950&lt;6,"4-6",E2950&lt;8,"6-8",E2950&lt;10,"8-10")</f>
        <v>4-6</v>
      </c>
    </row>
    <row r="2951" spans="1:15" ht="14.25" customHeight="1" x14ac:dyDescent="0.3">
      <c r="A2951" s="31">
        <v>44160</v>
      </c>
      <c r="B2951" t="s">
        <v>541</v>
      </c>
      <c r="C2951" t="s">
        <v>1812</v>
      </c>
      <c r="D2951" t="s">
        <v>95</v>
      </c>
      <c r="E2951">
        <v>4.7</v>
      </c>
      <c r="F2951">
        <v>8</v>
      </c>
      <c r="G2951" t="s">
        <v>79</v>
      </c>
      <c r="H2951" t="s">
        <v>73</v>
      </c>
      <c r="I2951">
        <v>19</v>
      </c>
      <c r="J2951">
        <v>354</v>
      </c>
      <c r="K2951" t="str">
        <f>RIGHT(Table1[[#This Row],[Transmission]],1)</f>
        <v>6</v>
      </c>
      <c r="L2951" t="str">
        <f>SUBSTITUTE(Table1[[#This Row],[Transmission]],Table1[[#This Row],[Gears]],"")</f>
        <v>AS</v>
      </c>
      <c r="M29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1">
        <f ca="1">_xlfn.DAYS(TODAY(),Table1[[#This Row],[Manufacture Date]])</f>
        <v>1100</v>
      </c>
      <c r="O2951" t="str" cm="1">
        <f t="array" ref="O2951" xml:space="preserve"> _xlfn.IFS(E2951&lt;2,"0-2",E2951&lt;4,"2-4",E2951&lt;6,"4-6",E2951&lt;8,"6-8",E2951&lt;10,"8-10")</f>
        <v>4-6</v>
      </c>
    </row>
    <row r="2952" spans="1:15" ht="14.25" customHeight="1" x14ac:dyDescent="0.3">
      <c r="A2952" s="31">
        <v>44159</v>
      </c>
      <c r="B2952" t="s">
        <v>782</v>
      </c>
      <c r="C2952" t="s">
        <v>1355</v>
      </c>
      <c r="D2952" t="s">
        <v>118</v>
      </c>
      <c r="E2952">
        <v>1.8</v>
      </c>
      <c r="F2952">
        <v>4</v>
      </c>
      <c r="G2952" t="s">
        <v>183</v>
      </c>
      <c r="H2952" t="s">
        <v>200</v>
      </c>
      <c r="I2952">
        <v>34</v>
      </c>
      <c r="J2952">
        <v>194</v>
      </c>
      <c r="K2952" t="str">
        <f>RIGHT(Table1[[#This Row],[Transmission]],1)</f>
        <v>5</v>
      </c>
      <c r="L2952" t="str">
        <f>SUBSTITUTE(Table1[[#This Row],[Transmission]],Table1[[#This Row],[Gears]],"")</f>
        <v>M</v>
      </c>
      <c r="M29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52">
        <f ca="1">_xlfn.DAYS(TODAY(),Table1[[#This Row],[Manufacture Date]])</f>
        <v>1101</v>
      </c>
      <c r="O2952" t="str" cm="1">
        <f t="array" ref="O2952" xml:space="preserve"> _xlfn.IFS(E2952&lt;2,"0-2",E2952&lt;4,"2-4",E2952&lt;6,"4-6",E2952&lt;8,"6-8",E2952&lt;10,"8-10")</f>
        <v>0-2</v>
      </c>
    </row>
    <row r="2953" spans="1:15" ht="14.25" customHeight="1" x14ac:dyDescent="0.3">
      <c r="A2953" s="31">
        <v>44159</v>
      </c>
      <c r="B2953" t="s">
        <v>321</v>
      </c>
      <c r="C2953" t="s">
        <v>1645</v>
      </c>
      <c r="D2953" t="s">
        <v>78</v>
      </c>
      <c r="E2953">
        <v>1</v>
      </c>
      <c r="F2953">
        <v>3</v>
      </c>
      <c r="G2953" t="s">
        <v>79</v>
      </c>
      <c r="H2953" t="s">
        <v>200</v>
      </c>
      <c r="I2953">
        <v>34</v>
      </c>
      <c r="J2953">
        <v>196</v>
      </c>
      <c r="K2953" t="str">
        <f>RIGHT(Table1[[#This Row],[Transmission]],1)</f>
        <v>6</v>
      </c>
      <c r="L2953" t="str">
        <f>SUBSTITUTE(Table1[[#This Row],[Transmission]],Table1[[#This Row],[Gears]],"")</f>
        <v>AS</v>
      </c>
      <c r="M29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3">
        <f ca="1">_xlfn.DAYS(TODAY(),Table1[[#This Row],[Manufacture Date]])</f>
        <v>1101</v>
      </c>
      <c r="O2953" t="str" cm="1">
        <f t="array" ref="O2953" xml:space="preserve"> _xlfn.IFS(E2953&lt;2,"0-2",E2953&lt;4,"2-4",E2953&lt;6,"4-6",E2953&lt;8,"6-8",E2953&lt;10,"8-10")</f>
        <v>0-2</v>
      </c>
    </row>
    <row r="2954" spans="1:15" ht="14.25" customHeight="1" x14ac:dyDescent="0.3">
      <c r="A2954" s="31">
        <v>44159</v>
      </c>
      <c r="B2954" t="s">
        <v>750</v>
      </c>
      <c r="C2954">
        <v>86</v>
      </c>
      <c r="D2954" t="s">
        <v>92</v>
      </c>
      <c r="E2954">
        <v>2</v>
      </c>
      <c r="F2954">
        <v>4</v>
      </c>
      <c r="G2954" t="s">
        <v>79</v>
      </c>
      <c r="H2954" t="s">
        <v>73</v>
      </c>
      <c r="I2954">
        <v>32</v>
      </c>
      <c r="J2954">
        <v>204</v>
      </c>
      <c r="K2954" t="str">
        <f>RIGHT(Table1[[#This Row],[Transmission]],1)</f>
        <v>6</v>
      </c>
      <c r="L2954" t="str">
        <f>SUBSTITUTE(Table1[[#This Row],[Transmission]],Table1[[#This Row],[Gears]],"")</f>
        <v>AS</v>
      </c>
      <c r="M29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4">
        <f ca="1">_xlfn.DAYS(TODAY(),Table1[[#This Row],[Manufacture Date]])</f>
        <v>1101</v>
      </c>
      <c r="O2954" t="str" cm="1">
        <f t="array" ref="O2954" xml:space="preserve"> _xlfn.IFS(E2954&lt;2,"0-2",E2954&lt;4,"2-4",E2954&lt;6,"4-6",E2954&lt;8,"6-8",E2954&lt;10,"8-10")</f>
        <v>2-4</v>
      </c>
    </row>
    <row r="2955" spans="1:15" ht="14.25" customHeight="1" x14ac:dyDescent="0.3">
      <c r="A2955" s="31">
        <v>44159</v>
      </c>
      <c r="B2955" t="s">
        <v>398</v>
      </c>
      <c r="C2955" t="s">
        <v>405</v>
      </c>
      <c r="D2955" t="s">
        <v>78</v>
      </c>
      <c r="E2955">
        <v>2.4</v>
      </c>
      <c r="F2955">
        <v>4</v>
      </c>
      <c r="G2955" t="s">
        <v>79</v>
      </c>
      <c r="H2955" t="s">
        <v>200</v>
      </c>
      <c r="I2955">
        <v>28</v>
      </c>
      <c r="J2955">
        <v>235</v>
      </c>
      <c r="K2955" t="str">
        <f>RIGHT(Table1[[#This Row],[Transmission]],1)</f>
        <v>6</v>
      </c>
      <c r="L2955" t="str">
        <f>SUBSTITUTE(Table1[[#This Row],[Transmission]],Table1[[#This Row],[Gears]],"")</f>
        <v>AS</v>
      </c>
      <c r="M29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5">
        <f ca="1">_xlfn.DAYS(TODAY(),Table1[[#This Row],[Manufacture Date]])</f>
        <v>1101</v>
      </c>
      <c r="O2955" t="str" cm="1">
        <f t="array" ref="O2955" xml:space="preserve"> _xlfn.IFS(E2955&lt;2,"0-2",E2955&lt;4,"2-4",E2955&lt;6,"4-6",E2955&lt;8,"6-8",E2955&lt;10,"8-10")</f>
        <v>2-4</v>
      </c>
    </row>
    <row r="2956" spans="1:15" ht="14.25" customHeight="1" x14ac:dyDescent="0.3">
      <c r="A2956" s="31">
        <v>44159</v>
      </c>
      <c r="B2956" t="s">
        <v>676</v>
      </c>
      <c r="C2956" t="s">
        <v>992</v>
      </c>
      <c r="D2956" t="s">
        <v>92</v>
      </c>
      <c r="E2956">
        <v>3</v>
      </c>
      <c r="F2956">
        <v>6</v>
      </c>
      <c r="G2956" t="s">
        <v>97</v>
      </c>
      <c r="H2956" t="s">
        <v>73</v>
      </c>
      <c r="I2956">
        <v>28</v>
      </c>
      <c r="J2956">
        <v>233</v>
      </c>
      <c r="K2956" t="str">
        <f>RIGHT(Table1[[#This Row],[Transmission]],1)</f>
        <v>7</v>
      </c>
      <c r="L2956" t="str">
        <f>SUBSTITUTE(Table1[[#This Row],[Transmission]],Table1[[#This Row],[Gears]],"")</f>
        <v>AM</v>
      </c>
      <c r="M29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56">
        <f ca="1">_xlfn.DAYS(TODAY(),Table1[[#This Row],[Manufacture Date]])</f>
        <v>1101</v>
      </c>
      <c r="O2956" t="str" cm="1">
        <f t="array" ref="O2956" xml:space="preserve"> _xlfn.IFS(E2956&lt;2,"0-2",E2956&lt;4,"2-4",E2956&lt;6,"4-6",E2956&lt;8,"6-8",E2956&lt;10,"8-10")</f>
        <v>2-4</v>
      </c>
    </row>
    <row r="2957" spans="1:15" ht="14.25" customHeight="1" x14ac:dyDescent="0.3">
      <c r="A2957" s="31">
        <v>44159</v>
      </c>
      <c r="B2957" t="s">
        <v>321</v>
      </c>
      <c r="C2957" t="s">
        <v>328</v>
      </c>
      <c r="D2957" t="s">
        <v>78</v>
      </c>
      <c r="E2957">
        <v>2</v>
      </c>
      <c r="F2957">
        <v>4</v>
      </c>
      <c r="G2957" t="s">
        <v>79</v>
      </c>
      <c r="H2957" t="s">
        <v>200</v>
      </c>
      <c r="I2957">
        <v>27</v>
      </c>
      <c r="J2957">
        <v>237</v>
      </c>
      <c r="K2957" t="str">
        <f>RIGHT(Table1[[#This Row],[Transmission]],1)</f>
        <v>6</v>
      </c>
      <c r="L2957" t="str">
        <f>SUBSTITUTE(Table1[[#This Row],[Transmission]],Table1[[#This Row],[Gears]],"")</f>
        <v>AS</v>
      </c>
      <c r="M29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7">
        <f ca="1">_xlfn.DAYS(TODAY(),Table1[[#This Row],[Manufacture Date]])</f>
        <v>1101</v>
      </c>
      <c r="O2957" t="str" cm="1">
        <f t="array" ref="O2957" xml:space="preserve"> _xlfn.IFS(E2957&lt;2,"0-2",E2957&lt;4,"2-4",E2957&lt;6,"4-6",E2957&lt;8,"6-8",E2957&lt;10,"8-10")</f>
        <v>2-4</v>
      </c>
    </row>
    <row r="2958" spans="1:15" ht="14.25" customHeight="1" x14ac:dyDescent="0.3">
      <c r="A2958" s="31">
        <v>44159</v>
      </c>
      <c r="B2958" t="s">
        <v>508</v>
      </c>
      <c r="C2958" t="s">
        <v>521</v>
      </c>
      <c r="D2958" t="s">
        <v>71</v>
      </c>
      <c r="E2958">
        <v>3.5</v>
      </c>
      <c r="F2958">
        <v>6</v>
      </c>
      <c r="G2958" t="s">
        <v>79</v>
      </c>
      <c r="H2958" t="s">
        <v>73</v>
      </c>
      <c r="I2958">
        <v>26</v>
      </c>
      <c r="J2958">
        <v>254</v>
      </c>
      <c r="K2958" t="str">
        <f>RIGHT(Table1[[#This Row],[Transmission]],1)</f>
        <v>6</v>
      </c>
      <c r="L2958" t="str">
        <f>SUBSTITUTE(Table1[[#This Row],[Transmission]],Table1[[#This Row],[Gears]],"")</f>
        <v>AS</v>
      </c>
      <c r="M29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8">
        <f ca="1">_xlfn.DAYS(TODAY(),Table1[[#This Row],[Manufacture Date]])</f>
        <v>1101</v>
      </c>
      <c r="O2958" t="str" cm="1">
        <f t="array" ref="O2958" xml:space="preserve"> _xlfn.IFS(E2958&lt;2,"0-2",E2958&lt;4,"2-4",E2958&lt;6,"4-6",E2958&lt;8,"6-8",E2958&lt;10,"8-10")</f>
        <v>2-4</v>
      </c>
    </row>
    <row r="2959" spans="1:15" ht="14.25" customHeight="1" x14ac:dyDescent="0.3">
      <c r="A2959" s="31">
        <v>44159</v>
      </c>
      <c r="B2959" t="s">
        <v>676</v>
      </c>
      <c r="C2959" t="s">
        <v>1952</v>
      </c>
      <c r="D2959" t="s">
        <v>122</v>
      </c>
      <c r="E2959">
        <v>3</v>
      </c>
      <c r="F2959">
        <v>6</v>
      </c>
      <c r="G2959" t="s">
        <v>104</v>
      </c>
      <c r="H2959" t="s">
        <v>73</v>
      </c>
      <c r="I2959">
        <v>25</v>
      </c>
      <c r="J2959">
        <v>265</v>
      </c>
      <c r="K2959" t="str">
        <f>RIGHT(Table1[[#This Row],[Transmission]],1)</f>
        <v>8</v>
      </c>
      <c r="L2959" t="str">
        <f>SUBSTITUTE(Table1[[#This Row],[Transmission]],Table1[[#This Row],[Gears]],"")</f>
        <v>AS</v>
      </c>
      <c r="M29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59">
        <f ca="1">_xlfn.DAYS(TODAY(),Table1[[#This Row],[Manufacture Date]])</f>
        <v>1101</v>
      </c>
      <c r="O2959" t="str" cm="1">
        <f t="array" ref="O2959" xml:space="preserve"> _xlfn.IFS(E2959&lt;2,"0-2",E2959&lt;4,"2-4",E2959&lt;6,"4-6",E2959&lt;8,"6-8",E2959&lt;10,"8-10")</f>
        <v>2-4</v>
      </c>
    </row>
    <row r="2960" spans="1:15" ht="14.25" customHeight="1" x14ac:dyDescent="0.3">
      <c r="A2960" s="31">
        <v>44159</v>
      </c>
      <c r="B2960" t="s">
        <v>90</v>
      </c>
      <c r="C2960" t="s">
        <v>99</v>
      </c>
      <c r="D2960" t="s">
        <v>92</v>
      </c>
      <c r="E2960">
        <v>6</v>
      </c>
      <c r="F2960">
        <v>12</v>
      </c>
      <c r="G2960" t="s">
        <v>112</v>
      </c>
      <c r="H2960" t="s">
        <v>73</v>
      </c>
      <c r="I2960">
        <v>19</v>
      </c>
      <c r="J2960">
        <v>345</v>
      </c>
      <c r="K2960" t="str">
        <f>RIGHT(Table1[[#This Row],[Transmission]],1)</f>
        <v>8</v>
      </c>
      <c r="L2960" t="str">
        <f>SUBSTITUTE(Table1[[#This Row],[Transmission]],Table1[[#This Row],[Gears]],"")</f>
        <v>A</v>
      </c>
      <c r="M29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60">
        <f ca="1">_xlfn.DAYS(TODAY(),Table1[[#This Row],[Manufacture Date]])</f>
        <v>1101</v>
      </c>
      <c r="O2960" t="str" cm="1">
        <f t="array" ref="O2960" xml:space="preserve"> _xlfn.IFS(E2960&lt;2,"0-2",E2960&lt;4,"2-4",E2960&lt;6,"4-6",E2960&lt;8,"6-8",E2960&lt;10,"8-10")</f>
        <v>6-8</v>
      </c>
    </row>
    <row r="2961" spans="1:15" ht="14.25" customHeight="1" x14ac:dyDescent="0.3">
      <c r="A2961" s="31">
        <v>44159</v>
      </c>
      <c r="B2961" t="s">
        <v>141</v>
      </c>
      <c r="C2961" t="s">
        <v>146</v>
      </c>
      <c r="D2961" t="s">
        <v>82</v>
      </c>
      <c r="E2961">
        <v>6.8</v>
      </c>
      <c r="F2961">
        <v>8</v>
      </c>
      <c r="G2961" t="s">
        <v>104</v>
      </c>
      <c r="H2961" t="s">
        <v>73</v>
      </c>
      <c r="I2961">
        <v>15</v>
      </c>
      <c r="J2961">
        <v>437</v>
      </c>
      <c r="K2961" t="str">
        <f>RIGHT(Table1[[#This Row],[Transmission]],1)</f>
        <v>8</v>
      </c>
      <c r="L2961" t="str">
        <f>SUBSTITUTE(Table1[[#This Row],[Transmission]],Table1[[#This Row],[Gears]],"")</f>
        <v>AS</v>
      </c>
      <c r="M29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61">
        <f ca="1">_xlfn.DAYS(TODAY(),Table1[[#This Row],[Manufacture Date]])</f>
        <v>1101</v>
      </c>
      <c r="O2961" t="str" cm="1">
        <f t="array" ref="O2961" xml:space="preserve"> _xlfn.IFS(E2961&lt;2,"0-2",E2961&lt;4,"2-4",E2961&lt;6,"4-6",E2961&lt;8,"6-8",E2961&lt;10,"8-10")</f>
        <v>6-8</v>
      </c>
    </row>
    <row r="2962" spans="1:15" ht="14.25" customHeight="1" x14ac:dyDescent="0.3">
      <c r="A2962" s="31">
        <v>44158</v>
      </c>
      <c r="B2962" t="s">
        <v>321</v>
      </c>
      <c r="C2962" t="s">
        <v>1660</v>
      </c>
      <c r="D2962" t="s">
        <v>82</v>
      </c>
      <c r="E2962">
        <v>2</v>
      </c>
      <c r="F2962">
        <v>4</v>
      </c>
      <c r="G2962" t="s">
        <v>266</v>
      </c>
      <c r="H2962" t="s">
        <v>200</v>
      </c>
      <c r="I2962">
        <v>50</v>
      </c>
      <c r="J2962">
        <v>131</v>
      </c>
      <c r="K2962" t="str">
        <f>RIGHT(Table1[[#This Row],[Transmission]],1)</f>
        <v>V</v>
      </c>
      <c r="L2962" t="str">
        <f>SUBSTITUTE(Table1[[#This Row],[Transmission]],Table1[[#This Row],[Gears]],"")</f>
        <v>A</v>
      </c>
      <c r="M29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62">
        <f ca="1">_xlfn.DAYS(TODAY(),Table1[[#This Row],[Manufacture Date]])</f>
        <v>1102</v>
      </c>
      <c r="O2962" t="str" cm="1">
        <f t="array" ref="O2962" xml:space="preserve"> _xlfn.IFS(E2962&lt;2,"0-2",E2962&lt;4,"2-4",E2962&lt;6,"4-6",E2962&lt;8,"6-8",E2962&lt;10,"8-10")</f>
        <v>2-4</v>
      </c>
    </row>
    <row r="2963" spans="1:15" ht="14.25" customHeight="1" x14ac:dyDescent="0.3">
      <c r="A2963" s="31">
        <v>44158</v>
      </c>
      <c r="B2963" t="s">
        <v>750</v>
      </c>
      <c r="C2963" t="s">
        <v>756</v>
      </c>
      <c r="D2963" t="s">
        <v>82</v>
      </c>
      <c r="E2963">
        <v>2.5</v>
      </c>
      <c r="F2963">
        <v>4</v>
      </c>
      <c r="G2963" t="s">
        <v>266</v>
      </c>
      <c r="H2963" t="s">
        <v>200</v>
      </c>
      <c r="I2963">
        <v>48</v>
      </c>
      <c r="J2963">
        <v>137</v>
      </c>
      <c r="K2963" t="str">
        <f>RIGHT(Table1[[#This Row],[Transmission]],1)</f>
        <v>V</v>
      </c>
      <c r="L2963" t="str">
        <f>SUBSTITUTE(Table1[[#This Row],[Transmission]],Table1[[#This Row],[Gears]],"")</f>
        <v>A</v>
      </c>
      <c r="M29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63">
        <f ca="1">_xlfn.DAYS(TODAY(),Table1[[#This Row],[Manufacture Date]])</f>
        <v>1102</v>
      </c>
      <c r="O2963" t="str" cm="1">
        <f t="array" ref="O2963" xml:space="preserve"> _xlfn.IFS(E2963&lt;2,"0-2",E2963&lt;4,"2-4",E2963&lt;6,"4-6",E2963&lt;8,"6-8",E2963&lt;10,"8-10")</f>
        <v>2-4</v>
      </c>
    </row>
    <row r="2964" spans="1:15" ht="14.25" customHeight="1" x14ac:dyDescent="0.3">
      <c r="A2964" s="31">
        <v>44158</v>
      </c>
      <c r="B2964" t="s">
        <v>147</v>
      </c>
      <c r="C2964" t="s">
        <v>1234</v>
      </c>
      <c r="D2964" t="s">
        <v>71</v>
      </c>
      <c r="E2964">
        <v>2</v>
      </c>
      <c r="F2964">
        <v>4</v>
      </c>
      <c r="G2964" t="s">
        <v>104</v>
      </c>
      <c r="H2964" t="s">
        <v>73</v>
      </c>
      <c r="I2964">
        <v>32</v>
      </c>
      <c r="J2964">
        <v>208</v>
      </c>
      <c r="K2964" t="str">
        <f>RIGHT(Table1[[#This Row],[Transmission]],1)</f>
        <v>8</v>
      </c>
      <c r="L2964" t="str">
        <f>SUBSTITUTE(Table1[[#This Row],[Transmission]],Table1[[#This Row],[Gears]],"")</f>
        <v>AS</v>
      </c>
      <c r="M29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64">
        <f ca="1">_xlfn.DAYS(TODAY(),Table1[[#This Row],[Manufacture Date]])</f>
        <v>1102</v>
      </c>
      <c r="O2964" t="str" cm="1">
        <f t="array" ref="O2964" xml:space="preserve"> _xlfn.IFS(E2964&lt;2,"0-2",E2964&lt;4,"2-4",E2964&lt;6,"4-6",E2964&lt;8,"6-8",E2964&lt;10,"8-10")</f>
        <v>2-4</v>
      </c>
    </row>
    <row r="2965" spans="1:15" ht="14.25" customHeight="1" x14ac:dyDescent="0.3">
      <c r="A2965" s="31">
        <v>44158</v>
      </c>
      <c r="B2965" t="s">
        <v>548</v>
      </c>
      <c r="C2965" t="s">
        <v>549</v>
      </c>
      <c r="D2965" t="s">
        <v>78</v>
      </c>
      <c r="E2965">
        <v>2</v>
      </c>
      <c r="F2965">
        <v>4</v>
      </c>
      <c r="G2965" t="s">
        <v>74</v>
      </c>
      <c r="H2965" t="s">
        <v>200</v>
      </c>
      <c r="I2965">
        <v>32</v>
      </c>
      <c r="J2965">
        <v>206</v>
      </c>
      <c r="K2965" t="str">
        <f>RIGHT(Table1[[#This Row],[Transmission]],1)</f>
        <v>6</v>
      </c>
      <c r="L2965" t="str">
        <f>SUBSTITUTE(Table1[[#This Row],[Transmission]],Table1[[#This Row],[Gears]],"")</f>
        <v>M</v>
      </c>
      <c r="M29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65">
        <f ca="1">_xlfn.DAYS(TODAY(),Table1[[#This Row],[Manufacture Date]])</f>
        <v>1102</v>
      </c>
      <c r="O2965" t="str" cm="1">
        <f t="array" ref="O2965" xml:space="preserve"> _xlfn.IFS(E2965&lt;2,"0-2",E2965&lt;4,"2-4",E2965&lt;6,"4-6",E2965&lt;8,"6-8",E2965&lt;10,"8-10")</f>
        <v>2-4</v>
      </c>
    </row>
    <row r="2966" spans="1:15" ht="14.25" customHeight="1" x14ac:dyDescent="0.3">
      <c r="A2966" s="31">
        <v>44158</v>
      </c>
      <c r="B2966" t="s">
        <v>100</v>
      </c>
      <c r="C2966" t="s">
        <v>1512</v>
      </c>
      <c r="D2966" t="s">
        <v>95</v>
      </c>
      <c r="E2966">
        <v>2</v>
      </c>
      <c r="F2966">
        <v>4</v>
      </c>
      <c r="G2966" t="s">
        <v>97</v>
      </c>
      <c r="H2966" t="s">
        <v>200</v>
      </c>
      <c r="I2966">
        <v>31</v>
      </c>
      <c r="J2966">
        <v>213</v>
      </c>
      <c r="K2966" t="str">
        <f>RIGHT(Table1[[#This Row],[Transmission]],1)</f>
        <v>7</v>
      </c>
      <c r="L2966" t="str">
        <f>SUBSTITUTE(Table1[[#This Row],[Transmission]],Table1[[#This Row],[Gears]],"")</f>
        <v>AM</v>
      </c>
      <c r="M29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66">
        <f ca="1">_xlfn.DAYS(TODAY(),Table1[[#This Row],[Manufacture Date]])</f>
        <v>1102</v>
      </c>
      <c r="O2966" t="str" cm="1">
        <f t="array" ref="O2966" xml:space="preserve"> _xlfn.IFS(E2966&lt;2,"0-2",E2966&lt;4,"2-4",E2966&lt;6,"4-6",E2966&lt;8,"6-8",E2966&lt;10,"8-10")</f>
        <v>2-4</v>
      </c>
    </row>
    <row r="2967" spans="1:15" ht="14.25" customHeight="1" x14ac:dyDescent="0.3">
      <c r="A2967" s="31">
        <v>44158</v>
      </c>
      <c r="B2967" t="s">
        <v>321</v>
      </c>
      <c r="C2967" t="s">
        <v>330</v>
      </c>
      <c r="D2967" t="s">
        <v>78</v>
      </c>
      <c r="E2967">
        <v>1.5</v>
      </c>
      <c r="F2967">
        <v>4</v>
      </c>
      <c r="G2967" t="s">
        <v>79</v>
      </c>
      <c r="H2967" t="s">
        <v>200</v>
      </c>
      <c r="I2967">
        <v>29</v>
      </c>
      <c r="J2967">
        <v>226</v>
      </c>
      <c r="K2967" t="str">
        <f>RIGHT(Table1[[#This Row],[Transmission]],1)</f>
        <v>6</v>
      </c>
      <c r="L2967" t="str">
        <f>SUBSTITUTE(Table1[[#This Row],[Transmission]],Table1[[#This Row],[Gears]],"")</f>
        <v>AS</v>
      </c>
      <c r="M29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67">
        <f ca="1">_xlfn.DAYS(TODAY(),Table1[[#This Row],[Manufacture Date]])</f>
        <v>1102</v>
      </c>
      <c r="O2967" t="str" cm="1">
        <f t="array" ref="O2967" xml:space="preserve"> _xlfn.IFS(E2967&lt;2,"0-2",E2967&lt;4,"2-4",E2967&lt;6,"4-6",E2967&lt;8,"6-8",E2967&lt;10,"8-10")</f>
        <v>0-2</v>
      </c>
    </row>
    <row r="2968" spans="1:15" ht="14.25" customHeight="1" x14ac:dyDescent="0.3">
      <c r="A2968" s="31">
        <v>44158</v>
      </c>
      <c r="B2968" t="s">
        <v>802</v>
      </c>
      <c r="C2968" t="s">
        <v>1013</v>
      </c>
      <c r="D2968" t="s">
        <v>71</v>
      </c>
      <c r="E2968">
        <v>3</v>
      </c>
      <c r="F2968">
        <v>6</v>
      </c>
      <c r="G2968" t="s">
        <v>79</v>
      </c>
      <c r="H2968" t="s">
        <v>200</v>
      </c>
      <c r="I2968">
        <v>26</v>
      </c>
      <c r="J2968">
        <v>253</v>
      </c>
      <c r="K2968" t="str">
        <f>RIGHT(Table1[[#This Row],[Transmission]],1)</f>
        <v>6</v>
      </c>
      <c r="L2968" t="str">
        <f>SUBSTITUTE(Table1[[#This Row],[Transmission]],Table1[[#This Row],[Gears]],"")</f>
        <v>AS</v>
      </c>
      <c r="M29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68">
        <f ca="1">_xlfn.DAYS(TODAY(),Table1[[#This Row],[Manufacture Date]])</f>
        <v>1102</v>
      </c>
      <c r="O2968" t="str" cm="1">
        <f t="array" ref="O2968" xml:space="preserve"> _xlfn.IFS(E2968&lt;2,"0-2",E2968&lt;4,"2-4",E2968&lt;6,"4-6",E2968&lt;8,"6-8",E2968&lt;10,"8-10")</f>
        <v>2-4</v>
      </c>
    </row>
    <row r="2969" spans="1:15" ht="14.25" customHeight="1" x14ac:dyDescent="0.3">
      <c r="A2969" s="31">
        <v>44158</v>
      </c>
      <c r="B2969" t="s">
        <v>709</v>
      </c>
      <c r="C2969" t="s">
        <v>1002</v>
      </c>
      <c r="D2969" t="s">
        <v>259</v>
      </c>
      <c r="E2969">
        <v>3</v>
      </c>
      <c r="F2969">
        <v>6</v>
      </c>
      <c r="G2969" t="s">
        <v>112</v>
      </c>
      <c r="H2969" t="s">
        <v>109</v>
      </c>
      <c r="I2969">
        <v>26</v>
      </c>
      <c r="J2969">
        <v>289</v>
      </c>
      <c r="K2969" t="str">
        <f>RIGHT(Table1[[#This Row],[Transmission]],1)</f>
        <v>8</v>
      </c>
      <c r="L2969" t="str">
        <f>SUBSTITUTE(Table1[[#This Row],[Transmission]],Table1[[#This Row],[Gears]],"")</f>
        <v>A</v>
      </c>
      <c r="M29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69">
        <f ca="1">_xlfn.DAYS(TODAY(),Table1[[#This Row],[Manufacture Date]])</f>
        <v>1102</v>
      </c>
      <c r="O2969" t="str" cm="1">
        <f t="array" ref="O2969" xml:space="preserve"> _xlfn.IFS(E2969&lt;2,"0-2",E2969&lt;4,"2-4",E2969&lt;6,"4-6",E2969&lt;8,"6-8",E2969&lt;10,"8-10")</f>
        <v>2-4</v>
      </c>
    </row>
    <row r="2970" spans="1:15" ht="14.25" customHeight="1" x14ac:dyDescent="0.3">
      <c r="A2970" s="31">
        <v>44158</v>
      </c>
      <c r="B2970" t="s">
        <v>564</v>
      </c>
      <c r="C2970" t="s">
        <v>1856</v>
      </c>
      <c r="D2970" t="s">
        <v>88</v>
      </c>
      <c r="E2970">
        <v>4</v>
      </c>
      <c r="F2970">
        <v>8</v>
      </c>
      <c r="G2970" t="s">
        <v>97</v>
      </c>
      <c r="H2970" t="s">
        <v>73</v>
      </c>
      <c r="I2970">
        <v>21</v>
      </c>
      <c r="J2970">
        <v>315</v>
      </c>
      <c r="K2970" t="str">
        <f>RIGHT(Table1[[#This Row],[Transmission]],1)</f>
        <v>7</v>
      </c>
      <c r="L2970" t="str">
        <f>SUBSTITUTE(Table1[[#This Row],[Transmission]],Table1[[#This Row],[Gears]],"")</f>
        <v>AM</v>
      </c>
      <c r="M29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70">
        <f ca="1">_xlfn.DAYS(TODAY(),Table1[[#This Row],[Manufacture Date]])</f>
        <v>1102</v>
      </c>
      <c r="O2970" t="str" cm="1">
        <f t="array" ref="O2970" xml:space="preserve"> _xlfn.IFS(E2970&lt;2,"0-2",E2970&lt;4,"2-4",E2970&lt;6,"4-6",E2970&lt;8,"6-8",E2970&lt;10,"8-10")</f>
        <v>4-6</v>
      </c>
    </row>
    <row r="2971" spans="1:15" ht="14.25" customHeight="1" x14ac:dyDescent="0.3">
      <c r="A2971" s="31">
        <v>44158</v>
      </c>
      <c r="B2971" t="s">
        <v>321</v>
      </c>
      <c r="C2971" t="s">
        <v>336</v>
      </c>
      <c r="D2971" t="s">
        <v>259</v>
      </c>
      <c r="E2971">
        <v>6.2</v>
      </c>
      <c r="F2971">
        <v>8</v>
      </c>
      <c r="G2971" t="s">
        <v>79</v>
      </c>
      <c r="H2971" t="s">
        <v>200</v>
      </c>
      <c r="I2971">
        <v>18</v>
      </c>
      <c r="J2971">
        <v>366</v>
      </c>
      <c r="K2971" t="str">
        <f>RIGHT(Table1[[#This Row],[Transmission]],1)</f>
        <v>6</v>
      </c>
      <c r="L2971" t="str">
        <f>SUBSTITUTE(Table1[[#This Row],[Transmission]],Table1[[#This Row],[Gears]],"")</f>
        <v>AS</v>
      </c>
      <c r="M29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71">
        <f ca="1">_xlfn.DAYS(TODAY(),Table1[[#This Row],[Manufacture Date]])</f>
        <v>1102</v>
      </c>
      <c r="O2971" t="str" cm="1">
        <f t="array" ref="O2971" xml:space="preserve"> _xlfn.IFS(E2971&lt;2,"0-2",E2971&lt;4,"2-4",E2971&lt;6,"4-6",E2971&lt;8,"6-8",E2971&lt;10,"8-10")</f>
        <v>6-8</v>
      </c>
    </row>
    <row r="2972" spans="1:15" ht="14.25" customHeight="1" x14ac:dyDescent="0.3">
      <c r="A2972" s="31">
        <v>44157</v>
      </c>
      <c r="B2972" t="s">
        <v>385</v>
      </c>
      <c r="C2972" t="s">
        <v>1113</v>
      </c>
      <c r="D2972" t="s">
        <v>71</v>
      </c>
      <c r="E2972">
        <v>2</v>
      </c>
      <c r="F2972">
        <v>4</v>
      </c>
      <c r="G2972" t="s">
        <v>266</v>
      </c>
      <c r="H2972" t="s">
        <v>200</v>
      </c>
      <c r="I2972">
        <v>40</v>
      </c>
      <c r="J2972">
        <v>163</v>
      </c>
      <c r="K2972" t="str">
        <f>RIGHT(Table1[[#This Row],[Transmission]],1)</f>
        <v>V</v>
      </c>
      <c r="L2972" t="str">
        <f>SUBSTITUTE(Table1[[#This Row],[Transmission]],Table1[[#This Row],[Gears]],"")</f>
        <v>A</v>
      </c>
      <c r="M29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72">
        <f ca="1">_xlfn.DAYS(TODAY(),Table1[[#This Row],[Manufacture Date]])</f>
        <v>1103</v>
      </c>
      <c r="O2972" t="str" cm="1">
        <f t="array" ref="O2972" xml:space="preserve"> _xlfn.IFS(E2972&lt;2,"0-2",E2972&lt;4,"2-4",E2972&lt;6,"4-6",E2972&lt;8,"6-8",E2972&lt;10,"8-10")</f>
        <v>2-4</v>
      </c>
    </row>
    <row r="2973" spans="1:15" ht="14.25" customHeight="1" x14ac:dyDescent="0.3">
      <c r="A2973" s="31">
        <v>44157</v>
      </c>
      <c r="B2973" t="s">
        <v>321</v>
      </c>
      <c r="C2973" t="s">
        <v>341</v>
      </c>
      <c r="D2973" t="s">
        <v>95</v>
      </c>
      <c r="E2973">
        <v>1.6</v>
      </c>
      <c r="F2973">
        <v>4</v>
      </c>
      <c r="G2973" t="s">
        <v>79</v>
      </c>
      <c r="H2973" t="s">
        <v>200</v>
      </c>
      <c r="I2973">
        <v>37</v>
      </c>
      <c r="J2973">
        <v>178</v>
      </c>
      <c r="K2973" t="str">
        <f>RIGHT(Table1[[#This Row],[Transmission]],1)</f>
        <v>6</v>
      </c>
      <c r="L2973" t="str">
        <f>SUBSTITUTE(Table1[[#This Row],[Transmission]],Table1[[#This Row],[Gears]],"")</f>
        <v>AS</v>
      </c>
      <c r="M29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73">
        <f ca="1">_xlfn.DAYS(TODAY(),Table1[[#This Row],[Manufacture Date]])</f>
        <v>1103</v>
      </c>
      <c r="O2973" t="str" cm="1">
        <f t="array" ref="O2973" xml:space="preserve"> _xlfn.IFS(E2973&lt;2,"0-2",E2973&lt;4,"2-4",E2973&lt;6,"4-6",E2973&lt;8,"6-8",E2973&lt;10,"8-10")</f>
        <v>0-2</v>
      </c>
    </row>
    <row r="2974" spans="1:15" ht="14.25" customHeight="1" x14ac:dyDescent="0.3">
      <c r="A2974" s="31">
        <v>44157</v>
      </c>
      <c r="B2974" t="s">
        <v>398</v>
      </c>
      <c r="C2974" t="s">
        <v>1715</v>
      </c>
      <c r="D2974" t="s">
        <v>82</v>
      </c>
      <c r="E2974">
        <v>1.6</v>
      </c>
      <c r="F2974">
        <v>4</v>
      </c>
      <c r="G2974" t="s">
        <v>97</v>
      </c>
      <c r="H2974" t="s">
        <v>200</v>
      </c>
      <c r="I2974">
        <v>35</v>
      </c>
      <c r="J2974">
        <v>192</v>
      </c>
      <c r="K2974" t="str">
        <f>RIGHT(Table1[[#This Row],[Transmission]],1)</f>
        <v>7</v>
      </c>
      <c r="L2974" t="str">
        <f>SUBSTITUTE(Table1[[#This Row],[Transmission]],Table1[[#This Row],[Gears]],"")</f>
        <v>AM</v>
      </c>
      <c r="M29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74">
        <f ca="1">_xlfn.DAYS(TODAY(),Table1[[#This Row],[Manufacture Date]])</f>
        <v>1103</v>
      </c>
      <c r="O2974" t="str" cm="1">
        <f t="array" ref="O2974" xml:space="preserve"> _xlfn.IFS(E2974&lt;2,"0-2",E2974&lt;4,"2-4",E2974&lt;6,"4-6",E2974&lt;8,"6-8",E2974&lt;10,"8-10")</f>
        <v>0-2</v>
      </c>
    </row>
    <row r="2975" spans="1:15" ht="14.25" customHeight="1" x14ac:dyDescent="0.3">
      <c r="A2975" s="31">
        <v>44157</v>
      </c>
      <c r="B2975" t="s">
        <v>651</v>
      </c>
      <c r="C2975" t="s">
        <v>1914</v>
      </c>
      <c r="D2975" t="s">
        <v>118</v>
      </c>
      <c r="E2975">
        <v>2</v>
      </c>
      <c r="F2975">
        <v>4</v>
      </c>
      <c r="G2975" t="s">
        <v>76</v>
      </c>
      <c r="H2975" t="s">
        <v>200</v>
      </c>
      <c r="I2975">
        <v>34</v>
      </c>
      <c r="J2975">
        <v>198</v>
      </c>
      <c r="K2975" t="str">
        <f>RIGHT(Table1[[#This Row],[Transmission]],1)</f>
        <v>7</v>
      </c>
      <c r="L2975" t="str">
        <f>SUBSTITUTE(Table1[[#This Row],[Transmission]],Table1[[#This Row],[Gears]],"")</f>
        <v>AV</v>
      </c>
      <c r="M29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75">
        <f ca="1">_xlfn.DAYS(TODAY(),Table1[[#This Row],[Manufacture Date]])</f>
        <v>1103</v>
      </c>
      <c r="O2975" t="str" cm="1">
        <f t="array" ref="O2975" xml:space="preserve"> _xlfn.IFS(E2975&lt;2,"0-2",E2975&lt;4,"2-4",E2975&lt;6,"4-6",E2975&lt;8,"6-8",E2975&lt;10,"8-10")</f>
        <v>2-4</v>
      </c>
    </row>
    <row r="2976" spans="1:15" ht="14.25" customHeight="1" x14ac:dyDescent="0.3">
      <c r="A2976" s="31">
        <v>44157</v>
      </c>
      <c r="B2976" t="s">
        <v>621</v>
      </c>
      <c r="C2976" t="s">
        <v>978</v>
      </c>
      <c r="D2976" t="s">
        <v>95</v>
      </c>
      <c r="E2976">
        <v>2</v>
      </c>
      <c r="F2976">
        <v>4</v>
      </c>
      <c r="G2976" t="s">
        <v>74</v>
      </c>
      <c r="H2976" t="s">
        <v>73</v>
      </c>
      <c r="I2976">
        <v>32</v>
      </c>
      <c r="J2976">
        <v>203</v>
      </c>
      <c r="K2976" t="str">
        <f>RIGHT(Table1[[#This Row],[Transmission]],1)</f>
        <v>6</v>
      </c>
      <c r="L2976" t="str">
        <f>SUBSTITUTE(Table1[[#This Row],[Transmission]],Table1[[#This Row],[Gears]],"")</f>
        <v>M</v>
      </c>
      <c r="M29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76">
        <f ca="1">_xlfn.DAYS(TODAY(),Table1[[#This Row],[Manufacture Date]])</f>
        <v>1103</v>
      </c>
      <c r="O2976" t="str" cm="1">
        <f t="array" ref="O2976" xml:space="preserve"> _xlfn.IFS(E2976&lt;2,"0-2",E2976&lt;4,"2-4",E2976&lt;6,"4-6",E2976&lt;8,"6-8",E2976&lt;10,"8-10")</f>
        <v>2-4</v>
      </c>
    </row>
    <row r="2977" spans="1:15" ht="14.25" customHeight="1" x14ac:dyDescent="0.3">
      <c r="A2977" s="31">
        <v>44157</v>
      </c>
      <c r="B2977" t="s">
        <v>676</v>
      </c>
      <c r="C2977" t="s">
        <v>683</v>
      </c>
      <c r="D2977" t="s">
        <v>92</v>
      </c>
      <c r="E2977">
        <v>3.8</v>
      </c>
      <c r="F2977">
        <v>6</v>
      </c>
      <c r="G2977" t="s">
        <v>238</v>
      </c>
      <c r="H2977" t="s">
        <v>73</v>
      </c>
      <c r="I2977">
        <v>26</v>
      </c>
      <c r="J2977">
        <v>252</v>
      </c>
      <c r="K2977" t="str">
        <f>RIGHT(Table1[[#This Row],[Transmission]],1)</f>
        <v>7</v>
      </c>
      <c r="L2977" t="str">
        <f>SUBSTITUTE(Table1[[#This Row],[Transmission]],Table1[[#This Row],[Gears]],"")</f>
        <v>M</v>
      </c>
      <c r="M29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77">
        <f ca="1">_xlfn.DAYS(TODAY(),Table1[[#This Row],[Manufacture Date]])</f>
        <v>1103</v>
      </c>
      <c r="O2977" t="str" cm="1">
        <f t="array" ref="O2977" xml:space="preserve"> _xlfn.IFS(E2977&lt;2,"0-2",E2977&lt;4,"2-4",E2977&lt;6,"4-6",E2977&lt;8,"6-8",E2977&lt;10,"8-10")</f>
        <v>2-4</v>
      </c>
    </row>
    <row r="2978" spans="1:15" ht="14.25" customHeight="1" x14ac:dyDescent="0.3">
      <c r="A2978" s="31">
        <v>44157</v>
      </c>
      <c r="B2978" t="s">
        <v>750</v>
      </c>
      <c r="C2978" t="s">
        <v>763</v>
      </c>
      <c r="D2978" t="s">
        <v>122</v>
      </c>
      <c r="E2978">
        <v>3.5</v>
      </c>
      <c r="F2978">
        <v>6</v>
      </c>
      <c r="G2978" t="s">
        <v>79</v>
      </c>
      <c r="H2978" t="s">
        <v>200</v>
      </c>
      <c r="I2978">
        <v>24</v>
      </c>
      <c r="J2978">
        <v>272</v>
      </c>
      <c r="K2978" t="str">
        <f>RIGHT(Table1[[#This Row],[Transmission]],1)</f>
        <v>6</v>
      </c>
      <c r="L2978" t="str">
        <f>SUBSTITUTE(Table1[[#This Row],[Transmission]],Table1[[#This Row],[Gears]],"")</f>
        <v>AS</v>
      </c>
      <c r="M29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78">
        <f ca="1">_xlfn.DAYS(TODAY(),Table1[[#This Row],[Manufacture Date]])</f>
        <v>1103</v>
      </c>
      <c r="O2978" t="str" cm="1">
        <f t="array" ref="O2978" xml:space="preserve"> _xlfn.IFS(E2978&lt;2,"0-2",E2978&lt;4,"2-4",E2978&lt;6,"4-6",E2978&lt;8,"6-8",E2978&lt;10,"8-10")</f>
        <v>2-4</v>
      </c>
    </row>
    <row r="2979" spans="1:15" ht="14.25" customHeight="1" x14ac:dyDescent="0.3">
      <c r="A2979" s="31">
        <v>44157</v>
      </c>
      <c r="B2979" t="s">
        <v>432</v>
      </c>
      <c r="C2979" t="s">
        <v>1737</v>
      </c>
      <c r="D2979" t="s">
        <v>88</v>
      </c>
      <c r="E2979">
        <v>3</v>
      </c>
      <c r="F2979">
        <v>6</v>
      </c>
      <c r="G2979" t="s">
        <v>74</v>
      </c>
      <c r="H2979" t="s">
        <v>73</v>
      </c>
      <c r="I2979">
        <v>22</v>
      </c>
      <c r="J2979">
        <v>296</v>
      </c>
      <c r="K2979" t="str">
        <f>RIGHT(Table1[[#This Row],[Transmission]],1)</f>
        <v>6</v>
      </c>
      <c r="L2979" t="str">
        <f>SUBSTITUTE(Table1[[#This Row],[Transmission]],Table1[[#This Row],[Gears]],"")</f>
        <v>M</v>
      </c>
      <c r="M29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79">
        <f ca="1">_xlfn.DAYS(TODAY(),Table1[[#This Row],[Manufacture Date]])</f>
        <v>1103</v>
      </c>
      <c r="O2979" t="str" cm="1">
        <f t="array" ref="O2979" xml:space="preserve"> _xlfn.IFS(E2979&lt;2,"0-2",E2979&lt;4,"2-4",E2979&lt;6,"4-6",E2979&lt;8,"6-8",E2979&lt;10,"8-10")</f>
        <v>2-4</v>
      </c>
    </row>
    <row r="2980" spans="1:15" ht="14.25" customHeight="1" x14ac:dyDescent="0.3">
      <c r="A2980" s="31">
        <v>44157</v>
      </c>
      <c r="B2980" t="s">
        <v>90</v>
      </c>
      <c r="C2980" t="s">
        <v>98</v>
      </c>
      <c r="D2980" t="s">
        <v>88</v>
      </c>
      <c r="E2980">
        <v>4.7</v>
      </c>
      <c r="F2980">
        <v>8</v>
      </c>
      <c r="G2980" t="s">
        <v>74</v>
      </c>
      <c r="H2980" t="s">
        <v>73</v>
      </c>
      <c r="I2980">
        <v>18</v>
      </c>
      <c r="J2980">
        <v>362</v>
      </c>
      <c r="K2980" t="str">
        <f>RIGHT(Table1[[#This Row],[Transmission]],1)</f>
        <v>6</v>
      </c>
      <c r="L2980" t="str">
        <f>SUBSTITUTE(Table1[[#This Row],[Transmission]],Table1[[#This Row],[Gears]],"")</f>
        <v>M</v>
      </c>
      <c r="M29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80">
        <f ca="1">_xlfn.DAYS(TODAY(),Table1[[#This Row],[Manufacture Date]])</f>
        <v>1103</v>
      </c>
      <c r="O2980" t="str" cm="1">
        <f t="array" ref="O2980" xml:space="preserve"> _xlfn.IFS(E2980&lt;2,"0-2",E2980&lt;4,"2-4",E2980&lt;6,"4-6",E2980&lt;8,"6-8",E2980&lt;10,"8-10")</f>
        <v>4-6</v>
      </c>
    </row>
    <row r="2981" spans="1:15" ht="14.25" customHeight="1" x14ac:dyDescent="0.3">
      <c r="A2981" s="31">
        <v>44156</v>
      </c>
      <c r="B2981" t="s">
        <v>470</v>
      </c>
      <c r="C2981" t="s">
        <v>1765</v>
      </c>
      <c r="D2981" t="s">
        <v>118</v>
      </c>
      <c r="E2981">
        <v>1.6</v>
      </c>
      <c r="F2981">
        <v>4</v>
      </c>
      <c r="G2981" t="s">
        <v>89</v>
      </c>
      <c r="H2981" t="s">
        <v>200</v>
      </c>
      <c r="I2981">
        <v>60</v>
      </c>
      <c r="J2981">
        <v>110</v>
      </c>
      <c r="K2981" t="str">
        <f>RIGHT(Table1[[#This Row],[Transmission]],1)</f>
        <v>6</v>
      </c>
      <c r="L2981" t="str">
        <f>SUBSTITUTE(Table1[[#This Row],[Transmission]],Table1[[#This Row],[Gears]],"")</f>
        <v>AM</v>
      </c>
      <c r="M29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81">
        <f ca="1">_xlfn.DAYS(TODAY(),Table1[[#This Row],[Manufacture Date]])</f>
        <v>1104</v>
      </c>
      <c r="O2981" t="str" cm="1">
        <f t="array" ref="O2981" xml:space="preserve"> _xlfn.IFS(E2981&lt;2,"0-2",E2981&lt;4,"2-4",E2981&lt;6,"4-6",E2981&lt;8,"6-8",E2981&lt;10,"8-10")</f>
        <v>0-2</v>
      </c>
    </row>
    <row r="2982" spans="1:15" ht="14.25" customHeight="1" x14ac:dyDescent="0.3">
      <c r="A2982" s="31">
        <v>44156</v>
      </c>
      <c r="B2982" t="s">
        <v>750</v>
      </c>
      <c r="C2982" t="s">
        <v>2000</v>
      </c>
      <c r="D2982" t="s">
        <v>82</v>
      </c>
      <c r="E2982">
        <v>2.5</v>
      </c>
      <c r="F2982">
        <v>4</v>
      </c>
      <c r="G2982" t="s">
        <v>104</v>
      </c>
      <c r="H2982" t="s">
        <v>200</v>
      </c>
      <c r="I2982">
        <v>38</v>
      </c>
      <c r="J2982">
        <v>173</v>
      </c>
      <c r="K2982" t="str">
        <f>RIGHT(Table1[[#This Row],[Transmission]],1)</f>
        <v>8</v>
      </c>
      <c r="L2982" t="str">
        <f>SUBSTITUTE(Table1[[#This Row],[Transmission]],Table1[[#This Row],[Gears]],"")</f>
        <v>AS</v>
      </c>
      <c r="M29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82">
        <f ca="1">_xlfn.DAYS(TODAY(),Table1[[#This Row],[Manufacture Date]])</f>
        <v>1104</v>
      </c>
      <c r="O2982" t="str" cm="1">
        <f t="array" ref="O2982" xml:space="preserve"> _xlfn.IFS(E2982&lt;2,"0-2",E2982&lt;4,"2-4",E2982&lt;6,"4-6",E2982&lt;8,"6-8",E2982&lt;10,"8-10")</f>
        <v>2-4</v>
      </c>
    </row>
    <row r="2983" spans="1:15" ht="14.25" customHeight="1" x14ac:dyDescent="0.3">
      <c r="A2983" s="31">
        <v>44156</v>
      </c>
      <c r="B2983" t="s">
        <v>385</v>
      </c>
      <c r="C2983" t="s">
        <v>391</v>
      </c>
      <c r="D2983" t="s">
        <v>78</v>
      </c>
      <c r="E2983">
        <v>1.5</v>
      </c>
      <c r="F2983">
        <v>4</v>
      </c>
      <c r="G2983" t="s">
        <v>266</v>
      </c>
      <c r="H2983" t="s">
        <v>200</v>
      </c>
      <c r="I2983">
        <v>35</v>
      </c>
      <c r="J2983">
        <v>188</v>
      </c>
      <c r="K2983" t="str">
        <f>RIGHT(Table1[[#This Row],[Transmission]],1)</f>
        <v>V</v>
      </c>
      <c r="L2983" t="str">
        <f>SUBSTITUTE(Table1[[#This Row],[Transmission]],Table1[[#This Row],[Gears]],"")</f>
        <v>A</v>
      </c>
      <c r="M29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83">
        <f ca="1">_xlfn.DAYS(TODAY(),Table1[[#This Row],[Manufacture Date]])</f>
        <v>1104</v>
      </c>
      <c r="O2983" t="str" cm="1">
        <f t="array" ref="O2983" xml:space="preserve"> _xlfn.IFS(E2983&lt;2,"0-2",E2983&lt;4,"2-4",E2983&lt;6,"4-6",E2983&lt;8,"6-8",E2983&lt;10,"8-10")</f>
        <v>0-2</v>
      </c>
    </row>
    <row r="2984" spans="1:15" ht="14.25" customHeight="1" x14ac:dyDescent="0.3">
      <c r="A2984" s="31">
        <v>44156</v>
      </c>
      <c r="B2984" t="s">
        <v>398</v>
      </c>
      <c r="C2984" t="s">
        <v>413</v>
      </c>
      <c r="D2984" t="s">
        <v>71</v>
      </c>
      <c r="E2984">
        <v>1.6</v>
      </c>
      <c r="F2984">
        <v>4</v>
      </c>
      <c r="G2984" t="s">
        <v>74</v>
      </c>
      <c r="H2984" t="s">
        <v>200</v>
      </c>
      <c r="I2984">
        <v>34</v>
      </c>
      <c r="J2984">
        <v>197</v>
      </c>
      <c r="K2984" t="str">
        <f>RIGHT(Table1[[#This Row],[Transmission]],1)</f>
        <v>6</v>
      </c>
      <c r="L2984" t="str">
        <f>SUBSTITUTE(Table1[[#This Row],[Transmission]],Table1[[#This Row],[Gears]],"")</f>
        <v>M</v>
      </c>
      <c r="M29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84">
        <f ca="1">_xlfn.DAYS(TODAY(),Table1[[#This Row],[Manufacture Date]])</f>
        <v>1104</v>
      </c>
      <c r="O2984" t="str" cm="1">
        <f t="array" ref="O2984" xml:space="preserve"> _xlfn.IFS(E2984&lt;2,"0-2",E2984&lt;4,"2-4",E2984&lt;6,"4-6",E2984&lt;8,"6-8",E2984&lt;10,"8-10")</f>
        <v>0-2</v>
      </c>
    </row>
    <row r="2985" spans="1:15" ht="14.25" customHeight="1" x14ac:dyDescent="0.3">
      <c r="A2985" s="31">
        <v>44156</v>
      </c>
      <c r="B2985" t="s">
        <v>147</v>
      </c>
      <c r="C2985" t="s">
        <v>195</v>
      </c>
      <c r="D2985" t="s">
        <v>88</v>
      </c>
      <c r="E2985">
        <v>2</v>
      </c>
      <c r="F2985">
        <v>4</v>
      </c>
      <c r="G2985" t="s">
        <v>74</v>
      </c>
      <c r="H2985" t="s">
        <v>73</v>
      </c>
      <c r="I2985">
        <v>32</v>
      </c>
      <c r="J2985">
        <v>200</v>
      </c>
      <c r="K2985" t="str">
        <f>RIGHT(Table1[[#This Row],[Transmission]],1)</f>
        <v>6</v>
      </c>
      <c r="L2985" t="str">
        <f>SUBSTITUTE(Table1[[#This Row],[Transmission]],Table1[[#This Row],[Gears]],"")</f>
        <v>M</v>
      </c>
      <c r="M29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2985">
        <f ca="1">_xlfn.DAYS(TODAY(),Table1[[#This Row],[Manufacture Date]])</f>
        <v>1104</v>
      </c>
      <c r="O2985" t="str" cm="1">
        <f t="array" ref="O2985" xml:space="preserve"> _xlfn.IFS(E2985&lt;2,"0-2",E2985&lt;4,"2-4",E2985&lt;6,"4-6",E2985&lt;8,"6-8",E2985&lt;10,"8-10")</f>
        <v>2-4</v>
      </c>
    </row>
    <row r="2986" spans="1:15" ht="14.25" customHeight="1" x14ac:dyDescent="0.3">
      <c r="A2986" s="31">
        <v>44156</v>
      </c>
      <c r="B2986" t="s">
        <v>147</v>
      </c>
      <c r="C2986" t="s">
        <v>180</v>
      </c>
      <c r="D2986" t="s">
        <v>115</v>
      </c>
      <c r="E2986">
        <v>3</v>
      </c>
      <c r="F2986">
        <v>6</v>
      </c>
      <c r="G2986" t="s">
        <v>104</v>
      </c>
      <c r="H2986" t="s">
        <v>73</v>
      </c>
      <c r="I2986">
        <v>30</v>
      </c>
      <c r="J2986">
        <v>214</v>
      </c>
      <c r="K2986" t="str">
        <f>RIGHT(Table1[[#This Row],[Transmission]],1)</f>
        <v>8</v>
      </c>
      <c r="L2986" t="str">
        <f>SUBSTITUTE(Table1[[#This Row],[Transmission]],Table1[[#This Row],[Gears]],"")</f>
        <v>AS</v>
      </c>
      <c r="M29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86">
        <f ca="1">_xlfn.DAYS(TODAY(),Table1[[#This Row],[Manufacture Date]])</f>
        <v>1104</v>
      </c>
      <c r="O2986" t="str" cm="1">
        <f t="array" ref="O2986" xml:space="preserve"> _xlfn.IFS(E2986&lt;2,"0-2",E2986&lt;4,"2-4",E2986&lt;6,"4-6",E2986&lt;8,"6-8",E2986&lt;10,"8-10")</f>
        <v>2-4</v>
      </c>
    </row>
    <row r="2987" spans="1:15" ht="14.25" customHeight="1" x14ac:dyDescent="0.3">
      <c r="A2987" s="31">
        <v>44156</v>
      </c>
      <c r="B2987" t="s">
        <v>750</v>
      </c>
      <c r="C2987" t="s">
        <v>770</v>
      </c>
      <c r="D2987" t="s">
        <v>78</v>
      </c>
      <c r="E2987">
        <v>2.5</v>
      </c>
      <c r="F2987">
        <v>4</v>
      </c>
      <c r="G2987" t="s">
        <v>79</v>
      </c>
      <c r="H2987" t="s">
        <v>200</v>
      </c>
      <c r="I2987">
        <v>30</v>
      </c>
      <c r="J2987">
        <v>218</v>
      </c>
      <c r="K2987" t="str">
        <f>RIGHT(Table1[[#This Row],[Transmission]],1)</f>
        <v>6</v>
      </c>
      <c r="L2987" t="str">
        <f>SUBSTITUTE(Table1[[#This Row],[Transmission]],Table1[[#This Row],[Gears]],"")</f>
        <v>AS</v>
      </c>
      <c r="M29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87">
        <f ca="1">_xlfn.DAYS(TODAY(),Table1[[#This Row],[Manufacture Date]])</f>
        <v>1104</v>
      </c>
      <c r="O2987" t="str" cm="1">
        <f t="array" ref="O2987" xml:space="preserve"> _xlfn.IFS(E2987&lt;2,"0-2",E2987&lt;4,"2-4",E2987&lt;6,"4-6",E2987&lt;8,"6-8",E2987&lt;10,"8-10")</f>
        <v>2-4</v>
      </c>
    </row>
    <row r="2988" spans="1:15" ht="14.25" customHeight="1" x14ac:dyDescent="0.3">
      <c r="A2988" s="31">
        <v>44156</v>
      </c>
      <c r="B2988" t="s">
        <v>676</v>
      </c>
      <c r="C2988" t="s">
        <v>682</v>
      </c>
      <c r="D2988" t="s">
        <v>92</v>
      </c>
      <c r="E2988">
        <v>3.4</v>
      </c>
      <c r="F2988">
        <v>6</v>
      </c>
      <c r="G2988" t="s">
        <v>97</v>
      </c>
      <c r="H2988" t="s">
        <v>73</v>
      </c>
      <c r="I2988">
        <v>28</v>
      </c>
      <c r="J2988">
        <v>232</v>
      </c>
      <c r="K2988" t="str">
        <f>RIGHT(Table1[[#This Row],[Transmission]],1)</f>
        <v>7</v>
      </c>
      <c r="L2988" t="str">
        <f>SUBSTITUTE(Table1[[#This Row],[Transmission]],Table1[[#This Row],[Gears]],"")</f>
        <v>AM</v>
      </c>
      <c r="M29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88">
        <f ca="1">_xlfn.DAYS(TODAY(),Table1[[#This Row],[Manufacture Date]])</f>
        <v>1104</v>
      </c>
      <c r="O2988" t="str" cm="1">
        <f t="array" ref="O2988" xml:space="preserve"> _xlfn.IFS(E2988&lt;2,"0-2",E2988&lt;4,"2-4",E2988&lt;6,"4-6",E2988&lt;8,"6-8",E2988&lt;10,"8-10")</f>
        <v>2-4</v>
      </c>
    </row>
    <row r="2989" spans="1:15" ht="14.25" customHeight="1" x14ac:dyDescent="0.3">
      <c r="A2989" s="31">
        <v>44156</v>
      </c>
      <c r="B2989" t="s">
        <v>100</v>
      </c>
      <c r="C2989" t="s">
        <v>112</v>
      </c>
      <c r="D2989" t="s">
        <v>82</v>
      </c>
      <c r="E2989">
        <v>4</v>
      </c>
      <c r="F2989">
        <v>8</v>
      </c>
      <c r="G2989" t="s">
        <v>104</v>
      </c>
      <c r="H2989" t="s">
        <v>73</v>
      </c>
      <c r="I2989">
        <v>26</v>
      </c>
      <c r="J2989">
        <v>246</v>
      </c>
      <c r="K2989" t="str">
        <f>RIGHT(Table1[[#This Row],[Transmission]],1)</f>
        <v>8</v>
      </c>
      <c r="L2989" t="str">
        <f>SUBSTITUTE(Table1[[#This Row],[Transmission]],Table1[[#This Row],[Gears]],"")</f>
        <v>AS</v>
      </c>
      <c r="M29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89">
        <f ca="1">_xlfn.DAYS(TODAY(),Table1[[#This Row],[Manufacture Date]])</f>
        <v>1104</v>
      </c>
      <c r="O2989" t="str" cm="1">
        <f t="array" ref="O2989" xml:space="preserve"> _xlfn.IFS(E2989&lt;2,"0-2",E2989&lt;4,"2-4",E2989&lt;6,"4-6",E2989&lt;8,"6-8",E2989&lt;10,"8-10")</f>
        <v>4-6</v>
      </c>
    </row>
    <row r="2990" spans="1:15" ht="14.25" customHeight="1" x14ac:dyDescent="0.3">
      <c r="A2990" s="31">
        <v>44156</v>
      </c>
      <c r="B2990" t="s">
        <v>385</v>
      </c>
      <c r="C2990" t="s">
        <v>396</v>
      </c>
      <c r="D2990" t="s">
        <v>78</v>
      </c>
      <c r="E2990">
        <v>3.5</v>
      </c>
      <c r="F2990">
        <v>6</v>
      </c>
      <c r="G2990" t="s">
        <v>496</v>
      </c>
      <c r="H2990" t="s">
        <v>200</v>
      </c>
      <c r="I2990">
        <v>26</v>
      </c>
      <c r="J2990">
        <v>257</v>
      </c>
      <c r="K2990" t="str">
        <f>RIGHT(Table1[[#This Row],[Transmission]],1)</f>
        <v>9</v>
      </c>
      <c r="L2990" t="str">
        <f>SUBSTITUTE(Table1[[#This Row],[Transmission]],Table1[[#This Row],[Gears]],"")</f>
        <v>AS</v>
      </c>
      <c r="M29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90">
        <f ca="1">_xlfn.DAYS(TODAY(),Table1[[#This Row],[Manufacture Date]])</f>
        <v>1104</v>
      </c>
      <c r="O2990" t="str" cm="1">
        <f t="array" ref="O2990" xml:space="preserve"> _xlfn.IFS(E2990&lt;2,"0-2",E2990&lt;4,"2-4",E2990&lt;6,"4-6",E2990&lt;8,"6-8",E2990&lt;10,"8-10")</f>
        <v>2-4</v>
      </c>
    </row>
    <row r="2991" spans="1:15" ht="14.25" customHeight="1" x14ac:dyDescent="0.3">
      <c r="A2991" s="31">
        <v>44156</v>
      </c>
      <c r="B2991" t="s">
        <v>364</v>
      </c>
      <c r="C2991" t="s">
        <v>375</v>
      </c>
      <c r="D2991" t="s">
        <v>259</v>
      </c>
      <c r="E2991">
        <v>4.3</v>
      </c>
      <c r="F2991">
        <v>6</v>
      </c>
      <c r="G2991" t="s">
        <v>93</v>
      </c>
      <c r="H2991" t="s">
        <v>200</v>
      </c>
      <c r="I2991">
        <v>24</v>
      </c>
      <c r="J2991">
        <v>271</v>
      </c>
      <c r="K2991" t="str">
        <f>RIGHT(Table1[[#This Row],[Transmission]],1)</f>
        <v>6</v>
      </c>
      <c r="L2991" t="str">
        <f>SUBSTITUTE(Table1[[#This Row],[Transmission]],Table1[[#This Row],[Gears]],"")</f>
        <v>A</v>
      </c>
      <c r="M29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91">
        <f ca="1">_xlfn.DAYS(TODAY(),Table1[[#This Row],[Manufacture Date]])</f>
        <v>1104</v>
      </c>
      <c r="O2991" t="str" cm="1">
        <f t="array" ref="O2991" xml:space="preserve"> _xlfn.IFS(E2991&lt;2,"0-2",E2991&lt;4,"2-4",E2991&lt;6,"4-6",E2991&lt;8,"6-8",E2991&lt;10,"8-10")</f>
        <v>4-6</v>
      </c>
    </row>
    <row r="2992" spans="1:15" ht="14.25" customHeight="1" x14ac:dyDescent="0.3">
      <c r="A2992" s="31">
        <v>44156</v>
      </c>
      <c r="B2992" t="s">
        <v>489</v>
      </c>
      <c r="C2992" t="s">
        <v>1778</v>
      </c>
      <c r="D2992" t="s">
        <v>88</v>
      </c>
      <c r="E2992">
        <v>6.5</v>
      </c>
      <c r="F2992">
        <v>12</v>
      </c>
      <c r="G2992" t="s">
        <v>97</v>
      </c>
      <c r="H2992" t="s">
        <v>73</v>
      </c>
      <c r="I2992">
        <v>13</v>
      </c>
      <c r="J2992">
        <v>493</v>
      </c>
      <c r="K2992" t="str">
        <f>RIGHT(Table1[[#This Row],[Transmission]],1)</f>
        <v>7</v>
      </c>
      <c r="L2992" t="str">
        <f>SUBSTITUTE(Table1[[#This Row],[Transmission]],Table1[[#This Row],[Gears]],"")</f>
        <v>AM</v>
      </c>
      <c r="M29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92">
        <f ca="1">_xlfn.DAYS(TODAY(),Table1[[#This Row],[Manufacture Date]])</f>
        <v>1104</v>
      </c>
      <c r="O2992" t="str" cm="1">
        <f t="array" ref="O2992" xml:space="preserve"> _xlfn.IFS(E2992&lt;2,"0-2",E2992&lt;4,"2-4",E2992&lt;6,"4-6",E2992&lt;8,"6-8",E2992&lt;10,"8-10")</f>
        <v>6-8</v>
      </c>
    </row>
    <row r="2993" spans="1:15" ht="14.25" customHeight="1" x14ac:dyDescent="0.3">
      <c r="A2993" s="31">
        <v>44155</v>
      </c>
      <c r="B2993" t="s">
        <v>470</v>
      </c>
      <c r="C2993" t="s">
        <v>477</v>
      </c>
      <c r="D2993" t="s">
        <v>82</v>
      </c>
      <c r="E2993">
        <v>2.4</v>
      </c>
      <c r="F2993">
        <v>4</v>
      </c>
      <c r="G2993" t="s">
        <v>79</v>
      </c>
      <c r="H2993" t="s">
        <v>200</v>
      </c>
      <c r="I2993">
        <v>44</v>
      </c>
      <c r="J2993">
        <v>147</v>
      </c>
      <c r="K2993" t="str">
        <f>RIGHT(Table1[[#This Row],[Transmission]],1)</f>
        <v>6</v>
      </c>
      <c r="L2993" t="str">
        <f>SUBSTITUTE(Table1[[#This Row],[Transmission]],Table1[[#This Row],[Gears]],"")</f>
        <v>AS</v>
      </c>
      <c r="M29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93">
        <f ca="1">_xlfn.DAYS(TODAY(),Table1[[#This Row],[Manufacture Date]])</f>
        <v>1105</v>
      </c>
      <c r="O2993" t="str" cm="1">
        <f t="array" ref="O2993" xml:space="preserve"> _xlfn.IFS(E2993&lt;2,"0-2",E2993&lt;4,"2-4",E2993&lt;6,"4-6",E2993&lt;8,"6-8",E2993&lt;10,"8-10")</f>
        <v>2-4</v>
      </c>
    </row>
    <row r="2994" spans="1:15" ht="14.25" customHeight="1" x14ac:dyDescent="0.3">
      <c r="A2994" s="31">
        <v>44155</v>
      </c>
      <c r="B2994" t="s">
        <v>385</v>
      </c>
      <c r="C2994" t="s">
        <v>393</v>
      </c>
      <c r="D2994" t="s">
        <v>118</v>
      </c>
      <c r="E2994">
        <v>1.5</v>
      </c>
      <c r="F2994">
        <v>4</v>
      </c>
      <c r="G2994" t="s">
        <v>266</v>
      </c>
      <c r="H2994" t="s">
        <v>200</v>
      </c>
      <c r="I2994">
        <v>43</v>
      </c>
      <c r="J2994">
        <v>154</v>
      </c>
      <c r="K2994" t="str">
        <f>RIGHT(Table1[[#This Row],[Transmission]],1)</f>
        <v>V</v>
      </c>
      <c r="L2994" t="str">
        <f>SUBSTITUTE(Table1[[#This Row],[Transmission]],Table1[[#This Row],[Gears]],"")</f>
        <v>A</v>
      </c>
      <c r="M29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2994">
        <f ca="1">_xlfn.DAYS(TODAY(),Table1[[#This Row],[Manufacture Date]])</f>
        <v>1105</v>
      </c>
      <c r="O2994" t="str" cm="1">
        <f t="array" ref="O2994" xml:space="preserve"> _xlfn.IFS(E2994&lt;2,"0-2",E2994&lt;4,"2-4",E2994&lt;6,"4-6",E2994&lt;8,"6-8",E2994&lt;10,"8-10")</f>
        <v>0-2</v>
      </c>
    </row>
    <row r="2995" spans="1:15" ht="14.25" customHeight="1" x14ac:dyDescent="0.3">
      <c r="A2995" s="31">
        <v>44155</v>
      </c>
      <c r="B2995" t="s">
        <v>740</v>
      </c>
      <c r="C2995" t="s">
        <v>743</v>
      </c>
      <c r="D2995" t="s">
        <v>71</v>
      </c>
      <c r="E2995">
        <v>2</v>
      </c>
      <c r="F2995">
        <v>4</v>
      </c>
      <c r="G2995" t="s">
        <v>511</v>
      </c>
      <c r="H2995" t="s">
        <v>200</v>
      </c>
      <c r="I2995">
        <v>37</v>
      </c>
      <c r="J2995">
        <v>177</v>
      </c>
      <c r="K2995" t="str">
        <f>RIGHT(Table1[[#This Row],[Transmission]],1)</f>
        <v>6</v>
      </c>
      <c r="L2995" t="str">
        <f>SUBSTITUTE(Table1[[#This Row],[Transmission]],Table1[[#This Row],[Gears]],"")</f>
        <v>AV</v>
      </c>
      <c r="M29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95">
        <f ca="1">_xlfn.DAYS(TODAY(),Table1[[#This Row],[Manufacture Date]])</f>
        <v>1105</v>
      </c>
      <c r="O2995" t="str" cm="1">
        <f t="array" ref="O2995" xml:space="preserve"> _xlfn.IFS(E2995&lt;2,"0-2",E2995&lt;4,"2-4",E2995&lt;6,"4-6",E2995&lt;8,"6-8",E2995&lt;10,"8-10")</f>
        <v>2-4</v>
      </c>
    </row>
    <row r="2996" spans="1:15" ht="14.25" customHeight="1" x14ac:dyDescent="0.3">
      <c r="A2996" s="31">
        <v>44155</v>
      </c>
      <c r="B2996" t="s">
        <v>548</v>
      </c>
      <c r="C2996" t="s">
        <v>1822</v>
      </c>
      <c r="D2996" t="s">
        <v>71</v>
      </c>
      <c r="E2996">
        <v>2.5</v>
      </c>
      <c r="F2996">
        <v>4</v>
      </c>
      <c r="G2996" t="s">
        <v>79</v>
      </c>
      <c r="H2996" t="s">
        <v>200</v>
      </c>
      <c r="I2996">
        <v>37</v>
      </c>
      <c r="J2996">
        <v>181</v>
      </c>
      <c r="K2996" t="str">
        <f>RIGHT(Table1[[#This Row],[Transmission]],1)</f>
        <v>6</v>
      </c>
      <c r="L2996" t="str">
        <f>SUBSTITUTE(Table1[[#This Row],[Transmission]],Table1[[#This Row],[Gears]],"")</f>
        <v>AS</v>
      </c>
      <c r="M29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96">
        <f ca="1">_xlfn.DAYS(TODAY(),Table1[[#This Row],[Manufacture Date]])</f>
        <v>1105</v>
      </c>
      <c r="O2996" t="str" cm="1">
        <f t="array" ref="O2996" xml:space="preserve"> _xlfn.IFS(E2996&lt;2,"0-2",E2996&lt;4,"2-4",E2996&lt;6,"4-6",E2996&lt;8,"6-8",E2996&lt;10,"8-10")</f>
        <v>2-4</v>
      </c>
    </row>
    <row r="2997" spans="1:15" ht="14.25" customHeight="1" x14ac:dyDescent="0.3">
      <c r="A2997" s="31">
        <v>44155</v>
      </c>
      <c r="B2997" t="s">
        <v>621</v>
      </c>
      <c r="C2997" t="s">
        <v>978</v>
      </c>
      <c r="D2997" t="s">
        <v>95</v>
      </c>
      <c r="E2997">
        <v>2</v>
      </c>
      <c r="F2997">
        <v>4</v>
      </c>
      <c r="G2997" t="s">
        <v>79</v>
      </c>
      <c r="H2997" t="s">
        <v>73</v>
      </c>
      <c r="I2997">
        <v>34</v>
      </c>
      <c r="J2997">
        <v>196</v>
      </c>
      <c r="K2997" t="str">
        <f>RIGHT(Table1[[#This Row],[Transmission]],1)</f>
        <v>6</v>
      </c>
      <c r="L2997" t="str">
        <f>SUBSTITUTE(Table1[[#This Row],[Transmission]],Table1[[#This Row],[Gears]],"")</f>
        <v>AS</v>
      </c>
      <c r="M29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97">
        <f ca="1">_xlfn.DAYS(TODAY(),Table1[[#This Row],[Manufacture Date]])</f>
        <v>1105</v>
      </c>
      <c r="O2997" t="str" cm="1">
        <f t="array" ref="O2997" xml:space="preserve"> _xlfn.IFS(E2997&lt;2,"0-2",E2997&lt;4,"2-4",E2997&lt;6,"4-6",E2997&lt;8,"6-8",E2997&lt;10,"8-10")</f>
        <v>2-4</v>
      </c>
    </row>
    <row r="2998" spans="1:15" ht="14.25" customHeight="1" x14ac:dyDescent="0.3">
      <c r="A2998" s="31">
        <v>44155</v>
      </c>
      <c r="B2998" t="s">
        <v>198</v>
      </c>
      <c r="C2998" t="s">
        <v>203</v>
      </c>
      <c r="D2998" t="s">
        <v>78</v>
      </c>
      <c r="E2998">
        <v>1.4</v>
      </c>
      <c r="F2998">
        <v>4</v>
      </c>
      <c r="G2998" t="s">
        <v>79</v>
      </c>
      <c r="H2998" t="s">
        <v>200</v>
      </c>
      <c r="I2998">
        <v>31</v>
      </c>
      <c r="J2998">
        <v>212</v>
      </c>
      <c r="K2998" t="str">
        <f>RIGHT(Table1[[#This Row],[Transmission]],1)</f>
        <v>6</v>
      </c>
      <c r="L2998" t="str">
        <f>SUBSTITUTE(Table1[[#This Row],[Transmission]],Table1[[#This Row],[Gears]],"")</f>
        <v>AS</v>
      </c>
      <c r="M29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2998">
        <f ca="1">_xlfn.DAYS(TODAY(),Table1[[#This Row],[Manufacture Date]])</f>
        <v>1105</v>
      </c>
      <c r="O2998" t="str" cm="1">
        <f t="array" ref="O2998" xml:space="preserve"> _xlfn.IFS(E2998&lt;2,"0-2",E2998&lt;4,"2-4",E2998&lt;6,"4-6",E2998&lt;8,"6-8",E2998&lt;10,"8-10")</f>
        <v>0-2</v>
      </c>
    </row>
    <row r="2999" spans="1:15" ht="14.25" customHeight="1" x14ac:dyDescent="0.3">
      <c r="A2999" s="31">
        <v>44155</v>
      </c>
      <c r="B2999" t="s">
        <v>782</v>
      </c>
      <c r="C2999" t="s">
        <v>783</v>
      </c>
      <c r="D2999" t="s">
        <v>71</v>
      </c>
      <c r="E2999">
        <v>2</v>
      </c>
      <c r="F2999">
        <v>4</v>
      </c>
      <c r="G2999" t="s">
        <v>89</v>
      </c>
      <c r="H2999" t="s">
        <v>73</v>
      </c>
      <c r="I2999">
        <v>31</v>
      </c>
      <c r="J2999">
        <v>209</v>
      </c>
      <c r="K2999" t="str">
        <f>RIGHT(Table1[[#This Row],[Transmission]],1)</f>
        <v>6</v>
      </c>
      <c r="L2999" t="str">
        <f>SUBSTITUTE(Table1[[#This Row],[Transmission]],Table1[[#This Row],[Gears]],"")</f>
        <v>AM</v>
      </c>
      <c r="M29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2999">
        <f ca="1">_xlfn.DAYS(TODAY(),Table1[[#This Row],[Manufacture Date]])</f>
        <v>1105</v>
      </c>
      <c r="O2999" t="str" cm="1">
        <f t="array" ref="O2999" xml:space="preserve"> _xlfn.IFS(E2999&lt;2,"0-2",E2999&lt;4,"2-4",E2999&lt;6,"4-6",E2999&lt;8,"6-8",E2999&lt;10,"8-10")</f>
        <v>2-4</v>
      </c>
    </row>
    <row r="3000" spans="1:15" ht="14.25" customHeight="1" x14ac:dyDescent="0.3">
      <c r="A3000" s="31">
        <v>44155</v>
      </c>
      <c r="B3000" t="s">
        <v>321</v>
      </c>
      <c r="C3000" t="s">
        <v>330</v>
      </c>
      <c r="D3000" t="s">
        <v>78</v>
      </c>
      <c r="E3000">
        <v>1.6</v>
      </c>
      <c r="F3000">
        <v>4</v>
      </c>
      <c r="G3000" t="s">
        <v>79</v>
      </c>
      <c r="H3000" t="s">
        <v>200</v>
      </c>
      <c r="I3000">
        <v>30</v>
      </c>
      <c r="J3000">
        <v>216</v>
      </c>
      <c r="K3000" t="str">
        <f>RIGHT(Table1[[#This Row],[Transmission]],1)</f>
        <v>6</v>
      </c>
      <c r="L3000" t="str">
        <f>SUBSTITUTE(Table1[[#This Row],[Transmission]],Table1[[#This Row],[Gears]],"")</f>
        <v>AS</v>
      </c>
      <c r="M30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00">
        <f ca="1">_xlfn.DAYS(TODAY(),Table1[[#This Row],[Manufacture Date]])</f>
        <v>1105</v>
      </c>
      <c r="O3000" t="str" cm="1">
        <f t="array" ref="O3000" xml:space="preserve"> _xlfn.IFS(E3000&lt;2,"0-2",E3000&lt;4,"2-4",E3000&lt;6,"4-6",E3000&lt;8,"6-8",E3000&lt;10,"8-10")</f>
        <v>0-2</v>
      </c>
    </row>
    <row r="3001" spans="1:15" ht="14.25" customHeight="1" x14ac:dyDescent="0.3">
      <c r="A3001" s="31">
        <v>44155</v>
      </c>
      <c r="B3001" t="s">
        <v>802</v>
      </c>
      <c r="C3001" t="s">
        <v>1204</v>
      </c>
      <c r="D3001" t="s">
        <v>118</v>
      </c>
      <c r="E3001">
        <v>2</v>
      </c>
      <c r="F3001">
        <v>4</v>
      </c>
      <c r="G3001" t="s">
        <v>104</v>
      </c>
      <c r="H3001" t="s">
        <v>73</v>
      </c>
      <c r="I3001">
        <v>30</v>
      </c>
      <c r="J3001">
        <v>220</v>
      </c>
      <c r="K3001" t="str">
        <f>RIGHT(Table1[[#This Row],[Transmission]],1)</f>
        <v>8</v>
      </c>
      <c r="L3001" t="str">
        <f>SUBSTITUTE(Table1[[#This Row],[Transmission]],Table1[[#This Row],[Gears]],"")</f>
        <v>AS</v>
      </c>
      <c r="M30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01">
        <f ca="1">_xlfn.DAYS(TODAY(),Table1[[#This Row],[Manufacture Date]])</f>
        <v>1105</v>
      </c>
      <c r="O3001" t="str" cm="1">
        <f t="array" ref="O3001" xml:space="preserve"> _xlfn.IFS(E3001&lt;2,"0-2",E3001&lt;4,"2-4",E3001&lt;6,"4-6",E3001&lt;8,"6-8",E3001&lt;10,"8-10")</f>
        <v>2-4</v>
      </c>
    </row>
    <row r="3002" spans="1:15" ht="14.25" customHeight="1" x14ac:dyDescent="0.3">
      <c r="A3002" s="31">
        <v>44155</v>
      </c>
      <c r="B3002" t="s">
        <v>452</v>
      </c>
      <c r="C3002" t="s">
        <v>2123</v>
      </c>
      <c r="D3002" t="s">
        <v>259</v>
      </c>
      <c r="E3002">
        <v>3.6</v>
      </c>
      <c r="F3002">
        <v>6</v>
      </c>
      <c r="G3002" t="s">
        <v>112</v>
      </c>
      <c r="H3002" t="s">
        <v>200</v>
      </c>
      <c r="I3002">
        <v>23</v>
      </c>
      <c r="J3002">
        <v>290</v>
      </c>
      <c r="K3002" t="str">
        <f>RIGHT(Table1[[#This Row],[Transmission]],1)</f>
        <v>8</v>
      </c>
      <c r="L3002" t="str">
        <f>SUBSTITUTE(Table1[[#This Row],[Transmission]],Table1[[#This Row],[Gears]],"")</f>
        <v>A</v>
      </c>
      <c r="M30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02">
        <f ca="1">_xlfn.DAYS(TODAY(),Table1[[#This Row],[Manufacture Date]])</f>
        <v>1105</v>
      </c>
      <c r="O3002" t="str" cm="1">
        <f t="array" ref="O3002" xml:space="preserve"> _xlfn.IFS(E3002&lt;2,"0-2",E3002&lt;4,"2-4",E3002&lt;6,"4-6",E3002&lt;8,"6-8",E3002&lt;10,"8-10")</f>
        <v>2-4</v>
      </c>
    </row>
    <row r="3003" spans="1:15" ht="14.25" customHeight="1" x14ac:dyDescent="0.3">
      <c r="A3003" s="31">
        <v>44155</v>
      </c>
      <c r="B3003" t="s">
        <v>147</v>
      </c>
      <c r="C3003" t="s">
        <v>176</v>
      </c>
      <c r="D3003" t="s">
        <v>115</v>
      </c>
      <c r="E3003">
        <v>4.4000000000000004</v>
      </c>
      <c r="F3003">
        <v>8</v>
      </c>
      <c r="G3003" t="s">
        <v>112</v>
      </c>
      <c r="H3003" t="s">
        <v>73</v>
      </c>
      <c r="I3003">
        <v>22</v>
      </c>
      <c r="J3003">
        <v>292</v>
      </c>
      <c r="K3003" t="str">
        <f>RIGHT(Table1[[#This Row],[Transmission]],1)</f>
        <v>8</v>
      </c>
      <c r="L3003" t="str">
        <f>SUBSTITUTE(Table1[[#This Row],[Transmission]],Table1[[#This Row],[Gears]],"")</f>
        <v>A</v>
      </c>
      <c r="M30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03">
        <f ca="1">_xlfn.DAYS(TODAY(),Table1[[#This Row],[Manufacture Date]])</f>
        <v>1105</v>
      </c>
      <c r="O3003" t="str" cm="1">
        <f t="array" ref="O3003" xml:space="preserve"> _xlfn.IFS(E3003&lt;2,"0-2",E3003&lt;4,"2-4",E3003&lt;6,"4-6",E3003&lt;8,"6-8",E3003&lt;10,"8-10")</f>
        <v>4-6</v>
      </c>
    </row>
    <row r="3004" spans="1:15" ht="14.25" customHeight="1" x14ac:dyDescent="0.3">
      <c r="A3004" s="31">
        <v>44155</v>
      </c>
      <c r="B3004" t="s">
        <v>489</v>
      </c>
      <c r="C3004" t="s">
        <v>1785</v>
      </c>
      <c r="D3004" t="s">
        <v>122</v>
      </c>
      <c r="E3004">
        <v>4</v>
      </c>
      <c r="F3004">
        <v>8</v>
      </c>
      <c r="G3004" t="s">
        <v>104</v>
      </c>
      <c r="H3004" t="s">
        <v>73</v>
      </c>
      <c r="I3004">
        <v>17</v>
      </c>
      <c r="J3004">
        <v>384</v>
      </c>
      <c r="K3004" t="str">
        <f>RIGHT(Table1[[#This Row],[Transmission]],1)</f>
        <v>8</v>
      </c>
      <c r="L3004" t="str">
        <f>SUBSTITUTE(Table1[[#This Row],[Transmission]],Table1[[#This Row],[Gears]],"")</f>
        <v>AS</v>
      </c>
      <c r="M30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04">
        <f ca="1">_xlfn.DAYS(TODAY(),Table1[[#This Row],[Manufacture Date]])</f>
        <v>1105</v>
      </c>
      <c r="O3004" t="str" cm="1">
        <f t="array" ref="O3004" xml:space="preserve"> _xlfn.IFS(E3004&lt;2,"0-2",E3004&lt;4,"2-4",E3004&lt;6,"4-6",E3004&lt;8,"6-8",E3004&lt;10,"8-10")</f>
        <v>4-6</v>
      </c>
    </row>
    <row r="3005" spans="1:15" ht="14.25" customHeight="1" x14ac:dyDescent="0.3">
      <c r="A3005" s="31">
        <v>44155</v>
      </c>
      <c r="B3005" t="s">
        <v>1382</v>
      </c>
      <c r="C3005" t="s">
        <v>1383</v>
      </c>
      <c r="D3005" t="s">
        <v>88</v>
      </c>
      <c r="E3005">
        <v>8</v>
      </c>
      <c r="F3005">
        <v>16</v>
      </c>
      <c r="G3005" t="s">
        <v>97</v>
      </c>
      <c r="H3005" t="s">
        <v>73</v>
      </c>
      <c r="I3005">
        <v>13</v>
      </c>
      <c r="J3005">
        <v>522</v>
      </c>
      <c r="K3005" t="str">
        <f>RIGHT(Table1[[#This Row],[Transmission]],1)</f>
        <v>7</v>
      </c>
      <c r="L3005" t="str">
        <f>SUBSTITUTE(Table1[[#This Row],[Transmission]],Table1[[#This Row],[Gears]],"")</f>
        <v>AM</v>
      </c>
      <c r="M30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05">
        <f ca="1">_xlfn.DAYS(TODAY(),Table1[[#This Row],[Manufacture Date]])</f>
        <v>1105</v>
      </c>
      <c r="O3005" t="str" cm="1">
        <f t="array" ref="O3005" xml:space="preserve"> _xlfn.IFS(E3005&lt;2,"0-2",E3005&lt;4,"2-4",E3005&lt;6,"4-6",E3005&lt;8,"6-8",E3005&lt;10,"8-10")</f>
        <v>8-10</v>
      </c>
    </row>
    <row r="3006" spans="1:15" ht="14.25" customHeight="1" x14ac:dyDescent="0.3">
      <c r="A3006" s="31">
        <v>44154</v>
      </c>
      <c r="B3006" t="s">
        <v>621</v>
      </c>
      <c r="C3006" t="s">
        <v>624</v>
      </c>
      <c r="D3006" t="s">
        <v>71</v>
      </c>
      <c r="E3006">
        <v>1.6</v>
      </c>
      <c r="F3006">
        <v>4</v>
      </c>
      <c r="G3006" t="s">
        <v>74</v>
      </c>
      <c r="H3006" t="s">
        <v>73</v>
      </c>
      <c r="I3006">
        <v>36</v>
      </c>
      <c r="J3006">
        <v>179</v>
      </c>
      <c r="K3006" t="str">
        <f>RIGHT(Table1[[#This Row],[Transmission]],1)</f>
        <v>6</v>
      </c>
      <c r="L3006" t="str">
        <f>SUBSTITUTE(Table1[[#This Row],[Transmission]],Table1[[#This Row],[Gears]],"")</f>
        <v>M</v>
      </c>
      <c r="M30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06">
        <f ca="1">_xlfn.DAYS(TODAY(),Table1[[#This Row],[Manufacture Date]])</f>
        <v>1106</v>
      </c>
      <c r="O3006" t="str" cm="1">
        <f t="array" ref="O3006" xml:space="preserve"> _xlfn.IFS(E3006&lt;2,"0-2",E3006&lt;4,"2-4",E3006&lt;6,"4-6",E3006&lt;8,"6-8",E3006&lt;10,"8-10")</f>
        <v>0-2</v>
      </c>
    </row>
    <row r="3007" spans="1:15" ht="14.25" customHeight="1" x14ac:dyDescent="0.3">
      <c r="A3007" s="31">
        <v>44154</v>
      </c>
      <c r="B3007" t="s">
        <v>750</v>
      </c>
      <c r="C3007" t="s">
        <v>754</v>
      </c>
      <c r="D3007" t="s">
        <v>82</v>
      </c>
      <c r="E3007">
        <v>2.5</v>
      </c>
      <c r="F3007">
        <v>4</v>
      </c>
      <c r="G3007" t="s">
        <v>79</v>
      </c>
      <c r="H3007" t="s">
        <v>200</v>
      </c>
      <c r="I3007">
        <v>34</v>
      </c>
      <c r="J3007">
        <v>193</v>
      </c>
      <c r="K3007" t="str">
        <f>RIGHT(Table1[[#This Row],[Transmission]],1)</f>
        <v>6</v>
      </c>
      <c r="L3007" t="str">
        <f>SUBSTITUTE(Table1[[#This Row],[Transmission]],Table1[[#This Row],[Gears]],"")</f>
        <v>AS</v>
      </c>
      <c r="M30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07">
        <f ca="1">_xlfn.DAYS(TODAY(),Table1[[#This Row],[Manufacture Date]])</f>
        <v>1106</v>
      </c>
      <c r="O3007" t="str" cm="1">
        <f t="array" ref="O3007" xml:space="preserve"> _xlfn.IFS(E3007&lt;2,"0-2",E3007&lt;4,"2-4",E3007&lt;6,"4-6",E3007&lt;8,"6-8",E3007&lt;10,"8-10")</f>
        <v>2-4</v>
      </c>
    </row>
    <row r="3008" spans="1:15" ht="14.25" customHeight="1" x14ac:dyDescent="0.3">
      <c r="A3008" s="31">
        <v>44154</v>
      </c>
      <c r="B3008" t="s">
        <v>750</v>
      </c>
      <c r="C3008" t="s">
        <v>1191</v>
      </c>
      <c r="D3008" t="s">
        <v>78</v>
      </c>
      <c r="E3008">
        <v>2.5</v>
      </c>
      <c r="F3008">
        <v>4</v>
      </c>
      <c r="G3008" t="s">
        <v>79</v>
      </c>
      <c r="H3008" t="s">
        <v>200</v>
      </c>
      <c r="I3008">
        <v>30</v>
      </c>
      <c r="J3008">
        <v>220</v>
      </c>
      <c r="K3008" t="str">
        <f>RIGHT(Table1[[#This Row],[Transmission]],1)</f>
        <v>6</v>
      </c>
      <c r="L3008" t="str">
        <f>SUBSTITUTE(Table1[[#This Row],[Transmission]],Table1[[#This Row],[Gears]],"")</f>
        <v>AS</v>
      </c>
      <c r="M30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08">
        <f ca="1">_xlfn.DAYS(TODAY(),Table1[[#This Row],[Manufacture Date]])</f>
        <v>1106</v>
      </c>
      <c r="O3008" t="str" cm="1">
        <f t="array" ref="O3008" xml:space="preserve"> _xlfn.IFS(E3008&lt;2,"0-2",E3008&lt;4,"2-4",E3008&lt;6,"4-6",E3008&lt;8,"6-8",E3008&lt;10,"8-10")</f>
        <v>2-4</v>
      </c>
    </row>
    <row r="3009" spans="1:15" ht="14.25" customHeight="1" x14ac:dyDescent="0.3">
      <c r="A3009" s="31">
        <v>44154</v>
      </c>
      <c r="B3009" t="s">
        <v>100</v>
      </c>
      <c r="C3009" t="s">
        <v>107</v>
      </c>
      <c r="D3009" t="s">
        <v>82</v>
      </c>
      <c r="E3009">
        <v>2</v>
      </c>
      <c r="F3009">
        <v>4</v>
      </c>
      <c r="G3009" t="s">
        <v>104</v>
      </c>
      <c r="H3009" t="s">
        <v>73</v>
      </c>
      <c r="I3009">
        <v>30</v>
      </c>
      <c r="J3009">
        <v>220</v>
      </c>
      <c r="K3009" t="str">
        <f>RIGHT(Table1[[#This Row],[Transmission]],1)</f>
        <v>8</v>
      </c>
      <c r="L3009" t="str">
        <f>SUBSTITUTE(Table1[[#This Row],[Transmission]],Table1[[#This Row],[Gears]],"")</f>
        <v>AS</v>
      </c>
      <c r="M30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09">
        <f ca="1">_xlfn.DAYS(TODAY(),Table1[[#This Row],[Manufacture Date]])</f>
        <v>1106</v>
      </c>
      <c r="O3009" t="str" cm="1">
        <f t="array" ref="O3009" xml:space="preserve"> _xlfn.IFS(E3009&lt;2,"0-2",E3009&lt;4,"2-4",E3009&lt;6,"4-6",E3009&lt;8,"6-8",E3009&lt;10,"8-10")</f>
        <v>2-4</v>
      </c>
    </row>
    <row r="3010" spans="1:15" ht="14.25" customHeight="1" x14ac:dyDescent="0.3">
      <c r="A3010" s="31">
        <v>44154</v>
      </c>
      <c r="B3010" t="s">
        <v>100</v>
      </c>
      <c r="C3010" t="s">
        <v>136</v>
      </c>
      <c r="D3010" t="s">
        <v>78</v>
      </c>
      <c r="E3010">
        <v>3</v>
      </c>
      <c r="F3010">
        <v>6</v>
      </c>
      <c r="G3010" t="s">
        <v>104</v>
      </c>
      <c r="H3010" t="s">
        <v>73</v>
      </c>
      <c r="I3010">
        <v>24</v>
      </c>
      <c r="J3010">
        <v>276</v>
      </c>
      <c r="K3010" t="str">
        <f>RIGHT(Table1[[#This Row],[Transmission]],1)</f>
        <v>8</v>
      </c>
      <c r="L3010" t="str">
        <f>SUBSTITUTE(Table1[[#This Row],[Transmission]],Table1[[#This Row],[Gears]],"")</f>
        <v>AS</v>
      </c>
      <c r="M30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10">
        <f ca="1">_xlfn.DAYS(TODAY(),Table1[[#This Row],[Manufacture Date]])</f>
        <v>1106</v>
      </c>
      <c r="O3010" t="str" cm="1">
        <f t="array" ref="O3010" xml:space="preserve"> _xlfn.IFS(E3010&lt;2,"0-2",E3010&lt;4,"2-4",E3010&lt;6,"4-6",E3010&lt;8,"6-8",E3010&lt;10,"8-10")</f>
        <v>2-4</v>
      </c>
    </row>
    <row r="3011" spans="1:15" ht="14.25" customHeight="1" x14ac:dyDescent="0.3">
      <c r="A3011" s="31">
        <v>44154</v>
      </c>
      <c r="B3011" t="s">
        <v>364</v>
      </c>
      <c r="C3011" t="s">
        <v>1678</v>
      </c>
      <c r="D3011" t="s">
        <v>657</v>
      </c>
      <c r="E3011">
        <v>3.6</v>
      </c>
      <c r="F3011">
        <v>6</v>
      </c>
      <c r="G3011" t="s">
        <v>112</v>
      </c>
      <c r="H3011" t="s">
        <v>200</v>
      </c>
      <c r="I3011">
        <v>24</v>
      </c>
      <c r="J3011">
        <v>273</v>
      </c>
      <c r="K3011" t="str">
        <f>RIGHT(Table1[[#This Row],[Transmission]],1)</f>
        <v>8</v>
      </c>
      <c r="L3011" t="str">
        <f>SUBSTITUTE(Table1[[#This Row],[Transmission]],Table1[[#This Row],[Gears]],"")</f>
        <v>A</v>
      </c>
      <c r="M30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11">
        <f ca="1">_xlfn.DAYS(TODAY(),Table1[[#This Row],[Manufacture Date]])</f>
        <v>1106</v>
      </c>
      <c r="O3011" t="str" cm="1">
        <f t="array" ref="O3011" xml:space="preserve"> _xlfn.IFS(E3011&lt;2,"0-2",E3011&lt;4,"2-4",E3011&lt;6,"4-6",E3011&lt;8,"6-8",E3011&lt;10,"8-10")</f>
        <v>2-4</v>
      </c>
    </row>
    <row r="3012" spans="1:15" ht="14.25" customHeight="1" x14ac:dyDescent="0.3">
      <c r="A3012" s="31">
        <v>44154</v>
      </c>
      <c r="B3012" t="s">
        <v>232</v>
      </c>
      <c r="C3012" t="s">
        <v>270</v>
      </c>
      <c r="D3012" t="s">
        <v>122</v>
      </c>
      <c r="E3012">
        <v>5.3</v>
      </c>
      <c r="F3012">
        <v>8</v>
      </c>
      <c r="G3012" t="s">
        <v>93</v>
      </c>
      <c r="H3012" t="s">
        <v>200</v>
      </c>
      <c r="I3012">
        <v>21</v>
      </c>
      <c r="J3012">
        <v>310</v>
      </c>
      <c r="K3012" t="str">
        <f>RIGHT(Table1[[#This Row],[Transmission]],1)</f>
        <v>6</v>
      </c>
      <c r="L3012" t="str">
        <f>SUBSTITUTE(Table1[[#This Row],[Transmission]],Table1[[#This Row],[Gears]],"")</f>
        <v>A</v>
      </c>
      <c r="M30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12">
        <f ca="1">_xlfn.DAYS(TODAY(),Table1[[#This Row],[Manufacture Date]])</f>
        <v>1106</v>
      </c>
      <c r="O3012" t="str" cm="1">
        <f t="array" ref="O3012" xml:space="preserve"> _xlfn.IFS(E3012&lt;2,"0-2",E3012&lt;4,"2-4",E3012&lt;6,"4-6",E3012&lt;8,"6-8",E3012&lt;10,"8-10")</f>
        <v>4-6</v>
      </c>
    </row>
    <row r="3013" spans="1:15" ht="14.25" customHeight="1" x14ac:dyDescent="0.3">
      <c r="A3013" s="31">
        <v>44154</v>
      </c>
      <c r="B3013" t="s">
        <v>564</v>
      </c>
      <c r="C3013" t="s">
        <v>1849</v>
      </c>
      <c r="D3013" t="s">
        <v>78</v>
      </c>
      <c r="E3013">
        <v>4</v>
      </c>
      <c r="F3013">
        <v>8</v>
      </c>
      <c r="G3013" t="s">
        <v>454</v>
      </c>
      <c r="H3013" t="s">
        <v>73</v>
      </c>
      <c r="I3013">
        <v>21</v>
      </c>
      <c r="J3013">
        <v>309</v>
      </c>
      <c r="K3013" t="str">
        <f>RIGHT(Table1[[#This Row],[Transmission]],1)</f>
        <v>9</v>
      </c>
      <c r="L3013" t="str">
        <f>SUBSTITUTE(Table1[[#This Row],[Transmission]],Table1[[#This Row],[Gears]],"")</f>
        <v>A</v>
      </c>
      <c r="M30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13">
        <f ca="1">_xlfn.DAYS(TODAY(),Table1[[#This Row],[Manufacture Date]])</f>
        <v>1106</v>
      </c>
      <c r="O3013" t="str" cm="1">
        <f t="array" ref="O3013" xml:space="preserve"> _xlfn.IFS(E3013&lt;2,"0-2",E3013&lt;4,"2-4",E3013&lt;6,"4-6",E3013&lt;8,"6-8",E3013&lt;10,"8-10")</f>
        <v>4-6</v>
      </c>
    </row>
    <row r="3014" spans="1:15" ht="14.25" customHeight="1" x14ac:dyDescent="0.3">
      <c r="A3014" s="31">
        <v>44154</v>
      </c>
      <c r="B3014" t="s">
        <v>289</v>
      </c>
      <c r="C3014" t="s">
        <v>301</v>
      </c>
      <c r="D3014" t="s">
        <v>115</v>
      </c>
      <c r="E3014">
        <v>3.6</v>
      </c>
      <c r="F3014">
        <v>6</v>
      </c>
      <c r="G3014" t="s">
        <v>112</v>
      </c>
      <c r="H3014" t="s">
        <v>205</v>
      </c>
      <c r="I3014">
        <v>20</v>
      </c>
      <c r="J3014">
        <v>229</v>
      </c>
      <c r="K3014" t="str">
        <f>RIGHT(Table1[[#This Row],[Transmission]],1)</f>
        <v>8</v>
      </c>
      <c r="L3014" t="str">
        <f>SUBSTITUTE(Table1[[#This Row],[Transmission]],Table1[[#This Row],[Gears]],"")</f>
        <v>A</v>
      </c>
      <c r="M30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14">
        <f ca="1">_xlfn.DAYS(TODAY(),Table1[[#This Row],[Manufacture Date]])</f>
        <v>1106</v>
      </c>
      <c r="O3014" t="str" cm="1">
        <f t="array" ref="O3014" xml:space="preserve"> _xlfn.IFS(E3014&lt;2,"0-2",E3014&lt;4,"2-4",E3014&lt;6,"4-6",E3014&lt;8,"6-8",E3014&lt;10,"8-10")</f>
        <v>2-4</v>
      </c>
    </row>
    <row r="3015" spans="1:15" ht="14.25" customHeight="1" x14ac:dyDescent="0.3">
      <c r="A3015" s="31">
        <v>44154</v>
      </c>
      <c r="B3015" t="s">
        <v>508</v>
      </c>
      <c r="C3015" t="s">
        <v>528</v>
      </c>
      <c r="D3015" t="s">
        <v>122</v>
      </c>
      <c r="E3015">
        <v>5.7</v>
      </c>
      <c r="F3015">
        <v>8</v>
      </c>
      <c r="G3015" t="s">
        <v>104</v>
      </c>
      <c r="H3015" t="s">
        <v>73</v>
      </c>
      <c r="I3015">
        <v>18</v>
      </c>
      <c r="J3015">
        <v>372</v>
      </c>
      <c r="K3015" t="str">
        <f>RIGHT(Table1[[#This Row],[Transmission]],1)</f>
        <v>8</v>
      </c>
      <c r="L3015" t="str">
        <f>SUBSTITUTE(Table1[[#This Row],[Transmission]],Table1[[#This Row],[Gears]],"")</f>
        <v>AS</v>
      </c>
      <c r="M30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15">
        <f ca="1">_xlfn.DAYS(TODAY(),Table1[[#This Row],[Manufacture Date]])</f>
        <v>1106</v>
      </c>
      <c r="O3015" t="str" cm="1">
        <f t="array" ref="O3015" xml:space="preserve"> _xlfn.IFS(E3015&lt;2,"0-2",E3015&lt;4,"2-4",E3015&lt;6,"4-6",E3015&lt;8,"6-8",E3015&lt;10,"8-10")</f>
        <v>4-6</v>
      </c>
    </row>
    <row r="3016" spans="1:15" ht="14.25" customHeight="1" x14ac:dyDescent="0.3">
      <c r="A3016" s="31">
        <v>44153</v>
      </c>
      <c r="B3016" t="s">
        <v>100</v>
      </c>
      <c r="C3016" t="s">
        <v>1497</v>
      </c>
      <c r="D3016" t="s">
        <v>95</v>
      </c>
      <c r="E3016">
        <v>2</v>
      </c>
      <c r="F3016">
        <v>4</v>
      </c>
      <c r="G3016" t="s">
        <v>97</v>
      </c>
      <c r="H3016" t="s">
        <v>200</v>
      </c>
      <c r="I3016">
        <v>29</v>
      </c>
      <c r="J3016">
        <v>225</v>
      </c>
      <c r="K3016" t="str">
        <f>RIGHT(Table1[[#This Row],[Transmission]],1)</f>
        <v>7</v>
      </c>
      <c r="L3016" t="str">
        <f>SUBSTITUTE(Table1[[#This Row],[Transmission]],Table1[[#This Row],[Gears]],"")</f>
        <v>AM</v>
      </c>
      <c r="M30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16">
        <f ca="1">_xlfn.DAYS(TODAY(),Table1[[#This Row],[Manufacture Date]])</f>
        <v>1107</v>
      </c>
      <c r="O3016" t="str" cm="1">
        <f t="array" ref="O3016" xml:space="preserve"> _xlfn.IFS(E3016&lt;2,"0-2",E3016&lt;4,"2-4",E3016&lt;6,"4-6",E3016&lt;8,"6-8",E3016&lt;10,"8-10")</f>
        <v>2-4</v>
      </c>
    </row>
    <row r="3017" spans="1:15" ht="14.25" customHeight="1" x14ac:dyDescent="0.3">
      <c r="A3017" s="31">
        <v>44153</v>
      </c>
      <c r="B3017" t="s">
        <v>289</v>
      </c>
      <c r="C3017" t="s">
        <v>296</v>
      </c>
      <c r="D3017" t="s">
        <v>115</v>
      </c>
      <c r="E3017">
        <v>3.6</v>
      </c>
      <c r="F3017">
        <v>6</v>
      </c>
      <c r="G3017" t="s">
        <v>281</v>
      </c>
      <c r="H3017" t="s">
        <v>200</v>
      </c>
      <c r="I3017">
        <v>24</v>
      </c>
      <c r="J3017">
        <v>271</v>
      </c>
      <c r="K3017" t="str">
        <f>RIGHT(Table1[[#This Row],[Transmission]],1)</f>
        <v>5</v>
      </c>
      <c r="L3017" t="str">
        <f>SUBSTITUTE(Table1[[#This Row],[Transmission]],Table1[[#This Row],[Gears]],"")</f>
        <v>A</v>
      </c>
      <c r="M30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17">
        <f ca="1">_xlfn.DAYS(TODAY(),Table1[[#This Row],[Manufacture Date]])</f>
        <v>1107</v>
      </c>
      <c r="O3017" t="str" cm="1">
        <f t="array" ref="O3017" xml:space="preserve"> _xlfn.IFS(E3017&lt;2,"0-2",E3017&lt;4,"2-4",E3017&lt;6,"4-6",E3017&lt;8,"6-8",E3017&lt;10,"8-10")</f>
        <v>2-4</v>
      </c>
    </row>
    <row r="3018" spans="1:15" ht="14.25" customHeight="1" x14ac:dyDescent="0.3">
      <c r="A3018" s="31">
        <v>44153</v>
      </c>
      <c r="B3018" t="s">
        <v>364</v>
      </c>
      <c r="C3018" t="s">
        <v>903</v>
      </c>
      <c r="D3018" t="s">
        <v>657</v>
      </c>
      <c r="E3018">
        <v>3.6</v>
      </c>
      <c r="F3018">
        <v>6</v>
      </c>
      <c r="G3018" t="s">
        <v>112</v>
      </c>
      <c r="H3018" t="s">
        <v>200</v>
      </c>
      <c r="I3018">
        <v>24</v>
      </c>
      <c r="J3018">
        <v>274</v>
      </c>
      <c r="K3018" t="str">
        <f>RIGHT(Table1[[#This Row],[Transmission]],1)</f>
        <v>8</v>
      </c>
      <c r="L3018" t="str">
        <f>SUBSTITUTE(Table1[[#This Row],[Transmission]],Table1[[#This Row],[Gears]],"")</f>
        <v>A</v>
      </c>
      <c r="M30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18">
        <f ca="1">_xlfn.DAYS(TODAY(),Table1[[#This Row],[Manufacture Date]])</f>
        <v>1107</v>
      </c>
      <c r="O3018" t="str" cm="1">
        <f t="array" ref="O3018" xml:space="preserve"> _xlfn.IFS(E3018&lt;2,"0-2",E3018&lt;4,"2-4",E3018&lt;6,"4-6",E3018&lt;8,"6-8",E3018&lt;10,"8-10")</f>
        <v>2-4</v>
      </c>
    </row>
    <row r="3019" spans="1:15" ht="14.25" customHeight="1" x14ac:dyDescent="0.3">
      <c r="A3019" s="31">
        <v>44153</v>
      </c>
      <c r="B3019" t="s">
        <v>198</v>
      </c>
      <c r="C3019" t="s">
        <v>204</v>
      </c>
      <c r="D3019" t="s">
        <v>82</v>
      </c>
      <c r="E3019">
        <v>3.6</v>
      </c>
      <c r="F3019">
        <v>6</v>
      </c>
      <c r="G3019" t="s">
        <v>79</v>
      </c>
      <c r="H3019" t="s">
        <v>205</v>
      </c>
      <c r="I3019">
        <v>18</v>
      </c>
      <c r="J3019">
        <v>250</v>
      </c>
      <c r="K3019" t="str">
        <f>RIGHT(Table1[[#This Row],[Transmission]],1)</f>
        <v>6</v>
      </c>
      <c r="L3019" t="str">
        <f>SUBSTITUTE(Table1[[#This Row],[Transmission]],Table1[[#This Row],[Gears]],"")</f>
        <v>AS</v>
      </c>
      <c r="M30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19">
        <f ca="1">_xlfn.DAYS(TODAY(),Table1[[#This Row],[Manufacture Date]])</f>
        <v>1107</v>
      </c>
      <c r="O3019" t="str" cm="1">
        <f t="array" ref="O3019" xml:space="preserve"> _xlfn.IFS(E3019&lt;2,"0-2",E3019&lt;4,"2-4",E3019&lt;6,"4-6",E3019&lt;8,"6-8",E3019&lt;10,"8-10")</f>
        <v>2-4</v>
      </c>
    </row>
    <row r="3020" spans="1:15" ht="14.25" customHeight="1" x14ac:dyDescent="0.3">
      <c r="A3020" s="31">
        <v>44153</v>
      </c>
      <c r="B3020" t="s">
        <v>541</v>
      </c>
      <c r="C3020" t="s">
        <v>1815</v>
      </c>
      <c r="D3020" t="s">
        <v>122</v>
      </c>
      <c r="E3020">
        <v>3.8</v>
      </c>
      <c r="F3020">
        <v>8</v>
      </c>
      <c r="G3020" t="s">
        <v>104</v>
      </c>
      <c r="H3020" t="s">
        <v>73</v>
      </c>
      <c r="I3020">
        <v>18</v>
      </c>
      <c r="J3020">
        <v>360</v>
      </c>
      <c r="K3020" t="str">
        <f>RIGHT(Table1[[#This Row],[Transmission]],1)</f>
        <v>8</v>
      </c>
      <c r="L3020" t="str">
        <f>SUBSTITUTE(Table1[[#This Row],[Transmission]],Table1[[#This Row],[Gears]],"")</f>
        <v>AS</v>
      </c>
      <c r="M30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20">
        <f ca="1">_xlfn.DAYS(TODAY(),Table1[[#This Row],[Manufacture Date]])</f>
        <v>1107</v>
      </c>
      <c r="O3020" t="str" cm="1">
        <f t="array" ref="O3020" xml:space="preserve"> _xlfn.IFS(E3020&lt;2,"0-2",E3020&lt;4,"2-4",E3020&lt;6,"4-6",E3020&lt;8,"6-8",E3020&lt;10,"8-10")</f>
        <v>2-4</v>
      </c>
    </row>
    <row r="3021" spans="1:15" ht="14.25" customHeight="1" x14ac:dyDescent="0.3">
      <c r="A3021" s="31">
        <v>44152</v>
      </c>
      <c r="B3021" t="s">
        <v>232</v>
      </c>
      <c r="C3021" t="s">
        <v>1602</v>
      </c>
      <c r="D3021" t="s">
        <v>82</v>
      </c>
      <c r="E3021">
        <v>1.5</v>
      </c>
      <c r="F3021">
        <v>4</v>
      </c>
      <c r="G3021" t="s">
        <v>266</v>
      </c>
      <c r="H3021" t="s">
        <v>200</v>
      </c>
      <c r="I3021">
        <v>38</v>
      </c>
      <c r="J3021">
        <v>174</v>
      </c>
      <c r="K3021" t="str">
        <f>RIGHT(Table1[[#This Row],[Transmission]],1)</f>
        <v>V</v>
      </c>
      <c r="L3021" t="str">
        <f>SUBSTITUTE(Table1[[#This Row],[Transmission]],Table1[[#This Row],[Gears]],"")</f>
        <v>A</v>
      </c>
      <c r="M30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21">
        <f ca="1">_xlfn.DAYS(TODAY(),Table1[[#This Row],[Manufacture Date]])</f>
        <v>1108</v>
      </c>
      <c r="O3021" t="str" cm="1">
        <f t="array" ref="O3021" xml:space="preserve"> _xlfn.IFS(E3021&lt;2,"0-2",E3021&lt;4,"2-4",E3021&lt;6,"4-6",E3021&lt;8,"6-8",E3021&lt;10,"8-10")</f>
        <v>0-2</v>
      </c>
    </row>
    <row r="3022" spans="1:15" ht="14.25" customHeight="1" x14ac:dyDescent="0.3">
      <c r="A3022" s="31">
        <v>44152</v>
      </c>
      <c r="B3022" t="s">
        <v>452</v>
      </c>
      <c r="C3022" t="s">
        <v>465</v>
      </c>
      <c r="D3022" t="s">
        <v>78</v>
      </c>
      <c r="E3022">
        <v>2</v>
      </c>
      <c r="F3022">
        <v>4</v>
      </c>
      <c r="G3022" t="s">
        <v>266</v>
      </c>
      <c r="H3022" t="s">
        <v>200</v>
      </c>
      <c r="I3022">
        <v>29</v>
      </c>
      <c r="J3022">
        <v>228</v>
      </c>
      <c r="K3022" t="str">
        <f>RIGHT(Table1[[#This Row],[Transmission]],1)</f>
        <v>V</v>
      </c>
      <c r="L3022" t="str">
        <f>SUBSTITUTE(Table1[[#This Row],[Transmission]],Table1[[#This Row],[Gears]],"")</f>
        <v>A</v>
      </c>
      <c r="M30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22">
        <f ca="1">_xlfn.DAYS(TODAY(),Table1[[#This Row],[Manufacture Date]])</f>
        <v>1108</v>
      </c>
      <c r="O3022" t="str" cm="1">
        <f t="array" ref="O3022" xml:space="preserve"> _xlfn.IFS(E3022&lt;2,"0-2",E3022&lt;4,"2-4",E3022&lt;6,"4-6",E3022&lt;8,"6-8",E3022&lt;10,"8-10")</f>
        <v>2-4</v>
      </c>
    </row>
    <row r="3023" spans="1:15" ht="14.25" customHeight="1" x14ac:dyDescent="0.3">
      <c r="A3023" s="31">
        <v>44152</v>
      </c>
      <c r="B3023" t="s">
        <v>385</v>
      </c>
      <c r="C3023" t="s">
        <v>1400</v>
      </c>
      <c r="D3023" t="s">
        <v>115</v>
      </c>
      <c r="E3023">
        <v>2</v>
      </c>
      <c r="F3023">
        <v>4</v>
      </c>
      <c r="G3023" t="s">
        <v>74</v>
      </c>
      <c r="H3023" t="s">
        <v>73</v>
      </c>
      <c r="I3023">
        <v>29</v>
      </c>
      <c r="J3023">
        <v>224</v>
      </c>
      <c r="K3023" t="str">
        <f>RIGHT(Table1[[#This Row],[Transmission]],1)</f>
        <v>6</v>
      </c>
      <c r="L3023" t="str">
        <f>SUBSTITUTE(Table1[[#This Row],[Transmission]],Table1[[#This Row],[Gears]],"")</f>
        <v>M</v>
      </c>
      <c r="M30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23">
        <f ca="1">_xlfn.DAYS(TODAY(),Table1[[#This Row],[Manufacture Date]])</f>
        <v>1108</v>
      </c>
      <c r="O3023" t="str" cm="1">
        <f t="array" ref="O3023" xml:space="preserve"> _xlfn.IFS(E3023&lt;2,"0-2",E3023&lt;4,"2-4",E3023&lt;6,"4-6",E3023&lt;8,"6-8",E3023&lt;10,"8-10")</f>
        <v>2-4</v>
      </c>
    </row>
    <row r="3024" spans="1:15" ht="14.25" customHeight="1" x14ac:dyDescent="0.3">
      <c r="A3024" s="31">
        <v>44152</v>
      </c>
      <c r="B3024" t="s">
        <v>69</v>
      </c>
      <c r="C3024" t="s">
        <v>1214</v>
      </c>
      <c r="D3024" t="s">
        <v>88</v>
      </c>
      <c r="E3024">
        <v>3.5</v>
      </c>
      <c r="F3024">
        <v>6</v>
      </c>
      <c r="G3024" t="s">
        <v>1215</v>
      </c>
      <c r="H3024" t="s">
        <v>73</v>
      </c>
      <c r="I3024">
        <v>26</v>
      </c>
      <c r="J3024">
        <v>261</v>
      </c>
      <c r="K3024" t="str">
        <f>RIGHT(Table1[[#This Row],[Transmission]],1)</f>
        <v>9</v>
      </c>
      <c r="L3024" t="str">
        <f>SUBSTITUTE(Table1[[#This Row],[Transmission]],Table1[[#This Row],[Gears]],"")</f>
        <v>AM</v>
      </c>
      <c r="M30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24">
        <f ca="1">_xlfn.DAYS(TODAY(),Table1[[#This Row],[Manufacture Date]])</f>
        <v>1108</v>
      </c>
      <c r="O3024" t="str" cm="1">
        <f t="array" ref="O3024" xml:space="preserve"> _xlfn.IFS(E3024&lt;2,"0-2",E3024&lt;4,"2-4",E3024&lt;6,"4-6",E3024&lt;8,"6-8",E3024&lt;10,"8-10")</f>
        <v>2-4</v>
      </c>
    </row>
    <row r="3025" spans="1:15" ht="14.25" customHeight="1" x14ac:dyDescent="0.3">
      <c r="A3025" s="31">
        <v>44152</v>
      </c>
      <c r="B3025" t="s">
        <v>385</v>
      </c>
      <c r="C3025" t="s">
        <v>394</v>
      </c>
      <c r="D3025" t="s">
        <v>288</v>
      </c>
      <c r="E3025">
        <v>3.5</v>
      </c>
      <c r="F3025">
        <v>6</v>
      </c>
      <c r="G3025" t="s">
        <v>93</v>
      </c>
      <c r="H3025" t="s">
        <v>200</v>
      </c>
      <c r="I3025">
        <v>26</v>
      </c>
      <c r="J3025">
        <v>251</v>
      </c>
      <c r="K3025" t="str">
        <f>RIGHT(Table1[[#This Row],[Transmission]],1)</f>
        <v>6</v>
      </c>
      <c r="L3025" t="str">
        <f>SUBSTITUTE(Table1[[#This Row],[Transmission]],Table1[[#This Row],[Gears]],"")</f>
        <v>A</v>
      </c>
      <c r="M30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25">
        <f ca="1">_xlfn.DAYS(TODAY(),Table1[[#This Row],[Manufacture Date]])</f>
        <v>1108</v>
      </c>
      <c r="O3025" t="str" cm="1">
        <f t="array" ref="O3025" xml:space="preserve"> _xlfn.IFS(E3025&lt;2,"0-2",E3025&lt;4,"2-4",E3025&lt;6,"4-6",E3025&lt;8,"6-8",E3025&lt;10,"8-10")</f>
        <v>2-4</v>
      </c>
    </row>
    <row r="3026" spans="1:15" ht="14.25" customHeight="1" x14ac:dyDescent="0.3">
      <c r="A3026" s="31">
        <v>44152</v>
      </c>
      <c r="B3026" t="s">
        <v>100</v>
      </c>
      <c r="C3026" t="s">
        <v>18</v>
      </c>
      <c r="D3026" t="s">
        <v>78</v>
      </c>
      <c r="E3026">
        <v>3</v>
      </c>
      <c r="F3026">
        <v>6</v>
      </c>
      <c r="G3026" t="s">
        <v>104</v>
      </c>
      <c r="H3026" t="s">
        <v>73</v>
      </c>
      <c r="I3026">
        <v>25</v>
      </c>
      <c r="J3026">
        <v>258</v>
      </c>
      <c r="K3026" t="str">
        <f>RIGHT(Table1[[#This Row],[Transmission]],1)</f>
        <v>8</v>
      </c>
      <c r="L3026" t="str">
        <f>SUBSTITUTE(Table1[[#This Row],[Transmission]],Table1[[#This Row],[Gears]],"")</f>
        <v>AS</v>
      </c>
      <c r="M30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26">
        <f ca="1">_xlfn.DAYS(TODAY(),Table1[[#This Row],[Manufacture Date]])</f>
        <v>1108</v>
      </c>
      <c r="O3026" t="str" cm="1">
        <f t="array" ref="O3026" xml:space="preserve"> _xlfn.IFS(E3026&lt;2,"0-2",E3026&lt;4,"2-4",E3026&lt;6,"4-6",E3026&lt;8,"6-8",E3026&lt;10,"8-10")</f>
        <v>2-4</v>
      </c>
    </row>
    <row r="3027" spans="1:15" ht="14.25" customHeight="1" x14ac:dyDescent="0.3">
      <c r="A3027" s="31">
        <v>44151</v>
      </c>
      <c r="B3027" t="s">
        <v>321</v>
      </c>
      <c r="C3027" t="s">
        <v>1651</v>
      </c>
      <c r="D3027" t="s">
        <v>78</v>
      </c>
      <c r="E3027">
        <v>1.5</v>
      </c>
      <c r="F3027">
        <v>4</v>
      </c>
      <c r="G3027" t="s">
        <v>79</v>
      </c>
      <c r="H3027" t="s">
        <v>200</v>
      </c>
      <c r="I3027">
        <v>29</v>
      </c>
      <c r="J3027">
        <v>232</v>
      </c>
      <c r="K3027" t="str">
        <f>RIGHT(Table1[[#This Row],[Transmission]],1)</f>
        <v>6</v>
      </c>
      <c r="L3027" t="str">
        <f>SUBSTITUTE(Table1[[#This Row],[Transmission]],Table1[[#This Row],[Gears]],"")</f>
        <v>AS</v>
      </c>
      <c r="M30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27">
        <f ca="1">_xlfn.DAYS(TODAY(),Table1[[#This Row],[Manufacture Date]])</f>
        <v>1109</v>
      </c>
      <c r="O3027" t="str" cm="1">
        <f t="array" ref="O3027" xml:space="preserve"> _xlfn.IFS(E3027&lt;2,"0-2",E3027&lt;4,"2-4",E3027&lt;6,"4-6",E3027&lt;8,"6-8",E3027&lt;10,"8-10")</f>
        <v>0-2</v>
      </c>
    </row>
    <row r="3028" spans="1:15" ht="14.25" customHeight="1" x14ac:dyDescent="0.3">
      <c r="A3028" s="31">
        <v>44151</v>
      </c>
      <c r="B3028" t="s">
        <v>232</v>
      </c>
      <c r="C3028" t="s">
        <v>237</v>
      </c>
      <c r="D3028" t="s">
        <v>88</v>
      </c>
      <c r="E3028">
        <v>6.2</v>
      </c>
      <c r="F3028">
        <v>8</v>
      </c>
      <c r="G3028" t="s">
        <v>238</v>
      </c>
      <c r="H3028" t="s">
        <v>73</v>
      </c>
      <c r="I3028">
        <v>25</v>
      </c>
      <c r="J3028">
        <v>263</v>
      </c>
      <c r="K3028" t="str">
        <f>RIGHT(Table1[[#This Row],[Transmission]],1)</f>
        <v>7</v>
      </c>
      <c r="L3028" t="str">
        <f>SUBSTITUTE(Table1[[#This Row],[Transmission]],Table1[[#This Row],[Gears]],"")</f>
        <v>M</v>
      </c>
      <c r="M30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28">
        <f ca="1">_xlfn.DAYS(TODAY(),Table1[[#This Row],[Manufacture Date]])</f>
        <v>1109</v>
      </c>
      <c r="O3028" t="str" cm="1">
        <f t="array" ref="O3028" xml:space="preserve"> _xlfn.IFS(E3028&lt;2,"0-2",E3028&lt;4,"2-4",E3028&lt;6,"4-6",E3028&lt;8,"6-8",E3028&lt;10,"8-10")</f>
        <v>6-8</v>
      </c>
    </row>
    <row r="3029" spans="1:15" ht="14.25" customHeight="1" x14ac:dyDescent="0.3">
      <c r="A3029" s="31">
        <v>44150</v>
      </c>
      <c r="B3029" t="s">
        <v>548</v>
      </c>
      <c r="C3029" t="s">
        <v>559</v>
      </c>
      <c r="D3029" t="s">
        <v>82</v>
      </c>
      <c r="E3029">
        <v>2</v>
      </c>
      <c r="F3029">
        <v>4</v>
      </c>
      <c r="G3029" t="s">
        <v>74</v>
      </c>
      <c r="H3029" t="s">
        <v>200</v>
      </c>
      <c r="I3029">
        <v>37</v>
      </c>
      <c r="J3029">
        <v>178</v>
      </c>
      <c r="K3029" t="str">
        <f>RIGHT(Table1[[#This Row],[Transmission]],1)</f>
        <v>6</v>
      </c>
      <c r="L3029" t="str">
        <f>SUBSTITUTE(Table1[[#This Row],[Transmission]],Table1[[#This Row],[Gears]],"")</f>
        <v>M</v>
      </c>
      <c r="M30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29">
        <f ca="1">_xlfn.DAYS(TODAY(),Table1[[#This Row],[Manufacture Date]])</f>
        <v>1110</v>
      </c>
      <c r="O3029" t="str" cm="1">
        <f t="array" ref="O3029" xml:space="preserve"> _xlfn.IFS(E3029&lt;2,"0-2",E3029&lt;4,"2-4",E3029&lt;6,"4-6",E3029&lt;8,"6-8",E3029&lt;10,"8-10")</f>
        <v>2-4</v>
      </c>
    </row>
    <row r="3030" spans="1:15" ht="14.25" customHeight="1" x14ac:dyDescent="0.3">
      <c r="A3030" s="31">
        <v>44150</v>
      </c>
      <c r="B3030" t="s">
        <v>470</v>
      </c>
      <c r="C3030" t="s">
        <v>472</v>
      </c>
      <c r="D3030" t="s">
        <v>82</v>
      </c>
      <c r="E3030">
        <v>1.8</v>
      </c>
      <c r="F3030">
        <v>4</v>
      </c>
      <c r="G3030" t="s">
        <v>93</v>
      </c>
      <c r="H3030" t="s">
        <v>200</v>
      </c>
      <c r="I3030">
        <v>34</v>
      </c>
      <c r="J3030">
        <v>191</v>
      </c>
      <c r="K3030" t="str">
        <f>RIGHT(Table1[[#This Row],[Transmission]],1)</f>
        <v>6</v>
      </c>
      <c r="L3030" t="str">
        <f>SUBSTITUTE(Table1[[#This Row],[Transmission]],Table1[[#This Row],[Gears]],"")</f>
        <v>A</v>
      </c>
      <c r="M30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30">
        <f ca="1">_xlfn.DAYS(TODAY(),Table1[[#This Row],[Manufacture Date]])</f>
        <v>1110</v>
      </c>
      <c r="O3030" t="str" cm="1">
        <f t="array" ref="O3030" xml:space="preserve"> _xlfn.IFS(E3030&lt;2,"0-2",E3030&lt;4,"2-4",E3030&lt;6,"4-6",E3030&lt;8,"6-8",E3030&lt;10,"8-10")</f>
        <v>0-2</v>
      </c>
    </row>
    <row r="3031" spans="1:15" ht="14.25" customHeight="1" x14ac:dyDescent="0.3">
      <c r="A3031" s="31">
        <v>44150</v>
      </c>
      <c r="B3031" t="s">
        <v>548</v>
      </c>
      <c r="C3031" t="s">
        <v>1830</v>
      </c>
      <c r="D3031" t="s">
        <v>82</v>
      </c>
      <c r="E3031">
        <v>2.5</v>
      </c>
      <c r="F3031">
        <v>4</v>
      </c>
      <c r="G3031" t="s">
        <v>79</v>
      </c>
      <c r="H3031" t="s">
        <v>200</v>
      </c>
      <c r="I3031">
        <v>32</v>
      </c>
      <c r="J3031">
        <v>208</v>
      </c>
      <c r="K3031" t="str">
        <f>RIGHT(Table1[[#This Row],[Transmission]],1)</f>
        <v>6</v>
      </c>
      <c r="L3031" t="str">
        <f>SUBSTITUTE(Table1[[#This Row],[Transmission]],Table1[[#This Row],[Gears]],"")</f>
        <v>AS</v>
      </c>
      <c r="M30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31">
        <f ca="1">_xlfn.DAYS(TODAY(),Table1[[#This Row],[Manufacture Date]])</f>
        <v>1110</v>
      </c>
      <c r="O3031" t="str" cm="1">
        <f t="array" ref="O3031" xml:space="preserve"> _xlfn.IFS(E3031&lt;2,"0-2",E3031&lt;4,"2-4",E3031&lt;6,"4-6",E3031&lt;8,"6-8",E3031&lt;10,"8-10")</f>
        <v>2-4</v>
      </c>
    </row>
    <row r="3032" spans="1:15" ht="14.25" customHeight="1" x14ac:dyDescent="0.3">
      <c r="A3032" s="31">
        <v>44150</v>
      </c>
      <c r="B3032" t="s">
        <v>740</v>
      </c>
      <c r="C3032" t="s">
        <v>748</v>
      </c>
      <c r="D3032" t="s">
        <v>78</v>
      </c>
      <c r="E3032">
        <v>2</v>
      </c>
      <c r="F3032">
        <v>4</v>
      </c>
      <c r="G3032" t="s">
        <v>183</v>
      </c>
      <c r="H3032" t="s">
        <v>200</v>
      </c>
      <c r="I3032">
        <v>31</v>
      </c>
      <c r="J3032">
        <v>214</v>
      </c>
      <c r="K3032" t="str">
        <f>RIGHT(Table1[[#This Row],[Transmission]],1)</f>
        <v>5</v>
      </c>
      <c r="L3032" t="str">
        <f>SUBSTITUTE(Table1[[#This Row],[Transmission]],Table1[[#This Row],[Gears]],"")</f>
        <v>M</v>
      </c>
      <c r="M30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32">
        <f ca="1">_xlfn.DAYS(TODAY(),Table1[[#This Row],[Manufacture Date]])</f>
        <v>1110</v>
      </c>
      <c r="O3032" t="str" cm="1">
        <f t="array" ref="O3032" xml:space="preserve"> _xlfn.IFS(E3032&lt;2,"0-2",E3032&lt;4,"2-4",E3032&lt;6,"4-6",E3032&lt;8,"6-8",E3032&lt;10,"8-10")</f>
        <v>2-4</v>
      </c>
    </row>
    <row r="3033" spans="1:15" ht="14.25" customHeight="1" x14ac:dyDescent="0.3">
      <c r="A3033" s="31">
        <v>44150</v>
      </c>
      <c r="B3033" t="s">
        <v>147</v>
      </c>
      <c r="C3033" t="s">
        <v>158</v>
      </c>
      <c r="D3033" t="s">
        <v>115</v>
      </c>
      <c r="E3033">
        <v>3</v>
      </c>
      <c r="F3033">
        <v>6</v>
      </c>
      <c r="G3033" t="s">
        <v>104</v>
      </c>
      <c r="H3033" t="s">
        <v>73</v>
      </c>
      <c r="I3033">
        <v>28</v>
      </c>
      <c r="J3033">
        <v>238</v>
      </c>
      <c r="K3033" t="str">
        <f>RIGHT(Table1[[#This Row],[Transmission]],1)</f>
        <v>8</v>
      </c>
      <c r="L3033" t="str">
        <f>SUBSTITUTE(Table1[[#This Row],[Transmission]],Table1[[#This Row],[Gears]],"")</f>
        <v>AS</v>
      </c>
      <c r="M30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33">
        <f ca="1">_xlfn.DAYS(TODAY(),Table1[[#This Row],[Manufacture Date]])</f>
        <v>1110</v>
      </c>
      <c r="O3033" t="str" cm="1">
        <f t="array" ref="O3033" xml:space="preserve"> _xlfn.IFS(E3033&lt;2,"0-2",E3033&lt;4,"2-4",E3033&lt;6,"4-6",E3033&lt;8,"6-8",E3033&lt;10,"8-10")</f>
        <v>2-4</v>
      </c>
    </row>
    <row r="3034" spans="1:15" ht="14.25" customHeight="1" x14ac:dyDescent="0.3">
      <c r="A3034" s="31">
        <v>44150</v>
      </c>
      <c r="B3034" t="s">
        <v>531</v>
      </c>
      <c r="C3034" t="s">
        <v>537</v>
      </c>
      <c r="D3034" t="s">
        <v>82</v>
      </c>
      <c r="E3034">
        <v>3</v>
      </c>
      <c r="F3034">
        <v>6</v>
      </c>
      <c r="G3034" t="s">
        <v>79</v>
      </c>
      <c r="H3034" t="s">
        <v>200</v>
      </c>
      <c r="I3034">
        <v>25</v>
      </c>
      <c r="J3034">
        <v>264</v>
      </c>
      <c r="K3034" t="str">
        <f>RIGHT(Table1[[#This Row],[Transmission]],1)</f>
        <v>6</v>
      </c>
      <c r="L3034" t="str">
        <f>SUBSTITUTE(Table1[[#This Row],[Transmission]],Table1[[#This Row],[Gears]],"")</f>
        <v>AS</v>
      </c>
      <c r="M30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34">
        <f ca="1">_xlfn.DAYS(TODAY(),Table1[[#This Row],[Manufacture Date]])</f>
        <v>1110</v>
      </c>
      <c r="O3034" t="str" cm="1">
        <f t="array" ref="O3034" xml:space="preserve"> _xlfn.IFS(E3034&lt;2,"0-2",E3034&lt;4,"2-4",E3034&lt;6,"4-6",E3034&lt;8,"6-8",E3034&lt;10,"8-10")</f>
        <v>2-4</v>
      </c>
    </row>
    <row r="3035" spans="1:15" ht="14.25" customHeight="1" x14ac:dyDescent="0.3">
      <c r="A3035" s="31">
        <v>44150</v>
      </c>
      <c r="B3035" t="s">
        <v>364</v>
      </c>
      <c r="C3035" t="s">
        <v>378</v>
      </c>
      <c r="D3035" t="s">
        <v>78</v>
      </c>
      <c r="E3035">
        <v>3.6</v>
      </c>
      <c r="F3035">
        <v>6</v>
      </c>
      <c r="G3035" t="s">
        <v>93</v>
      </c>
      <c r="H3035" t="s">
        <v>200</v>
      </c>
      <c r="I3035">
        <v>22</v>
      </c>
      <c r="J3035">
        <v>290</v>
      </c>
      <c r="K3035" t="str">
        <f>RIGHT(Table1[[#This Row],[Transmission]],1)</f>
        <v>6</v>
      </c>
      <c r="L3035" t="str">
        <f>SUBSTITUTE(Table1[[#This Row],[Transmission]],Table1[[#This Row],[Gears]],"")</f>
        <v>A</v>
      </c>
      <c r="M30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35">
        <f ca="1">_xlfn.DAYS(TODAY(),Table1[[#This Row],[Manufacture Date]])</f>
        <v>1110</v>
      </c>
      <c r="O3035" t="str" cm="1">
        <f t="array" ref="O3035" xml:space="preserve"> _xlfn.IFS(E3035&lt;2,"0-2",E3035&lt;4,"2-4",E3035&lt;6,"4-6",E3035&lt;8,"6-8",E3035&lt;10,"8-10")</f>
        <v>2-4</v>
      </c>
    </row>
    <row r="3036" spans="1:15" ht="14.25" customHeight="1" x14ac:dyDescent="0.3">
      <c r="A3036" s="31">
        <v>44149</v>
      </c>
      <c r="B3036" t="s">
        <v>470</v>
      </c>
      <c r="C3036" t="s">
        <v>1766</v>
      </c>
      <c r="D3036" t="s">
        <v>118</v>
      </c>
      <c r="E3036">
        <v>1.6</v>
      </c>
      <c r="F3036">
        <v>4</v>
      </c>
      <c r="G3036" t="s">
        <v>89</v>
      </c>
      <c r="H3036" t="s">
        <v>200</v>
      </c>
      <c r="I3036">
        <v>52</v>
      </c>
      <c r="J3036">
        <v>129</v>
      </c>
      <c r="K3036" t="str">
        <f>RIGHT(Table1[[#This Row],[Transmission]],1)</f>
        <v>6</v>
      </c>
      <c r="L3036" t="str">
        <f>SUBSTITUTE(Table1[[#This Row],[Transmission]],Table1[[#This Row],[Gears]],"")</f>
        <v>AM</v>
      </c>
      <c r="M30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36">
        <f ca="1">_xlfn.DAYS(TODAY(),Table1[[#This Row],[Manufacture Date]])</f>
        <v>1111</v>
      </c>
      <c r="O3036" t="str" cm="1">
        <f t="array" ref="O3036" xml:space="preserve"> _xlfn.IFS(E3036&lt;2,"0-2",E3036&lt;4,"2-4",E3036&lt;6,"4-6",E3036&lt;8,"6-8",E3036&lt;10,"8-10")</f>
        <v>0-2</v>
      </c>
    </row>
    <row r="3037" spans="1:15" ht="14.25" customHeight="1" x14ac:dyDescent="0.3">
      <c r="A3037" s="31">
        <v>44149</v>
      </c>
      <c r="B3037" t="s">
        <v>100</v>
      </c>
      <c r="C3037" t="s">
        <v>820</v>
      </c>
      <c r="D3037" t="s">
        <v>95</v>
      </c>
      <c r="E3037">
        <v>2</v>
      </c>
      <c r="F3037">
        <v>4</v>
      </c>
      <c r="G3037" t="s">
        <v>89</v>
      </c>
      <c r="H3037" t="s">
        <v>109</v>
      </c>
      <c r="I3037">
        <v>43</v>
      </c>
      <c r="J3037">
        <v>177</v>
      </c>
      <c r="K3037" t="str">
        <f>RIGHT(Table1[[#This Row],[Transmission]],1)</f>
        <v>6</v>
      </c>
      <c r="L3037" t="str">
        <f>SUBSTITUTE(Table1[[#This Row],[Transmission]],Table1[[#This Row],[Gears]],"")</f>
        <v>AM</v>
      </c>
      <c r="M30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37">
        <f ca="1">_xlfn.DAYS(TODAY(),Table1[[#This Row],[Manufacture Date]])</f>
        <v>1111</v>
      </c>
      <c r="O3037" t="str" cm="1">
        <f t="array" ref="O3037" xml:space="preserve"> _xlfn.IFS(E3037&lt;2,"0-2",E3037&lt;4,"2-4",E3037&lt;6,"4-6",E3037&lt;8,"6-8",E3037&lt;10,"8-10")</f>
        <v>2-4</v>
      </c>
    </row>
    <row r="3038" spans="1:15" ht="14.25" customHeight="1" x14ac:dyDescent="0.3">
      <c r="A3038" s="31">
        <v>44149</v>
      </c>
      <c r="B3038" t="s">
        <v>385</v>
      </c>
      <c r="C3038" t="s">
        <v>386</v>
      </c>
      <c r="D3038" t="s">
        <v>82</v>
      </c>
      <c r="E3038">
        <v>2.4</v>
      </c>
      <c r="F3038">
        <v>4</v>
      </c>
      <c r="G3038" t="s">
        <v>76</v>
      </c>
      <c r="H3038" t="s">
        <v>200</v>
      </c>
      <c r="I3038">
        <v>35</v>
      </c>
      <c r="J3038">
        <v>186</v>
      </c>
      <c r="K3038" t="str">
        <f>RIGHT(Table1[[#This Row],[Transmission]],1)</f>
        <v>7</v>
      </c>
      <c r="L3038" t="str">
        <f>SUBSTITUTE(Table1[[#This Row],[Transmission]],Table1[[#This Row],[Gears]],"")</f>
        <v>AV</v>
      </c>
      <c r="M30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38">
        <f ca="1">_xlfn.DAYS(TODAY(),Table1[[#This Row],[Manufacture Date]])</f>
        <v>1111</v>
      </c>
      <c r="O3038" t="str" cm="1">
        <f t="array" ref="O3038" xml:space="preserve"> _xlfn.IFS(E3038&lt;2,"0-2",E3038&lt;4,"2-4",E3038&lt;6,"4-6",E3038&lt;8,"6-8",E3038&lt;10,"8-10")</f>
        <v>2-4</v>
      </c>
    </row>
    <row r="3039" spans="1:15" ht="14.25" customHeight="1" x14ac:dyDescent="0.3">
      <c r="A3039" s="31">
        <v>44149</v>
      </c>
      <c r="B3039" t="s">
        <v>548</v>
      </c>
      <c r="C3039" t="s">
        <v>1146</v>
      </c>
      <c r="D3039" t="s">
        <v>71</v>
      </c>
      <c r="E3039">
        <v>2</v>
      </c>
      <c r="F3039">
        <v>4</v>
      </c>
      <c r="G3039" t="s">
        <v>79</v>
      </c>
      <c r="H3039" t="s">
        <v>200</v>
      </c>
      <c r="I3039">
        <v>35</v>
      </c>
      <c r="J3039">
        <v>189</v>
      </c>
      <c r="K3039" t="str">
        <f>RIGHT(Table1[[#This Row],[Transmission]],1)</f>
        <v>6</v>
      </c>
      <c r="L3039" t="str">
        <f>SUBSTITUTE(Table1[[#This Row],[Transmission]],Table1[[#This Row],[Gears]],"")</f>
        <v>AS</v>
      </c>
      <c r="M30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39">
        <f ca="1">_xlfn.DAYS(TODAY(),Table1[[#This Row],[Manufacture Date]])</f>
        <v>1111</v>
      </c>
      <c r="O3039" t="str" cm="1">
        <f t="array" ref="O3039" xml:space="preserve"> _xlfn.IFS(E3039&lt;2,"0-2",E3039&lt;4,"2-4",E3039&lt;6,"4-6",E3039&lt;8,"6-8",E3039&lt;10,"8-10")</f>
        <v>2-4</v>
      </c>
    </row>
    <row r="3040" spans="1:15" ht="14.25" customHeight="1" x14ac:dyDescent="0.3">
      <c r="A3040" s="31">
        <v>44149</v>
      </c>
      <c r="B3040" t="s">
        <v>86</v>
      </c>
      <c r="C3040" t="s">
        <v>1218</v>
      </c>
      <c r="D3040" t="s">
        <v>82</v>
      </c>
      <c r="E3040">
        <v>2</v>
      </c>
      <c r="F3040">
        <v>4</v>
      </c>
      <c r="G3040" t="s">
        <v>112</v>
      </c>
      <c r="H3040" t="s">
        <v>73</v>
      </c>
      <c r="I3040">
        <v>31</v>
      </c>
      <c r="J3040">
        <v>217</v>
      </c>
      <c r="K3040" t="str">
        <f>RIGHT(Table1[[#This Row],[Transmission]],1)</f>
        <v>8</v>
      </c>
      <c r="L3040" t="str">
        <f>SUBSTITUTE(Table1[[#This Row],[Transmission]],Table1[[#This Row],[Gears]],"")</f>
        <v>A</v>
      </c>
      <c r="M30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40">
        <f ca="1">_xlfn.DAYS(TODAY(),Table1[[#This Row],[Manufacture Date]])</f>
        <v>1111</v>
      </c>
      <c r="O3040" t="str" cm="1">
        <f t="array" ref="O3040" xml:space="preserve"> _xlfn.IFS(E3040&lt;2,"0-2",E3040&lt;4,"2-4",E3040&lt;6,"4-6",E3040&lt;8,"6-8",E3040&lt;10,"8-10")</f>
        <v>2-4</v>
      </c>
    </row>
    <row r="3041" spans="1:15" ht="14.25" customHeight="1" x14ac:dyDescent="0.3">
      <c r="A3041" s="31">
        <v>44149</v>
      </c>
      <c r="B3041" t="s">
        <v>651</v>
      </c>
      <c r="C3041" t="s">
        <v>663</v>
      </c>
      <c r="D3041" t="s">
        <v>481</v>
      </c>
      <c r="E3041">
        <v>3.5</v>
      </c>
      <c r="F3041">
        <v>6</v>
      </c>
      <c r="G3041" t="s">
        <v>76</v>
      </c>
      <c r="H3041" t="s">
        <v>200</v>
      </c>
      <c r="I3041">
        <v>29</v>
      </c>
      <c r="J3041">
        <v>228</v>
      </c>
      <c r="K3041" t="str">
        <f>RIGHT(Table1[[#This Row],[Transmission]],1)</f>
        <v>7</v>
      </c>
      <c r="L3041" t="str">
        <f>SUBSTITUTE(Table1[[#This Row],[Transmission]],Table1[[#This Row],[Gears]],"")</f>
        <v>AV</v>
      </c>
      <c r="M30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41">
        <f ca="1">_xlfn.DAYS(TODAY(),Table1[[#This Row],[Manufacture Date]])</f>
        <v>1111</v>
      </c>
      <c r="O3041" t="str" cm="1">
        <f t="array" ref="O3041" xml:space="preserve"> _xlfn.IFS(E3041&lt;2,"0-2",E3041&lt;4,"2-4",E3041&lt;6,"4-6",E3041&lt;8,"6-8",E3041&lt;10,"8-10")</f>
        <v>2-4</v>
      </c>
    </row>
    <row r="3042" spans="1:15" ht="14.25" customHeight="1" x14ac:dyDescent="0.3">
      <c r="A3042" s="31">
        <v>44149</v>
      </c>
      <c r="B3042" t="s">
        <v>321</v>
      </c>
      <c r="C3042" t="s">
        <v>327</v>
      </c>
      <c r="D3042" t="s">
        <v>78</v>
      </c>
      <c r="E3042">
        <v>2</v>
      </c>
      <c r="F3042">
        <v>4</v>
      </c>
      <c r="G3042" t="s">
        <v>79</v>
      </c>
      <c r="H3042" t="s">
        <v>200</v>
      </c>
      <c r="I3042">
        <v>29</v>
      </c>
      <c r="J3042">
        <v>233</v>
      </c>
      <c r="K3042" t="str">
        <f>RIGHT(Table1[[#This Row],[Transmission]],1)</f>
        <v>6</v>
      </c>
      <c r="L3042" t="str">
        <f>SUBSTITUTE(Table1[[#This Row],[Transmission]],Table1[[#This Row],[Gears]],"")</f>
        <v>AS</v>
      </c>
      <c r="M30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42">
        <f ca="1">_xlfn.DAYS(TODAY(),Table1[[#This Row],[Manufacture Date]])</f>
        <v>1111</v>
      </c>
      <c r="O3042" t="str" cm="1">
        <f t="array" ref="O3042" xml:space="preserve"> _xlfn.IFS(E3042&lt;2,"0-2",E3042&lt;4,"2-4",E3042&lt;6,"4-6",E3042&lt;8,"6-8",E3042&lt;10,"8-10")</f>
        <v>2-4</v>
      </c>
    </row>
    <row r="3043" spans="1:15" ht="14.25" customHeight="1" x14ac:dyDescent="0.3">
      <c r="A3043" s="31">
        <v>44149</v>
      </c>
      <c r="B3043" t="s">
        <v>564</v>
      </c>
      <c r="C3043" t="s">
        <v>1843</v>
      </c>
      <c r="D3043" t="s">
        <v>95</v>
      </c>
      <c r="E3043">
        <v>3</v>
      </c>
      <c r="F3043">
        <v>6</v>
      </c>
      <c r="G3043" t="s">
        <v>454</v>
      </c>
      <c r="H3043" t="s">
        <v>73</v>
      </c>
      <c r="I3043">
        <v>27</v>
      </c>
      <c r="J3043">
        <v>237</v>
      </c>
      <c r="K3043" t="str">
        <f>RIGHT(Table1[[#This Row],[Transmission]],1)</f>
        <v>9</v>
      </c>
      <c r="L3043" t="str">
        <f>SUBSTITUTE(Table1[[#This Row],[Transmission]],Table1[[#This Row],[Gears]],"")</f>
        <v>A</v>
      </c>
      <c r="M30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43">
        <f ca="1">_xlfn.DAYS(TODAY(),Table1[[#This Row],[Manufacture Date]])</f>
        <v>1111</v>
      </c>
      <c r="O3043" t="str" cm="1">
        <f t="array" ref="O3043" xml:space="preserve"> _xlfn.IFS(E3043&lt;2,"0-2",E3043&lt;4,"2-4",E3043&lt;6,"4-6",E3043&lt;8,"6-8",E3043&lt;10,"8-10")</f>
        <v>2-4</v>
      </c>
    </row>
    <row r="3044" spans="1:15" ht="14.25" customHeight="1" x14ac:dyDescent="0.3">
      <c r="A3044" s="31">
        <v>44149</v>
      </c>
      <c r="B3044" t="s">
        <v>651</v>
      </c>
      <c r="C3044" t="s">
        <v>1896</v>
      </c>
      <c r="D3044" t="s">
        <v>88</v>
      </c>
      <c r="E3044">
        <v>3.7</v>
      </c>
      <c r="F3044">
        <v>6</v>
      </c>
      <c r="G3044" t="s">
        <v>416</v>
      </c>
      <c r="H3044" t="s">
        <v>73</v>
      </c>
      <c r="I3044">
        <v>25</v>
      </c>
      <c r="J3044">
        <v>271</v>
      </c>
      <c r="K3044" t="str">
        <f>RIGHT(Table1[[#This Row],[Transmission]],1)</f>
        <v>7</v>
      </c>
      <c r="L3044" t="str">
        <f>SUBSTITUTE(Table1[[#This Row],[Transmission]],Table1[[#This Row],[Gears]],"")</f>
        <v>AS</v>
      </c>
      <c r="M30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44">
        <f ca="1">_xlfn.DAYS(TODAY(),Table1[[#This Row],[Manufacture Date]])</f>
        <v>1111</v>
      </c>
      <c r="O3044" t="str" cm="1">
        <f t="array" ref="O3044" xml:space="preserve"> _xlfn.IFS(E3044&lt;2,"0-2",E3044&lt;4,"2-4",E3044&lt;6,"4-6",E3044&lt;8,"6-8",E3044&lt;10,"8-10")</f>
        <v>2-4</v>
      </c>
    </row>
    <row r="3045" spans="1:15" ht="14.25" customHeight="1" x14ac:dyDescent="0.3">
      <c r="A3045" s="31">
        <v>44149</v>
      </c>
      <c r="B3045" t="s">
        <v>232</v>
      </c>
      <c r="C3045" t="s">
        <v>2090</v>
      </c>
      <c r="D3045" t="s">
        <v>259</v>
      </c>
      <c r="E3045">
        <v>2.7</v>
      </c>
      <c r="F3045">
        <v>4</v>
      </c>
      <c r="G3045" t="s">
        <v>112</v>
      </c>
      <c r="H3045" t="s">
        <v>200</v>
      </c>
      <c r="I3045">
        <v>24</v>
      </c>
      <c r="J3045">
        <v>280</v>
      </c>
      <c r="K3045" t="str">
        <f>RIGHT(Table1[[#This Row],[Transmission]],1)</f>
        <v>8</v>
      </c>
      <c r="L3045" t="str">
        <f>SUBSTITUTE(Table1[[#This Row],[Transmission]],Table1[[#This Row],[Gears]],"")</f>
        <v>A</v>
      </c>
      <c r="M30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45">
        <f ca="1">_xlfn.DAYS(TODAY(),Table1[[#This Row],[Manufacture Date]])</f>
        <v>1111</v>
      </c>
      <c r="O3045" t="str" cm="1">
        <f t="array" ref="O3045" xml:space="preserve"> _xlfn.IFS(E3045&lt;2,"0-2",E3045&lt;4,"2-4",E3045&lt;6,"4-6",E3045&lt;8,"6-8",E3045&lt;10,"8-10")</f>
        <v>2-4</v>
      </c>
    </row>
    <row r="3046" spans="1:15" ht="14.25" customHeight="1" x14ac:dyDescent="0.3">
      <c r="A3046" s="31">
        <v>44149</v>
      </c>
      <c r="B3046" t="s">
        <v>232</v>
      </c>
      <c r="C3046" t="s">
        <v>242</v>
      </c>
      <c r="D3046" t="s">
        <v>78</v>
      </c>
      <c r="E3046">
        <v>3.6</v>
      </c>
      <c r="F3046">
        <v>6</v>
      </c>
      <c r="G3046" t="s">
        <v>93</v>
      </c>
      <c r="H3046" t="s">
        <v>200</v>
      </c>
      <c r="I3046">
        <v>23</v>
      </c>
      <c r="J3046">
        <v>285</v>
      </c>
      <c r="K3046" t="str">
        <f>RIGHT(Table1[[#This Row],[Transmission]],1)</f>
        <v>6</v>
      </c>
      <c r="L3046" t="str">
        <f>SUBSTITUTE(Table1[[#This Row],[Transmission]],Table1[[#This Row],[Gears]],"")</f>
        <v>A</v>
      </c>
      <c r="M30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46">
        <f ca="1">_xlfn.DAYS(TODAY(),Table1[[#This Row],[Manufacture Date]])</f>
        <v>1111</v>
      </c>
      <c r="O3046" t="str" cm="1">
        <f t="array" ref="O3046" xml:space="preserve"> _xlfn.IFS(E3046&lt;2,"0-2",E3046&lt;4,"2-4",E3046&lt;6,"4-6",E3046&lt;8,"6-8",E3046&lt;10,"8-10")</f>
        <v>2-4</v>
      </c>
    </row>
    <row r="3047" spans="1:15" ht="14.25" customHeight="1" x14ac:dyDescent="0.3">
      <c r="A3047" s="31">
        <v>44149</v>
      </c>
      <c r="B3047" t="s">
        <v>676</v>
      </c>
      <c r="C3047" t="s">
        <v>707</v>
      </c>
      <c r="D3047" t="s">
        <v>115</v>
      </c>
      <c r="E3047">
        <v>4.8</v>
      </c>
      <c r="F3047">
        <v>8</v>
      </c>
      <c r="G3047" t="s">
        <v>97</v>
      </c>
      <c r="H3047" t="s">
        <v>73</v>
      </c>
      <c r="I3047">
        <v>22</v>
      </c>
      <c r="J3047">
        <v>294</v>
      </c>
      <c r="K3047" t="str">
        <f>RIGHT(Table1[[#This Row],[Transmission]],1)</f>
        <v>7</v>
      </c>
      <c r="L3047" t="str">
        <f>SUBSTITUTE(Table1[[#This Row],[Transmission]],Table1[[#This Row],[Gears]],"")</f>
        <v>AM</v>
      </c>
      <c r="M30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47">
        <f ca="1">_xlfn.DAYS(TODAY(),Table1[[#This Row],[Manufacture Date]])</f>
        <v>1111</v>
      </c>
      <c r="O3047" t="str" cm="1">
        <f t="array" ref="O3047" xml:space="preserve"> _xlfn.IFS(E3047&lt;2,"0-2",E3047&lt;4,"2-4",E3047&lt;6,"4-6",E3047&lt;8,"6-8",E3047&lt;10,"8-10")</f>
        <v>4-6</v>
      </c>
    </row>
    <row r="3048" spans="1:15" ht="14.25" customHeight="1" x14ac:dyDescent="0.3">
      <c r="A3048" s="31">
        <v>44149</v>
      </c>
      <c r="B3048" t="s">
        <v>212</v>
      </c>
      <c r="C3048" t="s">
        <v>874</v>
      </c>
      <c r="D3048" t="s">
        <v>82</v>
      </c>
      <c r="E3048">
        <v>3.6</v>
      </c>
      <c r="F3048">
        <v>6</v>
      </c>
      <c r="G3048" t="s">
        <v>104</v>
      </c>
      <c r="H3048" t="s">
        <v>73</v>
      </c>
      <c r="I3048">
        <v>22</v>
      </c>
      <c r="J3048">
        <v>299</v>
      </c>
      <c r="K3048" t="str">
        <f>RIGHT(Table1[[#This Row],[Transmission]],1)</f>
        <v>8</v>
      </c>
      <c r="L3048" t="str">
        <f>SUBSTITUTE(Table1[[#This Row],[Transmission]],Table1[[#This Row],[Gears]],"")</f>
        <v>AS</v>
      </c>
      <c r="M30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48">
        <f ca="1">_xlfn.DAYS(TODAY(),Table1[[#This Row],[Manufacture Date]])</f>
        <v>1111</v>
      </c>
      <c r="O3048" t="str" cm="1">
        <f t="array" ref="O3048" xml:space="preserve"> _xlfn.IFS(E3048&lt;2,"0-2",E3048&lt;4,"2-4",E3048&lt;6,"4-6",E3048&lt;8,"6-8",E3048&lt;10,"8-10")</f>
        <v>2-4</v>
      </c>
    </row>
    <row r="3049" spans="1:15" ht="14.25" customHeight="1" x14ac:dyDescent="0.3">
      <c r="A3049" s="31">
        <v>44149</v>
      </c>
      <c r="B3049" t="s">
        <v>212</v>
      </c>
      <c r="C3049" t="s">
        <v>224</v>
      </c>
      <c r="D3049" t="s">
        <v>118</v>
      </c>
      <c r="E3049">
        <v>6.2</v>
      </c>
      <c r="F3049">
        <v>8</v>
      </c>
      <c r="G3049" t="s">
        <v>74</v>
      </c>
      <c r="H3049" t="s">
        <v>73</v>
      </c>
      <c r="I3049">
        <v>19</v>
      </c>
      <c r="J3049">
        <v>340</v>
      </c>
      <c r="K3049" t="str">
        <f>RIGHT(Table1[[#This Row],[Transmission]],1)</f>
        <v>6</v>
      </c>
      <c r="L3049" t="str">
        <f>SUBSTITUTE(Table1[[#This Row],[Transmission]],Table1[[#This Row],[Gears]],"")</f>
        <v>M</v>
      </c>
      <c r="M30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49">
        <f ca="1">_xlfn.DAYS(TODAY(),Table1[[#This Row],[Manufacture Date]])</f>
        <v>1111</v>
      </c>
      <c r="O3049" t="str" cm="1">
        <f t="array" ref="O3049" xml:space="preserve"> _xlfn.IFS(E3049&lt;2,"0-2",E3049&lt;4,"2-4",E3049&lt;6,"4-6",E3049&lt;8,"6-8",E3049&lt;10,"8-10")</f>
        <v>6-8</v>
      </c>
    </row>
    <row r="3050" spans="1:15" ht="14.25" customHeight="1" x14ac:dyDescent="0.3">
      <c r="A3050" s="31">
        <v>44149</v>
      </c>
      <c r="B3050" t="s">
        <v>289</v>
      </c>
      <c r="C3050" t="s">
        <v>1639</v>
      </c>
      <c r="D3050" t="s">
        <v>122</v>
      </c>
      <c r="E3050">
        <v>6.4</v>
      </c>
      <c r="F3050">
        <v>8</v>
      </c>
      <c r="G3050" t="s">
        <v>112</v>
      </c>
      <c r="H3050" t="s">
        <v>73</v>
      </c>
      <c r="I3050">
        <v>18</v>
      </c>
      <c r="J3050">
        <v>363</v>
      </c>
      <c r="K3050" t="str">
        <f>RIGHT(Table1[[#This Row],[Transmission]],1)</f>
        <v>8</v>
      </c>
      <c r="L3050" t="str">
        <f>SUBSTITUTE(Table1[[#This Row],[Transmission]],Table1[[#This Row],[Gears]],"")</f>
        <v>A</v>
      </c>
      <c r="M30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50">
        <f ca="1">_xlfn.DAYS(TODAY(),Table1[[#This Row],[Manufacture Date]])</f>
        <v>1111</v>
      </c>
      <c r="O3050" t="str" cm="1">
        <f t="array" ref="O3050" xml:space="preserve"> _xlfn.IFS(E3050&lt;2,"0-2",E3050&lt;4,"2-4",E3050&lt;6,"4-6",E3050&lt;8,"6-8",E3050&lt;10,"8-10")</f>
        <v>6-8</v>
      </c>
    </row>
    <row r="3051" spans="1:15" ht="14.25" customHeight="1" x14ac:dyDescent="0.3">
      <c r="A3051" s="31">
        <v>44149</v>
      </c>
      <c r="B3051" t="s">
        <v>718</v>
      </c>
      <c r="C3051" t="s">
        <v>725</v>
      </c>
      <c r="D3051" t="s">
        <v>82</v>
      </c>
      <c r="E3051">
        <v>6.6</v>
      </c>
      <c r="F3051">
        <v>12</v>
      </c>
      <c r="G3051" t="s">
        <v>104</v>
      </c>
      <c r="H3051" t="s">
        <v>73</v>
      </c>
      <c r="I3051">
        <v>17</v>
      </c>
      <c r="J3051">
        <v>388</v>
      </c>
      <c r="K3051" t="str">
        <f>RIGHT(Table1[[#This Row],[Transmission]],1)</f>
        <v>8</v>
      </c>
      <c r="L3051" t="str">
        <f>SUBSTITUTE(Table1[[#This Row],[Transmission]],Table1[[#This Row],[Gears]],"")</f>
        <v>AS</v>
      </c>
      <c r="M30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1">
        <f ca="1">_xlfn.DAYS(TODAY(),Table1[[#This Row],[Manufacture Date]])</f>
        <v>1111</v>
      </c>
      <c r="O3051" t="str" cm="1">
        <f t="array" ref="O3051" xml:space="preserve"> _xlfn.IFS(E3051&lt;2,"0-2",E3051&lt;4,"2-4",E3051&lt;6,"4-6",E3051&lt;8,"6-8",E3051&lt;10,"8-10")</f>
        <v>6-8</v>
      </c>
    </row>
    <row r="3052" spans="1:15" ht="14.25" customHeight="1" x14ac:dyDescent="0.3">
      <c r="A3052" s="31">
        <v>44148</v>
      </c>
      <c r="B3052" t="s">
        <v>147</v>
      </c>
      <c r="C3052" t="s">
        <v>1519</v>
      </c>
      <c r="D3052" t="s">
        <v>95</v>
      </c>
      <c r="E3052">
        <v>2</v>
      </c>
      <c r="F3052">
        <v>4</v>
      </c>
      <c r="G3052" t="s">
        <v>104</v>
      </c>
      <c r="H3052" t="s">
        <v>73</v>
      </c>
      <c r="I3052">
        <v>33</v>
      </c>
      <c r="J3052">
        <v>202</v>
      </c>
      <c r="K3052" t="str">
        <f>RIGHT(Table1[[#This Row],[Transmission]],1)</f>
        <v>8</v>
      </c>
      <c r="L3052" t="str">
        <f>SUBSTITUTE(Table1[[#This Row],[Transmission]],Table1[[#This Row],[Gears]],"")</f>
        <v>AS</v>
      </c>
      <c r="M30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2">
        <f ca="1">_xlfn.DAYS(TODAY(),Table1[[#This Row],[Manufacture Date]])</f>
        <v>1112</v>
      </c>
      <c r="O3052" t="str" cm="1">
        <f t="array" ref="O3052" xml:space="preserve"> _xlfn.IFS(E3052&lt;2,"0-2",E3052&lt;4,"2-4",E3052&lt;6,"4-6",E3052&lt;8,"6-8",E3052&lt;10,"8-10")</f>
        <v>2-4</v>
      </c>
    </row>
    <row r="3053" spans="1:15" ht="14.25" customHeight="1" x14ac:dyDescent="0.3">
      <c r="A3053" s="31">
        <v>44148</v>
      </c>
      <c r="B3053" t="s">
        <v>802</v>
      </c>
      <c r="C3053" t="s">
        <v>1362</v>
      </c>
      <c r="D3053" t="s">
        <v>481</v>
      </c>
      <c r="E3053">
        <v>2</v>
      </c>
      <c r="F3053">
        <v>4</v>
      </c>
      <c r="G3053" t="s">
        <v>104</v>
      </c>
      <c r="H3053" t="s">
        <v>73</v>
      </c>
      <c r="I3053">
        <v>30</v>
      </c>
      <c r="J3053">
        <v>221</v>
      </c>
      <c r="K3053" t="str">
        <f>RIGHT(Table1[[#This Row],[Transmission]],1)</f>
        <v>8</v>
      </c>
      <c r="L3053" t="str">
        <f>SUBSTITUTE(Table1[[#This Row],[Transmission]],Table1[[#This Row],[Gears]],"")</f>
        <v>AS</v>
      </c>
      <c r="M30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3">
        <f ca="1">_xlfn.DAYS(TODAY(),Table1[[#This Row],[Manufacture Date]])</f>
        <v>1112</v>
      </c>
      <c r="O3053" t="str" cm="1">
        <f t="array" ref="O3053" xml:space="preserve"> _xlfn.IFS(E3053&lt;2,"0-2",E3053&lt;4,"2-4",E3053&lt;6,"4-6",E3053&lt;8,"6-8",E3053&lt;10,"8-10")</f>
        <v>2-4</v>
      </c>
    </row>
    <row r="3054" spans="1:15" ht="14.25" customHeight="1" x14ac:dyDescent="0.3">
      <c r="A3054" s="31">
        <v>44148</v>
      </c>
      <c r="B3054" t="s">
        <v>470</v>
      </c>
      <c r="C3054" t="s">
        <v>488</v>
      </c>
      <c r="D3054" t="s">
        <v>78</v>
      </c>
      <c r="E3054">
        <v>2.4</v>
      </c>
      <c r="F3054">
        <v>4</v>
      </c>
      <c r="G3054" t="s">
        <v>79</v>
      </c>
      <c r="H3054" t="s">
        <v>200</v>
      </c>
      <c r="I3054">
        <v>27</v>
      </c>
      <c r="J3054">
        <v>247</v>
      </c>
      <c r="K3054" t="str">
        <f>RIGHT(Table1[[#This Row],[Transmission]],1)</f>
        <v>6</v>
      </c>
      <c r="L3054" t="str">
        <f>SUBSTITUTE(Table1[[#This Row],[Transmission]],Table1[[#This Row],[Gears]],"")</f>
        <v>AS</v>
      </c>
      <c r="M30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4">
        <f ca="1">_xlfn.DAYS(TODAY(),Table1[[#This Row],[Manufacture Date]])</f>
        <v>1112</v>
      </c>
      <c r="O3054" t="str" cm="1">
        <f t="array" ref="O3054" xml:space="preserve"> _xlfn.IFS(E3054&lt;2,"0-2",E3054&lt;4,"2-4",E3054&lt;6,"4-6",E3054&lt;8,"6-8",E3054&lt;10,"8-10")</f>
        <v>2-4</v>
      </c>
    </row>
    <row r="3055" spans="1:15" ht="14.25" customHeight="1" x14ac:dyDescent="0.3">
      <c r="A3055" s="31">
        <v>44148</v>
      </c>
      <c r="B3055" t="s">
        <v>321</v>
      </c>
      <c r="C3055" t="s">
        <v>358</v>
      </c>
      <c r="D3055" t="s">
        <v>115</v>
      </c>
      <c r="E3055">
        <v>3.5</v>
      </c>
      <c r="F3055">
        <v>6</v>
      </c>
      <c r="G3055" t="s">
        <v>79</v>
      </c>
      <c r="H3055" t="s">
        <v>205</v>
      </c>
      <c r="I3055">
        <v>19</v>
      </c>
      <c r="J3055">
        <v>248</v>
      </c>
      <c r="K3055" t="str">
        <f>RIGHT(Table1[[#This Row],[Transmission]],1)</f>
        <v>6</v>
      </c>
      <c r="L3055" t="str">
        <f>SUBSTITUTE(Table1[[#This Row],[Transmission]],Table1[[#This Row],[Gears]],"")</f>
        <v>AS</v>
      </c>
      <c r="M30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5">
        <f ca="1">_xlfn.DAYS(TODAY(),Table1[[#This Row],[Manufacture Date]])</f>
        <v>1112</v>
      </c>
      <c r="O3055" t="str" cm="1">
        <f t="array" ref="O3055" xml:space="preserve"> _xlfn.IFS(E3055&lt;2,"0-2",E3055&lt;4,"2-4",E3055&lt;6,"4-6",E3055&lt;8,"6-8",E3055&lt;10,"8-10")</f>
        <v>2-4</v>
      </c>
    </row>
    <row r="3056" spans="1:15" ht="14.25" customHeight="1" x14ac:dyDescent="0.3">
      <c r="A3056" s="31">
        <v>44147</v>
      </c>
      <c r="B3056" t="s">
        <v>232</v>
      </c>
      <c r="C3056" t="s">
        <v>1599</v>
      </c>
      <c r="D3056" t="s">
        <v>78</v>
      </c>
      <c r="E3056">
        <v>1.6</v>
      </c>
      <c r="F3056">
        <v>4</v>
      </c>
      <c r="G3056" t="s">
        <v>93</v>
      </c>
      <c r="H3056" t="s">
        <v>109</v>
      </c>
      <c r="I3056">
        <v>38</v>
      </c>
      <c r="J3056">
        <v>199</v>
      </c>
      <c r="K3056" t="str">
        <f>RIGHT(Table1[[#This Row],[Transmission]],1)</f>
        <v>6</v>
      </c>
      <c r="L3056" t="str">
        <f>SUBSTITUTE(Table1[[#This Row],[Transmission]],Table1[[#This Row],[Gears]],"")</f>
        <v>A</v>
      </c>
      <c r="M30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56">
        <f ca="1">_xlfn.DAYS(TODAY(),Table1[[#This Row],[Manufacture Date]])</f>
        <v>1113</v>
      </c>
      <c r="O3056" t="str" cm="1">
        <f t="array" ref="O3056" xml:space="preserve"> _xlfn.IFS(E3056&lt;2,"0-2",E3056&lt;4,"2-4",E3056&lt;6,"4-6",E3056&lt;8,"6-8",E3056&lt;10,"8-10")</f>
        <v>0-2</v>
      </c>
    </row>
    <row r="3057" spans="1:15" ht="14.25" customHeight="1" x14ac:dyDescent="0.3">
      <c r="A3057" s="31">
        <v>44147</v>
      </c>
      <c r="B3057" t="s">
        <v>147</v>
      </c>
      <c r="C3057" t="s">
        <v>843</v>
      </c>
      <c r="D3057" t="s">
        <v>95</v>
      </c>
      <c r="E3057">
        <v>3</v>
      </c>
      <c r="F3057">
        <v>6</v>
      </c>
      <c r="G3057" t="s">
        <v>104</v>
      </c>
      <c r="H3057" t="s">
        <v>73</v>
      </c>
      <c r="I3057">
        <v>29</v>
      </c>
      <c r="J3057">
        <v>232</v>
      </c>
      <c r="K3057" t="str">
        <f>RIGHT(Table1[[#This Row],[Transmission]],1)</f>
        <v>8</v>
      </c>
      <c r="L3057" t="str">
        <f>SUBSTITUTE(Table1[[#This Row],[Transmission]],Table1[[#This Row],[Gears]],"")</f>
        <v>AS</v>
      </c>
      <c r="M30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7">
        <f ca="1">_xlfn.DAYS(TODAY(),Table1[[#This Row],[Manufacture Date]])</f>
        <v>1113</v>
      </c>
      <c r="O3057" t="str" cm="1">
        <f t="array" ref="O3057" xml:space="preserve"> _xlfn.IFS(E3057&lt;2,"0-2",E3057&lt;4,"2-4",E3057&lt;6,"4-6",E3057&lt;8,"6-8",E3057&lt;10,"8-10")</f>
        <v>2-4</v>
      </c>
    </row>
    <row r="3058" spans="1:15" ht="14.25" customHeight="1" x14ac:dyDescent="0.3">
      <c r="A3058" s="31">
        <v>44147</v>
      </c>
      <c r="B3058" t="s">
        <v>492</v>
      </c>
      <c r="C3058" t="s">
        <v>1790</v>
      </c>
      <c r="D3058" t="s">
        <v>122</v>
      </c>
      <c r="E3058">
        <v>3</v>
      </c>
      <c r="F3058">
        <v>6</v>
      </c>
      <c r="G3058" t="s">
        <v>104</v>
      </c>
      <c r="H3058" t="s">
        <v>109</v>
      </c>
      <c r="I3058">
        <v>29</v>
      </c>
      <c r="J3058">
        <v>256</v>
      </c>
      <c r="K3058" t="str">
        <f>RIGHT(Table1[[#This Row],[Transmission]],1)</f>
        <v>8</v>
      </c>
      <c r="L3058" t="str">
        <f>SUBSTITUTE(Table1[[#This Row],[Transmission]],Table1[[#This Row],[Gears]],"")</f>
        <v>AS</v>
      </c>
      <c r="M30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8">
        <f ca="1">_xlfn.DAYS(TODAY(),Table1[[#This Row],[Manufacture Date]])</f>
        <v>1113</v>
      </c>
      <c r="O3058" t="str" cm="1">
        <f t="array" ref="O3058" xml:space="preserve"> _xlfn.IFS(E3058&lt;2,"0-2",E3058&lt;4,"2-4",E3058&lt;6,"4-6",E3058&lt;8,"6-8",E3058&lt;10,"8-10")</f>
        <v>2-4</v>
      </c>
    </row>
    <row r="3059" spans="1:15" ht="14.25" customHeight="1" x14ac:dyDescent="0.3">
      <c r="A3059" s="31">
        <v>44147</v>
      </c>
      <c r="B3059" t="s">
        <v>531</v>
      </c>
      <c r="C3059" t="s">
        <v>538</v>
      </c>
      <c r="D3059" t="s">
        <v>82</v>
      </c>
      <c r="E3059">
        <v>3.7</v>
      </c>
      <c r="F3059">
        <v>6</v>
      </c>
      <c r="G3059" t="s">
        <v>79</v>
      </c>
      <c r="H3059" t="s">
        <v>200</v>
      </c>
      <c r="I3059">
        <v>25</v>
      </c>
      <c r="J3059">
        <v>262</v>
      </c>
      <c r="K3059" t="str">
        <f>RIGHT(Table1[[#This Row],[Transmission]],1)</f>
        <v>6</v>
      </c>
      <c r="L3059" t="str">
        <f>SUBSTITUTE(Table1[[#This Row],[Transmission]],Table1[[#This Row],[Gears]],"")</f>
        <v>AS</v>
      </c>
      <c r="M30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59">
        <f ca="1">_xlfn.DAYS(TODAY(),Table1[[#This Row],[Manufacture Date]])</f>
        <v>1113</v>
      </c>
      <c r="O3059" t="str" cm="1">
        <f t="array" ref="O3059" xml:space="preserve"> _xlfn.IFS(E3059&lt;2,"0-2",E3059&lt;4,"2-4",E3059&lt;6,"4-6",E3059&lt;8,"6-8",E3059&lt;10,"8-10")</f>
        <v>2-4</v>
      </c>
    </row>
    <row r="3060" spans="1:15" ht="14.25" customHeight="1" x14ac:dyDescent="0.3">
      <c r="A3060" s="31">
        <v>44146</v>
      </c>
      <c r="B3060" t="s">
        <v>385</v>
      </c>
      <c r="C3060" t="s">
        <v>1706</v>
      </c>
      <c r="D3060" t="s">
        <v>118</v>
      </c>
      <c r="E3060">
        <v>1.5</v>
      </c>
      <c r="F3060">
        <v>4</v>
      </c>
      <c r="G3060" t="s">
        <v>76</v>
      </c>
      <c r="H3060" t="s">
        <v>200</v>
      </c>
      <c r="I3060">
        <v>40</v>
      </c>
      <c r="J3060">
        <v>166</v>
      </c>
      <c r="K3060" t="str">
        <f>RIGHT(Table1[[#This Row],[Transmission]],1)</f>
        <v>7</v>
      </c>
      <c r="L3060" t="str">
        <f>SUBSTITUTE(Table1[[#This Row],[Transmission]],Table1[[#This Row],[Gears]],"")</f>
        <v>AV</v>
      </c>
      <c r="M30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60">
        <f ca="1">_xlfn.DAYS(TODAY(),Table1[[#This Row],[Manufacture Date]])</f>
        <v>1114</v>
      </c>
      <c r="O3060" t="str" cm="1">
        <f t="array" ref="O3060" xml:space="preserve"> _xlfn.IFS(E3060&lt;2,"0-2",E3060&lt;4,"2-4",E3060&lt;6,"4-6",E3060&lt;8,"6-8",E3060&lt;10,"8-10")</f>
        <v>0-2</v>
      </c>
    </row>
    <row r="3061" spans="1:15" ht="14.25" customHeight="1" x14ac:dyDescent="0.3">
      <c r="A3061" s="31">
        <v>44146</v>
      </c>
      <c r="B3061" t="s">
        <v>69</v>
      </c>
      <c r="C3061" t="s">
        <v>70</v>
      </c>
      <c r="D3061" t="s">
        <v>71</v>
      </c>
      <c r="E3061">
        <v>2.4</v>
      </c>
      <c r="F3061">
        <v>4</v>
      </c>
      <c r="G3061" t="s">
        <v>814</v>
      </c>
      <c r="H3061" t="s">
        <v>73</v>
      </c>
      <c r="I3061">
        <v>33</v>
      </c>
      <c r="J3061">
        <v>199</v>
      </c>
      <c r="K3061" t="str">
        <f>RIGHT(Table1[[#This Row],[Transmission]],1)</f>
        <v>8</v>
      </c>
      <c r="L3061" t="str">
        <f>SUBSTITUTE(Table1[[#This Row],[Transmission]],Table1[[#This Row],[Gears]],"")</f>
        <v>AM</v>
      </c>
      <c r="M30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61">
        <f ca="1">_xlfn.DAYS(TODAY(),Table1[[#This Row],[Manufacture Date]])</f>
        <v>1114</v>
      </c>
      <c r="O3061" t="str" cm="1">
        <f t="array" ref="O3061" xml:space="preserve"> _xlfn.IFS(E3061&lt;2,"0-2",E3061&lt;4,"2-4",E3061&lt;6,"4-6",E3061&lt;8,"6-8",E3061&lt;10,"8-10")</f>
        <v>2-4</v>
      </c>
    </row>
    <row r="3062" spans="1:15" ht="14.25" customHeight="1" x14ac:dyDescent="0.3">
      <c r="A3062" s="31">
        <v>44146</v>
      </c>
      <c r="B3062" t="s">
        <v>621</v>
      </c>
      <c r="C3062" t="s">
        <v>979</v>
      </c>
      <c r="D3062" t="s">
        <v>95</v>
      </c>
      <c r="E3062">
        <v>2</v>
      </c>
      <c r="F3062">
        <v>4</v>
      </c>
      <c r="G3062" t="s">
        <v>74</v>
      </c>
      <c r="H3062" t="s">
        <v>73</v>
      </c>
      <c r="I3062">
        <v>32</v>
      </c>
      <c r="J3062">
        <v>203</v>
      </c>
      <c r="K3062" t="str">
        <f>RIGHT(Table1[[#This Row],[Transmission]],1)</f>
        <v>6</v>
      </c>
      <c r="L3062" t="str">
        <f>SUBSTITUTE(Table1[[#This Row],[Transmission]],Table1[[#This Row],[Gears]],"")</f>
        <v>M</v>
      </c>
      <c r="M30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62">
        <f ca="1">_xlfn.DAYS(TODAY(),Table1[[#This Row],[Manufacture Date]])</f>
        <v>1114</v>
      </c>
      <c r="O3062" t="str" cm="1">
        <f t="array" ref="O3062" xml:space="preserve"> _xlfn.IFS(E3062&lt;2,"0-2",E3062&lt;4,"2-4",E3062&lt;6,"4-6",E3062&lt;8,"6-8",E3062&lt;10,"8-10")</f>
        <v>2-4</v>
      </c>
    </row>
    <row r="3063" spans="1:15" ht="14.25" customHeight="1" x14ac:dyDescent="0.3">
      <c r="A3063" s="31">
        <v>44146</v>
      </c>
      <c r="B3063" t="s">
        <v>676</v>
      </c>
      <c r="C3063" t="s">
        <v>1932</v>
      </c>
      <c r="D3063" t="s">
        <v>92</v>
      </c>
      <c r="E3063">
        <v>3</v>
      </c>
      <c r="F3063">
        <v>6</v>
      </c>
      <c r="G3063" t="s">
        <v>238</v>
      </c>
      <c r="H3063" t="s">
        <v>73</v>
      </c>
      <c r="I3063">
        <v>27</v>
      </c>
      <c r="J3063">
        <v>246</v>
      </c>
      <c r="K3063" t="str">
        <f>RIGHT(Table1[[#This Row],[Transmission]],1)</f>
        <v>7</v>
      </c>
      <c r="L3063" t="str">
        <f>SUBSTITUTE(Table1[[#This Row],[Transmission]],Table1[[#This Row],[Gears]],"")</f>
        <v>M</v>
      </c>
      <c r="M30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63">
        <f ca="1">_xlfn.DAYS(TODAY(),Table1[[#This Row],[Manufacture Date]])</f>
        <v>1114</v>
      </c>
      <c r="O3063" t="str" cm="1">
        <f t="array" ref="O3063" xml:space="preserve"> _xlfn.IFS(E3063&lt;2,"0-2",E3063&lt;4,"2-4",E3063&lt;6,"4-6",E3063&lt;8,"6-8",E3063&lt;10,"8-10")</f>
        <v>2-4</v>
      </c>
    </row>
    <row r="3064" spans="1:15" ht="14.25" customHeight="1" x14ac:dyDescent="0.3">
      <c r="A3064" s="31">
        <v>44146</v>
      </c>
      <c r="B3064" t="s">
        <v>321</v>
      </c>
      <c r="C3064" t="s">
        <v>338</v>
      </c>
      <c r="D3064" t="s">
        <v>259</v>
      </c>
      <c r="E3064">
        <v>3.5</v>
      </c>
      <c r="F3064">
        <v>6</v>
      </c>
      <c r="G3064" t="s">
        <v>93</v>
      </c>
      <c r="H3064" t="s">
        <v>200</v>
      </c>
      <c r="I3064">
        <v>25</v>
      </c>
      <c r="J3064">
        <v>264</v>
      </c>
      <c r="K3064" t="str">
        <f>RIGHT(Table1[[#This Row],[Transmission]],1)</f>
        <v>6</v>
      </c>
      <c r="L3064" t="str">
        <f>SUBSTITUTE(Table1[[#This Row],[Transmission]],Table1[[#This Row],[Gears]],"")</f>
        <v>A</v>
      </c>
      <c r="M30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64">
        <f ca="1">_xlfn.DAYS(TODAY(),Table1[[#This Row],[Manufacture Date]])</f>
        <v>1114</v>
      </c>
      <c r="O3064" t="str" cm="1">
        <f t="array" ref="O3064" xml:space="preserve"> _xlfn.IFS(E3064&lt;2,"0-2",E3064&lt;4,"2-4",E3064&lt;6,"4-6",E3064&lt;8,"6-8",E3064&lt;10,"8-10")</f>
        <v>2-4</v>
      </c>
    </row>
    <row r="3065" spans="1:15" ht="14.25" customHeight="1" x14ac:dyDescent="0.3">
      <c r="A3065" s="31">
        <v>44146</v>
      </c>
      <c r="B3065" t="s">
        <v>398</v>
      </c>
      <c r="C3065" t="s">
        <v>1403</v>
      </c>
      <c r="D3065" t="s">
        <v>78</v>
      </c>
      <c r="E3065">
        <v>2</v>
      </c>
      <c r="F3065">
        <v>4</v>
      </c>
      <c r="G3065" t="s">
        <v>79</v>
      </c>
      <c r="H3065" t="s">
        <v>200</v>
      </c>
      <c r="I3065">
        <v>25</v>
      </c>
      <c r="J3065">
        <v>264</v>
      </c>
      <c r="K3065" t="str">
        <f>RIGHT(Table1[[#This Row],[Transmission]],1)</f>
        <v>6</v>
      </c>
      <c r="L3065" t="str">
        <f>SUBSTITUTE(Table1[[#This Row],[Transmission]],Table1[[#This Row],[Gears]],"")</f>
        <v>AS</v>
      </c>
      <c r="M30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65">
        <f ca="1">_xlfn.DAYS(TODAY(),Table1[[#This Row],[Manufacture Date]])</f>
        <v>1114</v>
      </c>
      <c r="O3065" t="str" cm="1">
        <f t="array" ref="O3065" xml:space="preserve"> _xlfn.IFS(E3065&lt;2,"0-2",E3065&lt;4,"2-4",E3065&lt;6,"4-6",E3065&lt;8,"6-8",E3065&lt;10,"8-10")</f>
        <v>2-4</v>
      </c>
    </row>
    <row r="3066" spans="1:15" ht="14.25" customHeight="1" x14ac:dyDescent="0.3">
      <c r="A3066" s="31">
        <v>44145</v>
      </c>
      <c r="B3066" t="s">
        <v>385</v>
      </c>
      <c r="C3066" t="s">
        <v>1702</v>
      </c>
      <c r="D3066" t="s">
        <v>115</v>
      </c>
      <c r="E3066">
        <v>1.5</v>
      </c>
      <c r="F3066">
        <v>4</v>
      </c>
      <c r="G3066" t="s">
        <v>76</v>
      </c>
      <c r="H3066" t="s">
        <v>73</v>
      </c>
      <c r="I3066">
        <v>38</v>
      </c>
      <c r="J3066">
        <v>172</v>
      </c>
      <c r="K3066" t="str">
        <f>RIGHT(Table1[[#This Row],[Transmission]],1)</f>
        <v>7</v>
      </c>
      <c r="L3066" t="str">
        <f>SUBSTITUTE(Table1[[#This Row],[Transmission]],Table1[[#This Row],[Gears]],"")</f>
        <v>AV</v>
      </c>
      <c r="M30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66">
        <f ca="1">_xlfn.DAYS(TODAY(),Table1[[#This Row],[Manufacture Date]])</f>
        <v>1115</v>
      </c>
      <c r="O3066" t="str" cm="1">
        <f t="array" ref="O3066" xml:space="preserve"> _xlfn.IFS(E3066&lt;2,"0-2",E3066&lt;4,"2-4",E3066&lt;6,"4-6",E3066&lt;8,"6-8",E3066&lt;10,"8-10")</f>
        <v>0-2</v>
      </c>
    </row>
    <row r="3067" spans="1:15" ht="14.25" customHeight="1" x14ac:dyDescent="0.3">
      <c r="A3067" s="31">
        <v>44145</v>
      </c>
      <c r="B3067" t="s">
        <v>640</v>
      </c>
      <c r="C3067" t="s">
        <v>647</v>
      </c>
      <c r="D3067" t="s">
        <v>78</v>
      </c>
      <c r="E3067">
        <v>2.4</v>
      </c>
      <c r="F3067">
        <v>4</v>
      </c>
      <c r="G3067" t="s">
        <v>511</v>
      </c>
      <c r="H3067" t="s">
        <v>200</v>
      </c>
      <c r="I3067">
        <v>33</v>
      </c>
      <c r="J3067">
        <v>198</v>
      </c>
      <c r="K3067" t="str">
        <f>RIGHT(Table1[[#This Row],[Transmission]],1)</f>
        <v>6</v>
      </c>
      <c r="L3067" t="str">
        <f>SUBSTITUTE(Table1[[#This Row],[Transmission]],Table1[[#This Row],[Gears]],"")</f>
        <v>AV</v>
      </c>
      <c r="M30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67">
        <f ca="1">_xlfn.DAYS(TODAY(),Table1[[#This Row],[Manufacture Date]])</f>
        <v>1115</v>
      </c>
      <c r="O3067" t="str" cm="1">
        <f t="array" ref="O3067" xml:space="preserve"> _xlfn.IFS(E3067&lt;2,"0-2",E3067&lt;4,"2-4",E3067&lt;6,"4-6",E3067&lt;8,"6-8",E3067&lt;10,"8-10")</f>
        <v>2-4</v>
      </c>
    </row>
    <row r="3068" spans="1:15" ht="14.25" customHeight="1" x14ac:dyDescent="0.3">
      <c r="A3068" s="31">
        <v>44145</v>
      </c>
      <c r="B3068" t="s">
        <v>100</v>
      </c>
      <c r="C3068" t="s">
        <v>137</v>
      </c>
      <c r="D3068" t="s">
        <v>95</v>
      </c>
      <c r="E3068">
        <v>2</v>
      </c>
      <c r="F3068">
        <v>4</v>
      </c>
      <c r="G3068" t="s">
        <v>89</v>
      </c>
      <c r="H3068" t="s">
        <v>200</v>
      </c>
      <c r="I3068">
        <v>31</v>
      </c>
      <c r="J3068">
        <v>209</v>
      </c>
      <c r="K3068" t="str">
        <f>RIGHT(Table1[[#This Row],[Transmission]],1)</f>
        <v>6</v>
      </c>
      <c r="L3068" t="str">
        <f>SUBSTITUTE(Table1[[#This Row],[Transmission]],Table1[[#This Row],[Gears]],"")</f>
        <v>AM</v>
      </c>
      <c r="M30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68">
        <f ca="1">_xlfn.DAYS(TODAY(),Table1[[#This Row],[Manufacture Date]])</f>
        <v>1115</v>
      </c>
      <c r="O3068" t="str" cm="1">
        <f t="array" ref="O3068" xml:space="preserve"> _xlfn.IFS(E3068&lt;2,"0-2",E3068&lt;4,"2-4",E3068&lt;6,"4-6",E3068&lt;8,"6-8",E3068&lt;10,"8-10")</f>
        <v>2-4</v>
      </c>
    </row>
    <row r="3069" spans="1:15" ht="14.25" customHeight="1" x14ac:dyDescent="0.3">
      <c r="A3069" s="31">
        <v>44145</v>
      </c>
      <c r="B3069" t="s">
        <v>492</v>
      </c>
      <c r="C3069" t="s">
        <v>504</v>
      </c>
      <c r="D3069" t="s">
        <v>122</v>
      </c>
      <c r="E3069">
        <v>3</v>
      </c>
      <c r="F3069">
        <v>6</v>
      </c>
      <c r="G3069" t="s">
        <v>104</v>
      </c>
      <c r="H3069" t="s">
        <v>73</v>
      </c>
      <c r="I3069">
        <v>23</v>
      </c>
      <c r="J3069">
        <v>283</v>
      </c>
      <c r="K3069" t="str">
        <f>RIGHT(Table1[[#This Row],[Transmission]],1)</f>
        <v>8</v>
      </c>
      <c r="L3069" t="str">
        <f>SUBSTITUTE(Table1[[#This Row],[Transmission]],Table1[[#This Row],[Gears]],"")</f>
        <v>AS</v>
      </c>
      <c r="M30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69">
        <f ca="1">_xlfn.DAYS(TODAY(),Table1[[#This Row],[Manufacture Date]])</f>
        <v>1115</v>
      </c>
      <c r="O3069" t="str" cm="1">
        <f t="array" ref="O3069" xml:space="preserve"> _xlfn.IFS(E3069&lt;2,"0-2",E3069&lt;4,"2-4",E3069&lt;6,"4-6",E3069&lt;8,"6-8",E3069&lt;10,"8-10")</f>
        <v>2-4</v>
      </c>
    </row>
    <row r="3070" spans="1:15" ht="14.25" customHeight="1" x14ac:dyDescent="0.3">
      <c r="A3070" s="31">
        <v>44145</v>
      </c>
      <c r="B3070" t="s">
        <v>147</v>
      </c>
      <c r="C3070" t="s">
        <v>172</v>
      </c>
      <c r="D3070" t="s">
        <v>71</v>
      </c>
      <c r="E3070">
        <v>4.4000000000000004</v>
      </c>
      <c r="F3070">
        <v>8</v>
      </c>
      <c r="G3070" t="s">
        <v>104</v>
      </c>
      <c r="H3070" t="s">
        <v>73</v>
      </c>
      <c r="I3070">
        <v>23</v>
      </c>
      <c r="J3070">
        <v>288</v>
      </c>
      <c r="K3070" t="str">
        <f>RIGHT(Table1[[#This Row],[Transmission]],1)</f>
        <v>8</v>
      </c>
      <c r="L3070" t="str">
        <f>SUBSTITUTE(Table1[[#This Row],[Transmission]],Table1[[#This Row],[Gears]],"")</f>
        <v>AS</v>
      </c>
      <c r="M30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0">
        <f ca="1">_xlfn.DAYS(TODAY(),Table1[[#This Row],[Manufacture Date]])</f>
        <v>1115</v>
      </c>
      <c r="O3070" t="str" cm="1">
        <f t="array" ref="O3070" xml:space="preserve"> _xlfn.IFS(E3070&lt;2,"0-2",E3070&lt;4,"2-4",E3070&lt;6,"4-6",E3070&lt;8,"6-8",E3070&lt;10,"8-10")</f>
        <v>4-6</v>
      </c>
    </row>
    <row r="3071" spans="1:15" ht="14.25" customHeight="1" x14ac:dyDescent="0.3">
      <c r="A3071" s="31">
        <v>44145</v>
      </c>
      <c r="B3071" t="s">
        <v>147</v>
      </c>
      <c r="C3071" t="s">
        <v>182</v>
      </c>
      <c r="D3071" t="s">
        <v>115</v>
      </c>
      <c r="E3071">
        <v>4.4000000000000004</v>
      </c>
      <c r="F3071">
        <v>8</v>
      </c>
      <c r="G3071" t="s">
        <v>112</v>
      </c>
      <c r="H3071" t="s">
        <v>73</v>
      </c>
      <c r="I3071">
        <v>22</v>
      </c>
      <c r="J3071">
        <v>292</v>
      </c>
      <c r="K3071" t="str">
        <f>RIGHT(Table1[[#This Row],[Transmission]],1)</f>
        <v>8</v>
      </c>
      <c r="L3071" t="str">
        <f>SUBSTITUTE(Table1[[#This Row],[Transmission]],Table1[[#This Row],[Gears]],"")</f>
        <v>A</v>
      </c>
      <c r="M30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71">
        <f ca="1">_xlfn.DAYS(TODAY(),Table1[[#This Row],[Manufacture Date]])</f>
        <v>1115</v>
      </c>
      <c r="O3071" t="str" cm="1">
        <f t="array" ref="O3071" xml:space="preserve"> _xlfn.IFS(E3071&lt;2,"0-2",E3071&lt;4,"2-4",E3071&lt;6,"4-6",E3071&lt;8,"6-8",E3071&lt;10,"8-10")</f>
        <v>4-6</v>
      </c>
    </row>
    <row r="3072" spans="1:15" ht="14.25" customHeight="1" x14ac:dyDescent="0.3">
      <c r="A3072" s="31">
        <v>44145</v>
      </c>
      <c r="B3072" t="s">
        <v>275</v>
      </c>
      <c r="C3072" t="s">
        <v>283</v>
      </c>
      <c r="D3072" t="s">
        <v>115</v>
      </c>
      <c r="E3072">
        <v>5.7</v>
      </c>
      <c r="F3072">
        <v>8</v>
      </c>
      <c r="G3072" t="s">
        <v>281</v>
      </c>
      <c r="H3072" t="s">
        <v>200</v>
      </c>
      <c r="I3072">
        <v>21</v>
      </c>
      <c r="J3072">
        <v>308</v>
      </c>
      <c r="K3072" t="str">
        <f>RIGHT(Table1[[#This Row],[Transmission]],1)</f>
        <v>5</v>
      </c>
      <c r="L3072" t="str">
        <f>SUBSTITUTE(Table1[[#This Row],[Transmission]],Table1[[#This Row],[Gears]],"")</f>
        <v>A</v>
      </c>
      <c r="M30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72">
        <f ca="1">_xlfn.DAYS(TODAY(),Table1[[#This Row],[Manufacture Date]])</f>
        <v>1115</v>
      </c>
      <c r="O3072" t="str" cm="1">
        <f t="array" ref="O3072" xml:space="preserve"> _xlfn.IFS(E3072&lt;2,"0-2",E3072&lt;4,"2-4",E3072&lt;6,"4-6",E3072&lt;8,"6-8",E3072&lt;10,"8-10")</f>
        <v>4-6</v>
      </c>
    </row>
    <row r="3073" spans="1:15" ht="14.25" customHeight="1" x14ac:dyDescent="0.3">
      <c r="A3073" s="31">
        <v>44145</v>
      </c>
      <c r="B3073" t="s">
        <v>432</v>
      </c>
      <c r="C3073" t="s">
        <v>1278</v>
      </c>
      <c r="D3073" t="s">
        <v>88</v>
      </c>
      <c r="E3073">
        <v>5</v>
      </c>
      <c r="F3073">
        <v>8</v>
      </c>
      <c r="G3073" t="s">
        <v>104</v>
      </c>
      <c r="H3073" t="s">
        <v>73</v>
      </c>
      <c r="I3073">
        <v>21</v>
      </c>
      <c r="J3073">
        <v>311</v>
      </c>
      <c r="K3073" t="str">
        <f>RIGHT(Table1[[#This Row],[Transmission]],1)</f>
        <v>8</v>
      </c>
      <c r="L3073" t="str">
        <f>SUBSTITUTE(Table1[[#This Row],[Transmission]],Table1[[#This Row],[Gears]],"")</f>
        <v>AS</v>
      </c>
      <c r="M30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3">
        <f ca="1">_xlfn.DAYS(TODAY(),Table1[[#This Row],[Manufacture Date]])</f>
        <v>1115</v>
      </c>
      <c r="O3073" t="str" cm="1">
        <f t="array" ref="O3073" xml:space="preserve"> _xlfn.IFS(E3073&lt;2,"0-2",E3073&lt;4,"2-4",E3073&lt;6,"4-6",E3073&lt;8,"6-8",E3073&lt;10,"8-10")</f>
        <v>4-6</v>
      </c>
    </row>
    <row r="3074" spans="1:15" ht="14.25" customHeight="1" x14ac:dyDescent="0.3">
      <c r="A3074" s="31">
        <v>44145</v>
      </c>
      <c r="B3074" t="s">
        <v>718</v>
      </c>
      <c r="C3074" t="s">
        <v>721</v>
      </c>
      <c r="D3074" t="s">
        <v>115</v>
      </c>
      <c r="E3074">
        <v>6.7</v>
      </c>
      <c r="F3074">
        <v>12</v>
      </c>
      <c r="G3074" t="s">
        <v>104</v>
      </c>
      <c r="H3074" t="s">
        <v>73</v>
      </c>
      <c r="I3074">
        <v>17</v>
      </c>
      <c r="J3074">
        <v>400</v>
      </c>
      <c r="K3074" t="str">
        <f>RIGHT(Table1[[#This Row],[Transmission]],1)</f>
        <v>8</v>
      </c>
      <c r="L3074" t="str">
        <f>SUBSTITUTE(Table1[[#This Row],[Transmission]],Table1[[#This Row],[Gears]],"")</f>
        <v>AS</v>
      </c>
      <c r="M30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4">
        <f ca="1">_xlfn.DAYS(TODAY(),Table1[[#This Row],[Manufacture Date]])</f>
        <v>1115</v>
      </c>
      <c r="O3074" t="str" cm="1">
        <f t="array" ref="O3074" xml:space="preserve"> _xlfn.IFS(E3074&lt;2,"0-2",E3074&lt;4,"2-4",E3074&lt;6,"4-6",E3074&lt;8,"6-8",E3074&lt;10,"8-10")</f>
        <v>6-8</v>
      </c>
    </row>
    <row r="3075" spans="1:15" ht="14.25" customHeight="1" x14ac:dyDescent="0.3">
      <c r="A3075" s="31">
        <v>44144</v>
      </c>
      <c r="B3075" t="s">
        <v>385</v>
      </c>
      <c r="C3075" t="s">
        <v>393</v>
      </c>
      <c r="D3075" t="s">
        <v>118</v>
      </c>
      <c r="E3075">
        <v>1.5</v>
      </c>
      <c r="F3075">
        <v>4</v>
      </c>
      <c r="G3075" t="s">
        <v>266</v>
      </c>
      <c r="H3075" t="s">
        <v>200</v>
      </c>
      <c r="I3075">
        <v>43</v>
      </c>
      <c r="J3075">
        <v>151</v>
      </c>
      <c r="K3075" t="str">
        <f>RIGHT(Table1[[#This Row],[Transmission]],1)</f>
        <v>V</v>
      </c>
      <c r="L3075" t="str">
        <f>SUBSTITUTE(Table1[[#This Row],[Transmission]],Table1[[#This Row],[Gears]],"")</f>
        <v>A</v>
      </c>
      <c r="M30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75">
        <f ca="1">_xlfn.DAYS(TODAY(),Table1[[#This Row],[Manufacture Date]])</f>
        <v>1116</v>
      </c>
      <c r="O3075" t="str" cm="1">
        <f t="array" ref="O3075" xml:space="preserve"> _xlfn.IFS(E3075&lt;2,"0-2",E3075&lt;4,"2-4",E3075&lt;6,"4-6",E3075&lt;8,"6-8",E3075&lt;10,"8-10")</f>
        <v>0-2</v>
      </c>
    </row>
    <row r="3076" spans="1:15" ht="14.25" customHeight="1" x14ac:dyDescent="0.3">
      <c r="A3076" s="31">
        <v>44144</v>
      </c>
      <c r="B3076" t="s">
        <v>232</v>
      </c>
      <c r="C3076" t="s">
        <v>263</v>
      </c>
      <c r="D3076" t="s">
        <v>118</v>
      </c>
      <c r="E3076">
        <v>1.4</v>
      </c>
      <c r="F3076">
        <v>4</v>
      </c>
      <c r="G3076" t="s">
        <v>79</v>
      </c>
      <c r="H3076" t="s">
        <v>200</v>
      </c>
      <c r="I3076">
        <v>36</v>
      </c>
      <c r="J3076">
        <v>184</v>
      </c>
      <c r="K3076" t="str">
        <f>RIGHT(Table1[[#This Row],[Transmission]],1)</f>
        <v>6</v>
      </c>
      <c r="L3076" t="str">
        <f>SUBSTITUTE(Table1[[#This Row],[Transmission]],Table1[[#This Row],[Gears]],"")</f>
        <v>AS</v>
      </c>
      <c r="M30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6">
        <f ca="1">_xlfn.DAYS(TODAY(),Table1[[#This Row],[Manufacture Date]])</f>
        <v>1116</v>
      </c>
      <c r="O3076" t="str" cm="1">
        <f t="array" ref="O3076" xml:space="preserve"> _xlfn.IFS(E3076&lt;2,"0-2",E3076&lt;4,"2-4",E3076&lt;6,"4-6",E3076&lt;8,"6-8",E3076&lt;10,"8-10")</f>
        <v>0-2</v>
      </c>
    </row>
    <row r="3077" spans="1:15" ht="14.25" customHeight="1" x14ac:dyDescent="0.3">
      <c r="A3077" s="31">
        <v>44144</v>
      </c>
      <c r="B3077" t="s">
        <v>621</v>
      </c>
      <c r="C3077" t="s">
        <v>977</v>
      </c>
      <c r="D3077" t="s">
        <v>95</v>
      </c>
      <c r="E3077">
        <v>1.5</v>
      </c>
      <c r="F3077">
        <v>3</v>
      </c>
      <c r="G3077" t="s">
        <v>79</v>
      </c>
      <c r="H3077" t="s">
        <v>73</v>
      </c>
      <c r="I3077">
        <v>36</v>
      </c>
      <c r="J3077">
        <v>184</v>
      </c>
      <c r="K3077" t="str">
        <f>RIGHT(Table1[[#This Row],[Transmission]],1)</f>
        <v>6</v>
      </c>
      <c r="L3077" t="str">
        <f>SUBSTITUTE(Table1[[#This Row],[Transmission]],Table1[[#This Row],[Gears]],"")</f>
        <v>AS</v>
      </c>
      <c r="M30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7">
        <f ca="1">_xlfn.DAYS(TODAY(),Table1[[#This Row],[Manufacture Date]])</f>
        <v>1116</v>
      </c>
      <c r="O3077" t="str" cm="1">
        <f t="array" ref="O3077" xml:space="preserve"> _xlfn.IFS(E3077&lt;2,"0-2",E3077&lt;4,"2-4",E3077&lt;6,"4-6",E3077&lt;8,"6-8",E3077&lt;10,"8-10")</f>
        <v>0-2</v>
      </c>
    </row>
    <row r="3078" spans="1:15" ht="14.25" customHeight="1" x14ac:dyDescent="0.3">
      <c r="A3078" s="31">
        <v>44144</v>
      </c>
      <c r="B3078" t="s">
        <v>414</v>
      </c>
      <c r="C3078" t="s">
        <v>426</v>
      </c>
      <c r="D3078" t="s">
        <v>78</v>
      </c>
      <c r="E3078">
        <v>2</v>
      </c>
      <c r="F3078">
        <v>4</v>
      </c>
      <c r="G3078" t="s">
        <v>102</v>
      </c>
      <c r="H3078" t="s">
        <v>73</v>
      </c>
      <c r="I3078">
        <v>31</v>
      </c>
      <c r="J3078">
        <v>211</v>
      </c>
      <c r="K3078" t="str">
        <f>RIGHT(Table1[[#This Row],[Transmission]],1)</f>
        <v>8</v>
      </c>
      <c r="L3078" t="str">
        <f>SUBSTITUTE(Table1[[#This Row],[Transmission]],Table1[[#This Row],[Gears]],"")</f>
        <v>AV</v>
      </c>
      <c r="M30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8">
        <f ca="1">_xlfn.DAYS(TODAY(),Table1[[#This Row],[Manufacture Date]])</f>
        <v>1116</v>
      </c>
      <c r="O3078" t="str" cm="1">
        <f t="array" ref="O3078" xml:space="preserve"> _xlfn.IFS(E3078&lt;2,"0-2",E3078&lt;4,"2-4",E3078&lt;6,"4-6",E3078&lt;8,"6-8",E3078&lt;10,"8-10")</f>
        <v>2-4</v>
      </c>
    </row>
    <row r="3079" spans="1:15" ht="14.25" customHeight="1" x14ac:dyDescent="0.3">
      <c r="A3079" s="31">
        <v>44144</v>
      </c>
      <c r="B3079" t="s">
        <v>508</v>
      </c>
      <c r="C3079" t="s">
        <v>513</v>
      </c>
      <c r="D3079" t="s">
        <v>82</v>
      </c>
      <c r="E3079">
        <v>3.5</v>
      </c>
      <c r="F3079">
        <v>6</v>
      </c>
      <c r="G3079" t="s">
        <v>104</v>
      </c>
      <c r="H3079" t="s">
        <v>73</v>
      </c>
      <c r="I3079">
        <v>28</v>
      </c>
      <c r="J3079">
        <v>237</v>
      </c>
      <c r="K3079" t="str">
        <f>RIGHT(Table1[[#This Row],[Transmission]],1)</f>
        <v>8</v>
      </c>
      <c r="L3079" t="str">
        <f>SUBSTITUTE(Table1[[#This Row],[Transmission]],Table1[[#This Row],[Gears]],"")</f>
        <v>AS</v>
      </c>
      <c r="M30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79">
        <f ca="1">_xlfn.DAYS(TODAY(),Table1[[#This Row],[Manufacture Date]])</f>
        <v>1116</v>
      </c>
      <c r="O3079" t="str" cm="1">
        <f t="array" ref="O3079" xml:space="preserve"> _xlfn.IFS(E3079&lt;2,"0-2",E3079&lt;4,"2-4",E3079&lt;6,"4-6",E3079&lt;8,"6-8",E3079&lt;10,"8-10")</f>
        <v>2-4</v>
      </c>
    </row>
    <row r="3080" spans="1:15" ht="14.25" customHeight="1" x14ac:dyDescent="0.3">
      <c r="A3080" s="31">
        <v>44144</v>
      </c>
      <c r="B3080" t="s">
        <v>676</v>
      </c>
      <c r="C3080" t="s">
        <v>989</v>
      </c>
      <c r="D3080" t="s">
        <v>92</v>
      </c>
      <c r="E3080">
        <v>3.8</v>
      </c>
      <c r="F3080">
        <v>6</v>
      </c>
      <c r="G3080" t="s">
        <v>97</v>
      </c>
      <c r="H3080" t="s">
        <v>73</v>
      </c>
      <c r="I3080">
        <v>26</v>
      </c>
      <c r="J3080">
        <v>253</v>
      </c>
      <c r="K3080" t="str">
        <f>RIGHT(Table1[[#This Row],[Transmission]],1)</f>
        <v>7</v>
      </c>
      <c r="L3080" t="str">
        <f>SUBSTITUTE(Table1[[#This Row],[Transmission]],Table1[[#This Row],[Gears]],"")</f>
        <v>AM</v>
      </c>
      <c r="M30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80">
        <f ca="1">_xlfn.DAYS(TODAY(),Table1[[#This Row],[Manufacture Date]])</f>
        <v>1116</v>
      </c>
      <c r="O3080" t="str" cm="1">
        <f t="array" ref="O3080" xml:space="preserve"> _xlfn.IFS(E3080&lt;2,"0-2",E3080&lt;4,"2-4",E3080&lt;6,"4-6",E3080&lt;8,"6-8",E3080&lt;10,"8-10")</f>
        <v>2-4</v>
      </c>
    </row>
    <row r="3081" spans="1:15" ht="14.25" customHeight="1" x14ac:dyDescent="0.3">
      <c r="A3081" s="31">
        <v>44144</v>
      </c>
      <c r="B3081" t="s">
        <v>321</v>
      </c>
      <c r="C3081" t="s">
        <v>327</v>
      </c>
      <c r="D3081" t="s">
        <v>78</v>
      </c>
      <c r="E3081">
        <v>3.5</v>
      </c>
      <c r="F3081">
        <v>6</v>
      </c>
      <c r="G3081" t="s">
        <v>79</v>
      </c>
      <c r="H3081" t="s">
        <v>200</v>
      </c>
      <c r="I3081">
        <v>25</v>
      </c>
      <c r="J3081">
        <v>268</v>
      </c>
      <c r="K3081" t="str">
        <f>RIGHT(Table1[[#This Row],[Transmission]],1)</f>
        <v>6</v>
      </c>
      <c r="L3081" t="str">
        <f>SUBSTITUTE(Table1[[#This Row],[Transmission]],Table1[[#This Row],[Gears]],"")</f>
        <v>AS</v>
      </c>
      <c r="M30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81">
        <f ca="1">_xlfn.DAYS(TODAY(),Table1[[#This Row],[Manufacture Date]])</f>
        <v>1116</v>
      </c>
      <c r="O3081" t="str" cm="1">
        <f t="array" ref="O3081" xml:space="preserve"> _xlfn.IFS(E3081&lt;2,"0-2",E3081&lt;4,"2-4",E3081&lt;6,"4-6",E3081&lt;8,"6-8",E3081&lt;10,"8-10")</f>
        <v>2-4</v>
      </c>
    </row>
    <row r="3082" spans="1:15" ht="14.25" customHeight="1" x14ac:dyDescent="0.3">
      <c r="A3082" s="31">
        <v>44144</v>
      </c>
      <c r="B3082" t="s">
        <v>564</v>
      </c>
      <c r="C3082" t="s">
        <v>609</v>
      </c>
      <c r="D3082" t="s">
        <v>115</v>
      </c>
      <c r="E3082">
        <v>4.7</v>
      </c>
      <c r="F3082">
        <v>8</v>
      </c>
      <c r="G3082" t="s">
        <v>416</v>
      </c>
      <c r="H3082" t="s">
        <v>73</v>
      </c>
      <c r="I3082">
        <v>23</v>
      </c>
      <c r="J3082">
        <v>287</v>
      </c>
      <c r="K3082" t="str">
        <f>RIGHT(Table1[[#This Row],[Transmission]],1)</f>
        <v>7</v>
      </c>
      <c r="L3082" t="str">
        <f>SUBSTITUTE(Table1[[#This Row],[Transmission]],Table1[[#This Row],[Gears]],"")</f>
        <v>AS</v>
      </c>
      <c r="M30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82">
        <f ca="1">_xlfn.DAYS(TODAY(),Table1[[#This Row],[Manufacture Date]])</f>
        <v>1116</v>
      </c>
      <c r="O3082" t="str" cm="1">
        <f t="array" ref="O3082" xml:space="preserve"> _xlfn.IFS(E3082&lt;2,"0-2",E3082&lt;4,"2-4",E3082&lt;6,"4-6",E3082&lt;8,"6-8",E3082&lt;10,"8-10")</f>
        <v>4-6</v>
      </c>
    </row>
    <row r="3083" spans="1:15" ht="14.25" customHeight="1" x14ac:dyDescent="0.3">
      <c r="A3083" s="31">
        <v>44144</v>
      </c>
      <c r="B3083" t="s">
        <v>414</v>
      </c>
      <c r="C3083" t="s">
        <v>430</v>
      </c>
      <c r="D3083" t="s">
        <v>78</v>
      </c>
      <c r="E3083">
        <v>3.7</v>
      </c>
      <c r="F3083">
        <v>6</v>
      </c>
      <c r="G3083" t="s">
        <v>416</v>
      </c>
      <c r="H3083" t="s">
        <v>73</v>
      </c>
      <c r="I3083">
        <v>22</v>
      </c>
      <c r="J3083">
        <v>301</v>
      </c>
      <c r="K3083" t="str">
        <f>RIGHT(Table1[[#This Row],[Transmission]],1)</f>
        <v>7</v>
      </c>
      <c r="L3083" t="str">
        <f>SUBSTITUTE(Table1[[#This Row],[Transmission]],Table1[[#This Row],[Gears]],"")</f>
        <v>AS</v>
      </c>
      <c r="M30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83">
        <f ca="1">_xlfn.DAYS(TODAY(),Table1[[#This Row],[Manufacture Date]])</f>
        <v>1116</v>
      </c>
      <c r="O3083" t="str" cm="1">
        <f t="array" ref="O3083" xml:space="preserve"> _xlfn.IFS(E3083&lt;2,"0-2",E3083&lt;4,"2-4",E3083&lt;6,"4-6",E3083&lt;8,"6-8",E3083&lt;10,"8-10")</f>
        <v>2-4</v>
      </c>
    </row>
    <row r="3084" spans="1:15" ht="14.25" customHeight="1" x14ac:dyDescent="0.3">
      <c r="A3084" s="31">
        <v>44144</v>
      </c>
      <c r="B3084" t="s">
        <v>651</v>
      </c>
      <c r="C3084" t="s">
        <v>658</v>
      </c>
      <c r="D3084" t="s">
        <v>657</v>
      </c>
      <c r="E3084">
        <v>4</v>
      </c>
      <c r="F3084">
        <v>6</v>
      </c>
      <c r="G3084" t="s">
        <v>74</v>
      </c>
      <c r="H3084" t="s">
        <v>200</v>
      </c>
      <c r="I3084">
        <v>21</v>
      </c>
      <c r="J3084">
        <v>313</v>
      </c>
      <c r="K3084" t="str">
        <f>RIGHT(Table1[[#This Row],[Transmission]],1)</f>
        <v>6</v>
      </c>
      <c r="L3084" t="str">
        <f>SUBSTITUTE(Table1[[#This Row],[Transmission]],Table1[[#This Row],[Gears]],"")</f>
        <v>M</v>
      </c>
      <c r="M30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84">
        <f ca="1">_xlfn.DAYS(TODAY(),Table1[[#This Row],[Manufacture Date]])</f>
        <v>1116</v>
      </c>
      <c r="O3084" t="str" cm="1">
        <f t="array" ref="O3084" xml:space="preserve"> _xlfn.IFS(E3084&lt;2,"0-2",E3084&lt;4,"2-4",E3084&lt;6,"4-6",E3084&lt;8,"6-8",E3084&lt;10,"8-10")</f>
        <v>4-6</v>
      </c>
    </row>
    <row r="3085" spans="1:15" ht="14.25" customHeight="1" x14ac:dyDescent="0.3">
      <c r="A3085" s="31">
        <v>44144</v>
      </c>
      <c r="B3085" t="s">
        <v>364</v>
      </c>
      <c r="C3085" t="s">
        <v>1684</v>
      </c>
      <c r="D3085" t="s">
        <v>259</v>
      </c>
      <c r="E3085">
        <v>5.3</v>
      </c>
      <c r="F3085">
        <v>8</v>
      </c>
      <c r="G3085" t="s">
        <v>112</v>
      </c>
      <c r="H3085" t="s">
        <v>200</v>
      </c>
      <c r="I3085">
        <v>21</v>
      </c>
      <c r="J3085">
        <v>314</v>
      </c>
      <c r="K3085" t="str">
        <f>RIGHT(Table1[[#This Row],[Transmission]],1)</f>
        <v>8</v>
      </c>
      <c r="L3085" t="str">
        <f>SUBSTITUTE(Table1[[#This Row],[Transmission]],Table1[[#This Row],[Gears]],"")</f>
        <v>A</v>
      </c>
      <c r="M30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85">
        <f ca="1">_xlfn.DAYS(TODAY(),Table1[[#This Row],[Manufacture Date]])</f>
        <v>1116</v>
      </c>
      <c r="O3085" t="str" cm="1">
        <f t="array" ref="O3085" xml:space="preserve"> _xlfn.IFS(E3085&lt;2,"0-2",E3085&lt;4,"2-4",E3085&lt;6,"4-6",E3085&lt;8,"6-8",E3085&lt;10,"8-10")</f>
        <v>4-6</v>
      </c>
    </row>
    <row r="3086" spans="1:15" ht="14.25" customHeight="1" x14ac:dyDescent="0.3">
      <c r="A3086" s="31">
        <v>44144</v>
      </c>
      <c r="B3086" t="s">
        <v>508</v>
      </c>
      <c r="C3086" t="s">
        <v>528</v>
      </c>
      <c r="D3086" t="s">
        <v>122</v>
      </c>
      <c r="E3086">
        <v>5.7</v>
      </c>
      <c r="F3086">
        <v>8</v>
      </c>
      <c r="G3086" t="s">
        <v>79</v>
      </c>
      <c r="H3086" t="s">
        <v>73</v>
      </c>
      <c r="I3086">
        <v>17</v>
      </c>
      <c r="J3086">
        <v>382</v>
      </c>
      <c r="K3086" t="str">
        <f>RIGHT(Table1[[#This Row],[Transmission]],1)</f>
        <v>6</v>
      </c>
      <c r="L3086" t="str">
        <f>SUBSTITUTE(Table1[[#This Row],[Transmission]],Table1[[#This Row],[Gears]],"")</f>
        <v>AS</v>
      </c>
      <c r="M30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86">
        <f ca="1">_xlfn.DAYS(TODAY(),Table1[[#This Row],[Manufacture Date]])</f>
        <v>1116</v>
      </c>
      <c r="O3086" t="str" cm="1">
        <f t="array" ref="O3086" xml:space="preserve"> _xlfn.IFS(E3086&lt;2,"0-2",E3086&lt;4,"2-4",E3086&lt;6,"4-6",E3086&lt;8,"6-8",E3086&lt;10,"8-10")</f>
        <v>4-6</v>
      </c>
    </row>
    <row r="3087" spans="1:15" ht="14.25" customHeight="1" x14ac:dyDescent="0.3">
      <c r="A3087" s="31">
        <v>44144</v>
      </c>
      <c r="B3087" t="s">
        <v>321</v>
      </c>
      <c r="C3087" t="s">
        <v>338</v>
      </c>
      <c r="D3087" t="s">
        <v>259</v>
      </c>
      <c r="E3087">
        <v>5</v>
      </c>
      <c r="F3087">
        <v>8</v>
      </c>
      <c r="G3087" t="s">
        <v>93</v>
      </c>
      <c r="H3087" t="s">
        <v>205</v>
      </c>
      <c r="I3087">
        <v>14</v>
      </c>
      <c r="J3087">
        <v>315</v>
      </c>
      <c r="K3087" t="str">
        <f>RIGHT(Table1[[#This Row],[Transmission]],1)</f>
        <v>6</v>
      </c>
      <c r="L3087" t="str">
        <f>SUBSTITUTE(Table1[[#This Row],[Transmission]],Table1[[#This Row],[Gears]],"")</f>
        <v>A</v>
      </c>
      <c r="M30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87">
        <f ca="1">_xlfn.DAYS(TODAY(),Table1[[#This Row],[Manufacture Date]])</f>
        <v>1116</v>
      </c>
      <c r="O3087" t="str" cm="1">
        <f t="array" ref="O3087" xml:space="preserve"> _xlfn.IFS(E3087&lt;2,"0-2",E3087&lt;4,"2-4",E3087&lt;6,"4-6",E3087&lt;8,"6-8",E3087&lt;10,"8-10")</f>
        <v>4-6</v>
      </c>
    </row>
    <row r="3088" spans="1:15" ht="14.25" customHeight="1" x14ac:dyDescent="0.3">
      <c r="A3088" s="31">
        <v>44143</v>
      </c>
      <c r="B3088" t="s">
        <v>147</v>
      </c>
      <c r="C3088" t="s">
        <v>2082</v>
      </c>
      <c r="D3088" t="s">
        <v>88</v>
      </c>
      <c r="E3088">
        <v>2</v>
      </c>
      <c r="F3088">
        <v>4</v>
      </c>
      <c r="G3088" t="s">
        <v>104</v>
      </c>
      <c r="H3088" t="s">
        <v>73</v>
      </c>
      <c r="I3088">
        <v>33</v>
      </c>
      <c r="J3088">
        <v>200</v>
      </c>
      <c r="K3088" t="str">
        <f>RIGHT(Table1[[#This Row],[Transmission]],1)</f>
        <v>8</v>
      </c>
      <c r="L3088" t="str">
        <f>SUBSTITUTE(Table1[[#This Row],[Transmission]],Table1[[#This Row],[Gears]],"")</f>
        <v>AS</v>
      </c>
      <c r="M30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88">
        <f ca="1">_xlfn.DAYS(TODAY(),Table1[[#This Row],[Manufacture Date]])</f>
        <v>1117</v>
      </c>
      <c r="O3088" t="str" cm="1">
        <f t="array" ref="O3088" xml:space="preserve"> _xlfn.IFS(E3088&lt;2,"0-2",E3088&lt;4,"2-4",E3088&lt;6,"4-6",E3088&lt;8,"6-8",E3088&lt;10,"8-10")</f>
        <v>2-4</v>
      </c>
    </row>
    <row r="3089" spans="1:15" ht="14.25" customHeight="1" x14ac:dyDescent="0.3">
      <c r="A3089" s="31">
        <v>44143</v>
      </c>
      <c r="B3089" t="s">
        <v>398</v>
      </c>
      <c r="C3089" t="s">
        <v>1720</v>
      </c>
      <c r="D3089" t="s">
        <v>78</v>
      </c>
      <c r="E3089">
        <v>2.4</v>
      </c>
      <c r="F3089">
        <v>4</v>
      </c>
      <c r="G3089" t="s">
        <v>104</v>
      </c>
      <c r="H3089" t="s">
        <v>200</v>
      </c>
      <c r="I3089">
        <v>29</v>
      </c>
      <c r="J3089">
        <v>225</v>
      </c>
      <c r="K3089" t="str">
        <f>RIGHT(Table1[[#This Row],[Transmission]],1)</f>
        <v>8</v>
      </c>
      <c r="L3089" t="str">
        <f>SUBSTITUTE(Table1[[#This Row],[Transmission]],Table1[[#This Row],[Gears]],"")</f>
        <v>AS</v>
      </c>
      <c r="M30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89">
        <f ca="1">_xlfn.DAYS(TODAY(),Table1[[#This Row],[Manufacture Date]])</f>
        <v>1117</v>
      </c>
      <c r="O3089" t="str" cm="1">
        <f t="array" ref="O3089" xml:space="preserve"> _xlfn.IFS(E3089&lt;2,"0-2",E3089&lt;4,"2-4",E3089&lt;6,"4-6",E3089&lt;8,"6-8",E3089&lt;10,"8-10")</f>
        <v>2-4</v>
      </c>
    </row>
    <row r="3090" spans="1:15" ht="14.25" customHeight="1" x14ac:dyDescent="0.3">
      <c r="A3090" s="31">
        <v>44143</v>
      </c>
      <c r="B3090" t="s">
        <v>709</v>
      </c>
      <c r="C3090" t="s">
        <v>1002</v>
      </c>
      <c r="D3090" t="s">
        <v>259</v>
      </c>
      <c r="E3090">
        <v>3</v>
      </c>
      <c r="F3090">
        <v>6</v>
      </c>
      <c r="G3090" t="s">
        <v>112</v>
      </c>
      <c r="H3090" t="s">
        <v>109</v>
      </c>
      <c r="I3090">
        <v>27</v>
      </c>
      <c r="J3090">
        <v>286</v>
      </c>
      <c r="K3090" t="str">
        <f>RIGHT(Table1[[#This Row],[Transmission]],1)</f>
        <v>8</v>
      </c>
      <c r="L3090" t="str">
        <f>SUBSTITUTE(Table1[[#This Row],[Transmission]],Table1[[#This Row],[Gears]],"")</f>
        <v>A</v>
      </c>
      <c r="M30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90">
        <f ca="1">_xlfn.DAYS(TODAY(),Table1[[#This Row],[Manufacture Date]])</f>
        <v>1117</v>
      </c>
      <c r="O3090" t="str" cm="1">
        <f t="array" ref="O3090" xml:space="preserve"> _xlfn.IFS(E3090&lt;2,"0-2",E3090&lt;4,"2-4",E3090&lt;6,"4-6",E3090&lt;8,"6-8",E3090&lt;10,"8-10")</f>
        <v>2-4</v>
      </c>
    </row>
    <row r="3091" spans="1:15" ht="14.25" customHeight="1" x14ac:dyDescent="0.3">
      <c r="A3091" s="31">
        <v>44143</v>
      </c>
      <c r="B3091" t="s">
        <v>232</v>
      </c>
      <c r="C3091" t="s">
        <v>879</v>
      </c>
      <c r="D3091" t="s">
        <v>657</v>
      </c>
      <c r="E3091">
        <v>3.6</v>
      </c>
      <c r="F3091">
        <v>6</v>
      </c>
      <c r="G3091" t="s">
        <v>93</v>
      </c>
      <c r="H3091" t="s">
        <v>200</v>
      </c>
      <c r="I3091">
        <v>25</v>
      </c>
      <c r="J3091">
        <v>260</v>
      </c>
      <c r="K3091" t="str">
        <f>RIGHT(Table1[[#This Row],[Transmission]],1)</f>
        <v>6</v>
      </c>
      <c r="L3091" t="str">
        <f>SUBSTITUTE(Table1[[#This Row],[Transmission]],Table1[[#This Row],[Gears]],"")</f>
        <v>A</v>
      </c>
      <c r="M30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91">
        <f ca="1">_xlfn.DAYS(TODAY(),Table1[[#This Row],[Manufacture Date]])</f>
        <v>1117</v>
      </c>
      <c r="O3091" t="str" cm="1">
        <f t="array" ref="O3091" xml:space="preserve"> _xlfn.IFS(E3091&lt;2,"0-2",E3091&lt;4,"2-4",E3091&lt;6,"4-6",E3091&lt;8,"6-8",E3091&lt;10,"8-10")</f>
        <v>2-4</v>
      </c>
    </row>
    <row r="3092" spans="1:15" ht="14.25" customHeight="1" x14ac:dyDescent="0.3">
      <c r="A3092" s="31">
        <v>44142</v>
      </c>
      <c r="B3092" t="s">
        <v>385</v>
      </c>
      <c r="C3092" t="s">
        <v>1703</v>
      </c>
      <c r="D3092" t="s">
        <v>82</v>
      </c>
      <c r="E3092">
        <v>1.5</v>
      </c>
      <c r="F3092">
        <v>4</v>
      </c>
      <c r="G3092" t="s">
        <v>76</v>
      </c>
      <c r="H3092" t="s">
        <v>200</v>
      </c>
      <c r="I3092">
        <v>40</v>
      </c>
      <c r="J3092">
        <v>165</v>
      </c>
      <c r="K3092" t="str">
        <f>RIGHT(Table1[[#This Row],[Transmission]],1)</f>
        <v>7</v>
      </c>
      <c r="L3092" t="str">
        <f>SUBSTITUTE(Table1[[#This Row],[Transmission]],Table1[[#This Row],[Gears]],"")</f>
        <v>AV</v>
      </c>
      <c r="M30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92">
        <f ca="1">_xlfn.DAYS(TODAY(),Table1[[#This Row],[Manufacture Date]])</f>
        <v>1118</v>
      </c>
      <c r="O3092" t="str" cm="1">
        <f t="array" ref="O3092" xml:space="preserve"> _xlfn.IFS(E3092&lt;2,"0-2",E3092&lt;4,"2-4",E3092&lt;6,"4-6",E3092&lt;8,"6-8",E3092&lt;10,"8-10")</f>
        <v>0-2</v>
      </c>
    </row>
    <row r="3093" spans="1:15" ht="14.25" customHeight="1" x14ac:dyDescent="0.3">
      <c r="A3093" s="31">
        <v>44142</v>
      </c>
      <c r="B3093" t="s">
        <v>470</v>
      </c>
      <c r="C3093" t="s">
        <v>1763</v>
      </c>
      <c r="D3093" t="s">
        <v>82</v>
      </c>
      <c r="E3093">
        <v>2</v>
      </c>
      <c r="F3093">
        <v>4</v>
      </c>
      <c r="G3093" t="s">
        <v>74</v>
      </c>
      <c r="H3093" t="s">
        <v>200</v>
      </c>
      <c r="I3093">
        <v>37</v>
      </c>
      <c r="J3093">
        <v>180</v>
      </c>
      <c r="K3093" t="str">
        <f>RIGHT(Table1[[#This Row],[Transmission]],1)</f>
        <v>6</v>
      </c>
      <c r="L3093" t="str">
        <f>SUBSTITUTE(Table1[[#This Row],[Transmission]],Table1[[#This Row],[Gears]],"")</f>
        <v>M</v>
      </c>
      <c r="M30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93">
        <f ca="1">_xlfn.DAYS(TODAY(),Table1[[#This Row],[Manufacture Date]])</f>
        <v>1118</v>
      </c>
      <c r="O3093" t="str" cm="1">
        <f t="array" ref="O3093" xml:space="preserve"> _xlfn.IFS(E3093&lt;2,"0-2",E3093&lt;4,"2-4",E3093&lt;6,"4-6",E3093&lt;8,"6-8",E3093&lt;10,"8-10")</f>
        <v>2-4</v>
      </c>
    </row>
    <row r="3094" spans="1:15" ht="14.25" customHeight="1" x14ac:dyDescent="0.3">
      <c r="A3094" s="31">
        <v>44142</v>
      </c>
      <c r="B3094" t="s">
        <v>548</v>
      </c>
      <c r="C3094" t="s">
        <v>563</v>
      </c>
      <c r="D3094" t="s">
        <v>88</v>
      </c>
      <c r="E3094">
        <v>2</v>
      </c>
      <c r="F3094">
        <v>4</v>
      </c>
      <c r="G3094" t="s">
        <v>79</v>
      </c>
      <c r="H3094" t="s">
        <v>73</v>
      </c>
      <c r="I3094">
        <v>36</v>
      </c>
      <c r="J3094">
        <v>183</v>
      </c>
      <c r="K3094" t="str">
        <f>RIGHT(Table1[[#This Row],[Transmission]],1)</f>
        <v>6</v>
      </c>
      <c r="L3094" t="str">
        <f>SUBSTITUTE(Table1[[#This Row],[Transmission]],Table1[[#This Row],[Gears]],"")</f>
        <v>AS</v>
      </c>
      <c r="M30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94">
        <f ca="1">_xlfn.DAYS(TODAY(),Table1[[#This Row],[Manufacture Date]])</f>
        <v>1118</v>
      </c>
      <c r="O3094" t="str" cm="1">
        <f t="array" ref="O3094" xml:space="preserve"> _xlfn.IFS(E3094&lt;2,"0-2",E3094&lt;4,"2-4",E3094&lt;6,"4-6",E3094&lt;8,"6-8",E3094&lt;10,"8-10")</f>
        <v>2-4</v>
      </c>
    </row>
    <row r="3095" spans="1:15" ht="14.25" customHeight="1" x14ac:dyDescent="0.3">
      <c r="A3095" s="31">
        <v>44142</v>
      </c>
      <c r="B3095" t="s">
        <v>321</v>
      </c>
      <c r="C3095" t="s">
        <v>343</v>
      </c>
      <c r="D3095" t="s">
        <v>71</v>
      </c>
      <c r="E3095">
        <v>1.6</v>
      </c>
      <c r="F3095">
        <v>4</v>
      </c>
      <c r="G3095" t="s">
        <v>74</v>
      </c>
      <c r="H3095" t="s">
        <v>200</v>
      </c>
      <c r="I3095">
        <v>35</v>
      </c>
      <c r="J3095">
        <v>184</v>
      </c>
      <c r="K3095" t="str">
        <f>RIGHT(Table1[[#This Row],[Transmission]],1)</f>
        <v>6</v>
      </c>
      <c r="L3095" t="str">
        <f>SUBSTITUTE(Table1[[#This Row],[Transmission]],Table1[[#This Row],[Gears]],"")</f>
        <v>M</v>
      </c>
      <c r="M30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95">
        <f ca="1">_xlfn.DAYS(TODAY(),Table1[[#This Row],[Manufacture Date]])</f>
        <v>1118</v>
      </c>
      <c r="O3095" t="str" cm="1">
        <f t="array" ref="O3095" xml:space="preserve"> _xlfn.IFS(E3095&lt;2,"0-2",E3095&lt;4,"2-4",E3095&lt;6,"4-6",E3095&lt;8,"6-8",E3095&lt;10,"8-10")</f>
        <v>0-2</v>
      </c>
    </row>
    <row r="3096" spans="1:15" ht="14.25" customHeight="1" x14ac:dyDescent="0.3">
      <c r="A3096" s="31">
        <v>44142</v>
      </c>
      <c r="B3096" t="s">
        <v>147</v>
      </c>
      <c r="C3096" t="s">
        <v>1230</v>
      </c>
      <c r="D3096" t="s">
        <v>118</v>
      </c>
      <c r="E3096">
        <v>2</v>
      </c>
      <c r="F3096">
        <v>4</v>
      </c>
      <c r="G3096" t="s">
        <v>104</v>
      </c>
      <c r="H3096" t="s">
        <v>73</v>
      </c>
      <c r="I3096">
        <v>32</v>
      </c>
      <c r="J3096">
        <v>208</v>
      </c>
      <c r="K3096" t="str">
        <f>RIGHT(Table1[[#This Row],[Transmission]],1)</f>
        <v>8</v>
      </c>
      <c r="L3096" t="str">
        <f>SUBSTITUTE(Table1[[#This Row],[Transmission]],Table1[[#This Row],[Gears]],"")</f>
        <v>AS</v>
      </c>
      <c r="M30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096">
        <f ca="1">_xlfn.DAYS(TODAY(),Table1[[#This Row],[Manufacture Date]])</f>
        <v>1118</v>
      </c>
      <c r="O3096" t="str" cm="1">
        <f t="array" ref="O3096" xml:space="preserve"> _xlfn.IFS(E3096&lt;2,"0-2",E3096&lt;4,"2-4",E3096&lt;6,"4-6",E3096&lt;8,"6-8",E3096&lt;10,"8-10")</f>
        <v>2-4</v>
      </c>
    </row>
    <row r="3097" spans="1:15" ht="14.25" customHeight="1" x14ac:dyDescent="0.3">
      <c r="A3097" s="31">
        <v>44142</v>
      </c>
      <c r="B3097" t="s">
        <v>100</v>
      </c>
      <c r="C3097" t="s">
        <v>139</v>
      </c>
      <c r="D3097" t="s">
        <v>95</v>
      </c>
      <c r="E3097">
        <v>2</v>
      </c>
      <c r="F3097">
        <v>4</v>
      </c>
      <c r="G3097" t="s">
        <v>89</v>
      </c>
      <c r="H3097" t="s">
        <v>73</v>
      </c>
      <c r="I3097">
        <v>30</v>
      </c>
      <c r="J3097">
        <v>222</v>
      </c>
      <c r="K3097" t="str">
        <f>RIGHT(Table1[[#This Row],[Transmission]],1)</f>
        <v>6</v>
      </c>
      <c r="L3097" t="str">
        <f>SUBSTITUTE(Table1[[#This Row],[Transmission]],Table1[[#This Row],[Gears]],"")</f>
        <v>AM</v>
      </c>
      <c r="M30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097">
        <f ca="1">_xlfn.DAYS(TODAY(),Table1[[#This Row],[Manufacture Date]])</f>
        <v>1118</v>
      </c>
      <c r="O3097" t="str" cm="1">
        <f t="array" ref="O3097" xml:space="preserve"> _xlfn.IFS(E3097&lt;2,"0-2",E3097&lt;4,"2-4",E3097&lt;6,"4-6",E3097&lt;8,"6-8",E3097&lt;10,"8-10")</f>
        <v>2-4</v>
      </c>
    </row>
    <row r="3098" spans="1:15" ht="14.25" customHeight="1" x14ac:dyDescent="0.3">
      <c r="A3098" s="31">
        <v>44142</v>
      </c>
      <c r="B3098" t="s">
        <v>640</v>
      </c>
      <c r="C3098" t="s">
        <v>649</v>
      </c>
      <c r="D3098" t="s">
        <v>78</v>
      </c>
      <c r="E3098">
        <v>2</v>
      </c>
      <c r="F3098">
        <v>4</v>
      </c>
      <c r="G3098" t="s">
        <v>183</v>
      </c>
      <c r="H3098" t="s">
        <v>200</v>
      </c>
      <c r="I3098">
        <v>30</v>
      </c>
      <c r="J3098">
        <v>216</v>
      </c>
      <c r="K3098" t="str">
        <f>RIGHT(Table1[[#This Row],[Transmission]],1)</f>
        <v>5</v>
      </c>
      <c r="L3098" t="str">
        <f>SUBSTITUTE(Table1[[#This Row],[Transmission]],Table1[[#This Row],[Gears]],"")</f>
        <v>M</v>
      </c>
      <c r="M30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098">
        <f ca="1">_xlfn.DAYS(TODAY(),Table1[[#This Row],[Manufacture Date]])</f>
        <v>1118</v>
      </c>
      <c r="O3098" t="str" cm="1">
        <f t="array" ref="O3098" xml:space="preserve"> _xlfn.IFS(E3098&lt;2,"0-2",E3098&lt;4,"2-4",E3098&lt;6,"4-6",E3098&lt;8,"6-8",E3098&lt;10,"8-10")</f>
        <v>2-4</v>
      </c>
    </row>
    <row r="3099" spans="1:15" ht="14.25" customHeight="1" x14ac:dyDescent="0.3">
      <c r="A3099" s="31">
        <v>44142</v>
      </c>
      <c r="B3099" t="s">
        <v>564</v>
      </c>
      <c r="C3099" t="s">
        <v>957</v>
      </c>
      <c r="D3099" t="s">
        <v>71</v>
      </c>
      <c r="E3099">
        <v>2</v>
      </c>
      <c r="F3099">
        <v>4</v>
      </c>
      <c r="G3099" t="s">
        <v>454</v>
      </c>
      <c r="H3099" t="s">
        <v>73</v>
      </c>
      <c r="I3099">
        <v>30</v>
      </c>
      <c r="J3099">
        <v>219</v>
      </c>
      <c r="K3099" t="str">
        <f>RIGHT(Table1[[#This Row],[Transmission]],1)</f>
        <v>9</v>
      </c>
      <c r="L3099" t="str">
        <f>SUBSTITUTE(Table1[[#This Row],[Transmission]],Table1[[#This Row],[Gears]],"")</f>
        <v>A</v>
      </c>
      <c r="M30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099">
        <f ca="1">_xlfn.DAYS(TODAY(),Table1[[#This Row],[Manufacture Date]])</f>
        <v>1118</v>
      </c>
      <c r="O3099" t="str" cm="1">
        <f t="array" ref="O3099" xml:space="preserve"> _xlfn.IFS(E3099&lt;2,"0-2",E3099&lt;4,"2-4",E3099&lt;6,"4-6",E3099&lt;8,"6-8",E3099&lt;10,"8-10")</f>
        <v>2-4</v>
      </c>
    </row>
    <row r="3100" spans="1:15" ht="14.25" customHeight="1" x14ac:dyDescent="0.3">
      <c r="A3100" s="31">
        <v>44142</v>
      </c>
      <c r="B3100" t="s">
        <v>676</v>
      </c>
      <c r="C3100" t="s">
        <v>678</v>
      </c>
      <c r="D3100" t="s">
        <v>92</v>
      </c>
      <c r="E3100">
        <v>3.4</v>
      </c>
      <c r="F3100">
        <v>6</v>
      </c>
      <c r="G3100" t="s">
        <v>97</v>
      </c>
      <c r="H3100" t="s">
        <v>73</v>
      </c>
      <c r="I3100">
        <v>28</v>
      </c>
      <c r="J3100">
        <v>235</v>
      </c>
      <c r="K3100" t="str">
        <f>RIGHT(Table1[[#This Row],[Transmission]],1)</f>
        <v>7</v>
      </c>
      <c r="L3100" t="str">
        <f>SUBSTITUTE(Table1[[#This Row],[Transmission]],Table1[[#This Row],[Gears]],"")</f>
        <v>AM</v>
      </c>
      <c r="M3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00">
        <f ca="1">_xlfn.DAYS(TODAY(),Table1[[#This Row],[Manufacture Date]])</f>
        <v>1118</v>
      </c>
      <c r="O3100" t="str" cm="1">
        <f t="array" ref="O3100" xml:space="preserve"> _xlfn.IFS(E3100&lt;2,"0-2",E3100&lt;4,"2-4",E3100&lt;6,"4-6",E3100&lt;8,"6-8",E3100&lt;10,"8-10")</f>
        <v>2-4</v>
      </c>
    </row>
    <row r="3101" spans="1:15" ht="14.25" customHeight="1" x14ac:dyDescent="0.3">
      <c r="A3101" s="31">
        <v>44142</v>
      </c>
      <c r="B3101" t="s">
        <v>398</v>
      </c>
      <c r="C3101" t="s">
        <v>404</v>
      </c>
      <c r="D3101" t="s">
        <v>78</v>
      </c>
      <c r="E3101">
        <v>3.3</v>
      </c>
      <c r="F3101">
        <v>6</v>
      </c>
      <c r="G3101" t="s">
        <v>93</v>
      </c>
      <c r="H3101" t="s">
        <v>200</v>
      </c>
      <c r="I3101">
        <v>24</v>
      </c>
      <c r="J3101">
        <v>267</v>
      </c>
      <c r="K3101" t="str">
        <f>RIGHT(Table1[[#This Row],[Transmission]],1)</f>
        <v>6</v>
      </c>
      <c r="L3101" t="str">
        <f>SUBSTITUTE(Table1[[#This Row],[Transmission]],Table1[[#This Row],[Gears]],"")</f>
        <v>A</v>
      </c>
      <c r="M3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01">
        <f ca="1">_xlfn.DAYS(TODAY(),Table1[[#This Row],[Manufacture Date]])</f>
        <v>1118</v>
      </c>
      <c r="O3101" t="str" cm="1">
        <f t="array" ref="O3101" xml:space="preserve"> _xlfn.IFS(E3101&lt;2,"0-2",E3101&lt;4,"2-4",E3101&lt;6,"4-6",E3101&lt;8,"6-8",E3101&lt;10,"8-10")</f>
        <v>2-4</v>
      </c>
    </row>
    <row r="3102" spans="1:15" ht="14.25" customHeight="1" x14ac:dyDescent="0.3">
      <c r="A3102" s="31">
        <v>44142</v>
      </c>
      <c r="B3102" t="s">
        <v>750</v>
      </c>
      <c r="C3102" t="s">
        <v>2021</v>
      </c>
      <c r="D3102" t="s">
        <v>657</v>
      </c>
      <c r="E3102">
        <v>3.5</v>
      </c>
      <c r="F3102">
        <v>6</v>
      </c>
      <c r="G3102" t="s">
        <v>79</v>
      </c>
      <c r="H3102" t="s">
        <v>200</v>
      </c>
      <c r="I3102">
        <v>24</v>
      </c>
      <c r="J3102">
        <v>278</v>
      </c>
      <c r="K3102" t="str">
        <f>RIGHT(Table1[[#This Row],[Transmission]],1)</f>
        <v>6</v>
      </c>
      <c r="L3102" t="str">
        <f>SUBSTITUTE(Table1[[#This Row],[Transmission]],Table1[[#This Row],[Gears]],"")</f>
        <v>AS</v>
      </c>
      <c r="M3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02">
        <f ca="1">_xlfn.DAYS(TODAY(),Table1[[#This Row],[Manufacture Date]])</f>
        <v>1118</v>
      </c>
      <c r="O3102" t="str" cm="1">
        <f t="array" ref="O3102" xml:space="preserve"> _xlfn.IFS(E3102&lt;2,"0-2",E3102&lt;4,"2-4",E3102&lt;6,"4-6",E3102&lt;8,"6-8",E3102&lt;10,"8-10")</f>
        <v>2-4</v>
      </c>
    </row>
    <row r="3103" spans="1:15" ht="14.25" customHeight="1" x14ac:dyDescent="0.3">
      <c r="A3103" s="31">
        <v>44142</v>
      </c>
      <c r="B3103" t="s">
        <v>147</v>
      </c>
      <c r="C3103" t="s">
        <v>863</v>
      </c>
      <c r="D3103" t="s">
        <v>95</v>
      </c>
      <c r="E3103">
        <v>3</v>
      </c>
      <c r="F3103">
        <v>6</v>
      </c>
      <c r="G3103" t="s">
        <v>97</v>
      </c>
      <c r="H3103" t="s">
        <v>73</v>
      </c>
      <c r="I3103">
        <v>23</v>
      </c>
      <c r="J3103">
        <v>278</v>
      </c>
      <c r="K3103" t="str">
        <f>RIGHT(Table1[[#This Row],[Transmission]],1)</f>
        <v>7</v>
      </c>
      <c r="L3103" t="str">
        <f>SUBSTITUTE(Table1[[#This Row],[Transmission]],Table1[[#This Row],[Gears]],"")</f>
        <v>AM</v>
      </c>
      <c r="M3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03">
        <f ca="1">_xlfn.DAYS(TODAY(),Table1[[#This Row],[Manufacture Date]])</f>
        <v>1118</v>
      </c>
      <c r="O3103" t="str" cm="1">
        <f t="array" ref="O3103" xml:space="preserve"> _xlfn.IFS(E3103&lt;2,"0-2",E3103&lt;4,"2-4",E3103&lt;6,"4-6",E3103&lt;8,"6-8",E3103&lt;10,"8-10")</f>
        <v>2-4</v>
      </c>
    </row>
    <row r="3104" spans="1:15" ht="14.25" customHeight="1" x14ac:dyDescent="0.3">
      <c r="A3104" s="31">
        <v>44142</v>
      </c>
      <c r="B3104" t="s">
        <v>100</v>
      </c>
      <c r="C3104" t="s">
        <v>112</v>
      </c>
      <c r="D3104" t="s">
        <v>115</v>
      </c>
      <c r="E3104">
        <v>4</v>
      </c>
      <c r="F3104">
        <v>8</v>
      </c>
      <c r="G3104" t="s">
        <v>104</v>
      </c>
      <c r="H3104" t="s">
        <v>73</v>
      </c>
      <c r="I3104">
        <v>23</v>
      </c>
      <c r="J3104">
        <v>290</v>
      </c>
      <c r="K3104" t="str">
        <f>RIGHT(Table1[[#This Row],[Transmission]],1)</f>
        <v>8</v>
      </c>
      <c r="L3104" t="str">
        <f>SUBSTITUTE(Table1[[#This Row],[Transmission]],Table1[[#This Row],[Gears]],"")</f>
        <v>AS</v>
      </c>
      <c r="M3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04">
        <f ca="1">_xlfn.DAYS(TODAY(),Table1[[#This Row],[Manufacture Date]])</f>
        <v>1118</v>
      </c>
      <c r="O3104" t="str" cm="1">
        <f t="array" ref="O3104" xml:space="preserve"> _xlfn.IFS(E3104&lt;2,"0-2",E3104&lt;4,"2-4",E3104&lt;6,"4-6",E3104&lt;8,"6-8",E3104&lt;10,"8-10")</f>
        <v>4-6</v>
      </c>
    </row>
    <row r="3105" spans="1:15" ht="14.25" customHeight="1" x14ac:dyDescent="0.3">
      <c r="A3105" s="31">
        <v>44141</v>
      </c>
      <c r="B3105" t="s">
        <v>621</v>
      </c>
      <c r="C3105" t="s">
        <v>977</v>
      </c>
      <c r="D3105" t="s">
        <v>95</v>
      </c>
      <c r="E3105">
        <v>1.5</v>
      </c>
      <c r="F3105">
        <v>3</v>
      </c>
      <c r="G3105" t="s">
        <v>74</v>
      </c>
      <c r="H3105" t="s">
        <v>73</v>
      </c>
      <c r="I3105">
        <v>39</v>
      </c>
      <c r="J3105">
        <v>166</v>
      </c>
      <c r="K3105" t="str">
        <f>RIGHT(Table1[[#This Row],[Transmission]],1)</f>
        <v>6</v>
      </c>
      <c r="L3105" t="str">
        <f>SUBSTITUTE(Table1[[#This Row],[Transmission]],Table1[[#This Row],[Gears]],"")</f>
        <v>M</v>
      </c>
      <c r="M3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05">
        <f ca="1">_xlfn.DAYS(TODAY(),Table1[[#This Row],[Manufacture Date]])</f>
        <v>1119</v>
      </c>
      <c r="O3105" t="str" cm="1">
        <f t="array" ref="O3105" xml:space="preserve"> _xlfn.IFS(E3105&lt;2,"0-2",E3105&lt;4,"2-4",E3105&lt;6,"4-6",E3105&lt;8,"6-8",E3105&lt;10,"8-10")</f>
        <v>0-2</v>
      </c>
    </row>
    <row r="3106" spans="1:15" ht="14.25" customHeight="1" x14ac:dyDescent="0.3">
      <c r="A3106" s="31">
        <v>44141</v>
      </c>
      <c r="B3106" t="s">
        <v>782</v>
      </c>
      <c r="C3106" t="s">
        <v>795</v>
      </c>
      <c r="D3106" t="s">
        <v>82</v>
      </c>
      <c r="E3106">
        <v>1.8</v>
      </c>
      <c r="F3106">
        <v>4</v>
      </c>
      <c r="G3106" t="s">
        <v>93</v>
      </c>
      <c r="H3106" t="s">
        <v>200</v>
      </c>
      <c r="I3106">
        <v>33</v>
      </c>
      <c r="J3106">
        <v>198</v>
      </c>
      <c r="K3106" t="str">
        <f>RIGHT(Table1[[#This Row],[Transmission]],1)</f>
        <v>6</v>
      </c>
      <c r="L3106" t="str">
        <f>SUBSTITUTE(Table1[[#This Row],[Transmission]],Table1[[#This Row],[Gears]],"")</f>
        <v>A</v>
      </c>
      <c r="M3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06">
        <f ca="1">_xlfn.DAYS(TODAY(),Table1[[#This Row],[Manufacture Date]])</f>
        <v>1119</v>
      </c>
      <c r="O3106" t="str" cm="1">
        <f t="array" ref="O3106" xml:space="preserve"> _xlfn.IFS(E3106&lt;2,"0-2",E3106&lt;4,"2-4",E3106&lt;6,"4-6",E3106&lt;8,"6-8",E3106&lt;10,"8-10")</f>
        <v>0-2</v>
      </c>
    </row>
    <row r="3107" spans="1:15" ht="14.25" customHeight="1" x14ac:dyDescent="0.3">
      <c r="A3107" s="31">
        <v>44141</v>
      </c>
      <c r="B3107" t="s">
        <v>69</v>
      </c>
      <c r="C3107" t="s">
        <v>1363</v>
      </c>
      <c r="D3107" t="s">
        <v>71</v>
      </c>
      <c r="E3107">
        <v>2.4</v>
      </c>
      <c r="F3107">
        <v>4</v>
      </c>
      <c r="G3107" t="s">
        <v>814</v>
      </c>
      <c r="H3107" t="s">
        <v>73</v>
      </c>
      <c r="I3107">
        <v>32</v>
      </c>
      <c r="J3107">
        <v>209</v>
      </c>
      <c r="K3107" t="str">
        <f>RIGHT(Table1[[#This Row],[Transmission]],1)</f>
        <v>8</v>
      </c>
      <c r="L3107" t="str">
        <f>SUBSTITUTE(Table1[[#This Row],[Transmission]],Table1[[#This Row],[Gears]],"")</f>
        <v>AM</v>
      </c>
      <c r="M3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07">
        <f ca="1">_xlfn.DAYS(TODAY(),Table1[[#This Row],[Manufacture Date]])</f>
        <v>1119</v>
      </c>
      <c r="O3107" t="str" cm="1">
        <f t="array" ref="O3107" xml:space="preserve"> _xlfn.IFS(E3107&lt;2,"0-2",E3107&lt;4,"2-4",E3107&lt;6,"4-6",E3107&lt;8,"6-8",E3107&lt;10,"8-10")</f>
        <v>2-4</v>
      </c>
    </row>
    <row r="3108" spans="1:15" ht="14.25" customHeight="1" x14ac:dyDescent="0.3">
      <c r="A3108" s="31">
        <v>44141</v>
      </c>
      <c r="B3108" t="s">
        <v>782</v>
      </c>
      <c r="C3108" t="s">
        <v>785</v>
      </c>
      <c r="D3108" t="s">
        <v>95</v>
      </c>
      <c r="E3108">
        <v>2</v>
      </c>
      <c r="F3108">
        <v>4</v>
      </c>
      <c r="G3108" t="s">
        <v>93</v>
      </c>
      <c r="H3108" t="s">
        <v>73</v>
      </c>
      <c r="I3108">
        <v>30</v>
      </c>
      <c r="J3108">
        <v>214</v>
      </c>
      <c r="K3108" t="str">
        <f>RIGHT(Table1[[#This Row],[Transmission]],1)</f>
        <v>6</v>
      </c>
      <c r="L3108" t="str">
        <f>SUBSTITUTE(Table1[[#This Row],[Transmission]],Table1[[#This Row],[Gears]],"")</f>
        <v>A</v>
      </c>
      <c r="M3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08">
        <f ca="1">_xlfn.DAYS(TODAY(),Table1[[#This Row],[Manufacture Date]])</f>
        <v>1119</v>
      </c>
      <c r="O3108" t="str" cm="1">
        <f t="array" ref="O3108" xml:space="preserve"> _xlfn.IFS(E3108&lt;2,"0-2",E3108&lt;4,"2-4",E3108&lt;6,"4-6",E3108&lt;8,"6-8",E3108&lt;10,"8-10")</f>
        <v>2-4</v>
      </c>
    </row>
    <row r="3109" spans="1:15" ht="14.25" customHeight="1" x14ac:dyDescent="0.3">
      <c r="A3109" s="31">
        <v>44141</v>
      </c>
      <c r="B3109" t="s">
        <v>232</v>
      </c>
      <c r="C3109" t="s">
        <v>233</v>
      </c>
      <c r="D3109" t="s">
        <v>71</v>
      </c>
      <c r="E3109">
        <v>2</v>
      </c>
      <c r="F3109">
        <v>4</v>
      </c>
      <c r="G3109" t="s">
        <v>74</v>
      </c>
      <c r="H3109" t="s">
        <v>73</v>
      </c>
      <c r="I3109">
        <v>29</v>
      </c>
      <c r="J3109">
        <v>229</v>
      </c>
      <c r="K3109" t="str">
        <f>RIGHT(Table1[[#This Row],[Transmission]],1)</f>
        <v>6</v>
      </c>
      <c r="L3109" t="str">
        <f>SUBSTITUTE(Table1[[#This Row],[Transmission]],Table1[[#This Row],[Gears]],"")</f>
        <v>M</v>
      </c>
      <c r="M3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09">
        <f ca="1">_xlfn.DAYS(TODAY(),Table1[[#This Row],[Manufacture Date]])</f>
        <v>1119</v>
      </c>
      <c r="O3109" t="str" cm="1">
        <f t="array" ref="O3109" xml:space="preserve"> _xlfn.IFS(E3109&lt;2,"0-2",E3109&lt;4,"2-4",E3109&lt;6,"4-6",E3109&lt;8,"6-8",E3109&lt;10,"8-10")</f>
        <v>2-4</v>
      </c>
    </row>
    <row r="3110" spans="1:15" ht="14.25" customHeight="1" x14ac:dyDescent="0.3">
      <c r="A3110" s="31">
        <v>44141</v>
      </c>
      <c r="B3110" t="s">
        <v>321</v>
      </c>
      <c r="C3110" t="s">
        <v>358</v>
      </c>
      <c r="D3110" t="s">
        <v>115</v>
      </c>
      <c r="E3110">
        <v>3.5</v>
      </c>
      <c r="F3110">
        <v>6</v>
      </c>
      <c r="G3110" t="s">
        <v>79</v>
      </c>
      <c r="H3110" t="s">
        <v>200</v>
      </c>
      <c r="I3110">
        <v>27</v>
      </c>
      <c r="J3110">
        <v>239</v>
      </c>
      <c r="K3110" t="str">
        <f>RIGHT(Table1[[#This Row],[Transmission]],1)</f>
        <v>6</v>
      </c>
      <c r="L3110" t="str">
        <f>SUBSTITUTE(Table1[[#This Row],[Transmission]],Table1[[#This Row],[Gears]],"")</f>
        <v>AS</v>
      </c>
      <c r="M3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10">
        <f ca="1">_xlfn.DAYS(TODAY(),Table1[[#This Row],[Manufacture Date]])</f>
        <v>1119</v>
      </c>
      <c r="O3110" t="str" cm="1">
        <f t="array" ref="O3110" xml:space="preserve"> _xlfn.IFS(E3110&lt;2,"0-2",E3110&lt;4,"2-4",E3110&lt;6,"4-6",E3110&lt;8,"6-8",E3110&lt;10,"8-10")</f>
        <v>2-4</v>
      </c>
    </row>
    <row r="3111" spans="1:15" ht="14.25" customHeight="1" x14ac:dyDescent="0.3">
      <c r="A3111" s="31">
        <v>44141</v>
      </c>
      <c r="B3111" t="s">
        <v>212</v>
      </c>
      <c r="C3111" t="s">
        <v>220</v>
      </c>
      <c r="D3111" t="s">
        <v>118</v>
      </c>
      <c r="E3111">
        <v>3</v>
      </c>
      <c r="F3111">
        <v>6</v>
      </c>
      <c r="G3111" t="s">
        <v>79</v>
      </c>
      <c r="H3111" t="s">
        <v>200</v>
      </c>
      <c r="I3111">
        <v>26</v>
      </c>
      <c r="J3111">
        <v>253</v>
      </c>
      <c r="K3111" t="str">
        <f>RIGHT(Table1[[#This Row],[Transmission]],1)</f>
        <v>6</v>
      </c>
      <c r="L3111" t="str">
        <f>SUBSTITUTE(Table1[[#This Row],[Transmission]],Table1[[#This Row],[Gears]],"")</f>
        <v>AS</v>
      </c>
      <c r="M3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11">
        <f ca="1">_xlfn.DAYS(TODAY(),Table1[[#This Row],[Manufacture Date]])</f>
        <v>1119</v>
      </c>
      <c r="O3111" t="str" cm="1">
        <f t="array" ref="O3111" xml:space="preserve"> _xlfn.IFS(E3111&lt;2,"0-2",E3111&lt;4,"2-4",E3111&lt;6,"4-6",E3111&lt;8,"6-8",E3111&lt;10,"8-10")</f>
        <v>2-4</v>
      </c>
    </row>
    <row r="3112" spans="1:15" ht="14.25" customHeight="1" x14ac:dyDescent="0.3">
      <c r="A3112" s="31">
        <v>44141</v>
      </c>
      <c r="B3112" t="s">
        <v>676</v>
      </c>
      <c r="C3112" t="s">
        <v>991</v>
      </c>
      <c r="D3112" t="s">
        <v>92</v>
      </c>
      <c r="E3112">
        <v>3.4</v>
      </c>
      <c r="F3112">
        <v>6</v>
      </c>
      <c r="G3112" t="s">
        <v>238</v>
      </c>
      <c r="H3112" t="s">
        <v>73</v>
      </c>
      <c r="I3112">
        <v>25</v>
      </c>
      <c r="J3112">
        <v>255</v>
      </c>
      <c r="K3112" t="str">
        <f>RIGHT(Table1[[#This Row],[Transmission]],1)</f>
        <v>7</v>
      </c>
      <c r="L3112" t="str">
        <f>SUBSTITUTE(Table1[[#This Row],[Transmission]],Table1[[#This Row],[Gears]],"")</f>
        <v>M</v>
      </c>
      <c r="M3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12">
        <f ca="1">_xlfn.DAYS(TODAY(),Table1[[#This Row],[Manufacture Date]])</f>
        <v>1119</v>
      </c>
      <c r="O3112" t="str" cm="1">
        <f t="array" ref="O3112" xml:space="preserve"> _xlfn.IFS(E3112&lt;2,"0-2",E3112&lt;4,"2-4",E3112&lt;6,"4-6",E3112&lt;8,"6-8",E3112&lt;10,"8-10")</f>
        <v>2-4</v>
      </c>
    </row>
    <row r="3113" spans="1:15" ht="14.25" customHeight="1" x14ac:dyDescent="0.3">
      <c r="A3113" s="31">
        <v>44140</v>
      </c>
      <c r="B3113" t="s">
        <v>621</v>
      </c>
      <c r="C3113" t="s">
        <v>628</v>
      </c>
      <c r="D3113" t="s">
        <v>95</v>
      </c>
      <c r="E3113">
        <v>1.6</v>
      </c>
      <c r="F3113">
        <v>4</v>
      </c>
      <c r="G3113" t="s">
        <v>74</v>
      </c>
      <c r="H3113" t="s">
        <v>73</v>
      </c>
      <c r="I3113">
        <v>35</v>
      </c>
      <c r="J3113">
        <v>184</v>
      </c>
      <c r="K3113" t="str">
        <f>RIGHT(Table1[[#This Row],[Transmission]],1)</f>
        <v>6</v>
      </c>
      <c r="L3113" t="str">
        <f>SUBSTITUTE(Table1[[#This Row],[Transmission]],Table1[[#This Row],[Gears]],"")</f>
        <v>M</v>
      </c>
      <c r="M3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13">
        <f ca="1">_xlfn.DAYS(TODAY(),Table1[[#This Row],[Manufacture Date]])</f>
        <v>1120</v>
      </c>
      <c r="O3113" t="str" cm="1">
        <f t="array" ref="O3113" xml:space="preserve"> _xlfn.IFS(E3113&lt;2,"0-2",E3113&lt;4,"2-4",E3113&lt;6,"4-6",E3113&lt;8,"6-8",E3113&lt;10,"8-10")</f>
        <v>0-2</v>
      </c>
    </row>
    <row r="3114" spans="1:15" ht="14.25" customHeight="1" x14ac:dyDescent="0.3">
      <c r="A3114" s="31">
        <v>44140</v>
      </c>
      <c r="B3114" t="s">
        <v>621</v>
      </c>
      <c r="C3114" t="s">
        <v>639</v>
      </c>
      <c r="D3114" t="s">
        <v>88</v>
      </c>
      <c r="E3114">
        <v>1.6</v>
      </c>
      <c r="F3114">
        <v>4</v>
      </c>
      <c r="G3114" t="s">
        <v>74</v>
      </c>
      <c r="H3114" t="s">
        <v>73</v>
      </c>
      <c r="I3114">
        <v>35</v>
      </c>
      <c r="J3114">
        <v>186</v>
      </c>
      <c r="K3114" t="str">
        <f>RIGHT(Table1[[#This Row],[Transmission]],1)</f>
        <v>6</v>
      </c>
      <c r="L3114" t="str">
        <f>SUBSTITUTE(Table1[[#This Row],[Transmission]],Table1[[#This Row],[Gears]],"")</f>
        <v>M</v>
      </c>
      <c r="M3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14">
        <f ca="1">_xlfn.DAYS(TODAY(),Table1[[#This Row],[Manufacture Date]])</f>
        <v>1120</v>
      </c>
      <c r="O3114" t="str" cm="1">
        <f t="array" ref="O3114" xml:space="preserve"> _xlfn.IFS(E3114&lt;2,"0-2",E3114&lt;4,"2-4",E3114&lt;6,"4-6",E3114&lt;8,"6-8",E3114&lt;10,"8-10")</f>
        <v>0-2</v>
      </c>
    </row>
    <row r="3115" spans="1:15" ht="14.25" customHeight="1" x14ac:dyDescent="0.3">
      <c r="A3115" s="31">
        <v>44140</v>
      </c>
      <c r="B3115" t="s">
        <v>398</v>
      </c>
      <c r="C3115" t="s">
        <v>407</v>
      </c>
      <c r="D3115" t="s">
        <v>115</v>
      </c>
      <c r="E3115">
        <v>2.4</v>
      </c>
      <c r="F3115">
        <v>4</v>
      </c>
      <c r="G3115" t="s">
        <v>79</v>
      </c>
      <c r="H3115" t="s">
        <v>200</v>
      </c>
      <c r="I3115">
        <v>33</v>
      </c>
      <c r="J3115">
        <v>202</v>
      </c>
      <c r="K3115" t="str">
        <f>RIGHT(Table1[[#This Row],[Transmission]],1)</f>
        <v>6</v>
      </c>
      <c r="L3115" t="str">
        <f>SUBSTITUTE(Table1[[#This Row],[Transmission]],Table1[[#This Row],[Gears]],"")</f>
        <v>AS</v>
      </c>
      <c r="M3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15">
        <f ca="1">_xlfn.DAYS(TODAY(),Table1[[#This Row],[Manufacture Date]])</f>
        <v>1120</v>
      </c>
      <c r="O3115" t="str" cm="1">
        <f t="array" ref="O3115" xml:space="preserve"> _xlfn.IFS(E3115&lt;2,"0-2",E3115&lt;4,"2-4",E3115&lt;6,"4-6",E3115&lt;8,"6-8",E3115&lt;10,"8-10")</f>
        <v>2-4</v>
      </c>
    </row>
    <row r="3116" spans="1:15" ht="14.25" customHeight="1" x14ac:dyDescent="0.3">
      <c r="A3116" s="31">
        <v>44140</v>
      </c>
      <c r="B3116" t="s">
        <v>621</v>
      </c>
      <c r="C3116" t="s">
        <v>629</v>
      </c>
      <c r="D3116" t="s">
        <v>92</v>
      </c>
      <c r="E3116">
        <v>2</v>
      </c>
      <c r="F3116">
        <v>4</v>
      </c>
      <c r="G3116" t="s">
        <v>74</v>
      </c>
      <c r="H3116" t="s">
        <v>73</v>
      </c>
      <c r="I3116">
        <v>32</v>
      </c>
      <c r="J3116">
        <v>210</v>
      </c>
      <c r="K3116" t="str">
        <f>RIGHT(Table1[[#This Row],[Transmission]],1)</f>
        <v>6</v>
      </c>
      <c r="L3116" t="str">
        <f>SUBSTITUTE(Table1[[#This Row],[Transmission]],Table1[[#This Row],[Gears]],"")</f>
        <v>M</v>
      </c>
      <c r="M3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16">
        <f ca="1">_xlfn.DAYS(TODAY(),Table1[[#This Row],[Manufacture Date]])</f>
        <v>1120</v>
      </c>
      <c r="O3116" t="str" cm="1">
        <f t="array" ref="O3116" xml:space="preserve"> _xlfn.IFS(E3116&lt;2,"0-2",E3116&lt;4,"2-4",E3116&lt;6,"4-6",E3116&lt;8,"6-8",E3116&lt;10,"8-10")</f>
        <v>2-4</v>
      </c>
    </row>
    <row r="3117" spans="1:15" ht="14.25" customHeight="1" x14ac:dyDescent="0.3">
      <c r="A3117" s="31">
        <v>44140</v>
      </c>
      <c r="B3117" t="s">
        <v>564</v>
      </c>
      <c r="C3117" t="s">
        <v>1330</v>
      </c>
      <c r="D3117" t="s">
        <v>88</v>
      </c>
      <c r="E3117">
        <v>2</v>
      </c>
      <c r="F3117">
        <v>4</v>
      </c>
      <c r="G3117" t="s">
        <v>454</v>
      </c>
      <c r="H3117" t="s">
        <v>73</v>
      </c>
      <c r="I3117">
        <v>32</v>
      </c>
      <c r="J3117">
        <v>205</v>
      </c>
      <c r="K3117" t="str">
        <f>RIGHT(Table1[[#This Row],[Transmission]],1)</f>
        <v>9</v>
      </c>
      <c r="L3117" t="str">
        <f>SUBSTITUTE(Table1[[#This Row],[Transmission]],Table1[[#This Row],[Gears]],"")</f>
        <v>A</v>
      </c>
      <c r="M3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17">
        <f ca="1">_xlfn.DAYS(TODAY(),Table1[[#This Row],[Manufacture Date]])</f>
        <v>1120</v>
      </c>
      <c r="O3117" t="str" cm="1">
        <f t="array" ref="O3117" xml:space="preserve"> _xlfn.IFS(E3117&lt;2,"0-2",E3117&lt;4,"2-4",E3117&lt;6,"4-6",E3117&lt;8,"6-8",E3117&lt;10,"8-10")</f>
        <v>2-4</v>
      </c>
    </row>
    <row r="3118" spans="1:15" ht="14.25" customHeight="1" x14ac:dyDescent="0.3">
      <c r="A3118" s="31">
        <v>44140</v>
      </c>
      <c r="B3118" t="s">
        <v>531</v>
      </c>
      <c r="C3118" t="s">
        <v>1808</v>
      </c>
      <c r="D3118" t="s">
        <v>78</v>
      </c>
      <c r="E3118">
        <v>2</v>
      </c>
      <c r="F3118">
        <v>4</v>
      </c>
      <c r="G3118" t="s">
        <v>104</v>
      </c>
      <c r="H3118" t="s">
        <v>200</v>
      </c>
      <c r="I3118">
        <v>26</v>
      </c>
      <c r="J3118">
        <v>250</v>
      </c>
      <c r="K3118" t="str">
        <f>RIGHT(Table1[[#This Row],[Transmission]],1)</f>
        <v>8</v>
      </c>
      <c r="L3118" t="str">
        <f>SUBSTITUTE(Table1[[#This Row],[Transmission]],Table1[[#This Row],[Gears]],"")</f>
        <v>AS</v>
      </c>
      <c r="M3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18">
        <f ca="1">_xlfn.DAYS(TODAY(),Table1[[#This Row],[Manufacture Date]])</f>
        <v>1120</v>
      </c>
      <c r="O3118" t="str" cm="1">
        <f t="array" ref="O3118" xml:space="preserve"> _xlfn.IFS(E3118&lt;2,"0-2",E3118&lt;4,"2-4",E3118&lt;6,"4-6",E3118&lt;8,"6-8",E3118&lt;10,"8-10")</f>
        <v>2-4</v>
      </c>
    </row>
    <row r="3119" spans="1:15" ht="14.25" customHeight="1" x14ac:dyDescent="0.3">
      <c r="A3119" s="31">
        <v>44140</v>
      </c>
      <c r="B3119" t="s">
        <v>452</v>
      </c>
      <c r="C3119" t="s">
        <v>1287</v>
      </c>
      <c r="D3119" t="s">
        <v>78</v>
      </c>
      <c r="E3119">
        <v>3.2</v>
      </c>
      <c r="F3119">
        <v>6</v>
      </c>
      <c r="G3119" t="s">
        <v>454</v>
      </c>
      <c r="H3119" t="s">
        <v>200</v>
      </c>
      <c r="I3119">
        <v>24</v>
      </c>
      <c r="J3119">
        <v>269</v>
      </c>
      <c r="K3119" t="str">
        <f>RIGHT(Table1[[#This Row],[Transmission]],1)</f>
        <v>9</v>
      </c>
      <c r="L3119" t="str">
        <f>SUBSTITUTE(Table1[[#This Row],[Transmission]],Table1[[#This Row],[Gears]],"")</f>
        <v>A</v>
      </c>
      <c r="M3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19">
        <f ca="1">_xlfn.DAYS(TODAY(),Table1[[#This Row],[Manufacture Date]])</f>
        <v>1120</v>
      </c>
      <c r="O3119" t="str" cm="1">
        <f t="array" ref="O3119" xml:space="preserve"> _xlfn.IFS(E3119&lt;2,"0-2",E3119&lt;4,"2-4",E3119&lt;6,"4-6",E3119&lt;8,"6-8",E3119&lt;10,"8-10")</f>
        <v>2-4</v>
      </c>
    </row>
    <row r="3120" spans="1:15" ht="14.25" customHeight="1" x14ac:dyDescent="0.3">
      <c r="A3120" s="31">
        <v>44140</v>
      </c>
      <c r="B3120" t="s">
        <v>198</v>
      </c>
      <c r="C3120" t="s">
        <v>1064</v>
      </c>
      <c r="D3120" t="s">
        <v>82</v>
      </c>
      <c r="E3120">
        <v>3.6</v>
      </c>
      <c r="F3120">
        <v>6</v>
      </c>
      <c r="G3120" t="s">
        <v>79</v>
      </c>
      <c r="H3120" t="s">
        <v>205</v>
      </c>
      <c r="I3120">
        <v>18</v>
      </c>
      <c r="J3120">
        <v>260</v>
      </c>
      <c r="K3120" t="str">
        <f>RIGHT(Table1[[#This Row],[Transmission]],1)</f>
        <v>6</v>
      </c>
      <c r="L3120" t="str">
        <f>SUBSTITUTE(Table1[[#This Row],[Transmission]],Table1[[#This Row],[Gears]],"")</f>
        <v>AS</v>
      </c>
      <c r="M3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20">
        <f ca="1">_xlfn.DAYS(TODAY(),Table1[[#This Row],[Manufacture Date]])</f>
        <v>1120</v>
      </c>
      <c r="O3120" t="str" cm="1">
        <f t="array" ref="O3120" xml:space="preserve"> _xlfn.IFS(E3120&lt;2,"0-2",E3120&lt;4,"2-4",E3120&lt;6,"4-6",E3120&lt;8,"6-8",E3120&lt;10,"8-10")</f>
        <v>2-4</v>
      </c>
    </row>
    <row r="3121" spans="1:15" ht="14.25" customHeight="1" x14ac:dyDescent="0.3">
      <c r="A3121" s="31">
        <v>44139</v>
      </c>
      <c r="B3121" t="s">
        <v>232</v>
      </c>
      <c r="C3121" t="s">
        <v>263</v>
      </c>
      <c r="D3121" t="s">
        <v>82</v>
      </c>
      <c r="E3121">
        <v>1.4</v>
      </c>
      <c r="F3121">
        <v>4</v>
      </c>
      <c r="G3121" t="s">
        <v>74</v>
      </c>
      <c r="H3121" t="s">
        <v>200</v>
      </c>
      <c r="I3121">
        <v>38</v>
      </c>
      <c r="J3121">
        <v>173</v>
      </c>
      <c r="K3121" t="str">
        <f>RIGHT(Table1[[#This Row],[Transmission]],1)</f>
        <v>6</v>
      </c>
      <c r="L3121" t="str">
        <f>SUBSTITUTE(Table1[[#This Row],[Transmission]],Table1[[#This Row],[Gears]],"")</f>
        <v>M</v>
      </c>
      <c r="M3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21">
        <f ca="1">_xlfn.DAYS(TODAY(),Table1[[#This Row],[Manufacture Date]])</f>
        <v>1121</v>
      </c>
      <c r="O3121" t="str" cm="1">
        <f t="array" ref="O3121" xml:space="preserve"> _xlfn.IFS(E3121&lt;2,"0-2",E3121&lt;4,"2-4",E3121&lt;6,"4-6",E3121&lt;8,"6-8",E3121&lt;10,"8-10")</f>
        <v>0-2</v>
      </c>
    </row>
    <row r="3122" spans="1:15" ht="14.25" customHeight="1" x14ac:dyDescent="0.3">
      <c r="A3122" s="31">
        <v>44139</v>
      </c>
      <c r="B3122" t="s">
        <v>147</v>
      </c>
      <c r="C3122" t="s">
        <v>1224</v>
      </c>
      <c r="D3122" t="s">
        <v>95</v>
      </c>
      <c r="E3122">
        <v>2</v>
      </c>
      <c r="F3122">
        <v>4</v>
      </c>
      <c r="G3122" t="s">
        <v>104</v>
      </c>
      <c r="H3122" t="s">
        <v>73</v>
      </c>
      <c r="I3122">
        <v>32</v>
      </c>
      <c r="J3122">
        <v>207</v>
      </c>
      <c r="K3122" t="str">
        <f>RIGHT(Table1[[#This Row],[Transmission]],1)</f>
        <v>8</v>
      </c>
      <c r="L3122" t="str">
        <f>SUBSTITUTE(Table1[[#This Row],[Transmission]],Table1[[#This Row],[Gears]],"")</f>
        <v>AS</v>
      </c>
      <c r="M3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22">
        <f ca="1">_xlfn.DAYS(TODAY(),Table1[[#This Row],[Manufacture Date]])</f>
        <v>1121</v>
      </c>
      <c r="O3122" t="str" cm="1">
        <f t="array" ref="O3122" xml:space="preserve"> _xlfn.IFS(E3122&lt;2,"0-2",E3122&lt;4,"2-4",E3122&lt;6,"4-6",E3122&lt;8,"6-8",E3122&lt;10,"8-10")</f>
        <v>2-4</v>
      </c>
    </row>
    <row r="3123" spans="1:15" ht="14.25" customHeight="1" x14ac:dyDescent="0.3">
      <c r="A3123" s="31">
        <v>44139</v>
      </c>
      <c r="B3123" t="s">
        <v>452</v>
      </c>
      <c r="C3123" t="s">
        <v>458</v>
      </c>
      <c r="D3123" t="s">
        <v>78</v>
      </c>
      <c r="E3123">
        <v>2</v>
      </c>
      <c r="F3123">
        <v>4</v>
      </c>
      <c r="G3123" t="s">
        <v>183</v>
      </c>
      <c r="H3123" t="s">
        <v>200</v>
      </c>
      <c r="I3123">
        <v>31</v>
      </c>
      <c r="J3123">
        <v>212</v>
      </c>
      <c r="K3123" t="str">
        <f>RIGHT(Table1[[#This Row],[Transmission]],1)</f>
        <v>5</v>
      </c>
      <c r="L3123" t="str">
        <f>SUBSTITUTE(Table1[[#This Row],[Transmission]],Table1[[#This Row],[Gears]],"")</f>
        <v>M</v>
      </c>
      <c r="M3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23">
        <f ca="1">_xlfn.DAYS(TODAY(),Table1[[#This Row],[Manufacture Date]])</f>
        <v>1121</v>
      </c>
      <c r="O3123" t="str" cm="1">
        <f t="array" ref="O3123" xml:space="preserve"> _xlfn.IFS(E3123&lt;2,"0-2",E3123&lt;4,"2-4",E3123&lt;6,"4-6",E3123&lt;8,"6-8",E3123&lt;10,"8-10")</f>
        <v>2-4</v>
      </c>
    </row>
    <row r="3124" spans="1:15" ht="14.25" customHeight="1" x14ac:dyDescent="0.3">
      <c r="A3124" s="31">
        <v>44139</v>
      </c>
      <c r="B3124" t="s">
        <v>621</v>
      </c>
      <c r="C3124" t="s">
        <v>1336</v>
      </c>
      <c r="D3124" t="s">
        <v>82</v>
      </c>
      <c r="E3124">
        <v>2</v>
      </c>
      <c r="F3124">
        <v>4</v>
      </c>
      <c r="G3124" t="s">
        <v>104</v>
      </c>
      <c r="H3124" t="s">
        <v>73</v>
      </c>
      <c r="I3124">
        <v>31</v>
      </c>
      <c r="J3124">
        <v>211</v>
      </c>
      <c r="K3124" t="str">
        <f>RIGHT(Table1[[#This Row],[Transmission]],1)</f>
        <v>8</v>
      </c>
      <c r="L3124" t="str">
        <f>SUBSTITUTE(Table1[[#This Row],[Transmission]],Table1[[#This Row],[Gears]],"")</f>
        <v>AS</v>
      </c>
      <c r="M3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24">
        <f ca="1">_xlfn.DAYS(TODAY(),Table1[[#This Row],[Manufacture Date]])</f>
        <v>1121</v>
      </c>
      <c r="O3124" t="str" cm="1">
        <f t="array" ref="O3124" xml:space="preserve"> _xlfn.IFS(E3124&lt;2,"0-2",E3124&lt;4,"2-4",E3124&lt;6,"4-6",E3124&lt;8,"6-8",E3124&lt;10,"8-10")</f>
        <v>2-4</v>
      </c>
    </row>
    <row r="3125" spans="1:15" ht="14.25" customHeight="1" x14ac:dyDescent="0.3">
      <c r="A3125" s="31">
        <v>44139</v>
      </c>
      <c r="B3125" t="s">
        <v>740</v>
      </c>
      <c r="C3125" t="s">
        <v>745</v>
      </c>
      <c r="D3125" t="s">
        <v>82</v>
      </c>
      <c r="E3125">
        <v>2.5</v>
      </c>
      <c r="F3125">
        <v>4</v>
      </c>
      <c r="G3125" t="s">
        <v>74</v>
      </c>
      <c r="H3125" t="s">
        <v>200</v>
      </c>
      <c r="I3125">
        <v>30</v>
      </c>
      <c r="J3125">
        <v>216</v>
      </c>
      <c r="K3125" t="str">
        <f>RIGHT(Table1[[#This Row],[Transmission]],1)</f>
        <v>6</v>
      </c>
      <c r="L3125" t="str">
        <f>SUBSTITUTE(Table1[[#This Row],[Transmission]],Table1[[#This Row],[Gears]],"")</f>
        <v>M</v>
      </c>
      <c r="M3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25">
        <f ca="1">_xlfn.DAYS(TODAY(),Table1[[#This Row],[Manufacture Date]])</f>
        <v>1121</v>
      </c>
      <c r="O3125" t="str" cm="1">
        <f t="array" ref="O3125" xml:space="preserve"> _xlfn.IFS(E3125&lt;2,"0-2",E3125&lt;4,"2-4",E3125&lt;6,"4-6",E3125&lt;8,"6-8",E3125&lt;10,"8-10")</f>
        <v>2-4</v>
      </c>
    </row>
    <row r="3126" spans="1:15" ht="14.25" customHeight="1" x14ac:dyDescent="0.3">
      <c r="A3126" s="31">
        <v>44139</v>
      </c>
      <c r="B3126" t="s">
        <v>69</v>
      </c>
      <c r="C3126" t="s">
        <v>1214</v>
      </c>
      <c r="D3126" t="s">
        <v>88</v>
      </c>
      <c r="E3126">
        <v>3.5</v>
      </c>
      <c r="F3126">
        <v>6</v>
      </c>
      <c r="G3126" t="s">
        <v>1215</v>
      </c>
      <c r="H3126" t="s">
        <v>73</v>
      </c>
      <c r="I3126">
        <v>26</v>
      </c>
      <c r="J3126">
        <v>261</v>
      </c>
      <c r="K3126" t="str">
        <f>RIGHT(Table1[[#This Row],[Transmission]],1)</f>
        <v>9</v>
      </c>
      <c r="L3126" t="str">
        <f>SUBSTITUTE(Table1[[#This Row],[Transmission]],Table1[[#This Row],[Gears]],"")</f>
        <v>AM</v>
      </c>
      <c r="M3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26">
        <f ca="1">_xlfn.DAYS(TODAY(),Table1[[#This Row],[Manufacture Date]])</f>
        <v>1121</v>
      </c>
      <c r="O3126" t="str" cm="1">
        <f t="array" ref="O3126" xml:space="preserve"> _xlfn.IFS(E3126&lt;2,"0-2",E3126&lt;4,"2-4",E3126&lt;6,"4-6",E3126&lt;8,"6-8",E3126&lt;10,"8-10")</f>
        <v>2-4</v>
      </c>
    </row>
    <row r="3127" spans="1:15" ht="14.25" customHeight="1" x14ac:dyDescent="0.3">
      <c r="A3127" s="31">
        <v>44139</v>
      </c>
      <c r="B3127" t="s">
        <v>651</v>
      </c>
      <c r="C3127" t="s">
        <v>656</v>
      </c>
      <c r="D3127" t="s">
        <v>657</v>
      </c>
      <c r="E3127">
        <v>2.5</v>
      </c>
      <c r="F3127">
        <v>4</v>
      </c>
      <c r="G3127" t="s">
        <v>183</v>
      </c>
      <c r="H3127" t="s">
        <v>200</v>
      </c>
      <c r="I3127">
        <v>25</v>
      </c>
      <c r="J3127">
        <v>266</v>
      </c>
      <c r="K3127" t="str">
        <f>RIGHT(Table1[[#This Row],[Transmission]],1)</f>
        <v>5</v>
      </c>
      <c r="L3127" t="str">
        <f>SUBSTITUTE(Table1[[#This Row],[Transmission]],Table1[[#This Row],[Gears]],"")</f>
        <v>M</v>
      </c>
      <c r="M3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27">
        <f ca="1">_xlfn.DAYS(TODAY(),Table1[[#This Row],[Manufacture Date]])</f>
        <v>1121</v>
      </c>
      <c r="O3127" t="str" cm="1">
        <f t="array" ref="O3127" xml:space="preserve"> _xlfn.IFS(E3127&lt;2,"0-2",E3127&lt;4,"2-4",E3127&lt;6,"4-6",E3127&lt;8,"6-8",E3127&lt;10,"8-10")</f>
        <v>2-4</v>
      </c>
    </row>
    <row r="3128" spans="1:15" ht="14.25" customHeight="1" x14ac:dyDescent="0.3">
      <c r="A3128" s="31">
        <v>44139</v>
      </c>
      <c r="B3128" t="s">
        <v>364</v>
      </c>
      <c r="C3128" t="s">
        <v>1682</v>
      </c>
      <c r="D3128" t="s">
        <v>259</v>
      </c>
      <c r="E3128">
        <v>2.7</v>
      </c>
      <c r="F3128">
        <v>4</v>
      </c>
      <c r="G3128" t="s">
        <v>112</v>
      </c>
      <c r="H3128" t="s">
        <v>200</v>
      </c>
      <c r="I3128">
        <v>24</v>
      </c>
      <c r="J3128">
        <v>277</v>
      </c>
      <c r="K3128" t="str">
        <f>RIGHT(Table1[[#This Row],[Transmission]],1)</f>
        <v>8</v>
      </c>
      <c r="L3128" t="str">
        <f>SUBSTITUTE(Table1[[#This Row],[Transmission]],Table1[[#This Row],[Gears]],"")</f>
        <v>A</v>
      </c>
      <c r="M3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28">
        <f ca="1">_xlfn.DAYS(TODAY(),Table1[[#This Row],[Manufacture Date]])</f>
        <v>1121</v>
      </c>
      <c r="O3128" t="str" cm="1">
        <f t="array" ref="O3128" xml:space="preserve"> _xlfn.IFS(E3128&lt;2,"0-2",E3128&lt;4,"2-4",E3128&lt;6,"4-6",E3128&lt;8,"6-8",E3128&lt;10,"8-10")</f>
        <v>2-4</v>
      </c>
    </row>
    <row r="3129" spans="1:15" ht="14.25" customHeight="1" x14ac:dyDescent="0.3">
      <c r="A3129" s="31">
        <v>44138</v>
      </c>
      <c r="B3129" t="s">
        <v>398</v>
      </c>
      <c r="C3129" t="s">
        <v>1273</v>
      </c>
      <c r="D3129" t="s">
        <v>82</v>
      </c>
      <c r="E3129">
        <v>2</v>
      </c>
      <c r="F3129">
        <v>4</v>
      </c>
      <c r="G3129" t="s">
        <v>89</v>
      </c>
      <c r="H3129" t="s">
        <v>200</v>
      </c>
      <c r="I3129">
        <v>50</v>
      </c>
      <c r="J3129">
        <v>132</v>
      </c>
      <c r="K3129" t="str">
        <f>RIGHT(Table1[[#This Row],[Transmission]],1)</f>
        <v>6</v>
      </c>
      <c r="L3129" t="str">
        <f>SUBSTITUTE(Table1[[#This Row],[Transmission]],Table1[[#This Row],[Gears]],"")</f>
        <v>AM</v>
      </c>
      <c r="M3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29">
        <f ca="1">_xlfn.DAYS(TODAY(),Table1[[#This Row],[Manufacture Date]])</f>
        <v>1122</v>
      </c>
      <c r="O3129" t="str" cm="1">
        <f t="array" ref="O3129" xml:space="preserve"> _xlfn.IFS(E3129&lt;2,"0-2",E3129&lt;4,"2-4",E3129&lt;6,"4-6",E3129&lt;8,"6-8",E3129&lt;10,"8-10")</f>
        <v>2-4</v>
      </c>
    </row>
    <row r="3130" spans="1:15" ht="14.25" customHeight="1" x14ac:dyDescent="0.3">
      <c r="A3130" s="31">
        <v>44138</v>
      </c>
      <c r="B3130" t="s">
        <v>564</v>
      </c>
      <c r="C3130" t="s">
        <v>577</v>
      </c>
      <c r="D3130" t="s">
        <v>71</v>
      </c>
      <c r="E3130">
        <v>2</v>
      </c>
      <c r="F3130">
        <v>4</v>
      </c>
      <c r="G3130" t="s">
        <v>416</v>
      </c>
      <c r="H3130" t="s">
        <v>73</v>
      </c>
      <c r="I3130">
        <v>35</v>
      </c>
      <c r="J3130">
        <v>188</v>
      </c>
      <c r="K3130" t="str">
        <f>RIGHT(Table1[[#This Row],[Transmission]],1)</f>
        <v>7</v>
      </c>
      <c r="L3130" t="str">
        <f>SUBSTITUTE(Table1[[#This Row],[Transmission]],Table1[[#This Row],[Gears]],"")</f>
        <v>AS</v>
      </c>
      <c r="M3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30">
        <f ca="1">_xlfn.DAYS(TODAY(),Table1[[#This Row],[Manufacture Date]])</f>
        <v>1122</v>
      </c>
      <c r="O3130" t="str" cm="1">
        <f t="array" ref="O3130" xml:space="preserve"> _xlfn.IFS(E3130&lt;2,"0-2",E3130&lt;4,"2-4",E3130&lt;6,"4-6",E3130&lt;8,"6-8",E3130&lt;10,"8-10")</f>
        <v>2-4</v>
      </c>
    </row>
    <row r="3131" spans="1:15" ht="14.25" customHeight="1" x14ac:dyDescent="0.3">
      <c r="A3131" s="31">
        <v>44138</v>
      </c>
      <c r="B3131" t="s">
        <v>750</v>
      </c>
      <c r="C3131" t="s">
        <v>764</v>
      </c>
      <c r="D3131" t="s">
        <v>122</v>
      </c>
      <c r="E3131">
        <v>3.5</v>
      </c>
      <c r="F3131">
        <v>6</v>
      </c>
      <c r="G3131" t="s">
        <v>511</v>
      </c>
      <c r="H3131" t="s">
        <v>200</v>
      </c>
      <c r="I3131">
        <v>34</v>
      </c>
      <c r="J3131">
        <v>191</v>
      </c>
      <c r="K3131" t="str">
        <f>RIGHT(Table1[[#This Row],[Transmission]],1)</f>
        <v>6</v>
      </c>
      <c r="L3131" t="str">
        <f>SUBSTITUTE(Table1[[#This Row],[Transmission]],Table1[[#This Row],[Gears]],"")</f>
        <v>AV</v>
      </c>
      <c r="M3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31">
        <f ca="1">_xlfn.DAYS(TODAY(),Table1[[#This Row],[Manufacture Date]])</f>
        <v>1122</v>
      </c>
      <c r="O3131" t="str" cm="1">
        <f t="array" ref="O3131" xml:space="preserve"> _xlfn.IFS(E3131&lt;2,"0-2",E3131&lt;4,"2-4",E3131&lt;6,"4-6",E3131&lt;8,"6-8",E3131&lt;10,"8-10")</f>
        <v>2-4</v>
      </c>
    </row>
    <row r="3132" spans="1:15" ht="14.25" customHeight="1" x14ac:dyDescent="0.3">
      <c r="A3132" s="31">
        <v>44138</v>
      </c>
      <c r="B3132" t="s">
        <v>782</v>
      </c>
      <c r="C3132" t="s">
        <v>791</v>
      </c>
      <c r="D3132" t="s">
        <v>71</v>
      </c>
      <c r="E3132">
        <v>2</v>
      </c>
      <c r="F3132">
        <v>4</v>
      </c>
      <c r="G3132" t="s">
        <v>74</v>
      </c>
      <c r="H3132" t="s">
        <v>200</v>
      </c>
      <c r="I3132">
        <v>32</v>
      </c>
      <c r="J3132">
        <v>208</v>
      </c>
      <c r="K3132" t="str">
        <f>RIGHT(Table1[[#This Row],[Transmission]],1)</f>
        <v>6</v>
      </c>
      <c r="L3132" t="str">
        <f>SUBSTITUTE(Table1[[#This Row],[Transmission]],Table1[[#This Row],[Gears]],"")</f>
        <v>M</v>
      </c>
      <c r="M3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32">
        <f ca="1">_xlfn.DAYS(TODAY(),Table1[[#This Row],[Manufacture Date]])</f>
        <v>1122</v>
      </c>
      <c r="O3132" t="str" cm="1">
        <f t="array" ref="O3132" xml:space="preserve"> _xlfn.IFS(E3132&lt;2,"0-2",E3132&lt;4,"2-4",E3132&lt;6,"4-6",E3132&lt;8,"6-8",E3132&lt;10,"8-10")</f>
        <v>2-4</v>
      </c>
    </row>
    <row r="3133" spans="1:15" ht="14.25" customHeight="1" x14ac:dyDescent="0.3">
      <c r="A3133" s="31">
        <v>44138</v>
      </c>
      <c r="B3133" t="s">
        <v>100</v>
      </c>
      <c r="C3133" t="s">
        <v>120</v>
      </c>
      <c r="D3133" t="s">
        <v>78</v>
      </c>
      <c r="E3133">
        <v>2</v>
      </c>
      <c r="F3133">
        <v>4</v>
      </c>
      <c r="G3133" t="s">
        <v>104</v>
      </c>
      <c r="H3133" t="s">
        <v>73</v>
      </c>
      <c r="I3133">
        <v>31</v>
      </c>
      <c r="J3133">
        <v>212</v>
      </c>
      <c r="K3133" t="str">
        <f>RIGHT(Table1[[#This Row],[Transmission]],1)</f>
        <v>8</v>
      </c>
      <c r="L3133" t="str">
        <f>SUBSTITUTE(Table1[[#This Row],[Transmission]],Table1[[#This Row],[Gears]],"")</f>
        <v>AS</v>
      </c>
      <c r="M3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33">
        <f ca="1">_xlfn.DAYS(TODAY(),Table1[[#This Row],[Manufacture Date]])</f>
        <v>1122</v>
      </c>
      <c r="O3133" t="str" cm="1">
        <f t="array" ref="O3133" xml:space="preserve"> _xlfn.IFS(E3133&lt;2,"0-2",E3133&lt;4,"2-4",E3133&lt;6,"4-6",E3133&lt;8,"6-8",E3133&lt;10,"8-10")</f>
        <v>2-4</v>
      </c>
    </row>
    <row r="3134" spans="1:15" ht="14.25" customHeight="1" x14ac:dyDescent="0.3">
      <c r="A3134" s="31">
        <v>44138</v>
      </c>
      <c r="B3134" t="s">
        <v>564</v>
      </c>
      <c r="C3134" t="s">
        <v>1840</v>
      </c>
      <c r="D3134" t="s">
        <v>71</v>
      </c>
      <c r="E3134">
        <v>3</v>
      </c>
      <c r="F3134">
        <v>6</v>
      </c>
      <c r="G3134" t="s">
        <v>454</v>
      </c>
      <c r="H3134" t="s">
        <v>73</v>
      </c>
      <c r="I3134">
        <v>26</v>
      </c>
      <c r="J3134">
        <v>235</v>
      </c>
      <c r="K3134" t="str">
        <f>RIGHT(Table1[[#This Row],[Transmission]],1)</f>
        <v>9</v>
      </c>
      <c r="L3134" t="str">
        <f>SUBSTITUTE(Table1[[#This Row],[Transmission]],Table1[[#This Row],[Gears]],"")</f>
        <v>A</v>
      </c>
      <c r="M3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34">
        <f ca="1">_xlfn.DAYS(TODAY(),Table1[[#This Row],[Manufacture Date]])</f>
        <v>1122</v>
      </c>
      <c r="O3134" t="str" cm="1">
        <f t="array" ref="O3134" xml:space="preserve"> _xlfn.IFS(E3134&lt;2,"0-2",E3134&lt;4,"2-4",E3134&lt;6,"4-6",E3134&lt;8,"6-8",E3134&lt;10,"8-10")</f>
        <v>2-4</v>
      </c>
    </row>
    <row r="3135" spans="1:15" ht="14.25" customHeight="1" x14ac:dyDescent="0.3">
      <c r="A3135" s="31">
        <v>44138</v>
      </c>
      <c r="B3135" t="s">
        <v>564</v>
      </c>
      <c r="C3135" t="s">
        <v>1457</v>
      </c>
      <c r="D3135" t="s">
        <v>82</v>
      </c>
      <c r="E3135">
        <v>4</v>
      </c>
      <c r="F3135">
        <v>8</v>
      </c>
      <c r="G3135" t="s">
        <v>454</v>
      </c>
      <c r="H3135" t="s">
        <v>73</v>
      </c>
      <c r="I3135">
        <v>25</v>
      </c>
      <c r="J3135">
        <v>265</v>
      </c>
      <c r="K3135" t="str">
        <f>RIGHT(Table1[[#This Row],[Transmission]],1)</f>
        <v>9</v>
      </c>
      <c r="L3135" t="str">
        <f>SUBSTITUTE(Table1[[#This Row],[Transmission]],Table1[[#This Row],[Gears]],"")</f>
        <v>A</v>
      </c>
      <c r="M3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35">
        <f ca="1">_xlfn.DAYS(TODAY(),Table1[[#This Row],[Manufacture Date]])</f>
        <v>1122</v>
      </c>
      <c r="O3135" t="str" cm="1">
        <f t="array" ref="O3135" xml:space="preserve"> _xlfn.IFS(E3135&lt;2,"0-2",E3135&lt;4,"2-4",E3135&lt;6,"4-6",E3135&lt;8,"6-8",E3135&lt;10,"8-10")</f>
        <v>4-6</v>
      </c>
    </row>
    <row r="3136" spans="1:15" ht="14.25" customHeight="1" x14ac:dyDescent="0.3">
      <c r="A3136" s="31">
        <v>44138</v>
      </c>
      <c r="B3136" t="s">
        <v>676</v>
      </c>
      <c r="C3136" t="s">
        <v>995</v>
      </c>
      <c r="D3136" t="s">
        <v>78</v>
      </c>
      <c r="E3136">
        <v>3</v>
      </c>
      <c r="F3136">
        <v>6</v>
      </c>
      <c r="G3136" t="s">
        <v>125</v>
      </c>
      <c r="H3136" t="s">
        <v>73</v>
      </c>
      <c r="I3136">
        <v>23</v>
      </c>
      <c r="J3136">
        <v>281</v>
      </c>
      <c r="K3136" t="str">
        <f>RIGHT(Table1[[#This Row],[Transmission]],1)</f>
        <v>7</v>
      </c>
      <c r="L3136" t="str">
        <f>SUBSTITUTE(Table1[[#This Row],[Transmission]],Table1[[#This Row],[Gears]],"")</f>
        <v>A</v>
      </c>
      <c r="M3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36">
        <f ca="1">_xlfn.DAYS(TODAY(),Table1[[#This Row],[Manufacture Date]])</f>
        <v>1122</v>
      </c>
      <c r="O3136" t="str" cm="1">
        <f t="array" ref="O3136" xml:space="preserve"> _xlfn.IFS(E3136&lt;2,"0-2",E3136&lt;4,"2-4",E3136&lt;6,"4-6",E3136&lt;8,"6-8",E3136&lt;10,"8-10")</f>
        <v>2-4</v>
      </c>
    </row>
    <row r="3137" spans="1:15" ht="14.25" customHeight="1" x14ac:dyDescent="0.3">
      <c r="A3137" s="31">
        <v>44138</v>
      </c>
      <c r="B3137" t="s">
        <v>321</v>
      </c>
      <c r="C3137" t="s">
        <v>338</v>
      </c>
      <c r="D3137" t="s">
        <v>259</v>
      </c>
      <c r="E3137">
        <v>3.7</v>
      </c>
      <c r="F3137">
        <v>6</v>
      </c>
      <c r="G3137" t="s">
        <v>79</v>
      </c>
      <c r="H3137" t="s">
        <v>205</v>
      </c>
      <c r="I3137">
        <v>17</v>
      </c>
      <c r="J3137">
        <v>264</v>
      </c>
      <c r="K3137" t="str">
        <f>RIGHT(Table1[[#This Row],[Transmission]],1)</f>
        <v>6</v>
      </c>
      <c r="L3137" t="str">
        <f>SUBSTITUTE(Table1[[#This Row],[Transmission]],Table1[[#This Row],[Gears]],"")</f>
        <v>AS</v>
      </c>
      <c r="M3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37">
        <f ca="1">_xlfn.DAYS(TODAY(),Table1[[#This Row],[Manufacture Date]])</f>
        <v>1122</v>
      </c>
      <c r="O3137" t="str" cm="1">
        <f t="array" ref="O3137" xml:space="preserve"> _xlfn.IFS(E3137&lt;2,"0-2",E3137&lt;4,"2-4",E3137&lt;6,"4-6",E3137&lt;8,"6-8",E3137&lt;10,"8-10")</f>
        <v>2-4</v>
      </c>
    </row>
    <row r="3138" spans="1:15" ht="14.25" customHeight="1" x14ac:dyDescent="0.3">
      <c r="A3138" s="31">
        <v>44137</v>
      </c>
      <c r="B3138" t="s">
        <v>385</v>
      </c>
      <c r="C3138" t="s">
        <v>387</v>
      </c>
      <c r="D3138" t="s">
        <v>82</v>
      </c>
      <c r="E3138">
        <v>2</v>
      </c>
      <c r="F3138">
        <v>4</v>
      </c>
      <c r="G3138" t="s">
        <v>266</v>
      </c>
      <c r="H3138" t="s">
        <v>200</v>
      </c>
      <c r="I3138">
        <v>59</v>
      </c>
      <c r="J3138">
        <v>110</v>
      </c>
      <c r="K3138" t="str">
        <f>RIGHT(Table1[[#This Row],[Transmission]],1)</f>
        <v>V</v>
      </c>
      <c r="L3138" t="str">
        <f>SUBSTITUTE(Table1[[#This Row],[Transmission]],Table1[[#This Row],[Gears]],"")</f>
        <v>A</v>
      </c>
      <c r="M3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38">
        <f ca="1">_xlfn.DAYS(TODAY(),Table1[[#This Row],[Manufacture Date]])</f>
        <v>1123</v>
      </c>
      <c r="O3138" t="str" cm="1">
        <f t="array" ref="O3138" xml:space="preserve"> _xlfn.IFS(E3138&lt;2,"0-2",E3138&lt;4,"2-4",E3138&lt;6,"4-6",E3138&lt;8,"6-8",E3138&lt;10,"8-10")</f>
        <v>2-4</v>
      </c>
    </row>
    <row r="3139" spans="1:15" ht="14.25" customHeight="1" x14ac:dyDescent="0.3">
      <c r="A3139" s="31">
        <v>44137</v>
      </c>
      <c r="B3139" t="s">
        <v>640</v>
      </c>
      <c r="C3139" t="s">
        <v>644</v>
      </c>
      <c r="D3139" t="s">
        <v>71</v>
      </c>
      <c r="E3139">
        <v>2</v>
      </c>
      <c r="F3139">
        <v>4</v>
      </c>
      <c r="G3139" t="s">
        <v>89</v>
      </c>
      <c r="H3139" t="s">
        <v>73</v>
      </c>
      <c r="I3139">
        <v>24</v>
      </c>
      <c r="J3139">
        <v>267</v>
      </c>
      <c r="K3139" t="str">
        <f>RIGHT(Table1[[#This Row],[Transmission]],1)</f>
        <v>6</v>
      </c>
      <c r="L3139" t="str">
        <f>SUBSTITUTE(Table1[[#This Row],[Transmission]],Table1[[#This Row],[Gears]],"")</f>
        <v>AM</v>
      </c>
      <c r="M3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39">
        <f ca="1">_xlfn.DAYS(TODAY(),Table1[[#This Row],[Manufacture Date]])</f>
        <v>1123</v>
      </c>
      <c r="O3139" t="str" cm="1">
        <f t="array" ref="O3139" xml:space="preserve"> _xlfn.IFS(E3139&lt;2,"0-2",E3139&lt;4,"2-4",E3139&lt;6,"4-6",E3139&lt;8,"6-8",E3139&lt;10,"8-10")</f>
        <v>2-4</v>
      </c>
    </row>
    <row r="3140" spans="1:15" ht="14.25" customHeight="1" x14ac:dyDescent="0.3">
      <c r="A3140" s="31">
        <v>44137</v>
      </c>
      <c r="B3140" t="s">
        <v>676</v>
      </c>
      <c r="C3140" t="s">
        <v>990</v>
      </c>
      <c r="D3140" t="s">
        <v>92</v>
      </c>
      <c r="E3140">
        <v>3.8</v>
      </c>
      <c r="F3140">
        <v>6</v>
      </c>
      <c r="G3140" t="s">
        <v>238</v>
      </c>
      <c r="H3140" t="s">
        <v>73</v>
      </c>
      <c r="I3140">
        <v>24</v>
      </c>
      <c r="J3140">
        <v>267</v>
      </c>
      <c r="K3140" t="str">
        <f>RIGHT(Table1[[#This Row],[Transmission]],1)</f>
        <v>7</v>
      </c>
      <c r="L3140" t="str">
        <f>SUBSTITUTE(Table1[[#This Row],[Transmission]],Table1[[#This Row],[Gears]],"")</f>
        <v>M</v>
      </c>
      <c r="M3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40">
        <f ca="1">_xlfn.DAYS(TODAY(),Table1[[#This Row],[Manufacture Date]])</f>
        <v>1123</v>
      </c>
      <c r="O3140" t="str" cm="1">
        <f t="array" ref="O3140" xml:space="preserve"> _xlfn.IFS(E3140&lt;2,"0-2",E3140&lt;4,"2-4",E3140&lt;6,"4-6",E3140&lt;8,"6-8",E3140&lt;10,"8-10")</f>
        <v>2-4</v>
      </c>
    </row>
    <row r="3141" spans="1:15" ht="14.25" customHeight="1" x14ac:dyDescent="0.3">
      <c r="A3141" s="31">
        <v>44137</v>
      </c>
      <c r="B3141" t="s">
        <v>321</v>
      </c>
      <c r="C3141" t="s">
        <v>331</v>
      </c>
      <c r="D3141" t="s">
        <v>122</v>
      </c>
      <c r="E3141">
        <v>5.4</v>
      </c>
      <c r="F3141">
        <v>8</v>
      </c>
      <c r="G3141" t="s">
        <v>93</v>
      </c>
      <c r="H3141" t="s">
        <v>200</v>
      </c>
      <c r="I3141">
        <v>18</v>
      </c>
      <c r="J3141">
        <v>368</v>
      </c>
      <c r="K3141" t="str">
        <f>RIGHT(Table1[[#This Row],[Transmission]],1)</f>
        <v>6</v>
      </c>
      <c r="L3141" t="str">
        <f>SUBSTITUTE(Table1[[#This Row],[Transmission]],Table1[[#This Row],[Gears]],"")</f>
        <v>A</v>
      </c>
      <c r="M3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41">
        <f ca="1">_xlfn.DAYS(TODAY(),Table1[[#This Row],[Manufacture Date]])</f>
        <v>1123</v>
      </c>
      <c r="O3141" t="str" cm="1">
        <f t="array" ref="O3141" xml:space="preserve"> _xlfn.IFS(E3141&lt;2,"0-2",E3141&lt;4,"2-4",E3141&lt;6,"4-6",E3141&lt;8,"6-8",E3141&lt;10,"8-10")</f>
        <v>4-6</v>
      </c>
    </row>
    <row r="3142" spans="1:15" ht="14.25" customHeight="1" x14ac:dyDescent="0.3">
      <c r="A3142" s="31">
        <v>44137</v>
      </c>
      <c r="B3142" t="s">
        <v>432</v>
      </c>
      <c r="C3142" t="s">
        <v>441</v>
      </c>
      <c r="D3142" t="s">
        <v>115</v>
      </c>
      <c r="E3142">
        <v>5</v>
      </c>
      <c r="F3142">
        <v>8</v>
      </c>
      <c r="G3142" t="s">
        <v>104</v>
      </c>
      <c r="H3142" t="s">
        <v>205</v>
      </c>
      <c r="I3142">
        <v>16</v>
      </c>
      <c r="J3142">
        <v>280</v>
      </c>
      <c r="K3142" t="str">
        <f>RIGHT(Table1[[#This Row],[Transmission]],1)</f>
        <v>8</v>
      </c>
      <c r="L3142" t="str">
        <f>SUBSTITUTE(Table1[[#This Row],[Transmission]],Table1[[#This Row],[Gears]],"")</f>
        <v>AS</v>
      </c>
      <c r="M3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42">
        <f ca="1">_xlfn.DAYS(TODAY(),Table1[[#This Row],[Manufacture Date]])</f>
        <v>1123</v>
      </c>
      <c r="O3142" t="str" cm="1">
        <f t="array" ref="O3142" xml:space="preserve"> _xlfn.IFS(E3142&lt;2,"0-2",E3142&lt;4,"2-4",E3142&lt;6,"4-6",E3142&lt;8,"6-8",E3142&lt;10,"8-10")</f>
        <v>4-6</v>
      </c>
    </row>
    <row r="3143" spans="1:15" ht="14.25" customHeight="1" x14ac:dyDescent="0.3">
      <c r="A3143" s="31">
        <v>44136</v>
      </c>
      <c r="B3143" t="s">
        <v>651</v>
      </c>
      <c r="C3143" t="s">
        <v>1919</v>
      </c>
      <c r="D3143" t="s">
        <v>82</v>
      </c>
      <c r="E3143">
        <v>1.6</v>
      </c>
      <c r="F3143">
        <v>4</v>
      </c>
      <c r="G3143" t="s">
        <v>74</v>
      </c>
      <c r="H3143" t="s">
        <v>73</v>
      </c>
      <c r="I3143">
        <v>32</v>
      </c>
      <c r="J3143">
        <v>204</v>
      </c>
      <c r="K3143" t="str">
        <f>RIGHT(Table1[[#This Row],[Transmission]],1)</f>
        <v>6</v>
      </c>
      <c r="L3143" t="str">
        <f>SUBSTITUTE(Table1[[#This Row],[Transmission]],Table1[[#This Row],[Gears]],"")</f>
        <v>M</v>
      </c>
      <c r="M3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43">
        <f ca="1">_xlfn.DAYS(TODAY(),Table1[[#This Row],[Manufacture Date]])</f>
        <v>1124</v>
      </c>
      <c r="O3143" t="str" cm="1">
        <f t="array" ref="O3143" xml:space="preserve"> _xlfn.IFS(E3143&lt;2,"0-2",E3143&lt;4,"2-4",E3143&lt;6,"4-6",E3143&lt;8,"6-8",E3143&lt;10,"8-10")</f>
        <v>0-2</v>
      </c>
    </row>
    <row r="3144" spans="1:15" ht="14.25" customHeight="1" x14ac:dyDescent="0.3">
      <c r="A3144" s="31">
        <v>44136</v>
      </c>
      <c r="B3144" t="s">
        <v>470</v>
      </c>
      <c r="C3144" t="s">
        <v>487</v>
      </c>
      <c r="D3144" t="s">
        <v>78</v>
      </c>
      <c r="E3144">
        <v>2.4</v>
      </c>
      <c r="F3144">
        <v>4</v>
      </c>
      <c r="G3144" t="s">
        <v>79</v>
      </c>
      <c r="H3144" t="s">
        <v>200</v>
      </c>
      <c r="I3144">
        <v>31</v>
      </c>
      <c r="J3144">
        <v>218</v>
      </c>
      <c r="K3144" t="str">
        <f>RIGHT(Table1[[#This Row],[Transmission]],1)</f>
        <v>6</v>
      </c>
      <c r="L3144" t="str">
        <f>SUBSTITUTE(Table1[[#This Row],[Transmission]],Table1[[#This Row],[Gears]],"")</f>
        <v>AS</v>
      </c>
      <c r="M3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44">
        <f ca="1">_xlfn.DAYS(TODAY(),Table1[[#This Row],[Manufacture Date]])</f>
        <v>1124</v>
      </c>
      <c r="O3144" t="str" cm="1">
        <f t="array" ref="O3144" xml:space="preserve"> _xlfn.IFS(E3144&lt;2,"0-2",E3144&lt;4,"2-4",E3144&lt;6,"4-6",E3144&lt;8,"6-8",E3144&lt;10,"8-10")</f>
        <v>2-4</v>
      </c>
    </row>
    <row r="3145" spans="1:15" ht="14.25" customHeight="1" x14ac:dyDescent="0.3">
      <c r="A3145" s="31">
        <v>44136</v>
      </c>
      <c r="B3145" t="s">
        <v>802</v>
      </c>
      <c r="C3145" t="s">
        <v>1017</v>
      </c>
      <c r="D3145" t="s">
        <v>71</v>
      </c>
      <c r="E3145">
        <v>2</v>
      </c>
      <c r="F3145">
        <v>4</v>
      </c>
      <c r="G3145" t="s">
        <v>104</v>
      </c>
      <c r="H3145" t="s">
        <v>73</v>
      </c>
      <c r="I3145">
        <v>30</v>
      </c>
      <c r="J3145">
        <v>219</v>
      </c>
      <c r="K3145" t="str">
        <f>RIGHT(Table1[[#This Row],[Transmission]],1)</f>
        <v>8</v>
      </c>
      <c r="L3145" t="str">
        <f>SUBSTITUTE(Table1[[#This Row],[Transmission]],Table1[[#This Row],[Gears]],"")</f>
        <v>AS</v>
      </c>
      <c r="M3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45">
        <f ca="1">_xlfn.DAYS(TODAY(),Table1[[#This Row],[Manufacture Date]])</f>
        <v>1124</v>
      </c>
      <c r="O3145" t="str" cm="1">
        <f t="array" ref="O3145" xml:space="preserve"> _xlfn.IFS(E3145&lt;2,"0-2",E3145&lt;4,"2-4",E3145&lt;6,"4-6",E3145&lt;8,"6-8",E3145&lt;10,"8-10")</f>
        <v>2-4</v>
      </c>
    </row>
    <row r="3146" spans="1:15" ht="14.25" customHeight="1" x14ac:dyDescent="0.3">
      <c r="A3146" s="31">
        <v>44136</v>
      </c>
      <c r="B3146" t="s">
        <v>452</v>
      </c>
      <c r="C3146" t="s">
        <v>932</v>
      </c>
      <c r="D3146" t="s">
        <v>78</v>
      </c>
      <c r="E3146">
        <v>2.4</v>
      </c>
      <c r="F3146">
        <v>4</v>
      </c>
      <c r="G3146" t="s">
        <v>454</v>
      </c>
      <c r="H3146" t="s">
        <v>200</v>
      </c>
      <c r="I3146">
        <v>29</v>
      </c>
      <c r="J3146">
        <v>229</v>
      </c>
      <c r="K3146" t="str">
        <f>RIGHT(Table1[[#This Row],[Transmission]],1)</f>
        <v>9</v>
      </c>
      <c r="L3146" t="str">
        <f>SUBSTITUTE(Table1[[#This Row],[Transmission]],Table1[[#This Row],[Gears]],"")</f>
        <v>A</v>
      </c>
      <c r="M3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46">
        <f ca="1">_xlfn.DAYS(TODAY(),Table1[[#This Row],[Manufacture Date]])</f>
        <v>1124</v>
      </c>
      <c r="O3146" t="str" cm="1">
        <f t="array" ref="O3146" xml:space="preserve"> _xlfn.IFS(E3146&lt;2,"0-2",E3146&lt;4,"2-4",E3146&lt;6,"4-6",E3146&lt;8,"6-8",E3146&lt;10,"8-10")</f>
        <v>2-4</v>
      </c>
    </row>
    <row r="3147" spans="1:15" ht="14.25" customHeight="1" x14ac:dyDescent="0.3">
      <c r="A3147" s="31">
        <v>44136</v>
      </c>
      <c r="B3147" t="s">
        <v>100</v>
      </c>
      <c r="C3147" t="s">
        <v>1507</v>
      </c>
      <c r="D3147" t="s">
        <v>122</v>
      </c>
      <c r="E3147">
        <v>3</v>
      </c>
      <c r="F3147">
        <v>6</v>
      </c>
      <c r="G3147" t="s">
        <v>104</v>
      </c>
      <c r="H3147" t="s">
        <v>73</v>
      </c>
      <c r="I3147">
        <v>22</v>
      </c>
      <c r="J3147">
        <v>296</v>
      </c>
      <c r="K3147" t="str">
        <f>RIGHT(Table1[[#This Row],[Transmission]],1)</f>
        <v>8</v>
      </c>
      <c r="L3147" t="str">
        <f>SUBSTITUTE(Table1[[#This Row],[Transmission]],Table1[[#This Row],[Gears]],"")</f>
        <v>AS</v>
      </c>
      <c r="M3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47">
        <f ca="1">_xlfn.DAYS(TODAY(),Table1[[#This Row],[Manufacture Date]])</f>
        <v>1124</v>
      </c>
      <c r="O3147" t="str" cm="1">
        <f t="array" ref="O3147" xml:space="preserve"> _xlfn.IFS(E3147&lt;2,"0-2",E3147&lt;4,"2-4",E3147&lt;6,"4-6",E3147&lt;8,"6-8",E3147&lt;10,"8-10")</f>
        <v>2-4</v>
      </c>
    </row>
    <row r="3148" spans="1:15" ht="14.25" customHeight="1" x14ac:dyDescent="0.3">
      <c r="A3148" s="31">
        <v>44136</v>
      </c>
      <c r="B3148" t="s">
        <v>489</v>
      </c>
      <c r="C3148" t="s">
        <v>1300</v>
      </c>
      <c r="D3148" t="s">
        <v>88</v>
      </c>
      <c r="E3148">
        <v>6.5</v>
      </c>
      <c r="F3148">
        <v>12</v>
      </c>
      <c r="G3148" t="s">
        <v>97</v>
      </c>
      <c r="H3148" t="s">
        <v>73</v>
      </c>
      <c r="I3148">
        <v>14</v>
      </c>
      <c r="J3148">
        <v>461</v>
      </c>
      <c r="K3148" t="str">
        <f>RIGHT(Table1[[#This Row],[Transmission]],1)</f>
        <v>7</v>
      </c>
      <c r="L3148" t="str">
        <f>SUBSTITUTE(Table1[[#This Row],[Transmission]],Table1[[#This Row],[Gears]],"")</f>
        <v>AM</v>
      </c>
      <c r="M3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48">
        <f ca="1">_xlfn.DAYS(TODAY(),Table1[[#This Row],[Manufacture Date]])</f>
        <v>1124</v>
      </c>
      <c r="O3148" t="str" cm="1">
        <f t="array" ref="O3148" xml:space="preserve"> _xlfn.IFS(E3148&lt;2,"0-2",E3148&lt;4,"2-4",E3148&lt;6,"4-6",E3148&lt;8,"6-8",E3148&lt;10,"8-10")</f>
        <v>6-8</v>
      </c>
    </row>
    <row r="3149" spans="1:15" ht="14.25" customHeight="1" x14ac:dyDescent="0.3">
      <c r="A3149" s="31">
        <v>44135</v>
      </c>
      <c r="B3149" t="s">
        <v>782</v>
      </c>
      <c r="C3149" t="s">
        <v>792</v>
      </c>
      <c r="D3149" t="s">
        <v>71</v>
      </c>
      <c r="E3149">
        <v>2</v>
      </c>
      <c r="F3149">
        <v>4</v>
      </c>
      <c r="G3149" t="s">
        <v>89</v>
      </c>
      <c r="H3149" t="s">
        <v>109</v>
      </c>
      <c r="I3149">
        <v>43</v>
      </c>
      <c r="J3149">
        <v>175</v>
      </c>
      <c r="K3149" t="str">
        <f>RIGHT(Table1[[#This Row],[Transmission]],1)</f>
        <v>6</v>
      </c>
      <c r="L3149" t="str">
        <f>SUBSTITUTE(Table1[[#This Row],[Transmission]],Table1[[#This Row],[Gears]],"")</f>
        <v>AM</v>
      </c>
      <c r="M3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49">
        <f ca="1">_xlfn.DAYS(TODAY(),Table1[[#This Row],[Manufacture Date]])</f>
        <v>1125</v>
      </c>
      <c r="O3149" t="str" cm="1">
        <f t="array" ref="O3149" xml:space="preserve"> _xlfn.IFS(E3149&lt;2,"0-2",E3149&lt;4,"2-4",E3149&lt;6,"4-6",E3149&lt;8,"6-8",E3149&lt;10,"8-10")</f>
        <v>2-4</v>
      </c>
    </row>
    <row r="3150" spans="1:15" ht="14.25" customHeight="1" x14ac:dyDescent="0.3">
      <c r="A3150" s="31">
        <v>44135</v>
      </c>
      <c r="B3150" t="s">
        <v>548</v>
      </c>
      <c r="C3150" t="s">
        <v>554</v>
      </c>
      <c r="D3150" t="s">
        <v>71</v>
      </c>
      <c r="E3150">
        <v>2</v>
      </c>
      <c r="F3150">
        <v>4</v>
      </c>
      <c r="G3150" t="s">
        <v>74</v>
      </c>
      <c r="H3150" t="s">
        <v>200</v>
      </c>
      <c r="I3150">
        <v>38</v>
      </c>
      <c r="J3150">
        <v>175</v>
      </c>
      <c r="K3150" t="str">
        <f>RIGHT(Table1[[#This Row],[Transmission]],1)</f>
        <v>6</v>
      </c>
      <c r="L3150" t="str">
        <f>SUBSTITUTE(Table1[[#This Row],[Transmission]],Table1[[#This Row],[Gears]],"")</f>
        <v>M</v>
      </c>
      <c r="M3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50">
        <f ca="1">_xlfn.DAYS(TODAY(),Table1[[#This Row],[Manufacture Date]])</f>
        <v>1125</v>
      </c>
      <c r="O3150" t="str" cm="1">
        <f t="array" ref="O3150" xml:space="preserve"> _xlfn.IFS(E3150&lt;2,"0-2",E3150&lt;4,"2-4",E3150&lt;6,"4-6",E3150&lt;8,"6-8",E3150&lt;10,"8-10")</f>
        <v>2-4</v>
      </c>
    </row>
    <row r="3151" spans="1:15" ht="14.25" customHeight="1" x14ac:dyDescent="0.3">
      <c r="A3151" s="31">
        <v>44135</v>
      </c>
      <c r="B3151" t="s">
        <v>432</v>
      </c>
      <c r="C3151" t="s">
        <v>924</v>
      </c>
      <c r="D3151" t="s">
        <v>88</v>
      </c>
      <c r="E3151">
        <v>3</v>
      </c>
      <c r="F3151">
        <v>6</v>
      </c>
      <c r="G3151" t="s">
        <v>104</v>
      </c>
      <c r="H3151" t="s">
        <v>73</v>
      </c>
      <c r="I3151">
        <v>27</v>
      </c>
      <c r="J3151">
        <v>237</v>
      </c>
      <c r="K3151" t="str">
        <f>RIGHT(Table1[[#This Row],[Transmission]],1)</f>
        <v>8</v>
      </c>
      <c r="L3151" t="str">
        <f>SUBSTITUTE(Table1[[#This Row],[Transmission]],Table1[[#This Row],[Gears]],"")</f>
        <v>AS</v>
      </c>
      <c r="M3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51">
        <f ca="1">_xlfn.DAYS(TODAY(),Table1[[#This Row],[Manufacture Date]])</f>
        <v>1125</v>
      </c>
      <c r="O3151" t="str" cm="1">
        <f t="array" ref="O3151" xml:space="preserve"> _xlfn.IFS(E3151&lt;2,"0-2",E3151&lt;4,"2-4",E3151&lt;6,"4-6",E3151&lt;8,"6-8",E3151&lt;10,"8-10")</f>
        <v>2-4</v>
      </c>
    </row>
    <row r="3152" spans="1:15" ht="14.25" customHeight="1" x14ac:dyDescent="0.3">
      <c r="A3152" s="31">
        <v>44135</v>
      </c>
      <c r="B3152" t="s">
        <v>321</v>
      </c>
      <c r="C3152" t="s">
        <v>1661</v>
      </c>
      <c r="D3152" t="s">
        <v>95</v>
      </c>
      <c r="E3152">
        <v>5</v>
      </c>
      <c r="F3152">
        <v>8</v>
      </c>
      <c r="G3152" t="s">
        <v>74</v>
      </c>
      <c r="H3152" t="s">
        <v>200</v>
      </c>
      <c r="I3152">
        <v>21</v>
      </c>
      <c r="J3152">
        <v>312</v>
      </c>
      <c r="K3152" t="str">
        <f>RIGHT(Table1[[#This Row],[Transmission]],1)</f>
        <v>6</v>
      </c>
      <c r="L3152" t="str">
        <f>SUBSTITUTE(Table1[[#This Row],[Transmission]],Table1[[#This Row],[Gears]],"")</f>
        <v>M</v>
      </c>
      <c r="M3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52">
        <f ca="1">_xlfn.DAYS(TODAY(),Table1[[#This Row],[Manufacture Date]])</f>
        <v>1125</v>
      </c>
      <c r="O3152" t="str" cm="1">
        <f t="array" ref="O3152" xml:space="preserve"> _xlfn.IFS(E3152&lt;2,"0-2",E3152&lt;4,"2-4",E3152&lt;6,"4-6",E3152&lt;8,"6-8",E3152&lt;10,"8-10")</f>
        <v>4-6</v>
      </c>
    </row>
    <row r="3153" spans="1:15" ht="14.25" customHeight="1" x14ac:dyDescent="0.3">
      <c r="A3153" s="31">
        <v>44134</v>
      </c>
      <c r="B3153" t="s">
        <v>385</v>
      </c>
      <c r="C3153" t="s">
        <v>1703</v>
      </c>
      <c r="D3153" t="s">
        <v>82</v>
      </c>
      <c r="E3153">
        <v>2</v>
      </c>
      <c r="F3153">
        <v>4</v>
      </c>
      <c r="G3153" t="s">
        <v>74</v>
      </c>
      <c r="H3153" t="s">
        <v>200</v>
      </c>
      <c r="I3153">
        <v>35</v>
      </c>
      <c r="J3153">
        <v>186</v>
      </c>
      <c r="K3153" t="str">
        <f>RIGHT(Table1[[#This Row],[Transmission]],1)</f>
        <v>6</v>
      </c>
      <c r="L3153" t="str">
        <f>SUBSTITUTE(Table1[[#This Row],[Transmission]],Table1[[#This Row],[Gears]],"")</f>
        <v>M</v>
      </c>
      <c r="M3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53">
        <f ca="1">_xlfn.DAYS(TODAY(),Table1[[#This Row],[Manufacture Date]])</f>
        <v>1126</v>
      </c>
      <c r="O3153" t="str" cm="1">
        <f t="array" ref="O3153" xml:space="preserve"> _xlfn.IFS(E3153&lt;2,"0-2",E3153&lt;4,"2-4",E3153&lt;6,"4-6",E3153&lt;8,"6-8",E3153&lt;10,"8-10")</f>
        <v>2-4</v>
      </c>
    </row>
    <row r="3154" spans="1:15" ht="14.25" customHeight="1" x14ac:dyDescent="0.3">
      <c r="A3154" s="31">
        <v>44134</v>
      </c>
      <c r="B3154" t="s">
        <v>232</v>
      </c>
      <c r="C3154" t="s">
        <v>878</v>
      </c>
      <c r="D3154" t="s">
        <v>361</v>
      </c>
      <c r="E3154">
        <v>2</v>
      </c>
      <c r="F3154">
        <v>4</v>
      </c>
      <c r="G3154" t="s">
        <v>266</v>
      </c>
      <c r="H3154" t="s">
        <v>200</v>
      </c>
      <c r="I3154">
        <v>30</v>
      </c>
      <c r="J3154">
        <v>218</v>
      </c>
      <c r="K3154" t="str">
        <f>RIGHT(Table1[[#This Row],[Transmission]],1)</f>
        <v>V</v>
      </c>
      <c r="L3154" t="str">
        <f>SUBSTITUTE(Table1[[#This Row],[Transmission]],Table1[[#This Row],[Gears]],"")</f>
        <v>A</v>
      </c>
      <c r="M3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54">
        <f ca="1">_xlfn.DAYS(TODAY(),Table1[[#This Row],[Manufacture Date]])</f>
        <v>1126</v>
      </c>
      <c r="O3154" t="str" cm="1">
        <f t="array" ref="O3154" xml:space="preserve"> _xlfn.IFS(E3154&lt;2,"0-2",E3154&lt;4,"2-4",E3154&lt;6,"4-6",E3154&lt;8,"6-8",E3154&lt;10,"8-10")</f>
        <v>2-4</v>
      </c>
    </row>
    <row r="3155" spans="1:15" ht="14.25" customHeight="1" x14ac:dyDescent="0.3">
      <c r="A3155" s="31">
        <v>44134</v>
      </c>
      <c r="B3155" t="s">
        <v>492</v>
      </c>
      <c r="C3155" t="s">
        <v>495</v>
      </c>
      <c r="D3155" t="s">
        <v>78</v>
      </c>
      <c r="E3155">
        <v>2</v>
      </c>
      <c r="F3155">
        <v>4</v>
      </c>
      <c r="G3155" t="s">
        <v>496</v>
      </c>
      <c r="H3155" t="s">
        <v>73</v>
      </c>
      <c r="I3155">
        <v>29</v>
      </c>
      <c r="J3155">
        <v>231</v>
      </c>
      <c r="K3155" t="str">
        <f>RIGHT(Table1[[#This Row],[Transmission]],1)</f>
        <v>9</v>
      </c>
      <c r="L3155" t="str">
        <f>SUBSTITUTE(Table1[[#This Row],[Transmission]],Table1[[#This Row],[Gears]],"")</f>
        <v>AS</v>
      </c>
      <c r="M3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55">
        <f ca="1">_xlfn.DAYS(TODAY(),Table1[[#This Row],[Manufacture Date]])</f>
        <v>1126</v>
      </c>
      <c r="O3155" t="str" cm="1">
        <f t="array" ref="O3155" xml:space="preserve"> _xlfn.IFS(E3155&lt;2,"0-2",E3155&lt;4,"2-4",E3155&lt;6,"4-6",E3155&lt;8,"6-8",E3155&lt;10,"8-10")</f>
        <v>2-4</v>
      </c>
    </row>
    <row r="3156" spans="1:15" ht="14.25" customHeight="1" x14ac:dyDescent="0.3">
      <c r="A3156" s="31">
        <v>44134</v>
      </c>
      <c r="B3156" t="s">
        <v>651</v>
      </c>
      <c r="C3156" t="s">
        <v>656</v>
      </c>
      <c r="D3156" t="s">
        <v>657</v>
      </c>
      <c r="E3156">
        <v>4</v>
      </c>
      <c r="F3156">
        <v>6</v>
      </c>
      <c r="G3156" t="s">
        <v>281</v>
      </c>
      <c r="H3156" t="s">
        <v>200</v>
      </c>
      <c r="I3156">
        <v>22</v>
      </c>
      <c r="J3156">
        <v>300</v>
      </c>
      <c r="K3156" t="str">
        <f>RIGHT(Table1[[#This Row],[Transmission]],1)</f>
        <v>5</v>
      </c>
      <c r="L3156" t="str">
        <f>SUBSTITUTE(Table1[[#This Row],[Transmission]],Table1[[#This Row],[Gears]],"")</f>
        <v>A</v>
      </c>
      <c r="M3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56">
        <f ca="1">_xlfn.DAYS(TODAY(),Table1[[#This Row],[Manufacture Date]])</f>
        <v>1126</v>
      </c>
      <c r="O3156" t="str" cm="1">
        <f t="array" ref="O3156" xml:space="preserve"> _xlfn.IFS(E3156&lt;2,"0-2",E3156&lt;4,"2-4",E3156&lt;6,"4-6",E3156&lt;8,"6-8",E3156&lt;10,"8-10")</f>
        <v>4-6</v>
      </c>
    </row>
    <row r="3157" spans="1:15" ht="14.25" customHeight="1" x14ac:dyDescent="0.3">
      <c r="A3157" s="31">
        <v>44134</v>
      </c>
      <c r="B3157" t="s">
        <v>676</v>
      </c>
      <c r="C3157" t="s">
        <v>1937</v>
      </c>
      <c r="D3157" t="s">
        <v>88</v>
      </c>
      <c r="E3157">
        <v>3.8</v>
      </c>
      <c r="F3157">
        <v>6</v>
      </c>
      <c r="G3157" t="s">
        <v>97</v>
      </c>
      <c r="H3157" t="s">
        <v>73</v>
      </c>
      <c r="I3157">
        <v>21</v>
      </c>
      <c r="J3157">
        <v>315</v>
      </c>
      <c r="K3157" t="str">
        <f>RIGHT(Table1[[#This Row],[Transmission]],1)</f>
        <v>7</v>
      </c>
      <c r="L3157" t="str">
        <f>SUBSTITUTE(Table1[[#This Row],[Transmission]],Table1[[#This Row],[Gears]],"")</f>
        <v>AM</v>
      </c>
      <c r="M3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57">
        <f ca="1">_xlfn.DAYS(TODAY(),Table1[[#This Row],[Manufacture Date]])</f>
        <v>1126</v>
      </c>
      <c r="O3157" t="str" cm="1">
        <f t="array" ref="O3157" xml:space="preserve"> _xlfn.IFS(E3157&lt;2,"0-2",E3157&lt;4,"2-4",E3157&lt;6,"4-6",E3157&lt;8,"6-8",E3157&lt;10,"8-10")</f>
        <v>2-4</v>
      </c>
    </row>
    <row r="3158" spans="1:15" ht="14.25" customHeight="1" x14ac:dyDescent="0.3">
      <c r="A3158" s="31">
        <v>44134</v>
      </c>
      <c r="B3158" t="s">
        <v>141</v>
      </c>
      <c r="C3158" t="s">
        <v>146</v>
      </c>
      <c r="D3158" t="s">
        <v>82</v>
      </c>
      <c r="E3158">
        <v>6.8</v>
      </c>
      <c r="F3158">
        <v>8</v>
      </c>
      <c r="G3158" t="s">
        <v>104</v>
      </c>
      <c r="H3158" t="s">
        <v>73</v>
      </c>
      <c r="I3158">
        <v>16</v>
      </c>
      <c r="J3158">
        <v>419</v>
      </c>
      <c r="K3158" t="str">
        <f>RIGHT(Table1[[#This Row],[Transmission]],1)</f>
        <v>8</v>
      </c>
      <c r="L3158" t="str">
        <f>SUBSTITUTE(Table1[[#This Row],[Transmission]],Table1[[#This Row],[Gears]],"")</f>
        <v>AS</v>
      </c>
      <c r="M3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58">
        <f ca="1">_xlfn.DAYS(TODAY(),Table1[[#This Row],[Manufacture Date]])</f>
        <v>1126</v>
      </c>
      <c r="O3158" t="str" cm="1">
        <f t="array" ref="O3158" xml:space="preserve"> _xlfn.IFS(E3158&lt;2,"0-2",E3158&lt;4,"2-4",E3158&lt;6,"4-6",E3158&lt;8,"6-8",E3158&lt;10,"8-10")</f>
        <v>6-8</v>
      </c>
    </row>
    <row r="3159" spans="1:15" ht="14.25" customHeight="1" x14ac:dyDescent="0.3">
      <c r="A3159" s="31">
        <v>44133</v>
      </c>
      <c r="B3159" t="s">
        <v>69</v>
      </c>
      <c r="C3159" t="s">
        <v>70</v>
      </c>
      <c r="D3159" t="s">
        <v>71</v>
      </c>
      <c r="E3159">
        <v>2</v>
      </c>
      <c r="F3159">
        <v>4</v>
      </c>
      <c r="G3159" t="s">
        <v>72</v>
      </c>
      <c r="H3159" t="s">
        <v>73</v>
      </c>
      <c r="I3159">
        <v>34</v>
      </c>
      <c r="J3159">
        <v>191</v>
      </c>
      <c r="K3159" t="str">
        <f>RIGHT(Table1[[#This Row],[Transmission]],1)</f>
        <v>5</v>
      </c>
      <c r="L3159" t="str">
        <f>SUBSTITUTE(Table1[[#This Row],[Transmission]],Table1[[#This Row],[Gears]],"")</f>
        <v>AS</v>
      </c>
      <c r="M3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59">
        <f ca="1">_xlfn.DAYS(TODAY(),Table1[[#This Row],[Manufacture Date]])</f>
        <v>1127</v>
      </c>
      <c r="O3159" t="str" cm="1">
        <f t="array" ref="O3159" xml:space="preserve"> _xlfn.IFS(E3159&lt;2,"0-2",E3159&lt;4,"2-4",E3159&lt;6,"4-6",E3159&lt;8,"6-8",E3159&lt;10,"8-10")</f>
        <v>2-4</v>
      </c>
    </row>
    <row r="3160" spans="1:15" ht="14.25" customHeight="1" x14ac:dyDescent="0.3">
      <c r="A3160" s="31">
        <v>44133</v>
      </c>
      <c r="B3160" t="s">
        <v>621</v>
      </c>
      <c r="C3160" t="s">
        <v>1331</v>
      </c>
      <c r="D3160" t="s">
        <v>82</v>
      </c>
      <c r="E3160">
        <v>1.5</v>
      </c>
      <c r="F3160">
        <v>3</v>
      </c>
      <c r="G3160" t="s">
        <v>104</v>
      </c>
      <c r="H3160" t="s">
        <v>73</v>
      </c>
      <c r="I3160">
        <v>31</v>
      </c>
      <c r="J3160">
        <v>213</v>
      </c>
      <c r="K3160" t="str">
        <f>RIGHT(Table1[[#This Row],[Transmission]],1)</f>
        <v>8</v>
      </c>
      <c r="L3160" t="str">
        <f>SUBSTITUTE(Table1[[#This Row],[Transmission]],Table1[[#This Row],[Gears]],"")</f>
        <v>AS</v>
      </c>
      <c r="M3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60">
        <f ca="1">_xlfn.DAYS(TODAY(),Table1[[#This Row],[Manufacture Date]])</f>
        <v>1127</v>
      </c>
      <c r="O3160" t="str" cm="1">
        <f t="array" ref="O3160" xml:space="preserve"> _xlfn.IFS(E3160&lt;2,"0-2",E3160&lt;4,"2-4",E3160&lt;6,"4-6",E3160&lt;8,"6-8",E3160&lt;10,"8-10")</f>
        <v>0-2</v>
      </c>
    </row>
    <row r="3161" spans="1:15" ht="14.25" customHeight="1" x14ac:dyDescent="0.3">
      <c r="A3161" s="31">
        <v>44133</v>
      </c>
      <c r="B3161" t="s">
        <v>321</v>
      </c>
      <c r="C3161" t="s">
        <v>333</v>
      </c>
      <c r="D3161" t="s">
        <v>122</v>
      </c>
      <c r="E3161">
        <v>2.2999999999999998</v>
      </c>
      <c r="F3161">
        <v>4</v>
      </c>
      <c r="G3161" t="s">
        <v>79</v>
      </c>
      <c r="H3161" t="s">
        <v>200</v>
      </c>
      <c r="I3161">
        <v>25</v>
      </c>
      <c r="J3161">
        <v>266</v>
      </c>
      <c r="K3161" t="str">
        <f>RIGHT(Table1[[#This Row],[Transmission]],1)</f>
        <v>6</v>
      </c>
      <c r="L3161" t="str">
        <f>SUBSTITUTE(Table1[[#This Row],[Transmission]],Table1[[#This Row],[Gears]],"")</f>
        <v>AS</v>
      </c>
      <c r="M3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61">
        <f ca="1">_xlfn.DAYS(TODAY(),Table1[[#This Row],[Manufacture Date]])</f>
        <v>1127</v>
      </c>
      <c r="O3161" t="str" cm="1">
        <f t="array" ref="O3161" xml:space="preserve"> _xlfn.IFS(E3161&lt;2,"0-2",E3161&lt;4,"2-4",E3161&lt;6,"4-6",E3161&lt;8,"6-8",E3161&lt;10,"8-10")</f>
        <v>2-4</v>
      </c>
    </row>
    <row r="3162" spans="1:15" ht="14.25" customHeight="1" x14ac:dyDescent="0.3">
      <c r="A3162" s="31">
        <v>44133</v>
      </c>
      <c r="B3162" t="s">
        <v>470</v>
      </c>
      <c r="C3162" t="s">
        <v>1770</v>
      </c>
      <c r="D3162" t="s">
        <v>288</v>
      </c>
      <c r="E3162">
        <v>3.3</v>
      </c>
      <c r="F3162">
        <v>6</v>
      </c>
      <c r="G3162" t="s">
        <v>104</v>
      </c>
      <c r="H3162" t="s">
        <v>200</v>
      </c>
      <c r="I3162">
        <v>25</v>
      </c>
      <c r="J3162">
        <v>272</v>
      </c>
      <c r="K3162" t="str">
        <f>RIGHT(Table1[[#This Row],[Transmission]],1)</f>
        <v>8</v>
      </c>
      <c r="L3162" t="str">
        <f>SUBSTITUTE(Table1[[#This Row],[Transmission]],Table1[[#This Row],[Gears]],"")</f>
        <v>AS</v>
      </c>
      <c r="M3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62">
        <f ca="1">_xlfn.DAYS(TODAY(),Table1[[#This Row],[Manufacture Date]])</f>
        <v>1127</v>
      </c>
      <c r="O3162" t="str" cm="1">
        <f t="array" ref="O3162" xml:space="preserve"> _xlfn.IFS(E3162&lt;2,"0-2",E3162&lt;4,"2-4",E3162&lt;6,"4-6",E3162&lt;8,"6-8",E3162&lt;10,"8-10")</f>
        <v>2-4</v>
      </c>
    </row>
    <row r="3163" spans="1:15" ht="14.25" customHeight="1" x14ac:dyDescent="0.3">
      <c r="A3163" s="31">
        <v>44133</v>
      </c>
      <c r="B3163" t="s">
        <v>541</v>
      </c>
      <c r="C3163" t="s">
        <v>547</v>
      </c>
      <c r="D3163" t="s">
        <v>115</v>
      </c>
      <c r="E3163">
        <v>3</v>
      </c>
      <c r="F3163">
        <v>6</v>
      </c>
      <c r="G3163" t="s">
        <v>104</v>
      </c>
      <c r="H3163" t="s">
        <v>73</v>
      </c>
      <c r="I3163">
        <v>22</v>
      </c>
      <c r="J3163">
        <v>301</v>
      </c>
      <c r="K3163" t="str">
        <f>RIGHT(Table1[[#This Row],[Transmission]],1)</f>
        <v>8</v>
      </c>
      <c r="L3163" t="str">
        <f>SUBSTITUTE(Table1[[#This Row],[Transmission]],Table1[[#This Row],[Gears]],"")</f>
        <v>AS</v>
      </c>
      <c r="M3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63">
        <f ca="1">_xlfn.DAYS(TODAY(),Table1[[#This Row],[Manufacture Date]])</f>
        <v>1127</v>
      </c>
      <c r="O3163" t="str" cm="1">
        <f t="array" ref="O3163" xml:space="preserve"> _xlfn.IFS(E3163&lt;2,"0-2",E3163&lt;4,"2-4",E3163&lt;6,"4-6",E3163&lt;8,"6-8",E3163&lt;10,"8-10")</f>
        <v>2-4</v>
      </c>
    </row>
    <row r="3164" spans="1:15" ht="14.25" customHeight="1" x14ac:dyDescent="0.3">
      <c r="A3164" s="31">
        <v>44133</v>
      </c>
      <c r="B3164" t="s">
        <v>564</v>
      </c>
      <c r="C3164" t="s">
        <v>1859</v>
      </c>
      <c r="D3164" t="s">
        <v>95</v>
      </c>
      <c r="E3164">
        <v>4</v>
      </c>
      <c r="F3164">
        <v>8</v>
      </c>
      <c r="G3164" t="s">
        <v>454</v>
      </c>
      <c r="H3164" t="s">
        <v>73</v>
      </c>
      <c r="I3164">
        <v>22</v>
      </c>
      <c r="J3164">
        <v>306</v>
      </c>
      <c r="K3164" t="str">
        <f>RIGHT(Table1[[#This Row],[Transmission]],1)</f>
        <v>9</v>
      </c>
      <c r="L3164" t="str">
        <f>SUBSTITUTE(Table1[[#This Row],[Transmission]],Table1[[#This Row],[Gears]],"")</f>
        <v>A</v>
      </c>
      <c r="M3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64">
        <f ca="1">_xlfn.DAYS(TODAY(),Table1[[#This Row],[Manufacture Date]])</f>
        <v>1127</v>
      </c>
      <c r="O3164" t="str" cm="1">
        <f t="array" ref="O3164" xml:space="preserve"> _xlfn.IFS(E3164&lt;2,"0-2",E3164&lt;4,"2-4",E3164&lt;6,"4-6",E3164&lt;8,"6-8",E3164&lt;10,"8-10")</f>
        <v>4-6</v>
      </c>
    </row>
    <row r="3165" spans="1:15" ht="14.25" customHeight="1" x14ac:dyDescent="0.3">
      <c r="A3165" s="31">
        <v>44133</v>
      </c>
      <c r="B3165" t="s">
        <v>147</v>
      </c>
      <c r="C3165" t="s">
        <v>870</v>
      </c>
      <c r="D3165" t="s">
        <v>122</v>
      </c>
      <c r="E3165">
        <v>4.4000000000000004</v>
      </c>
      <c r="F3165">
        <v>8</v>
      </c>
      <c r="G3165" t="s">
        <v>104</v>
      </c>
      <c r="H3165" t="s">
        <v>73</v>
      </c>
      <c r="I3165">
        <v>19</v>
      </c>
      <c r="J3165">
        <v>336</v>
      </c>
      <c r="K3165" t="str">
        <f>RIGHT(Table1[[#This Row],[Transmission]],1)</f>
        <v>8</v>
      </c>
      <c r="L3165" t="str">
        <f>SUBSTITUTE(Table1[[#This Row],[Transmission]],Table1[[#This Row],[Gears]],"")</f>
        <v>AS</v>
      </c>
      <c r="M3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65">
        <f ca="1">_xlfn.DAYS(TODAY(),Table1[[#This Row],[Manufacture Date]])</f>
        <v>1127</v>
      </c>
      <c r="O3165" t="str" cm="1">
        <f t="array" ref="O3165" xml:space="preserve"> _xlfn.IFS(E3165&lt;2,"0-2",E3165&lt;4,"2-4",E3165&lt;6,"4-6",E3165&lt;8,"6-8",E3165&lt;10,"8-10")</f>
        <v>4-6</v>
      </c>
    </row>
    <row r="3166" spans="1:15" ht="14.25" customHeight="1" x14ac:dyDescent="0.3">
      <c r="A3166" s="31">
        <v>44133</v>
      </c>
      <c r="B3166" t="s">
        <v>232</v>
      </c>
      <c r="C3166" t="s">
        <v>877</v>
      </c>
      <c r="D3166" t="s">
        <v>71</v>
      </c>
      <c r="E3166">
        <v>6.2</v>
      </c>
      <c r="F3166">
        <v>8</v>
      </c>
      <c r="G3166" t="s">
        <v>74</v>
      </c>
      <c r="H3166" t="s">
        <v>73</v>
      </c>
      <c r="I3166">
        <v>18</v>
      </c>
      <c r="J3166">
        <v>357</v>
      </c>
      <c r="K3166" t="str">
        <f>RIGHT(Table1[[#This Row],[Transmission]],1)</f>
        <v>6</v>
      </c>
      <c r="L3166" t="str">
        <f>SUBSTITUTE(Table1[[#This Row],[Transmission]],Table1[[#This Row],[Gears]],"")</f>
        <v>M</v>
      </c>
      <c r="M3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66">
        <f ca="1">_xlfn.DAYS(TODAY(),Table1[[#This Row],[Manufacture Date]])</f>
        <v>1127</v>
      </c>
      <c r="O3166" t="str" cm="1">
        <f t="array" ref="O3166" xml:space="preserve"> _xlfn.IFS(E3166&lt;2,"0-2",E3166&lt;4,"2-4",E3166&lt;6,"4-6",E3166&lt;8,"6-8",E3166&lt;10,"8-10")</f>
        <v>6-8</v>
      </c>
    </row>
    <row r="3167" spans="1:15" ht="14.25" customHeight="1" x14ac:dyDescent="0.3">
      <c r="A3167" s="31">
        <v>44132</v>
      </c>
      <c r="B3167" t="s">
        <v>750</v>
      </c>
      <c r="C3167" t="s">
        <v>1190</v>
      </c>
      <c r="D3167" t="s">
        <v>78</v>
      </c>
      <c r="E3167">
        <v>2.5</v>
      </c>
      <c r="F3167">
        <v>4</v>
      </c>
      <c r="G3167" t="s">
        <v>511</v>
      </c>
      <c r="H3167" t="s">
        <v>200</v>
      </c>
      <c r="I3167">
        <v>39</v>
      </c>
      <c r="J3167">
        <v>170</v>
      </c>
      <c r="K3167" t="str">
        <f>RIGHT(Table1[[#This Row],[Transmission]],1)</f>
        <v>6</v>
      </c>
      <c r="L3167" t="str">
        <f>SUBSTITUTE(Table1[[#This Row],[Transmission]],Table1[[#This Row],[Gears]],"")</f>
        <v>AV</v>
      </c>
      <c r="M3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67">
        <f ca="1">_xlfn.DAYS(TODAY(),Table1[[#This Row],[Manufacture Date]])</f>
        <v>1128</v>
      </c>
      <c r="O3167" t="str" cm="1">
        <f t="array" ref="O3167" xml:space="preserve"> _xlfn.IFS(E3167&lt;2,"0-2",E3167&lt;4,"2-4",E3167&lt;6,"4-6",E3167&lt;8,"6-8",E3167&lt;10,"8-10")</f>
        <v>2-4</v>
      </c>
    </row>
    <row r="3168" spans="1:15" ht="14.25" customHeight="1" x14ac:dyDescent="0.3">
      <c r="A3168" s="31">
        <v>44132</v>
      </c>
      <c r="B3168" t="s">
        <v>232</v>
      </c>
      <c r="C3168" t="s">
        <v>273</v>
      </c>
      <c r="D3168" t="s">
        <v>78</v>
      </c>
      <c r="E3168">
        <v>1.4</v>
      </c>
      <c r="F3168">
        <v>4</v>
      </c>
      <c r="G3168" t="s">
        <v>74</v>
      </c>
      <c r="H3168" t="s">
        <v>200</v>
      </c>
      <c r="I3168">
        <v>34</v>
      </c>
      <c r="J3168">
        <v>194</v>
      </c>
      <c r="K3168" t="str">
        <f>RIGHT(Table1[[#This Row],[Transmission]],1)</f>
        <v>6</v>
      </c>
      <c r="L3168" t="str">
        <f>SUBSTITUTE(Table1[[#This Row],[Transmission]],Table1[[#This Row],[Gears]],"")</f>
        <v>M</v>
      </c>
      <c r="M3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68">
        <f ca="1">_xlfn.DAYS(TODAY(),Table1[[#This Row],[Manufacture Date]])</f>
        <v>1128</v>
      </c>
      <c r="O3168" t="str" cm="1">
        <f t="array" ref="O3168" xml:space="preserve"> _xlfn.IFS(E3168&lt;2,"0-2",E3168&lt;4,"2-4",E3168&lt;6,"4-6",E3168&lt;8,"6-8",E3168&lt;10,"8-10")</f>
        <v>0-2</v>
      </c>
    </row>
    <row r="3169" spans="1:15" ht="14.25" customHeight="1" x14ac:dyDescent="0.3">
      <c r="A3169" s="31">
        <v>44132</v>
      </c>
      <c r="B3169" t="s">
        <v>470</v>
      </c>
      <c r="C3169" t="s">
        <v>484</v>
      </c>
      <c r="D3169" t="s">
        <v>78</v>
      </c>
      <c r="E3169">
        <v>3.3</v>
      </c>
      <c r="F3169">
        <v>6</v>
      </c>
      <c r="G3169" t="s">
        <v>93</v>
      </c>
      <c r="H3169" t="s">
        <v>200</v>
      </c>
      <c r="I3169">
        <v>24</v>
      </c>
      <c r="J3169">
        <v>271</v>
      </c>
      <c r="K3169" t="str">
        <f>RIGHT(Table1[[#This Row],[Transmission]],1)</f>
        <v>6</v>
      </c>
      <c r="L3169" t="str">
        <f>SUBSTITUTE(Table1[[#This Row],[Transmission]],Table1[[#This Row],[Gears]],"")</f>
        <v>A</v>
      </c>
      <c r="M3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69">
        <f ca="1">_xlfn.DAYS(TODAY(),Table1[[#This Row],[Manufacture Date]])</f>
        <v>1128</v>
      </c>
      <c r="O3169" t="str" cm="1">
        <f t="array" ref="O3169" xml:space="preserve"> _xlfn.IFS(E3169&lt;2,"0-2",E3169&lt;4,"2-4",E3169&lt;6,"4-6",E3169&lt;8,"6-8",E3169&lt;10,"8-10")</f>
        <v>2-4</v>
      </c>
    </row>
    <row r="3170" spans="1:15" ht="14.25" customHeight="1" x14ac:dyDescent="0.3">
      <c r="A3170" s="31">
        <v>44132</v>
      </c>
      <c r="B3170" t="s">
        <v>212</v>
      </c>
      <c r="C3170" t="s">
        <v>874</v>
      </c>
      <c r="D3170" t="s">
        <v>82</v>
      </c>
      <c r="E3170">
        <v>3.6</v>
      </c>
      <c r="F3170">
        <v>6</v>
      </c>
      <c r="G3170" t="s">
        <v>104</v>
      </c>
      <c r="H3170" t="s">
        <v>73</v>
      </c>
      <c r="I3170">
        <v>22</v>
      </c>
      <c r="J3170">
        <v>311</v>
      </c>
      <c r="K3170" t="str">
        <f>RIGHT(Table1[[#This Row],[Transmission]],1)</f>
        <v>8</v>
      </c>
      <c r="L3170" t="str">
        <f>SUBSTITUTE(Table1[[#This Row],[Transmission]],Table1[[#This Row],[Gears]],"")</f>
        <v>AS</v>
      </c>
      <c r="M3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70">
        <f ca="1">_xlfn.DAYS(TODAY(),Table1[[#This Row],[Manufacture Date]])</f>
        <v>1128</v>
      </c>
      <c r="O3170" t="str" cm="1">
        <f t="array" ref="O3170" xml:space="preserve"> _xlfn.IFS(E3170&lt;2,"0-2",E3170&lt;4,"2-4",E3170&lt;6,"4-6",E3170&lt;8,"6-8",E3170&lt;10,"8-10")</f>
        <v>2-4</v>
      </c>
    </row>
    <row r="3171" spans="1:15" ht="14.25" customHeight="1" x14ac:dyDescent="0.3">
      <c r="A3171" s="31">
        <v>44132</v>
      </c>
      <c r="B3171" t="s">
        <v>750</v>
      </c>
      <c r="C3171" t="s">
        <v>776</v>
      </c>
      <c r="D3171" t="s">
        <v>657</v>
      </c>
      <c r="E3171">
        <v>4</v>
      </c>
      <c r="F3171">
        <v>6</v>
      </c>
      <c r="G3171" t="s">
        <v>281</v>
      </c>
      <c r="H3171" t="s">
        <v>200</v>
      </c>
      <c r="I3171">
        <v>21</v>
      </c>
      <c r="J3171">
        <v>308</v>
      </c>
      <c r="K3171" t="str">
        <f>RIGHT(Table1[[#This Row],[Transmission]],1)</f>
        <v>5</v>
      </c>
      <c r="L3171" t="str">
        <f>SUBSTITUTE(Table1[[#This Row],[Transmission]],Table1[[#This Row],[Gears]],"")</f>
        <v>A</v>
      </c>
      <c r="M3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71">
        <f ca="1">_xlfn.DAYS(TODAY(),Table1[[#This Row],[Manufacture Date]])</f>
        <v>1128</v>
      </c>
      <c r="O3171" t="str" cm="1">
        <f t="array" ref="O3171" xml:space="preserve"> _xlfn.IFS(E3171&lt;2,"0-2",E3171&lt;4,"2-4",E3171&lt;6,"4-6",E3171&lt;8,"6-8",E3171&lt;10,"8-10")</f>
        <v>4-6</v>
      </c>
    </row>
    <row r="3172" spans="1:15" ht="14.25" customHeight="1" x14ac:dyDescent="0.3">
      <c r="A3172" s="31">
        <v>44132</v>
      </c>
      <c r="B3172" t="s">
        <v>141</v>
      </c>
      <c r="C3172" t="s">
        <v>1222</v>
      </c>
      <c r="D3172" t="s">
        <v>122</v>
      </c>
      <c r="E3172">
        <v>6</v>
      </c>
      <c r="F3172">
        <v>12</v>
      </c>
      <c r="G3172" t="s">
        <v>104</v>
      </c>
      <c r="H3172" t="s">
        <v>73</v>
      </c>
      <c r="I3172">
        <v>18</v>
      </c>
      <c r="J3172">
        <v>370</v>
      </c>
      <c r="K3172" t="str">
        <f>RIGHT(Table1[[#This Row],[Transmission]],1)</f>
        <v>8</v>
      </c>
      <c r="L3172" t="str">
        <f>SUBSTITUTE(Table1[[#This Row],[Transmission]],Table1[[#This Row],[Gears]],"")</f>
        <v>AS</v>
      </c>
      <c r="M3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72">
        <f ca="1">_xlfn.DAYS(TODAY(),Table1[[#This Row],[Manufacture Date]])</f>
        <v>1128</v>
      </c>
      <c r="O3172" t="str" cm="1">
        <f t="array" ref="O3172" xml:space="preserve"> _xlfn.IFS(E3172&lt;2,"0-2",E3172&lt;4,"2-4",E3172&lt;6,"4-6",E3172&lt;8,"6-8",E3172&lt;10,"8-10")</f>
        <v>6-8</v>
      </c>
    </row>
    <row r="3173" spans="1:15" ht="14.25" customHeight="1" x14ac:dyDescent="0.3">
      <c r="A3173" s="31">
        <v>44131</v>
      </c>
      <c r="B3173" t="s">
        <v>548</v>
      </c>
      <c r="C3173" t="s">
        <v>562</v>
      </c>
      <c r="D3173" t="s">
        <v>82</v>
      </c>
      <c r="E3173">
        <v>2.5</v>
      </c>
      <c r="F3173">
        <v>4</v>
      </c>
      <c r="G3173" t="s">
        <v>79</v>
      </c>
      <c r="H3173" t="s">
        <v>200</v>
      </c>
      <c r="I3173">
        <v>39</v>
      </c>
      <c r="J3173">
        <v>168</v>
      </c>
      <c r="K3173" t="str">
        <f>RIGHT(Table1[[#This Row],[Transmission]],1)</f>
        <v>6</v>
      </c>
      <c r="L3173" t="str">
        <f>SUBSTITUTE(Table1[[#This Row],[Transmission]],Table1[[#This Row],[Gears]],"")</f>
        <v>AS</v>
      </c>
      <c r="M3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73">
        <f ca="1">_xlfn.DAYS(TODAY(),Table1[[#This Row],[Manufacture Date]])</f>
        <v>1129</v>
      </c>
      <c r="O3173" t="str" cm="1">
        <f t="array" ref="O3173" xml:space="preserve"> _xlfn.IFS(E3173&lt;2,"0-2",E3173&lt;4,"2-4",E3173&lt;6,"4-6",E3173&lt;8,"6-8",E3173&lt;10,"8-10")</f>
        <v>2-4</v>
      </c>
    </row>
    <row r="3174" spans="1:15" ht="14.25" customHeight="1" x14ac:dyDescent="0.3">
      <c r="A3174" s="31">
        <v>44131</v>
      </c>
      <c r="B3174" t="s">
        <v>313</v>
      </c>
      <c r="C3174" t="s">
        <v>314</v>
      </c>
      <c r="D3174" t="s">
        <v>92</v>
      </c>
      <c r="E3174">
        <v>1.4</v>
      </c>
      <c r="F3174">
        <v>4</v>
      </c>
      <c r="G3174" t="s">
        <v>93</v>
      </c>
      <c r="H3174" t="s">
        <v>200</v>
      </c>
      <c r="I3174">
        <v>33</v>
      </c>
      <c r="J3174">
        <v>198</v>
      </c>
      <c r="K3174" t="str">
        <f>RIGHT(Table1[[#This Row],[Transmission]],1)</f>
        <v>6</v>
      </c>
      <c r="L3174" t="str">
        <f>SUBSTITUTE(Table1[[#This Row],[Transmission]],Table1[[#This Row],[Gears]],"")</f>
        <v>A</v>
      </c>
      <c r="M3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74">
        <f ca="1">_xlfn.DAYS(TODAY(),Table1[[#This Row],[Manufacture Date]])</f>
        <v>1129</v>
      </c>
      <c r="O3174" t="str" cm="1">
        <f t="array" ref="O3174" xml:space="preserve"> _xlfn.IFS(E3174&lt;2,"0-2",E3174&lt;4,"2-4",E3174&lt;6,"4-6",E3174&lt;8,"6-8",E3174&lt;10,"8-10")</f>
        <v>0-2</v>
      </c>
    </row>
    <row r="3175" spans="1:15" ht="14.25" customHeight="1" x14ac:dyDescent="0.3">
      <c r="A3175" s="31">
        <v>44131</v>
      </c>
      <c r="B3175" t="s">
        <v>802</v>
      </c>
      <c r="C3175" t="s">
        <v>1025</v>
      </c>
      <c r="D3175" t="s">
        <v>118</v>
      </c>
      <c r="E3175">
        <v>2</v>
      </c>
      <c r="F3175">
        <v>4</v>
      </c>
      <c r="G3175" t="s">
        <v>104</v>
      </c>
      <c r="H3175" t="s">
        <v>73</v>
      </c>
      <c r="I3175">
        <v>29</v>
      </c>
      <c r="J3175">
        <v>231</v>
      </c>
      <c r="K3175" t="str">
        <f>RIGHT(Table1[[#This Row],[Transmission]],1)</f>
        <v>8</v>
      </c>
      <c r="L3175" t="str">
        <f>SUBSTITUTE(Table1[[#This Row],[Transmission]],Table1[[#This Row],[Gears]],"")</f>
        <v>AS</v>
      </c>
      <c r="M3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75">
        <f ca="1">_xlfn.DAYS(TODAY(),Table1[[#This Row],[Manufacture Date]])</f>
        <v>1129</v>
      </c>
      <c r="O3175" t="str" cm="1">
        <f t="array" ref="O3175" xml:space="preserve"> _xlfn.IFS(E3175&lt;2,"0-2",E3175&lt;4,"2-4",E3175&lt;6,"4-6",E3175&lt;8,"6-8",E3175&lt;10,"8-10")</f>
        <v>2-4</v>
      </c>
    </row>
    <row r="3176" spans="1:15" ht="14.25" customHeight="1" x14ac:dyDescent="0.3">
      <c r="A3176" s="31">
        <v>44131</v>
      </c>
      <c r="B3176" t="s">
        <v>313</v>
      </c>
      <c r="C3176" t="s">
        <v>1089</v>
      </c>
      <c r="D3176" t="s">
        <v>78</v>
      </c>
      <c r="E3176">
        <v>2.4</v>
      </c>
      <c r="F3176">
        <v>4</v>
      </c>
      <c r="G3176" t="s">
        <v>454</v>
      </c>
      <c r="H3176" t="s">
        <v>200</v>
      </c>
      <c r="I3176">
        <v>29</v>
      </c>
      <c r="J3176">
        <v>226</v>
      </c>
      <c r="K3176" t="str">
        <f>RIGHT(Table1[[#This Row],[Transmission]],1)</f>
        <v>9</v>
      </c>
      <c r="L3176" t="str">
        <f>SUBSTITUTE(Table1[[#This Row],[Transmission]],Table1[[#This Row],[Gears]],"")</f>
        <v>A</v>
      </c>
      <c r="M3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76">
        <f ca="1">_xlfn.DAYS(TODAY(),Table1[[#This Row],[Manufacture Date]])</f>
        <v>1129</v>
      </c>
      <c r="O3176" t="str" cm="1">
        <f t="array" ref="O3176" xml:space="preserve"> _xlfn.IFS(E3176&lt;2,"0-2",E3176&lt;4,"2-4",E3176&lt;6,"4-6",E3176&lt;8,"6-8",E3176&lt;10,"8-10")</f>
        <v>2-4</v>
      </c>
    </row>
    <row r="3177" spans="1:15" ht="14.25" customHeight="1" x14ac:dyDescent="0.3">
      <c r="A3177" s="31">
        <v>44131</v>
      </c>
      <c r="B3177" t="s">
        <v>676</v>
      </c>
      <c r="C3177" t="s">
        <v>677</v>
      </c>
      <c r="D3177" t="s">
        <v>92</v>
      </c>
      <c r="E3177">
        <v>3.4</v>
      </c>
      <c r="F3177">
        <v>6</v>
      </c>
      <c r="G3177" t="s">
        <v>97</v>
      </c>
      <c r="H3177" t="s">
        <v>73</v>
      </c>
      <c r="I3177">
        <v>28</v>
      </c>
      <c r="J3177">
        <v>232</v>
      </c>
      <c r="K3177" t="str">
        <f>RIGHT(Table1[[#This Row],[Transmission]],1)</f>
        <v>7</v>
      </c>
      <c r="L3177" t="str">
        <f>SUBSTITUTE(Table1[[#This Row],[Transmission]],Table1[[#This Row],[Gears]],"")</f>
        <v>AM</v>
      </c>
      <c r="M31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77">
        <f ca="1">_xlfn.DAYS(TODAY(),Table1[[#This Row],[Manufacture Date]])</f>
        <v>1129</v>
      </c>
      <c r="O3177" t="str" cm="1">
        <f t="array" ref="O3177" xml:space="preserve"> _xlfn.IFS(E3177&lt;2,"0-2",E3177&lt;4,"2-4",E3177&lt;6,"4-6",E3177&lt;8,"6-8",E3177&lt;10,"8-10")</f>
        <v>2-4</v>
      </c>
    </row>
    <row r="3178" spans="1:15" ht="14.25" customHeight="1" x14ac:dyDescent="0.3">
      <c r="A3178" s="31">
        <v>44131</v>
      </c>
      <c r="B3178" t="s">
        <v>321</v>
      </c>
      <c r="C3178" t="s">
        <v>330</v>
      </c>
      <c r="D3178" t="s">
        <v>78</v>
      </c>
      <c r="E3178">
        <v>2</v>
      </c>
      <c r="F3178">
        <v>4</v>
      </c>
      <c r="G3178" t="s">
        <v>79</v>
      </c>
      <c r="H3178" t="s">
        <v>200</v>
      </c>
      <c r="I3178">
        <v>27</v>
      </c>
      <c r="J3178">
        <v>241</v>
      </c>
      <c r="K3178" t="str">
        <f>RIGHT(Table1[[#This Row],[Transmission]],1)</f>
        <v>6</v>
      </c>
      <c r="L3178" t="str">
        <f>SUBSTITUTE(Table1[[#This Row],[Transmission]],Table1[[#This Row],[Gears]],"")</f>
        <v>AS</v>
      </c>
      <c r="M31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78">
        <f ca="1">_xlfn.DAYS(TODAY(),Table1[[#This Row],[Manufacture Date]])</f>
        <v>1129</v>
      </c>
      <c r="O3178" t="str" cm="1">
        <f t="array" ref="O3178" xml:space="preserve"> _xlfn.IFS(E3178&lt;2,"0-2",E3178&lt;4,"2-4",E3178&lt;6,"4-6",E3178&lt;8,"6-8",E3178&lt;10,"8-10")</f>
        <v>2-4</v>
      </c>
    </row>
    <row r="3179" spans="1:15" ht="14.25" customHeight="1" x14ac:dyDescent="0.3">
      <c r="A3179" s="31">
        <v>44131</v>
      </c>
      <c r="B3179" t="s">
        <v>651</v>
      </c>
      <c r="C3179" t="s">
        <v>659</v>
      </c>
      <c r="D3179" t="s">
        <v>95</v>
      </c>
      <c r="E3179">
        <v>3.8</v>
      </c>
      <c r="F3179">
        <v>6</v>
      </c>
      <c r="G3179" t="s">
        <v>89</v>
      </c>
      <c r="H3179" t="s">
        <v>73</v>
      </c>
      <c r="I3179">
        <v>22</v>
      </c>
      <c r="J3179">
        <v>295</v>
      </c>
      <c r="K3179" t="str">
        <f>RIGHT(Table1[[#This Row],[Transmission]],1)</f>
        <v>6</v>
      </c>
      <c r="L3179" t="str">
        <f>SUBSTITUTE(Table1[[#This Row],[Transmission]],Table1[[#This Row],[Gears]],"")</f>
        <v>AM</v>
      </c>
      <c r="M31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79">
        <f ca="1">_xlfn.DAYS(TODAY(),Table1[[#This Row],[Manufacture Date]])</f>
        <v>1129</v>
      </c>
      <c r="O3179" t="str" cm="1">
        <f t="array" ref="O3179" xml:space="preserve"> _xlfn.IFS(E3179&lt;2,"0-2",E3179&lt;4,"2-4",E3179&lt;6,"4-6",E3179&lt;8,"6-8",E3179&lt;10,"8-10")</f>
        <v>2-4</v>
      </c>
    </row>
    <row r="3180" spans="1:15" ht="14.25" customHeight="1" x14ac:dyDescent="0.3">
      <c r="A3180" s="31">
        <v>44131</v>
      </c>
      <c r="B3180" t="s">
        <v>718</v>
      </c>
      <c r="C3180" t="s">
        <v>720</v>
      </c>
      <c r="D3180" t="s">
        <v>115</v>
      </c>
      <c r="E3180">
        <v>6.6</v>
      </c>
      <c r="F3180">
        <v>12</v>
      </c>
      <c r="G3180" t="s">
        <v>104</v>
      </c>
      <c r="H3180" t="s">
        <v>73</v>
      </c>
      <c r="I3180">
        <v>18</v>
      </c>
      <c r="J3180">
        <v>370</v>
      </c>
      <c r="K3180" t="str">
        <f>RIGHT(Table1[[#This Row],[Transmission]],1)</f>
        <v>8</v>
      </c>
      <c r="L3180" t="str">
        <f>SUBSTITUTE(Table1[[#This Row],[Transmission]],Table1[[#This Row],[Gears]],"")</f>
        <v>AS</v>
      </c>
      <c r="M31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80">
        <f ca="1">_xlfn.DAYS(TODAY(),Table1[[#This Row],[Manufacture Date]])</f>
        <v>1129</v>
      </c>
      <c r="O3180" t="str" cm="1">
        <f t="array" ref="O3180" xml:space="preserve"> _xlfn.IFS(E3180&lt;2,"0-2",E3180&lt;4,"2-4",E3180&lt;6,"4-6",E3180&lt;8,"6-8",E3180&lt;10,"8-10")</f>
        <v>6-8</v>
      </c>
    </row>
    <row r="3181" spans="1:15" ht="14.25" customHeight="1" x14ac:dyDescent="0.3">
      <c r="A3181" s="31">
        <v>44131</v>
      </c>
      <c r="B3181" t="s">
        <v>232</v>
      </c>
      <c r="C3181" t="s">
        <v>885</v>
      </c>
      <c r="D3181" t="s">
        <v>250</v>
      </c>
      <c r="E3181">
        <v>6</v>
      </c>
      <c r="F3181">
        <v>8</v>
      </c>
      <c r="G3181" t="s">
        <v>93</v>
      </c>
      <c r="H3181" t="s">
        <v>205</v>
      </c>
      <c r="I3181">
        <v>11</v>
      </c>
      <c r="J3181">
        <v>418</v>
      </c>
      <c r="K3181" t="str">
        <f>RIGHT(Table1[[#This Row],[Transmission]],1)</f>
        <v>6</v>
      </c>
      <c r="L3181" t="str">
        <f>SUBSTITUTE(Table1[[#This Row],[Transmission]],Table1[[#This Row],[Gears]],"")</f>
        <v>A</v>
      </c>
      <c r="M31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1">
        <f ca="1">_xlfn.DAYS(TODAY(),Table1[[#This Row],[Manufacture Date]])</f>
        <v>1129</v>
      </c>
      <c r="O3181" t="str" cm="1">
        <f t="array" ref="O3181" xml:space="preserve"> _xlfn.IFS(E3181&lt;2,"0-2",E3181&lt;4,"2-4",E3181&lt;6,"4-6",E3181&lt;8,"6-8",E3181&lt;10,"8-10")</f>
        <v>6-8</v>
      </c>
    </row>
    <row r="3182" spans="1:15" ht="14.25" customHeight="1" x14ac:dyDescent="0.3">
      <c r="A3182" s="31">
        <v>44130</v>
      </c>
      <c r="B3182" t="s">
        <v>86</v>
      </c>
      <c r="C3182" t="s">
        <v>1486</v>
      </c>
      <c r="D3182" t="s">
        <v>82</v>
      </c>
      <c r="E3182">
        <v>2</v>
      </c>
      <c r="F3182">
        <v>4</v>
      </c>
      <c r="G3182" t="s">
        <v>112</v>
      </c>
      <c r="H3182" t="s">
        <v>73</v>
      </c>
      <c r="I3182">
        <v>32</v>
      </c>
      <c r="J3182">
        <v>205</v>
      </c>
      <c r="K3182" t="str">
        <f>RIGHT(Table1[[#This Row],[Transmission]],1)</f>
        <v>8</v>
      </c>
      <c r="L3182" t="str">
        <f>SUBSTITUTE(Table1[[#This Row],[Transmission]],Table1[[#This Row],[Gears]],"")</f>
        <v>A</v>
      </c>
      <c r="M31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2">
        <f ca="1">_xlfn.DAYS(TODAY(),Table1[[#This Row],[Manufacture Date]])</f>
        <v>1130</v>
      </c>
      <c r="O3182" t="str" cm="1">
        <f t="array" ref="O3182" xml:space="preserve"> _xlfn.IFS(E3182&lt;2,"0-2",E3182&lt;4,"2-4",E3182&lt;6,"4-6",E3182&lt;8,"6-8",E3182&lt;10,"8-10")</f>
        <v>2-4</v>
      </c>
    </row>
    <row r="3183" spans="1:15" ht="14.25" customHeight="1" x14ac:dyDescent="0.3">
      <c r="A3183" s="31">
        <v>44130</v>
      </c>
      <c r="B3183" t="s">
        <v>782</v>
      </c>
      <c r="C3183" t="s">
        <v>783</v>
      </c>
      <c r="D3183" t="s">
        <v>71</v>
      </c>
      <c r="E3183">
        <v>2</v>
      </c>
      <c r="F3183">
        <v>4</v>
      </c>
      <c r="G3183" t="s">
        <v>74</v>
      </c>
      <c r="H3183" t="s">
        <v>73</v>
      </c>
      <c r="I3183">
        <v>31</v>
      </c>
      <c r="J3183">
        <v>212</v>
      </c>
      <c r="K3183" t="str">
        <f>RIGHT(Table1[[#This Row],[Transmission]],1)</f>
        <v>6</v>
      </c>
      <c r="L3183" t="str">
        <f>SUBSTITUTE(Table1[[#This Row],[Transmission]],Table1[[#This Row],[Gears]],"")</f>
        <v>M</v>
      </c>
      <c r="M31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83">
        <f ca="1">_xlfn.DAYS(TODAY(),Table1[[#This Row],[Manufacture Date]])</f>
        <v>1130</v>
      </c>
      <c r="O3183" t="str" cm="1">
        <f t="array" ref="O3183" xml:space="preserve"> _xlfn.IFS(E3183&lt;2,"0-2",E3183&lt;4,"2-4",E3183&lt;6,"4-6",E3183&lt;8,"6-8",E3183&lt;10,"8-10")</f>
        <v>2-4</v>
      </c>
    </row>
    <row r="3184" spans="1:15" ht="14.25" customHeight="1" x14ac:dyDescent="0.3">
      <c r="A3184" s="31">
        <v>44130</v>
      </c>
      <c r="B3184" t="s">
        <v>782</v>
      </c>
      <c r="C3184" t="s">
        <v>795</v>
      </c>
      <c r="D3184" t="s">
        <v>82</v>
      </c>
      <c r="E3184">
        <v>2.5</v>
      </c>
      <c r="F3184">
        <v>5</v>
      </c>
      <c r="G3184" t="s">
        <v>93</v>
      </c>
      <c r="H3184" t="s">
        <v>200</v>
      </c>
      <c r="I3184">
        <v>29</v>
      </c>
      <c r="J3184">
        <v>223</v>
      </c>
      <c r="K3184" t="str">
        <f>RIGHT(Table1[[#This Row],[Transmission]],1)</f>
        <v>6</v>
      </c>
      <c r="L3184" t="str">
        <f>SUBSTITUTE(Table1[[#This Row],[Transmission]],Table1[[#This Row],[Gears]],"")</f>
        <v>A</v>
      </c>
      <c r="M31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4">
        <f ca="1">_xlfn.DAYS(TODAY(),Table1[[#This Row],[Manufacture Date]])</f>
        <v>1130</v>
      </c>
      <c r="O3184" t="str" cm="1">
        <f t="array" ref="O3184" xml:space="preserve"> _xlfn.IFS(E3184&lt;2,"0-2",E3184&lt;4,"2-4",E3184&lt;6,"4-6",E3184&lt;8,"6-8",E3184&lt;10,"8-10")</f>
        <v>2-4</v>
      </c>
    </row>
    <row r="3185" spans="1:15" ht="14.25" customHeight="1" x14ac:dyDescent="0.3">
      <c r="A3185" s="31">
        <v>44130</v>
      </c>
      <c r="B3185" t="s">
        <v>452</v>
      </c>
      <c r="C3185" t="s">
        <v>466</v>
      </c>
      <c r="D3185" t="s">
        <v>78</v>
      </c>
      <c r="E3185">
        <v>2.4</v>
      </c>
      <c r="F3185">
        <v>4</v>
      </c>
      <c r="G3185" t="s">
        <v>93</v>
      </c>
      <c r="H3185" t="s">
        <v>200</v>
      </c>
      <c r="I3185">
        <v>27</v>
      </c>
      <c r="J3185">
        <v>248</v>
      </c>
      <c r="K3185" t="str">
        <f>RIGHT(Table1[[#This Row],[Transmission]],1)</f>
        <v>6</v>
      </c>
      <c r="L3185" t="str">
        <f>SUBSTITUTE(Table1[[#This Row],[Transmission]],Table1[[#This Row],[Gears]],"")</f>
        <v>A</v>
      </c>
      <c r="M31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5">
        <f ca="1">_xlfn.DAYS(TODAY(),Table1[[#This Row],[Manufacture Date]])</f>
        <v>1130</v>
      </c>
      <c r="O3185" t="str" cm="1">
        <f t="array" ref="O3185" xml:space="preserve"> _xlfn.IFS(E3185&lt;2,"0-2",E3185&lt;4,"2-4",E3185&lt;6,"4-6",E3185&lt;8,"6-8",E3185&lt;10,"8-10")</f>
        <v>2-4</v>
      </c>
    </row>
    <row r="3186" spans="1:15" ht="14.25" customHeight="1" x14ac:dyDescent="0.3">
      <c r="A3186" s="31">
        <v>44130</v>
      </c>
      <c r="B3186" t="s">
        <v>321</v>
      </c>
      <c r="C3186" t="s">
        <v>339</v>
      </c>
      <c r="D3186" t="s">
        <v>259</v>
      </c>
      <c r="E3186">
        <v>3.5</v>
      </c>
      <c r="F3186">
        <v>6</v>
      </c>
      <c r="G3186" t="s">
        <v>93</v>
      </c>
      <c r="H3186" t="s">
        <v>200</v>
      </c>
      <c r="I3186">
        <v>23</v>
      </c>
      <c r="J3186">
        <v>292</v>
      </c>
      <c r="K3186" t="str">
        <f>RIGHT(Table1[[#This Row],[Transmission]],1)</f>
        <v>6</v>
      </c>
      <c r="L3186" t="str">
        <f>SUBSTITUTE(Table1[[#This Row],[Transmission]],Table1[[#This Row],[Gears]],"")</f>
        <v>A</v>
      </c>
      <c r="M31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6">
        <f ca="1">_xlfn.DAYS(TODAY(),Table1[[#This Row],[Manufacture Date]])</f>
        <v>1130</v>
      </c>
      <c r="O3186" t="str" cm="1">
        <f t="array" ref="O3186" xml:space="preserve"> _xlfn.IFS(E3186&lt;2,"0-2",E3186&lt;4,"2-4",E3186&lt;6,"4-6",E3186&lt;8,"6-8",E3186&lt;10,"8-10")</f>
        <v>2-4</v>
      </c>
    </row>
    <row r="3187" spans="1:15" ht="14.25" customHeight="1" x14ac:dyDescent="0.3">
      <c r="A3187" s="31">
        <v>44130</v>
      </c>
      <c r="B3187" t="s">
        <v>564</v>
      </c>
      <c r="C3187" t="s">
        <v>1317</v>
      </c>
      <c r="D3187" t="s">
        <v>88</v>
      </c>
      <c r="E3187">
        <v>4</v>
      </c>
      <c r="F3187">
        <v>8</v>
      </c>
      <c r="G3187" t="s">
        <v>416</v>
      </c>
      <c r="H3187" t="s">
        <v>73</v>
      </c>
      <c r="I3187">
        <v>22</v>
      </c>
      <c r="J3187">
        <v>303</v>
      </c>
      <c r="K3187" t="str">
        <f>RIGHT(Table1[[#This Row],[Transmission]],1)</f>
        <v>7</v>
      </c>
      <c r="L3187" t="str">
        <f>SUBSTITUTE(Table1[[#This Row],[Transmission]],Table1[[#This Row],[Gears]],"")</f>
        <v>AS</v>
      </c>
      <c r="M31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87">
        <f ca="1">_xlfn.DAYS(TODAY(),Table1[[#This Row],[Manufacture Date]])</f>
        <v>1130</v>
      </c>
      <c r="O3187" t="str" cm="1">
        <f t="array" ref="O3187" xml:space="preserve"> _xlfn.IFS(E3187&lt;2,"0-2",E3187&lt;4,"2-4",E3187&lt;6,"4-6",E3187&lt;8,"6-8",E3187&lt;10,"8-10")</f>
        <v>4-6</v>
      </c>
    </row>
    <row r="3188" spans="1:15" ht="14.25" customHeight="1" x14ac:dyDescent="0.3">
      <c r="A3188" s="31">
        <v>44130</v>
      </c>
      <c r="B3188" t="s">
        <v>489</v>
      </c>
      <c r="C3188" t="s">
        <v>490</v>
      </c>
      <c r="D3188" t="s">
        <v>88</v>
      </c>
      <c r="E3188">
        <v>6.5</v>
      </c>
      <c r="F3188">
        <v>12</v>
      </c>
      <c r="G3188" t="s">
        <v>125</v>
      </c>
      <c r="H3188" t="s">
        <v>73</v>
      </c>
      <c r="I3188">
        <v>15</v>
      </c>
      <c r="J3188">
        <v>421</v>
      </c>
      <c r="K3188" t="str">
        <f>RIGHT(Table1[[#This Row],[Transmission]],1)</f>
        <v>7</v>
      </c>
      <c r="L3188" t="str">
        <f>SUBSTITUTE(Table1[[#This Row],[Transmission]],Table1[[#This Row],[Gears]],"")</f>
        <v>A</v>
      </c>
      <c r="M31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8">
        <f ca="1">_xlfn.DAYS(TODAY(),Table1[[#This Row],[Manufacture Date]])</f>
        <v>1130</v>
      </c>
      <c r="O3188" t="str" cm="1">
        <f t="array" ref="O3188" xml:space="preserve"> _xlfn.IFS(E3188&lt;2,"0-2",E3188&lt;4,"2-4",E3188&lt;6,"4-6",E3188&lt;8,"6-8",E3188&lt;10,"8-10")</f>
        <v>6-8</v>
      </c>
    </row>
    <row r="3189" spans="1:15" ht="14.25" customHeight="1" x14ac:dyDescent="0.3">
      <c r="A3189" s="31">
        <v>44129</v>
      </c>
      <c r="B3189" t="s">
        <v>564</v>
      </c>
      <c r="C3189" t="s">
        <v>1330</v>
      </c>
      <c r="D3189" t="s">
        <v>88</v>
      </c>
      <c r="E3189">
        <v>2</v>
      </c>
      <c r="F3189">
        <v>4</v>
      </c>
      <c r="G3189" t="s">
        <v>454</v>
      </c>
      <c r="H3189" t="s">
        <v>73</v>
      </c>
      <c r="I3189">
        <v>32</v>
      </c>
      <c r="J3189">
        <v>205</v>
      </c>
      <c r="K3189" t="str">
        <f>RIGHT(Table1[[#This Row],[Transmission]],1)</f>
        <v>9</v>
      </c>
      <c r="L3189" t="str">
        <f>SUBSTITUTE(Table1[[#This Row],[Transmission]],Table1[[#This Row],[Gears]],"")</f>
        <v>A</v>
      </c>
      <c r="M31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89">
        <f ca="1">_xlfn.DAYS(TODAY(),Table1[[#This Row],[Manufacture Date]])</f>
        <v>1131</v>
      </c>
      <c r="O3189" t="str" cm="1">
        <f t="array" ref="O3189" xml:space="preserve"> _xlfn.IFS(E3189&lt;2,"0-2",E3189&lt;4,"2-4",E3189&lt;6,"4-6",E3189&lt;8,"6-8",E3189&lt;10,"8-10")</f>
        <v>2-4</v>
      </c>
    </row>
    <row r="3190" spans="1:15" ht="14.25" customHeight="1" x14ac:dyDescent="0.3">
      <c r="A3190" s="31">
        <v>44129</v>
      </c>
      <c r="B3190" t="s">
        <v>750</v>
      </c>
      <c r="C3190" t="s">
        <v>779</v>
      </c>
      <c r="D3190" t="s">
        <v>78</v>
      </c>
      <c r="E3190">
        <v>3.5</v>
      </c>
      <c r="F3190">
        <v>6</v>
      </c>
      <c r="G3190" t="s">
        <v>79</v>
      </c>
      <c r="H3190" t="s">
        <v>200</v>
      </c>
      <c r="I3190">
        <v>26</v>
      </c>
      <c r="J3190">
        <v>251</v>
      </c>
      <c r="K3190" t="str">
        <f>RIGHT(Table1[[#This Row],[Transmission]],1)</f>
        <v>6</v>
      </c>
      <c r="L3190" t="str">
        <f>SUBSTITUTE(Table1[[#This Row],[Transmission]],Table1[[#This Row],[Gears]],"")</f>
        <v>AS</v>
      </c>
      <c r="M31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90">
        <f ca="1">_xlfn.DAYS(TODAY(),Table1[[#This Row],[Manufacture Date]])</f>
        <v>1131</v>
      </c>
      <c r="O3190" t="str" cm="1">
        <f t="array" ref="O3190" xml:space="preserve"> _xlfn.IFS(E3190&lt;2,"0-2",E3190&lt;4,"2-4",E3190&lt;6,"4-6",E3190&lt;8,"6-8",E3190&lt;10,"8-10")</f>
        <v>2-4</v>
      </c>
    </row>
    <row r="3191" spans="1:15" ht="14.25" customHeight="1" x14ac:dyDescent="0.3">
      <c r="A3191" s="31">
        <v>44128</v>
      </c>
      <c r="B3191" t="s">
        <v>452</v>
      </c>
      <c r="C3191" t="s">
        <v>465</v>
      </c>
      <c r="D3191" t="s">
        <v>78</v>
      </c>
      <c r="E3191">
        <v>2.4</v>
      </c>
      <c r="F3191">
        <v>4</v>
      </c>
      <c r="G3191" t="s">
        <v>183</v>
      </c>
      <c r="H3191" t="s">
        <v>200</v>
      </c>
      <c r="I3191">
        <v>30</v>
      </c>
      <c r="J3191">
        <v>219</v>
      </c>
      <c r="K3191" t="str">
        <f>RIGHT(Table1[[#This Row],[Transmission]],1)</f>
        <v>5</v>
      </c>
      <c r="L3191" t="str">
        <f>SUBSTITUTE(Table1[[#This Row],[Transmission]],Table1[[#This Row],[Gears]],"")</f>
        <v>M</v>
      </c>
      <c r="M31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91">
        <f ca="1">_xlfn.DAYS(TODAY(),Table1[[#This Row],[Manufacture Date]])</f>
        <v>1132</v>
      </c>
      <c r="O3191" t="str" cm="1">
        <f t="array" ref="O3191" xml:space="preserve"> _xlfn.IFS(E3191&lt;2,"0-2",E3191&lt;4,"2-4",E3191&lt;6,"4-6",E3191&lt;8,"6-8",E3191&lt;10,"8-10")</f>
        <v>2-4</v>
      </c>
    </row>
    <row r="3192" spans="1:15" ht="14.25" customHeight="1" x14ac:dyDescent="0.3">
      <c r="A3192" s="31">
        <v>44128</v>
      </c>
      <c r="B3192" t="s">
        <v>321</v>
      </c>
      <c r="C3192" t="s">
        <v>330</v>
      </c>
      <c r="D3192" t="s">
        <v>78</v>
      </c>
      <c r="E3192">
        <v>2</v>
      </c>
      <c r="F3192">
        <v>4</v>
      </c>
      <c r="G3192" t="s">
        <v>79</v>
      </c>
      <c r="H3192" t="s">
        <v>200</v>
      </c>
      <c r="I3192">
        <v>28</v>
      </c>
      <c r="J3192">
        <v>230</v>
      </c>
      <c r="K3192" t="str">
        <f>RIGHT(Table1[[#This Row],[Transmission]],1)</f>
        <v>6</v>
      </c>
      <c r="L3192" t="str">
        <f>SUBSTITUTE(Table1[[#This Row],[Transmission]],Table1[[#This Row],[Gears]],"")</f>
        <v>AS</v>
      </c>
      <c r="M31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92">
        <f ca="1">_xlfn.DAYS(TODAY(),Table1[[#This Row],[Manufacture Date]])</f>
        <v>1132</v>
      </c>
      <c r="O3192" t="str" cm="1">
        <f t="array" ref="O3192" xml:space="preserve"> _xlfn.IFS(E3192&lt;2,"0-2",E3192&lt;4,"2-4",E3192&lt;6,"4-6",E3192&lt;8,"6-8",E3192&lt;10,"8-10")</f>
        <v>2-4</v>
      </c>
    </row>
    <row r="3193" spans="1:15" ht="14.25" customHeight="1" x14ac:dyDescent="0.3">
      <c r="A3193" s="31">
        <v>44128</v>
      </c>
      <c r="B3193" t="s">
        <v>321</v>
      </c>
      <c r="C3193" t="s">
        <v>352</v>
      </c>
      <c r="D3193" t="s">
        <v>82</v>
      </c>
      <c r="E3193">
        <v>2</v>
      </c>
      <c r="F3193">
        <v>4</v>
      </c>
      <c r="G3193" t="s">
        <v>79</v>
      </c>
      <c r="H3193" t="s">
        <v>200</v>
      </c>
      <c r="I3193">
        <v>28</v>
      </c>
      <c r="J3193">
        <v>238</v>
      </c>
      <c r="K3193" t="str">
        <f>RIGHT(Table1[[#This Row],[Transmission]],1)</f>
        <v>6</v>
      </c>
      <c r="L3193" t="str">
        <f>SUBSTITUTE(Table1[[#This Row],[Transmission]],Table1[[#This Row],[Gears]],"")</f>
        <v>AS</v>
      </c>
      <c r="M31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93">
        <f ca="1">_xlfn.DAYS(TODAY(),Table1[[#This Row],[Manufacture Date]])</f>
        <v>1132</v>
      </c>
      <c r="O3193" t="str" cm="1">
        <f t="array" ref="O3193" xml:space="preserve"> _xlfn.IFS(E3193&lt;2,"0-2",E3193&lt;4,"2-4",E3193&lt;6,"4-6",E3193&lt;8,"6-8",E3193&lt;10,"8-10")</f>
        <v>2-4</v>
      </c>
    </row>
    <row r="3194" spans="1:15" ht="14.25" customHeight="1" x14ac:dyDescent="0.3">
      <c r="A3194" s="31">
        <v>44128</v>
      </c>
      <c r="B3194" t="s">
        <v>289</v>
      </c>
      <c r="C3194" t="s">
        <v>1627</v>
      </c>
      <c r="D3194" t="s">
        <v>82</v>
      </c>
      <c r="E3194">
        <v>6.4</v>
      </c>
      <c r="F3194">
        <v>8</v>
      </c>
      <c r="G3194" t="s">
        <v>112</v>
      </c>
      <c r="H3194" t="s">
        <v>73</v>
      </c>
      <c r="I3194">
        <v>22</v>
      </c>
      <c r="J3194">
        <v>305</v>
      </c>
      <c r="K3194" t="str">
        <f>RIGHT(Table1[[#This Row],[Transmission]],1)</f>
        <v>8</v>
      </c>
      <c r="L3194" t="str">
        <f>SUBSTITUTE(Table1[[#This Row],[Transmission]],Table1[[#This Row],[Gears]],"")</f>
        <v>A</v>
      </c>
      <c r="M31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94">
        <f ca="1">_xlfn.DAYS(TODAY(),Table1[[#This Row],[Manufacture Date]])</f>
        <v>1132</v>
      </c>
      <c r="O3194" t="str" cm="1">
        <f t="array" ref="O3194" xml:space="preserve"> _xlfn.IFS(E3194&lt;2,"0-2",E3194&lt;4,"2-4",E3194&lt;6,"4-6",E3194&lt;8,"6-8",E3194&lt;10,"8-10")</f>
        <v>6-8</v>
      </c>
    </row>
    <row r="3195" spans="1:15" ht="14.25" customHeight="1" x14ac:dyDescent="0.3">
      <c r="A3195" s="31">
        <v>44128</v>
      </c>
      <c r="B3195" t="s">
        <v>321</v>
      </c>
      <c r="C3195" t="s">
        <v>339</v>
      </c>
      <c r="D3195" t="s">
        <v>259</v>
      </c>
      <c r="E3195">
        <v>3.7</v>
      </c>
      <c r="F3195">
        <v>6</v>
      </c>
      <c r="G3195" t="s">
        <v>93</v>
      </c>
      <c r="H3195" t="s">
        <v>200</v>
      </c>
      <c r="I3195">
        <v>21</v>
      </c>
      <c r="J3195">
        <v>308</v>
      </c>
      <c r="K3195" t="str">
        <f>RIGHT(Table1[[#This Row],[Transmission]],1)</f>
        <v>6</v>
      </c>
      <c r="L3195" t="str">
        <f>SUBSTITUTE(Table1[[#This Row],[Transmission]],Table1[[#This Row],[Gears]],"")</f>
        <v>A</v>
      </c>
      <c r="M31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195">
        <f ca="1">_xlfn.DAYS(TODAY(),Table1[[#This Row],[Manufacture Date]])</f>
        <v>1132</v>
      </c>
      <c r="O3195" t="str" cm="1">
        <f t="array" ref="O3195" xml:space="preserve"> _xlfn.IFS(E3195&lt;2,"0-2",E3195&lt;4,"2-4",E3195&lt;6,"4-6",E3195&lt;8,"6-8",E3195&lt;10,"8-10")</f>
        <v>2-4</v>
      </c>
    </row>
    <row r="3196" spans="1:15" ht="14.25" customHeight="1" x14ac:dyDescent="0.3">
      <c r="A3196" s="31">
        <v>44128</v>
      </c>
      <c r="B3196" t="s">
        <v>750</v>
      </c>
      <c r="C3196" t="s">
        <v>777</v>
      </c>
      <c r="D3196" t="s">
        <v>259</v>
      </c>
      <c r="E3196">
        <v>4.5999999999999996</v>
      </c>
      <c r="F3196">
        <v>8</v>
      </c>
      <c r="G3196" t="s">
        <v>79</v>
      </c>
      <c r="H3196" t="s">
        <v>200</v>
      </c>
      <c r="I3196">
        <v>20</v>
      </c>
      <c r="J3196">
        <v>334</v>
      </c>
      <c r="K3196" t="str">
        <f>RIGHT(Table1[[#This Row],[Transmission]],1)</f>
        <v>6</v>
      </c>
      <c r="L3196" t="str">
        <f>SUBSTITUTE(Table1[[#This Row],[Transmission]],Table1[[#This Row],[Gears]],"")</f>
        <v>AS</v>
      </c>
      <c r="M31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96">
        <f ca="1">_xlfn.DAYS(TODAY(),Table1[[#This Row],[Manufacture Date]])</f>
        <v>1132</v>
      </c>
      <c r="O3196" t="str" cm="1">
        <f t="array" ref="O3196" xml:space="preserve"> _xlfn.IFS(E3196&lt;2,"0-2",E3196&lt;4,"2-4",E3196&lt;6,"4-6",E3196&lt;8,"6-8",E3196&lt;10,"8-10")</f>
        <v>4-6</v>
      </c>
    </row>
    <row r="3197" spans="1:15" ht="14.25" customHeight="1" x14ac:dyDescent="0.3">
      <c r="A3197" s="31">
        <v>44127</v>
      </c>
      <c r="B3197" t="s">
        <v>782</v>
      </c>
      <c r="C3197" t="s">
        <v>1355</v>
      </c>
      <c r="D3197" t="s">
        <v>118</v>
      </c>
      <c r="E3197">
        <v>1.8</v>
      </c>
      <c r="F3197">
        <v>4</v>
      </c>
      <c r="G3197" t="s">
        <v>79</v>
      </c>
      <c r="H3197" t="s">
        <v>200</v>
      </c>
      <c r="I3197">
        <v>34</v>
      </c>
      <c r="J3197">
        <v>192</v>
      </c>
      <c r="K3197" t="str">
        <f>RIGHT(Table1[[#This Row],[Transmission]],1)</f>
        <v>6</v>
      </c>
      <c r="L3197" t="str">
        <f>SUBSTITUTE(Table1[[#This Row],[Transmission]],Table1[[#This Row],[Gears]],"")</f>
        <v>AS</v>
      </c>
      <c r="M31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197">
        <f ca="1">_xlfn.DAYS(TODAY(),Table1[[#This Row],[Manufacture Date]])</f>
        <v>1133</v>
      </c>
      <c r="O3197" t="str" cm="1">
        <f t="array" ref="O3197" xml:space="preserve"> _xlfn.IFS(E3197&lt;2,"0-2",E3197&lt;4,"2-4",E3197&lt;6,"4-6",E3197&lt;8,"6-8",E3197&lt;10,"8-10")</f>
        <v>0-2</v>
      </c>
    </row>
    <row r="3198" spans="1:15" ht="14.25" customHeight="1" x14ac:dyDescent="0.3">
      <c r="A3198" s="31">
        <v>44127</v>
      </c>
      <c r="B3198" t="s">
        <v>470</v>
      </c>
      <c r="C3198" t="s">
        <v>474</v>
      </c>
      <c r="D3198" t="s">
        <v>71</v>
      </c>
      <c r="E3198">
        <v>2</v>
      </c>
      <c r="F3198">
        <v>4</v>
      </c>
      <c r="G3198" t="s">
        <v>74</v>
      </c>
      <c r="H3198" t="s">
        <v>200</v>
      </c>
      <c r="I3198">
        <v>32</v>
      </c>
      <c r="J3198">
        <v>206</v>
      </c>
      <c r="K3198" t="str">
        <f>RIGHT(Table1[[#This Row],[Transmission]],1)</f>
        <v>6</v>
      </c>
      <c r="L3198" t="str">
        <f>SUBSTITUTE(Table1[[#This Row],[Transmission]],Table1[[#This Row],[Gears]],"")</f>
        <v>M</v>
      </c>
      <c r="M31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198">
        <f ca="1">_xlfn.DAYS(TODAY(),Table1[[#This Row],[Manufacture Date]])</f>
        <v>1133</v>
      </c>
      <c r="O3198" t="str" cm="1">
        <f t="array" ref="O3198" xml:space="preserve"> _xlfn.IFS(E3198&lt;2,"0-2",E3198&lt;4,"2-4",E3198&lt;6,"4-6",E3198&lt;8,"6-8",E3198&lt;10,"8-10")</f>
        <v>2-4</v>
      </c>
    </row>
    <row r="3199" spans="1:15" ht="14.25" customHeight="1" x14ac:dyDescent="0.3">
      <c r="A3199" s="31">
        <v>44127</v>
      </c>
      <c r="B3199" t="s">
        <v>564</v>
      </c>
      <c r="C3199" t="s">
        <v>1311</v>
      </c>
      <c r="D3199" t="s">
        <v>481</v>
      </c>
      <c r="E3199">
        <v>2</v>
      </c>
      <c r="F3199">
        <v>4</v>
      </c>
      <c r="G3199" t="s">
        <v>97</v>
      </c>
      <c r="H3199" t="s">
        <v>73</v>
      </c>
      <c r="I3199">
        <v>29</v>
      </c>
      <c r="J3199">
        <v>225</v>
      </c>
      <c r="K3199" t="str">
        <f>RIGHT(Table1[[#This Row],[Transmission]],1)</f>
        <v>7</v>
      </c>
      <c r="L3199" t="str">
        <f>SUBSTITUTE(Table1[[#This Row],[Transmission]],Table1[[#This Row],[Gears]],"")</f>
        <v>AM</v>
      </c>
      <c r="M31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199">
        <f ca="1">_xlfn.DAYS(TODAY(),Table1[[#This Row],[Manufacture Date]])</f>
        <v>1133</v>
      </c>
      <c r="O3199" t="str" cm="1">
        <f t="array" ref="O3199" xml:space="preserve"> _xlfn.IFS(E3199&lt;2,"0-2",E3199&lt;4,"2-4",E3199&lt;6,"4-6",E3199&lt;8,"6-8",E3199&lt;10,"8-10")</f>
        <v>2-4</v>
      </c>
    </row>
    <row r="3200" spans="1:15" ht="14.25" customHeight="1" x14ac:dyDescent="0.3">
      <c r="A3200" s="31">
        <v>44127</v>
      </c>
      <c r="B3200" t="s">
        <v>289</v>
      </c>
      <c r="C3200" t="s">
        <v>309</v>
      </c>
      <c r="D3200" t="s">
        <v>288</v>
      </c>
      <c r="E3200">
        <v>3.6</v>
      </c>
      <c r="F3200">
        <v>6</v>
      </c>
      <c r="G3200" t="s">
        <v>93</v>
      </c>
      <c r="H3200" t="s">
        <v>200</v>
      </c>
      <c r="I3200">
        <v>24</v>
      </c>
      <c r="J3200">
        <v>271</v>
      </c>
      <c r="K3200" t="str">
        <f>RIGHT(Table1[[#This Row],[Transmission]],1)</f>
        <v>6</v>
      </c>
      <c r="L3200" t="str">
        <f>SUBSTITUTE(Table1[[#This Row],[Transmission]],Table1[[#This Row],[Gears]],"")</f>
        <v>A</v>
      </c>
      <c r="M32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00">
        <f ca="1">_xlfn.DAYS(TODAY(),Table1[[#This Row],[Manufacture Date]])</f>
        <v>1133</v>
      </c>
      <c r="O3200" t="str" cm="1">
        <f t="array" ref="O3200" xml:space="preserve"> _xlfn.IFS(E3200&lt;2,"0-2",E3200&lt;4,"2-4",E3200&lt;6,"4-6",E3200&lt;8,"6-8",E3200&lt;10,"8-10")</f>
        <v>2-4</v>
      </c>
    </row>
    <row r="3201" spans="1:15" ht="14.25" customHeight="1" x14ac:dyDescent="0.3">
      <c r="A3201" s="31">
        <v>44127</v>
      </c>
      <c r="B3201" t="s">
        <v>541</v>
      </c>
      <c r="C3201" t="s">
        <v>546</v>
      </c>
      <c r="D3201" t="s">
        <v>115</v>
      </c>
      <c r="E3201">
        <v>3.8</v>
      </c>
      <c r="F3201">
        <v>8</v>
      </c>
      <c r="G3201" t="s">
        <v>104</v>
      </c>
      <c r="H3201" t="s">
        <v>73</v>
      </c>
      <c r="I3201">
        <v>20</v>
      </c>
      <c r="J3201">
        <v>322</v>
      </c>
      <c r="K3201" t="str">
        <f>RIGHT(Table1[[#This Row],[Transmission]],1)</f>
        <v>8</v>
      </c>
      <c r="L3201" t="str">
        <f>SUBSTITUTE(Table1[[#This Row],[Transmission]],Table1[[#This Row],[Gears]],"")</f>
        <v>AS</v>
      </c>
      <c r="M32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01">
        <f ca="1">_xlfn.DAYS(TODAY(),Table1[[#This Row],[Manufacture Date]])</f>
        <v>1133</v>
      </c>
      <c r="O3201" t="str" cm="1">
        <f t="array" ref="O3201" xml:space="preserve"> _xlfn.IFS(E3201&lt;2,"0-2",E3201&lt;4,"2-4",E3201&lt;6,"4-6",E3201&lt;8,"6-8",E3201&lt;10,"8-10")</f>
        <v>2-4</v>
      </c>
    </row>
    <row r="3202" spans="1:15" ht="14.25" customHeight="1" x14ac:dyDescent="0.3">
      <c r="A3202" s="31">
        <v>44127</v>
      </c>
      <c r="B3202" t="s">
        <v>364</v>
      </c>
      <c r="C3202" t="s">
        <v>375</v>
      </c>
      <c r="D3202" t="s">
        <v>259</v>
      </c>
      <c r="E3202">
        <v>5.3</v>
      </c>
      <c r="F3202">
        <v>8</v>
      </c>
      <c r="G3202" t="s">
        <v>93</v>
      </c>
      <c r="H3202" t="s">
        <v>205</v>
      </c>
      <c r="I3202">
        <v>16</v>
      </c>
      <c r="J3202">
        <v>275</v>
      </c>
      <c r="K3202" t="str">
        <f>RIGHT(Table1[[#This Row],[Transmission]],1)</f>
        <v>6</v>
      </c>
      <c r="L3202" t="str">
        <f>SUBSTITUTE(Table1[[#This Row],[Transmission]],Table1[[#This Row],[Gears]],"")</f>
        <v>A</v>
      </c>
      <c r="M32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02">
        <f ca="1">_xlfn.DAYS(TODAY(),Table1[[#This Row],[Manufacture Date]])</f>
        <v>1133</v>
      </c>
      <c r="O3202" t="str" cm="1">
        <f t="array" ref="O3202" xml:space="preserve"> _xlfn.IFS(E3202&lt;2,"0-2",E3202&lt;4,"2-4",E3202&lt;6,"4-6",E3202&lt;8,"6-8",E3202&lt;10,"8-10")</f>
        <v>4-6</v>
      </c>
    </row>
    <row r="3203" spans="1:15" ht="14.25" customHeight="1" x14ac:dyDescent="0.3">
      <c r="A3203" s="31">
        <v>44126</v>
      </c>
      <c r="B3203" t="s">
        <v>398</v>
      </c>
      <c r="C3203" t="s">
        <v>413</v>
      </c>
      <c r="D3203" t="s">
        <v>71</v>
      </c>
      <c r="E3203">
        <v>1.6</v>
      </c>
      <c r="F3203">
        <v>4</v>
      </c>
      <c r="G3203" t="s">
        <v>74</v>
      </c>
      <c r="H3203" t="s">
        <v>200</v>
      </c>
      <c r="I3203">
        <v>33</v>
      </c>
      <c r="J3203">
        <v>196</v>
      </c>
      <c r="K3203" t="str">
        <f>RIGHT(Table1[[#This Row],[Transmission]],1)</f>
        <v>6</v>
      </c>
      <c r="L3203" t="str">
        <f>SUBSTITUTE(Table1[[#This Row],[Transmission]],Table1[[#This Row],[Gears]],"")</f>
        <v>M</v>
      </c>
      <c r="M32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03">
        <f ca="1">_xlfn.DAYS(TODAY(),Table1[[#This Row],[Manufacture Date]])</f>
        <v>1134</v>
      </c>
      <c r="O3203" t="str" cm="1">
        <f t="array" ref="O3203" xml:space="preserve"> _xlfn.IFS(E3203&lt;2,"0-2",E3203&lt;4,"2-4",E3203&lt;6,"4-6",E3203&lt;8,"6-8",E3203&lt;10,"8-10")</f>
        <v>0-2</v>
      </c>
    </row>
    <row r="3204" spans="1:15" ht="14.25" customHeight="1" x14ac:dyDescent="0.3">
      <c r="A3204" s="31">
        <v>44126</v>
      </c>
      <c r="B3204" t="s">
        <v>198</v>
      </c>
      <c r="C3204" t="s">
        <v>209</v>
      </c>
      <c r="D3204" t="s">
        <v>115</v>
      </c>
      <c r="E3204">
        <v>2</v>
      </c>
      <c r="F3204">
        <v>4</v>
      </c>
      <c r="G3204" t="s">
        <v>104</v>
      </c>
      <c r="H3204" t="s">
        <v>73</v>
      </c>
      <c r="I3204">
        <v>29</v>
      </c>
      <c r="J3204">
        <v>227</v>
      </c>
      <c r="K3204" t="str">
        <f>RIGHT(Table1[[#This Row],[Transmission]],1)</f>
        <v>8</v>
      </c>
      <c r="L3204" t="str">
        <f>SUBSTITUTE(Table1[[#This Row],[Transmission]],Table1[[#This Row],[Gears]],"")</f>
        <v>AS</v>
      </c>
      <c r="M32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04">
        <f ca="1">_xlfn.DAYS(TODAY(),Table1[[#This Row],[Manufacture Date]])</f>
        <v>1134</v>
      </c>
      <c r="O3204" t="str" cm="1">
        <f t="array" ref="O3204" xml:space="preserve"> _xlfn.IFS(E3204&lt;2,"0-2",E3204&lt;4,"2-4",E3204&lt;6,"4-6",E3204&lt;8,"6-8",E3204&lt;10,"8-10")</f>
        <v>2-4</v>
      </c>
    </row>
    <row r="3205" spans="1:15" ht="14.25" customHeight="1" x14ac:dyDescent="0.3">
      <c r="A3205" s="31">
        <v>44126</v>
      </c>
      <c r="B3205" t="s">
        <v>432</v>
      </c>
      <c r="C3205" t="s">
        <v>436</v>
      </c>
      <c r="D3205" t="s">
        <v>82</v>
      </c>
      <c r="E3205">
        <v>2</v>
      </c>
      <c r="F3205">
        <v>4</v>
      </c>
      <c r="G3205" t="s">
        <v>104</v>
      </c>
      <c r="H3205" t="s">
        <v>73</v>
      </c>
      <c r="I3205">
        <v>27</v>
      </c>
      <c r="J3205">
        <v>242</v>
      </c>
      <c r="K3205" t="str">
        <f>RIGHT(Table1[[#This Row],[Transmission]],1)</f>
        <v>8</v>
      </c>
      <c r="L3205" t="str">
        <f>SUBSTITUTE(Table1[[#This Row],[Transmission]],Table1[[#This Row],[Gears]],"")</f>
        <v>AS</v>
      </c>
      <c r="M32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05">
        <f ca="1">_xlfn.DAYS(TODAY(),Table1[[#This Row],[Manufacture Date]])</f>
        <v>1134</v>
      </c>
      <c r="O3205" t="str" cm="1">
        <f t="array" ref="O3205" xml:space="preserve"> _xlfn.IFS(E3205&lt;2,"0-2",E3205&lt;4,"2-4",E3205&lt;6,"4-6",E3205&lt;8,"6-8",E3205&lt;10,"8-10")</f>
        <v>2-4</v>
      </c>
    </row>
    <row r="3206" spans="1:15" ht="14.25" customHeight="1" x14ac:dyDescent="0.3">
      <c r="A3206" s="31">
        <v>44126</v>
      </c>
      <c r="B3206" t="s">
        <v>676</v>
      </c>
      <c r="C3206" t="s">
        <v>679</v>
      </c>
      <c r="D3206" t="s">
        <v>92</v>
      </c>
      <c r="E3206">
        <v>3.4</v>
      </c>
      <c r="F3206">
        <v>6</v>
      </c>
      <c r="G3206" t="s">
        <v>97</v>
      </c>
      <c r="H3206" t="s">
        <v>73</v>
      </c>
      <c r="I3206">
        <v>27</v>
      </c>
      <c r="J3206">
        <v>242</v>
      </c>
      <c r="K3206" t="str">
        <f>RIGHT(Table1[[#This Row],[Transmission]],1)</f>
        <v>7</v>
      </c>
      <c r="L3206" t="str">
        <f>SUBSTITUTE(Table1[[#This Row],[Transmission]],Table1[[#This Row],[Gears]],"")</f>
        <v>AM</v>
      </c>
      <c r="M32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06">
        <f ca="1">_xlfn.DAYS(TODAY(),Table1[[#This Row],[Manufacture Date]])</f>
        <v>1134</v>
      </c>
      <c r="O3206" t="str" cm="1">
        <f t="array" ref="O3206" xml:space="preserve"> _xlfn.IFS(E3206&lt;2,"0-2",E3206&lt;4,"2-4",E3206&lt;6,"4-6",E3206&lt;8,"6-8",E3206&lt;10,"8-10")</f>
        <v>2-4</v>
      </c>
    </row>
    <row r="3207" spans="1:15" ht="14.25" customHeight="1" x14ac:dyDescent="0.3">
      <c r="A3207" s="31">
        <v>44126</v>
      </c>
      <c r="B3207" t="s">
        <v>564</v>
      </c>
      <c r="C3207" t="s">
        <v>962</v>
      </c>
      <c r="D3207" t="s">
        <v>82</v>
      </c>
      <c r="E3207">
        <v>3</v>
      </c>
      <c r="F3207">
        <v>6</v>
      </c>
      <c r="G3207" t="s">
        <v>416</v>
      </c>
      <c r="H3207" t="s">
        <v>73</v>
      </c>
      <c r="I3207">
        <v>27</v>
      </c>
      <c r="J3207">
        <v>244</v>
      </c>
      <c r="K3207" t="str">
        <f>RIGHT(Table1[[#This Row],[Transmission]],1)</f>
        <v>7</v>
      </c>
      <c r="L3207" t="str">
        <f>SUBSTITUTE(Table1[[#This Row],[Transmission]],Table1[[#This Row],[Gears]],"")</f>
        <v>AS</v>
      </c>
      <c r="M32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07">
        <f ca="1">_xlfn.DAYS(TODAY(),Table1[[#This Row],[Manufacture Date]])</f>
        <v>1134</v>
      </c>
      <c r="O3207" t="str" cm="1">
        <f t="array" ref="O3207" xml:space="preserve"> _xlfn.IFS(E3207&lt;2,"0-2",E3207&lt;4,"2-4",E3207&lt;6,"4-6",E3207&lt;8,"6-8",E3207&lt;10,"8-10")</f>
        <v>2-4</v>
      </c>
    </row>
    <row r="3208" spans="1:15" ht="14.25" customHeight="1" x14ac:dyDescent="0.3">
      <c r="A3208" s="31">
        <v>44126</v>
      </c>
      <c r="B3208" t="s">
        <v>364</v>
      </c>
      <c r="C3208" t="s">
        <v>904</v>
      </c>
      <c r="D3208" t="s">
        <v>657</v>
      </c>
      <c r="E3208">
        <v>2.8</v>
      </c>
      <c r="F3208">
        <v>4</v>
      </c>
      <c r="G3208" t="s">
        <v>93</v>
      </c>
      <c r="H3208" t="s">
        <v>109</v>
      </c>
      <c r="I3208">
        <v>27</v>
      </c>
      <c r="J3208">
        <v>280</v>
      </c>
      <c r="K3208" t="str">
        <f>RIGHT(Table1[[#This Row],[Transmission]],1)</f>
        <v>6</v>
      </c>
      <c r="L3208" t="str">
        <f>SUBSTITUTE(Table1[[#This Row],[Transmission]],Table1[[#This Row],[Gears]],"")</f>
        <v>A</v>
      </c>
      <c r="M32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08">
        <f ca="1">_xlfn.DAYS(TODAY(),Table1[[#This Row],[Manufacture Date]])</f>
        <v>1134</v>
      </c>
      <c r="O3208" t="str" cm="1">
        <f t="array" ref="O3208" xml:space="preserve"> _xlfn.IFS(E3208&lt;2,"0-2",E3208&lt;4,"2-4",E3208&lt;6,"4-6",E3208&lt;8,"6-8",E3208&lt;10,"8-10")</f>
        <v>2-4</v>
      </c>
    </row>
    <row r="3209" spans="1:15" ht="14.25" customHeight="1" x14ac:dyDescent="0.3">
      <c r="A3209" s="31">
        <v>44126</v>
      </c>
      <c r="B3209" t="s">
        <v>100</v>
      </c>
      <c r="C3209" t="s">
        <v>133</v>
      </c>
      <c r="D3209" t="s">
        <v>82</v>
      </c>
      <c r="E3209">
        <v>4</v>
      </c>
      <c r="F3209">
        <v>8</v>
      </c>
      <c r="G3209" t="s">
        <v>97</v>
      </c>
      <c r="H3209" t="s">
        <v>73</v>
      </c>
      <c r="I3209">
        <v>22</v>
      </c>
      <c r="J3209">
        <v>298</v>
      </c>
      <c r="K3209" t="str">
        <f>RIGHT(Table1[[#This Row],[Transmission]],1)</f>
        <v>7</v>
      </c>
      <c r="L3209" t="str">
        <f>SUBSTITUTE(Table1[[#This Row],[Transmission]],Table1[[#This Row],[Gears]],"")</f>
        <v>AM</v>
      </c>
      <c r="M32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09">
        <f ca="1">_xlfn.DAYS(TODAY(),Table1[[#This Row],[Manufacture Date]])</f>
        <v>1134</v>
      </c>
      <c r="O3209" t="str" cm="1">
        <f t="array" ref="O3209" xml:space="preserve"> _xlfn.IFS(E3209&lt;2,"0-2",E3209&lt;4,"2-4",E3209&lt;6,"4-6",E3209&lt;8,"6-8",E3209&lt;10,"8-10")</f>
        <v>4-6</v>
      </c>
    </row>
    <row r="3210" spans="1:15" ht="14.25" customHeight="1" x14ac:dyDescent="0.3">
      <c r="A3210" s="31">
        <v>44126</v>
      </c>
      <c r="B3210" t="s">
        <v>541</v>
      </c>
      <c r="C3210" t="s">
        <v>2143</v>
      </c>
      <c r="D3210" t="s">
        <v>82</v>
      </c>
      <c r="E3210">
        <v>3</v>
      </c>
      <c r="F3210">
        <v>6</v>
      </c>
      <c r="G3210" t="s">
        <v>104</v>
      </c>
      <c r="H3210" t="s">
        <v>73</v>
      </c>
      <c r="I3210">
        <v>22</v>
      </c>
      <c r="J3210">
        <v>295</v>
      </c>
      <c r="K3210" t="str">
        <f>RIGHT(Table1[[#This Row],[Transmission]],1)</f>
        <v>8</v>
      </c>
      <c r="L3210" t="str">
        <f>SUBSTITUTE(Table1[[#This Row],[Transmission]],Table1[[#This Row],[Gears]],"")</f>
        <v>AS</v>
      </c>
      <c r="M32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10">
        <f ca="1">_xlfn.DAYS(TODAY(),Table1[[#This Row],[Manufacture Date]])</f>
        <v>1134</v>
      </c>
      <c r="O3210" t="str" cm="1">
        <f t="array" ref="O3210" xml:space="preserve"> _xlfn.IFS(E3210&lt;2,"0-2",E3210&lt;4,"2-4",E3210&lt;6,"4-6",E3210&lt;8,"6-8",E3210&lt;10,"8-10")</f>
        <v>2-4</v>
      </c>
    </row>
    <row r="3211" spans="1:15" ht="14.25" customHeight="1" x14ac:dyDescent="0.3">
      <c r="A3211" s="31">
        <v>44125</v>
      </c>
      <c r="B3211" t="s">
        <v>651</v>
      </c>
      <c r="C3211" t="s">
        <v>984</v>
      </c>
      <c r="D3211" t="s">
        <v>71</v>
      </c>
      <c r="E3211">
        <v>1.6</v>
      </c>
      <c r="F3211">
        <v>4</v>
      </c>
      <c r="G3211" t="s">
        <v>183</v>
      </c>
      <c r="H3211" t="s">
        <v>200</v>
      </c>
      <c r="I3211">
        <v>37</v>
      </c>
      <c r="J3211">
        <v>182</v>
      </c>
      <c r="K3211" t="str">
        <f>RIGHT(Table1[[#This Row],[Transmission]],1)</f>
        <v>5</v>
      </c>
      <c r="L3211" t="str">
        <f>SUBSTITUTE(Table1[[#This Row],[Transmission]],Table1[[#This Row],[Gears]],"")</f>
        <v>M</v>
      </c>
      <c r="M32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11">
        <f ca="1">_xlfn.DAYS(TODAY(),Table1[[#This Row],[Manufacture Date]])</f>
        <v>1135</v>
      </c>
      <c r="O3211" t="str" cm="1">
        <f t="array" ref="O3211" xml:space="preserve"> _xlfn.IFS(E3211&lt;2,"0-2",E3211&lt;4,"2-4",E3211&lt;6,"4-6",E3211&lt;8,"6-8",E3211&lt;10,"8-10")</f>
        <v>0-2</v>
      </c>
    </row>
    <row r="3212" spans="1:15" ht="14.25" customHeight="1" x14ac:dyDescent="0.3">
      <c r="A3212" s="31">
        <v>44125</v>
      </c>
      <c r="B3212" t="s">
        <v>621</v>
      </c>
      <c r="C3212" t="s">
        <v>1891</v>
      </c>
      <c r="D3212" t="s">
        <v>82</v>
      </c>
      <c r="E3212">
        <v>2</v>
      </c>
      <c r="F3212">
        <v>4</v>
      </c>
      <c r="G3212" t="s">
        <v>104</v>
      </c>
      <c r="H3212" t="s">
        <v>73</v>
      </c>
      <c r="I3212">
        <v>31</v>
      </c>
      <c r="J3212">
        <v>210</v>
      </c>
      <c r="K3212" t="str">
        <f>RIGHT(Table1[[#This Row],[Transmission]],1)</f>
        <v>8</v>
      </c>
      <c r="L3212" t="str">
        <f>SUBSTITUTE(Table1[[#This Row],[Transmission]],Table1[[#This Row],[Gears]],"")</f>
        <v>AS</v>
      </c>
      <c r="M32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12">
        <f ca="1">_xlfn.DAYS(TODAY(),Table1[[#This Row],[Manufacture Date]])</f>
        <v>1135</v>
      </c>
      <c r="O3212" t="str" cm="1">
        <f t="array" ref="O3212" xml:space="preserve"> _xlfn.IFS(E3212&lt;2,"0-2",E3212&lt;4,"2-4",E3212&lt;6,"4-6",E3212&lt;8,"6-8",E3212&lt;10,"8-10")</f>
        <v>2-4</v>
      </c>
    </row>
    <row r="3213" spans="1:15" ht="14.25" customHeight="1" x14ac:dyDescent="0.3">
      <c r="A3213" s="31">
        <v>44125</v>
      </c>
      <c r="B3213" t="s">
        <v>470</v>
      </c>
      <c r="C3213" t="s">
        <v>474</v>
      </c>
      <c r="D3213" t="s">
        <v>71</v>
      </c>
      <c r="E3213">
        <v>1.6</v>
      </c>
      <c r="F3213">
        <v>4</v>
      </c>
      <c r="G3213" t="s">
        <v>74</v>
      </c>
      <c r="H3213" t="s">
        <v>200</v>
      </c>
      <c r="I3213">
        <v>29</v>
      </c>
      <c r="J3213">
        <v>222</v>
      </c>
      <c r="K3213" t="str">
        <f>RIGHT(Table1[[#This Row],[Transmission]],1)</f>
        <v>6</v>
      </c>
      <c r="L3213" t="str">
        <f>SUBSTITUTE(Table1[[#This Row],[Transmission]],Table1[[#This Row],[Gears]],"")</f>
        <v>M</v>
      </c>
      <c r="M32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13">
        <f ca="1">_xlfn.DAYS(TODAY(),Table1[[#This Row],[Manufacture Date]])</f>
        <v>1135</v>
      </c>
      <c r="O3213" t="str" cm="1">
        <f t="array" ref="O3213" xml:space="preserve"> _xlfn.IFS(E3213&lt;2,"0-2",E3213&lt;4,"2-4",E3213&lt;6,"4-6",E3213&lt;8,"6-8",E3213&lt;10,"8-10")</f>
        <v>0-2</v>
      </c>
    </row>
    <row r="3214" spans="1:15" ht="14.25" customHeight="1" x14ac:dyDescent="0.3">
      <c r="A3214" s="31">
        <v>44125</v>
      </c>
      <c r="B3214" t="s">
        <v>398</v>
      </c>
      <c r="C3214" t="s">
        <v>410</v>
      </c>
      <c r="D3214" t="s">
        <v>78</v>
      </c>
      <c r="E3214">
        <v>2</v>
      </c>
      <c r="F3214">
        <v>4</v>
      </c>
      <c r="G3214" t="s">
        <v>74</v>
      </c>
      <c r="H3214" t="s">
        <v>200</v>
      </c>
      <c r="I3214">
        <v>28</v>
      </c>
      <c r="J3214">
        <v>232</v>
      </c>
      <c r="K3214" t="str">
        <f>RIGHT(Table1[[#This Row],[Transmission]],1)</f>
        <v>6</v>
      </c>
      <c r="L3214" t="str">
        <f>SUBSTITUTE(Table1[[#This Row],[Transmission]],Table1[[#This Row],[Gears]],"")</f>
        <v>M</v>
      </c>
      <c r="M32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14">
        <f ca="1">_xlfn.DAYS(TODAY(),Table1[[#This Row],[Manufacture Date]])</f>
        <v>1135</v>
      </c>
      <c r="O3214" t="str" cm="1">
        <f t="array" ref="O3214" xml:space="preserve"> _xlfn.IFS(E3214&lt;2,"0-2",E3214&lt;4,"2-4",E3214&lt;6,"4-6",E3214&lt;8,"6-8",E3214&lt;10,"8-10")</f>
        <v>2-4</v>
      </c>
    </row>
    <row r="3215" spans="1:15" ht="14.25" customHeight="1" x14ac:dyDescent="0.3">
      <c r="A3215" s="31">
        <v>44124</v>
      </c>
      <c r="B3215" t="s">
        <v>750</v>
      </c>
      <c r="C3215" t="s">
        <v>757</v>
      </c>
      <c r="D3215" t="s">
        <v>82</v>
      </c>
      <c r="E3215">
        <v>1.8</v>
      </c>
      <c r="F3215">
        <v>4</v>
      </c>
      <c r="G3215" t="s">
        <v>76</v>
      </c>
      <c r="H3215" t="s">
        <v>200</v>
      </c>
      <c r="I3215">
        <v>40</v>
      </c>
      <c r="J3215">
        <v>166</v>
      </c>
      <c r="K3215" t="str">
        <f>RIGHT(Table1[[#This Row],[Transmission]],1)</f>
        <v>7</v>
      </c>
      <c r="L3215" t="str">
        <f>SUBSTITUTE(Table1[[#This Row],[Transmission]],Table1[[#This Row],[Gears]],"")</f>
        <v>AV</v>
      </c>
      <c r="M32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15">
        <f ca="1">_xlfn.DAYS(TODAY(),Table1[[#This Row],[Manufacture Date]])</f>
        <v>1136</v>
      </c>
      <c r="O3215" t="str" cm="1">
        <f t="array" ref="O3215" xml:space="preserve"> _xlfn.IFS(E3215&lt;2,"0-2",E3215&lt;4,"2-4",E3215&lt;6,"4-6",E3215&lt;8,"6-8",E3215&lt;10,"8-10")</f>
        <v>0-2</v>
      </c>
    </row>
    <row r="3216" spans="1:15" ht="14.25" customHeight="1" x14ac:dyDescent="0.3">
      <c r="A3216" s="31">
        <v>44124</v>
      </c>
      <c r="B3216" t="s">
        <v>782</v>
      </c>
      <c r="C3216" t="s">
        <v>1009</v>
      </c>
      <c r="D3216" t="s">
        <v>71</v>
      </c>
      <c r="E3216">
        <v>2</v>
      </c>
      <c r="F3216">
        <v>4</v>
      </c>
      <c r="G3216" t="s">
        <v>89</v>
      </c>
      <c r="H3216" t="s">
        <v>200</v>
      </c>
      <c r="I3216">
        <v>33</v>
      </c>
      <c r="J3216">
        <v>200</v>
      </c>
      <c r="K3216" t="str">
        <f>RIGHT(Table1[[#This Row],[Transmission]],1)</f>
        <v>6</v>
      </c>
      <c r="L3216" t="str">
        <f>SUBSTITUTE(Table1[[#This Row],[Transmission]],Table1[[#This Row],[Gears]],"")</f>
        <v>AM</v>
      </c>
      <c r="M32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16">
        <f ca="1">_xlfn.DAYS(TODAY(),Table1[[#This Row],[Manufacture Date]])</f>
        <v>1136</v>
      </c>
      <c r="O3216" t="str" cm="1">
        <f t="array" ref="O3216" xml:space="preserve"> _xlfn.IFS(E3216&lt;2,"0-2",E3216&lt;4,"2-4",E3216&lt;6,"4-6",E3216&lt;8,"6-8",E3216&lt;10,"8-10")</f>
        <v>2-4</v>
      </c>
    </row>
    <row r="3217" spans="1:15" ht="14.25" customHeight="1" x14ac:dyDescent="0.3">
      <c r="A3217" s="31">
        <v>44124</v>
      </c>
      <c r="B3217" t="s">
        <v>621</v>
      </c>
      <c r="C3217" t="s">
        <v>978</v>
      </c>
      <c r="D3217" t="s">
        <v>95</v>
      </c>
      <c r="E3217">
        <v>2</v>
      </c>
      <c r="F3217">
        <v>4</v>
      </c>
      <c r="G3217" t="s">
        <v>74</v>
      </c>
      <c r="H3217" t="s">
        <v>73</v>
      </c>
      <c r="I3217">
        <v>32</v>
      </c>
      <c r="J3217">
        <v>210</v>
      </c>
      <c r="K3217" t="str">
        <f>RIGHT(Table1[[#This Row],[Transmission]],1)</f>
        <v>6</v>
      </c>
      <c r="L3217" t="str">
        <f>SUBSTITUTE(Table1[[#This Row],[Transmission]],Table1[[#This Row],[Gears]],"")</f>
        <v>M</v>
      </c>
      <c r="M32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17">
        <f ca="1">_xlfn.DAYS(TODAY(),Table1[[#This Row],[Manufacture Date]])</f>
        <v>1136</v>
      </c>
      <c r="O3217" t="str" cm="1">
        <f t="array" ref="O3217" xml:space="preserve"> _xlfn.IFS(E3217&lt;2,"0-2",E3217&lt;4,"2-4",E3217&lt;6,"4-6",E3217&lt;8,"6-8",E3217&lt;10,"8-10")</f>
        <v>2-4</v>
      </c>
    </row>
    <row r="3218" spans="1:15" ht="14.25" customHeight="1" x14ac:dyDescent="0.3">
      <c r="A3218" s="31">
        <v>44124</v>
      </c>
      <c r="B3218" t="s">
        <v>198</v>
      </c>
      <c r="C3218" t="s">
        <v>1579</v>
      </c>
      <c r="D3218" t="s">
        <v>82</v>
      </c>
      <c r="E3218">
        <v>2</v>
      </c>
      <c r="F3218">
        <v>4</v>
      </c>
      <c r="G3218" t="s">
        <v>104</v>
      </c>
      <c r="H3218" t="s">
        <v>73</v>
      </c>
      <c r="I3218">
        <v>29</v>
      </c>
      <c r="J3218">
        <v>227</v>
      </c>
      <c r="K3218" t="str">
        <f>RIGHT(Table1[[#This Row],[Transmission]],1)</f>
        <v>8</v>
      </c>
      <c r="L3218" t="str">
        <f>SUBSTITUTE(Table1[[#This Row],[Transmission]],Table1[[#This Row],[Gears]],"")</f>
        <v>AS</v>
      </c>
      <c r="M32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18">
        <f ca="1">_xlfn.DAYS(TODAY(),Table1[[#This Row],[Manufacture Date]])</f>
        <v>1136</v>
      </c>
      <c r="O3218" t="str" cm="1">
        <f t="array" ref="O3218" xml:space="preserve"> _xlfn.IFS(E3218&lt;2,"0-2",E3218&lt;4,"2-4",E3218&lt;6,"4-6",E3218&lt;8,"6-8",E3218&lt;10,"8-10")</f>
        <v>2-4</v>
      </c>
    </row>
    <row r="3219" spans="1:15" ht="14.25" customHeight="1" x14ac:dyDescent="0.3">
      <c r="A3219" s="31">
        <v>44124</v>
      </c>
      <c r="B3219" t="s">
        <v>289</v>
      </c>
      <c r="C3219" t="s">
        <v>1631</v>
      </c>
      <c r="D3219" t="s">
        <v>115</v>
      </c>
      <c r="E3219">
        <v>3.6</v>
      </c>
      <c r="F3219">
        <v>6</v>
      </c>
      <c r="G3219" t="s">
        <v>281</v>
      </c>
      <c r="H3219" t="s">
        <v>200</v>
      </c>
      <c r="I3219">
        <v>24</v>
      </c>
      <c r="J3219">
        <v>271</v>
      </c>
      <c r="K3219" t="str">
        <f>RIGHT(Table1[[#This Row],[Transmission]],1)</f>
        <v>5</v>
      </c>
      <c r="L3219" t="str">
        <f>SUBSTITUTE(Table1[[#This Row],[Transmission]],Table1[[#This Row],[Gears]],"")</f>
        <v>A</v>
      </c>
      <c r="M32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19">
        <f ca="1">_xlfn.DAYS(TODAY(),Table1[[#This Row],[Manufacture Date]])</f>
        <v>1136</v>
      </c>
      <c r="O3219" t="str" cm="1">
        <f t="array" ref="O3219" xml:space="preserve"> _xlfn.IFS(E3219&lt;2,"0-2",E3219&lt;4,"2-4",E3219&lt;6,"4-6",E3219&lt;8,"6-8",E3219&lt;10,"8-10")</f>
        <v>2-4</v>
      </c>
    </row>
    <row r="3220" spans="1:15" ht="14.25" customHeight="1" x14ac:dyDescent="0.3">
      <c r="A3220" s="31">
        <v>44124</v>
      </c>
      <c r="B3220" t="s">
        <v>432</v>
      </c>
      <c r="C3220" t="s">
        <v>441</v>
      </c>
      <c r="D3220" t="s">
        <v>115</v>
      </c>
      <c r="E3220">
        <v>5</v>
      </c>
      <c r="F3220">
        <v>8</v>
      </c>
      <c r="G3220" t="s">
        <v>104</v>
      </c>
      <c r="H3220" t="s">
        <v>73</v>
      </c>
      <c r="I3220">
        <v>21</v>
      </c>
      <c r="J3220">
        <v>306</v>
      </c>
      <c r="K3220" t="str">
        <f>RIGHT(Table1[[#This Row],[Transmission]],1)</f>
        <v>8</v>
      </c>
      <c r="L3220" t="str">
        <f>SUBSTITUTE(Table1[[#This Row],[Transmission]],Table1[[#This Row],[Gears]],"")</f>
        <v>AS</v>
      </c>
      <c r="M32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20">
        <f ca="1">_xlfn.DAYS(TODAY(),Table1[[#This Row],[Manufacture Date]])</f>
        <v>1136</v>
      </c>
      <c r="O3220" t="str" cm="1">
        <f t="array" ref="O3220" xml:space="preserve"> _xlfn.IFS(E3220&lt;2,"0-2",E3220&lt;4,"2-4",E3220&lt;6,"4-6",E3220&lt;8,"6-8",E3220&lt;10,"8-10")</f>
        <v>4-6</v>
      </c>
    </row>
    <row r="3221" spans="1:15" ht="14.25" customHeight="1" x14ac:dyDescent="0.3">
      <c r="A3221" s="31">
        <v>44123</v>
      </c>
      <c r="B3221" t="s">
        <v>398</v>
      </c>
      <c r="C3221" t="s">
        <v>408</v>
      </c>
      <c r="D3221" t="s">
        <v>82</v>
      </c>
      <c r="E3221">
        <v>2.4</v>
      </c>
      <c r="F3221">
        <v>4</v>
      </c>
      <c r="G3221" t="s">
        <v>79</v>
      </c>
      <c r="H3221" t="s">
        <v>200</v>
      </c>
      <c r="I3221">
        <v>46</v>
      </c>
      <c r="J3221">
        <v>143</v>
      </c>
      <c r="K3221" t="str">
        <f>RIGHT(Table1[[#This Row],[Transmission]],1)</f>
        <v>6</v>
      </c>
      <c r="L3221" t="str">
        <f>SUBSTITUTE(Table1[[#This Row],[Transmission]],Table1[[#This Row],[Gears]],"")</f>
        <v>AS</v>
      </c>
      <c r="M32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21">
        <f ca="1">_xlfn.DAYS(TODAY(),Table1[[#This Row],[Manufacture Date]])</f>
        <v>1137</v>
      </c>
      <c r="O3221" t="str" cm="1">
        <f t="array" ref="O3221" xml:space="preserve"> _xlfn.IFS(E3221&lt;2,"0-2",E3221&lt;4,"2-4",E3221&lt;6,"4-6",E3221&lt;8,"6-8",E3221&lt;10,"8-10")</f>
        <v>2-4</v>
      </c>
    </row>
    <row r="3222" spans="1:15" ht="14.25" customHeight="1" x14ac:dyDescent="0.3">
      <c r="A3222" s="31">
        <v>44123</v>
      </c>
      <c r="B3222" t="s">
        <v>232</v>
      </c>
      <c r="C3222" t="s">
        <v>265</v>
      </c>
      <c r="D3222" t="s">
        <v>95</v>
      </c>
      <c r="E3222">
        <v>1.4</v>
      </c>
      <c r="F3222">
        <v>4</v>
      </c>
      <c r="G3222" t="s">
        <v>266</v>
      </c>
      <c r="H3222" t="s">
        <v>200</v>
      </c>
      <c r="I3222">
        <v>40</v>
      </c>
      <c r="J3222">
        <v>167</v>
      </c>
      <c r="K3222" t="str">
        <f>RIGHT(Table1[[#This Row],[Transmission]],1)</f>
        <v>V</v>
      </c>
      <c r="L3222" t="str">
        <f>SUBSTITUTE(Table1[[#This Row],[Transmission]],Table1[[#This Row],[Gears]],"")</f>
        <v>A</v>
      </c>
      <c r="M32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22">
        <f ca="1">_xlfn.DAYS(TODAY(),Table1[[#This Row],[Manufacture Date]])</f>
        <v>1137</v>
      </c>
      <c r="O3222" t="str" cm="1">
        <f t="array" ref="O3222" xml:space="preserve"> _xlfn.IFS(E3222&lt;2,"0-2",E3222&lt;4,"2-4",E3222&lt;6,"4-6",E3222&lt;8,"6-8",E3222&lt;10,"8-10")</f>
        <v>0-2</v>
      </c>
    </row>
    <row r="3223" spans="1:15" ht="14.25" customHeight="1" x14ac:dyDescent="0.3">
      <c r="A3223" s="31">
        <v>44123</v>
      </c>
      <c r="B3223" t="s">
        <v>385</v>
      </c>
      <c r="C3223" t="s">
        <v>1397</v>
      </c>
      <c r="D3223" t="s">
        <v>71</v>
      </c>
      <c r="E3223">
        <v>1.5</v>
      </c>
      <c r="F3223">
        <v>4</v>
      </c>
      <c r="G3223" t="s">
        <v>74</v>
      </c>
      <c r="H3223" t="s">
        <v>73</v>
      </c>
      <c r="I3223">
        <v>38</v>
      </c>
      <c r="J3223">
        <v>173</v>
      </c>
      <c r="K3223" t="str">
        <f>RIGHT(Table1[[#This Row],[Transmission]],1)</f>
        <v>6</v>
      </c>
      <c r="L3223" t="str">
        <f>SUBSTITUTE(Table1[[#This Row],[Transmission]],Table1[[#This Row],[Gears]],"")</f>
        <v>M</v>
      </c>
      <c r="M32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23">
        <f ca="1">_xlfn.DAYS(TODAY(),Table1[[#This Row],[Manufacture Date]])</f>
        <v>1137</v>
      </c>
      <c r="O3223" t="str" cm="1">
        <f t="array" ref="O3223" xml:space="preserve"> _xlfn.IFS(E3223&lt;2,"0-2",E3223&lt;4,"2-4",E3223&lt;6,"4-6",E3223&lt;8,"6-8",E3223&lt;10,"8-10")</f>
        <v>0-2</v>
      </c>
    </row>
    <row r="3224" spans="1:15" ht="14.25" customHeight="1" x14ac:dyDescent="0.3">
      <c r="A3224" s="31">
        <v>44123</v>
      </c>
      <c r="B3224" t="s">
        <v>364</v>
      </c>
      <c r="C3224" t="s">
        <v>903</v>
      </c>
      <c r="D3224" t="s">
        <v>657</v>
      </c>
      <c r="E3224">
        <v>2.8</v>
      </c>
      <c r="F3224">
        <v>4</v>
      </c>
      <c r="G3224" t="s">
        <v>93</v>
      </c>
      <c r="H3224" t="s">
        <v>109</v>
      </c>
      <c r="I3224">
        <v>30</v>
      </c>
      <c r="J3224">
        <v>252</v>
      </c>
      <c r="K3224" t="str">
        <f>RIGHT(Table1[[#This Row],[Transmission]],1)</f>
        <v>6</v>
      </c>
      <c r="L3224" t="str">
        <f>SUBSTITUTE(Table1[[#This Row],[Transmission]],Table1[[#This Row],[Gears]],"")</f>
        <v>A</v>
      </c>
      <c r="M32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24">
        <f ca="1">_xlfn.DAYS(TODAY(),Table1[[#This Row],[Manufacture Date]])</f>
        <v>1137</v>
      </c>
      <c r="O3224" t="str" cm="1">
        <f t="array" ref="O3224" xml:space="preserve"> _xlfn.IFS(E3224&lt;2,"0-2",E3224&lt;4,"2-4",E3224&lt;6,"4-6",E3224&lt;8,"6-8",E3224&lt;10,"8-10")</f>
        <v>2-4</v>
      </c>
    </row>
    <row r="3225" spans="1:15" ht="14.25" customHeight="1" x14ac:dyDescent="0.3">
      <c r="A3225" s="31">
        <v>44123</v>
      </c>
      <c r="B3225" t="s">
        <v>564</v>
      </c>
      <c r="C3225" t="s">
        <v>571</v>
      </c>
      <c r="D3225" t="s">
        <v>95</v>
      </c>
      <c r="E3225">
        <v>3.5</v>
      </c>
      <c r="F3225">
        <v>6</v>
      </c>
      <c r="G3225" t="s">
        <v>416</v>
      </c>
      <c r="H3225" t="s">
        <v>73</v>
      </c>
      <c r="I3225">
        <v>27</v>
      </c>
      <c r="J3225">
        <v>244</v>
      </c>
      <c r="K3225" t="str">
        <f>RIGHT(Table1[[#This Row],[Transmission]],1)</f>
        <v>7</v>
      </c>
      <c r="L3225" t="str">
        <f>SUBSTITUTE(Table1[[#This Row],[Transmission]],Table1[[#This Row],[Gears]],"")</f>
        <v>AS</v>
      </c>
      <c r="M32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25">
        <f ca="1">_xlfn.DAYS(TODAY(),Table1[[#This Row],[Manufacture Date]])</f>
        <v>1137</v>
      </c>
      <c r="O3225" t="str" cm="1">
        <f t="array" ref="O3225" xml:space="preserve"> _xlfn.IFS(E3225&lt;2,"0-2",E3225&lt;4,"2-4",E3225&lt;6,"4-6",E3225&lt;8,"6-8",E3225&lt;10,"8-10")</f>
        <v>2-4</v>
      </c>
    </row>
    <row r="3226" spans="1:15" ht="14.25" customHeight="1" x14ac:dyDescent="0.3">
      <c r="A3226" s="31">
        <v>44123</v>
      </c>
      <c r="B3226" t="s">
        <v>414</v>
      </c>
      <c r="C3226" t="s">
        <v>427</v>
      </c>
      <c r="D3226" t="s">
        <v>78</v>
      </c>
      <c r="E3226">
        <v>3.5</v>
      </c>
      <c r="F3226">
        <v>6</v>
      </c>
      <c r="G3226" t="s">
        <v>76</v>
      </c>
      <c r="H3226" t="s">
        <v>73</v>
      </c>
      <c r="I3226">
        <v>27</v>
      </c>
      <c r="J3226">
        <v>242</v>
      </c>
      <c r="K3226" t="str">
        <f>RIGHT(Table1[[#This Row],[Transmission]],1)</f>
        <v>7</v>
      </c>
      <c r="L3226" t="str">
        <f>SUBSTITUTE(Table1[[#This Row],[Transmission]],Table1[[#This Row],[Gears]],"")</f>
        <v>AV</v>
      </c>
      <c r="M32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26">
        <f ca="1">_xlfn.DAYS(TODAY(),Table1[[#This Row],[Manufacture Date]])</f>
        <v>1137</v>
      </c>
      <c r="O3226" t="str" cm="1">
        <f t="array" ref="O3226" xml:space="preserve"> _xlfn.IFS(E3226&lt;2,"0-2",E3226&lt;4,"2-4",E3226&lt;6,"4-6",E3226&lt;8,"6-8",E3226&lt;10,"8-10")</f>
        <v>2-4</v>
      </c>
    </row>
    <row r="3227" spans="1:15" ht="14.25" customHeight="1" x14ac:dyDescent="0.3">
      <c r="A3227" s="31">
        <v>44123</v>
      </c>
      <c r="B3227" t="s">
        <v>750</v>
      </c>
      <c r="C3227" t="s">
        <v>780</v>
      </c>
      <c r="D3227" t="s">
        <v>78</v>
      </c>
      <c r="E3227">
        <v>2.7</v>
      </c>
      <c r="F3227">
        <v>4</v>
      </c>
      <c r="G3227" t="s">
        <v>79</v>
      </c>
      <c r="H3227" t="s">
        <v>200</v>
      </c>
      <c r="I3227">
        <v>27</v>
      </c>
      <c r="J3227">
        <v>241</v>
      </c>
      <c r="K3227" t="str">
        <f>RIGHT(Table1[[#This Row],[Transmission]],1)</f>
        <v>6</v>
      </c>
      <c r="L3227" t="str">
        <f>SUBSTITUTE(Table1[[#This Row],[Transmission]],Table1[[#This Row],[Gears]],"")</f>
        <v>AS</v>
      </c>
      <c r="M32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27">
        <f ca="1">_xlfn.DAYS(TODAY(),Table1[[#This Row],[Manufacture Date]])</f>
        <v>1137</v>
      </c>
      <c r="O3227" t="str" cm="1">
        <f t="array" ref="O3227" xml:space="preserve"> _xlfn.IFS(E3227&lt;2,"0-2",E3227&lt;4,"2-4",E3227&lt;6,"4-6",E3227&lt;8,"6-8",E3227&lt;10,"8-10")</f>
        <v>2-4</v>
      </c>
    </row>
    <row r="3228" spans="1:15" ht="14.25" customHeight="1" x14ac:dyDescent="0.3">
      <c r="A3228" s="31">
        <v>44123</v>
      </c>
      <c r="B3228" t="s">
        <v>147</v>
      </c>
      <c r="C3228" t="s">
        <v>1376</v>
      </c>
      <c r="D3228" t="s">
        <v>115</v>
      </c>
      <c r="E3228">
        <v>3</v>
      </c>
      <c r="F3228">
        <v>6</v>
      </c>
      <c r="G3228" t="s">
        <v>104</v>
      </c>
      <c r="H3228" t="s">
        <v>73</v>
      </c>
      <c r="I3228">
        <v>27</v>
      </c>
      <c r="J3228">
        <v>241</v>
      </c>
      <c r="K3228" t="str">
        <f>RIGHT(Table1[[#This Row],[Transmission]],1)</f>
        <v>8</v>
      </c>
      <c r="L3228" t="str">
        <f>SUBSTITUTE(Table1[[#This Row],[Transmission]],Table1[[#This Row],[Gears]],"")</f>
        <v>AS</v>
      </c>
      <c r="M32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28">
        <f ca="1">_xlfn.DAYS(TODAY(),Table1[[#This Row],[Manufacture Date]])</f>
        <v>1137</v>
      </c>
      <c r="O3228" t="str" cm="1">
        <f t="array" ref="O3228" xml:space="preserve"> _xlfn.IFS(E3228&lt;2,"0-2",E3228&lt;4,"2-4",E3228&lt;6,"4-6",E3228&lt;8,"6-8",E3228&lt;10,"8-10")</f>
        <v>2-4</v>
      </c>
    </row>
    <row r="3229" spans="1:15" ht="14.25" customHeight="1" x14ac:dyDescent="0.3">
      <c r="A3229" s="31">
        <v>44123</v>
      </c>
      <c r="B3229" t="s">
        <v>470</v>
      </c>
      <c r="C3229" t="s">
        <v>482</v>
      </c>
      <c r="D3229" t="s">
        <v>288</v>
      </c>
      <c r="E3229">
        <v>3.5</v>
      </c>
      <c r="F3229">
        <v>6</v>
      </c>
      <c r="G3229" t="s">
        <v>93</v>
      </c>
      <c r="H3229" t="s">
        <v>200</v>
      </c>
      <c r="I3229">
        <v>24</v>
      </c>
      <c r="J3229">
        <v>276</v>
      </c>
      <c r="K3229" t="str">
        <f>RIGHT(Table1[[#This Row],[Transmission]],1)</f>
        <v>6</v>
      </c>
      <c r="L3229" t="str">
        <f>SUBSTITUTE(Table1[[#This Row],[Transmission]],Table1[[#This Row],[Gears]],"")</f>
        <v>A</v>
      </c>
      <c r="M32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29">
        <f ca="1">_xlfn.DAYS(TODAY(),Table1[[#This Row],[Manufacture Date]])</f>
        <v>1137</v>
      </c>
      <c r="O3229" t="str" cm="1">
        <f t="array" ref="O3229" xml:space="preserve"> _xlfn.IFS(E3229&lt;2,"0-2",E3229&lt;4,"2-4",E3229&lt;6,"4-6",E3229&lt;8,"6-8",E3229&lt;10,"8-10")</f>
        <v>2-4</v>
      </c>
    </row>
    <row r="3230" spans="1:15" ht="14.25" customHeight="1" x14ac:dyDescent="0.3">
      <c r="A3230" s="31">
        <v>44123</v>
      </c>
      <c r="B3230" t="s">
        <v>564</v>
      </c>
      <c r="C3230" t="s">
        <v>579</v>
      </c>
      <c r="D3230" t="s">
        <v>71</v>
      </c>
      <c r="E3230">
        <v>4.7</v>
      </c>
      <c r="F3230">
        <v>8</v>
      </c>
      <c r="G3230" t="s">
        <v>454</v>
      </c>
      <c r="H3230" t="s">
        <v>73</v>
      </c>
      <c r="I3230">
        <v>24</v>
      </c>
      <c r="J3230">
        <v>275</v>
      </c>
      <c r="K3230" t="str">
        <f>RIGHT(Table1[[#This Row],[Transmission]],1)</f>
        <v>9</v>
      </c>
      <c r="L3230" t="str">
        <f>SUBSTITUTE(Table1[[#This Row],[Transmission]],Table1[[#This Row],[Gears]],"")</f>
        <v>A</v>
      </c>
      <c r="M32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30">
        <f ca="1">_xlfn.DAYS(TODAY(),Table1[[#This Row],[Manufacture Date]])</f>
        <v>1137</v>
      </c>
      <c r="O3230" t="str" cm="1">
        <f t="array" ref="O3230" xml:space="preserve"> _xlfn.IFS(E3230&lt;2,"0-2",E3230&lt;4,"2-4",E3230&lt;6,"4-6",E3230&lt;8,"6-8",E3230&lt;10,"8-10")</f>
        <v>4-6</v>
      </c>
    </row>
    <row r="3231" spans="1:15" ht="14.25" customHeight="1" x14ac:dyDescent="0.3">
      <c r="A3231" s="31">
        <v>44123</v>
      </c>
      <c r="B3231" t="s">
        <v>398</v>
      </c>
      <c r="C3231" t="s">
        <v>916</v>
      </c>
      <c r="D3231" t="s">
        <v>95</v>
      </c>
      <c r="E3231">
        <v>3.8</v>
      </c>
      <c r="F3231">
        <v>6</v>
      </c>
      <c r="G3231" t="s">
        <v>74</v>
      </c>
      <c r="H3231" t="s">
        <v>73</v>
      </c>
      <c r="I3231">
        <v>23</v>
      </c>
      <c r="J3231">
        <v>283</v>
      </c>
      <c r="K3231" t="str">
        <f>RIGHT(Table1[[#This Row],[Transmission]],1)</f>
        <v>6</v>
      </c>
      <c r="L3231" t="str">
        <f>SUBSTITUTE(Table1[[#This Row],[Transmission]],Table1[[#This Row],[Gears]],"")</f>
        <v>M</v>
      </c>
      <c r="M32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31">
        <f ca="1">_xlfn.DAYS(TODAY(),Table1[[#This Row],[Manufacture Date]])</f>
        <v>1137</v>
      </c>
      <c r="O3231" t="str" cm="1">
        <f t="array" ref="O3231" xml:space="preserve"> _xlfn.IFS(E3231&lt;2,"0-2",E3231&lt;4,"2-4",E3231&lt;6,"4-6",E3231&lt;8,"6-8",E3231&lt;10,"8-10")</f>
        <v>2-4</v>
      </c>
    </row>
    <row r="3232" spans="1:15" ht="14.25" customHeight="1" x14ac:dyDescent="0.3">
      <c r="A3232" s="31">
        <v>44122</v>
      </c>
      <c r="B3232" t="s">
        <v>232</v>
      </c>
      <c r="C3232" t="s">
        <v>1593</v>
      </c>
      <c r="D3232" t="s">
        <v>71</v>
      </c>
      <c r="E3232">
        <v>1.4</v>
      </c>
      <c r="F3232">
        <v>4</v>
      </c>
      <c r="G3232" t="s">
        <v>79</v>
      </c>
      <c r="H3232" t="s">
        <v>200</v>
      </c>
      <c r="I3232">
        <v>39</v>
      </c>
      <c r="J3232">
        <v>172</v>
      </c>
      <c r="K3232" t="str">
        <f>RIGHT(Table1[[#This Row],[Transmission]],1)</f>
        <v>6</v>
      </c>
      <c r="L3232" t="str">
        <f>SUBSTITUTE(Table1[[#This Row],[Transmission]],Table1[[#This Row],[Gears]],"")</f>
        <v>AS</v>
      </c>
      <c r="M32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32">
        <f ca="1">_xlfn.DAYS(TODAY(),Table1[[#This Row],[Manufacture Date]])</f>
        <v>1138</v>
      </c>
      <c r="O3232" t="str" cm="1">
        <f t="array" ref="O3232" xml:space="preserve"> _xlfn.IFS(E3232&lt;2,"0-2",E3232&lt;4,"2-4",E3232&lt;6,"4-6",E3232&lt;8,"6-8",E3232&lt;10,"8-10")</f>
        <v>0-2</v>
      </c>
    </row>
    <row r="3233" spans="1:15" ht="14.25" customHeight="1" x14ac:dyDescent="0.3">
      <c r="A3233" s="31">
        <v>44122</v>
      </c>
      <c r="B3233" t="s">
        <v>548</v>
      </c>
      <c r="C3233" t="s">
        <v>559</v>
      </c>
      <c r="D3233" t="s">
        <v>82</v>
      </c>
      <c r="E3233">
        <v>2.5</v>
      </c>
      <c r="F3233">
        <v>4</v>
      </c>
      <c r="G3233" t="s">
        <v>74</v>
      </c>
      <c r="H3233" t="s">
        <v>200</v>
      </c>
      <c r="I3233">
        <v>34</v>
      </c>
      <c r="J3233">
        <v>198</v>
      </c>
      <c r="K3233" t="str">
        <f>RIGHT(Table1[[#This Row],[Transmission]],1)</f>
        <v>6</v>
      </c>
      <c r="L3233" t="str">
        <f>SUBSTITUTE(Table1[[#This Row],[Transmission]],Table1[[#This Row],[Gears]],"")</f>
        <v>M</v>
      </c>
      <c r="M32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33">
        <f ca="1">_xlfn.DAYS(TODAY(),Table1[[#This Row],[Manufacture Date]])</f>
        <v>1138</v>
      </c>
      <c r="O3233" t="str" cm="1">
        <f t="array" ref="O3233" xml:space="preserve"> _xlfn.IFS(E3233&lt;2,"0-2",E3233&lt;4,"2-4",E3233&lt;6,"4-6",E3233&lt;8,"6-8",E3233&lt;10,"8-10")</f>
        <v>2-4</v>
      </c>
    </row>
    <row r="3234" spans="1:15" ht="14.25" customHeight="1" x14ac:dyDescent="0.3">
      <c r="A3234" s="31">
        <v>44122</v>
      </c>
      <c r="B3234" t="s">
        <v>398</v>
      </c>
      <c r="C3234" t="s">
        <v>1721</v>
      </c>
      <c r="D3234" t="s">
        <v>78</v>
      </c>
      <c r="E3234">
        <v>2.4</v>
      </c>
      <c r="F3234">
        <v>4</v>
      </c>
      <c r="G3234" t="s">
        <v>104</v>
      </c>
      <c r="H3234" t="s">
        <v>200</v>
      </c>
      <c r="I3234">
        <v>28</v>
      </c>
      <c r="J3234">
        <v>237</v>
      </c>
      <c r="K3234" t="str">
        <f>RIGHT(Table1[[#This Row],[Transmission]],1)</f>
        <v>8</v>
      </c>
      <c r="L3234" t="str">
        <f>SUBSTITUTE(Table1[[#This Row],[Transmission]],Table1[[#This Row],[Gears]],"")</f>
        <v>AS</v>
      </c>
      <c r="M32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34">
        <f ca="1">_xlfn.DAYS(TODAY(),Table1[[#This Row],[Manufacture Date]])</f>
        <v>1138</v>
      </c>
      <c r="O3234" t="str" cm="1">
        <f t="array" ref="O3234" xml:space="preserve"> _xlfn.IFS(E3234&lt;2,"0-2",E3234&lt;4,"2-4",E3234&lt;6,"4-6",E3234&lt;8,"6-8",E3234&lt;10,"8-10")</f>
        <v>2-4</v>
      </c>
    </row>
    <row r="3235" spans="1:15" ht="14.25" customHeight="1" x14ac:dyDescent="0.3">
      <c r="A3235" s="31">
        <v>44122</v>
      </c>
      <c r="B3235" t="s">
        <v>364</v>
      </c>
      <c r="C3235" t="s">
        <v>907</v>
      </c>
      <c r="D3235" t="s">
        <v>78</v>
      </c>
      <c r="E3235">
        <v>2.4</v>
      </c>
      <c r="F3235">
        <v>4</v>
      </c>
      <c r="G3235" t="s">
        <v>93</v>
      </c>
      <c r="H3235" t="s">
        <v>205</v>
      </c>
      <c r="I3235">
        <v>21</v>
      </c>
      <c r="J3235">
        <v>223</v>
      </c>
      <c r="K3235" t="str">
        <f>RIGHT(Table1[[#This Row],[Transmission]],1)</f>
        <v>6</v>
      </c>
      <c r="L3235" t="str">
        <f>SUBSTITUTE(Table1[[#This Row],[Transmission]],Table1[[#This Row],[Gears]],"")</f>
        <v>A</v>
      </c>
      <c r="M32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35">
        <f ca="1">_xlfn.DAYS(TODAY(),Table1[[#This Row],[Manufacture Date]])</f>
        <v>1138</v>
      </c>
      <c r="O3235" t="str" cm="1">
        <f t="array" ref="O3235" xml:space="preserve"> _xlfn.IFS(E3235&lt;2,"0-2",E3235&lt;4,"2-4",E3235&lt;6,"4-6",E3235&lt;8,"6-8",E3235&lt;10,"8-10")</f>
        <v>2-4</v>
      </c>
    </row>
    <row r="3236" spans="1:15" ht="14.25" customHeight="1" x14ac:dyDescent="0.3">
      <c r="A3236" s="31">
        <v>44122</v>
      </c>
      <c r="B3236" t="s">
        <v>321</v>
      </c>
      <c r="C3236" t="s">
        <v>1266</v>
      </c>
      <c r="D3236" t="s">
        <v>88</v>
      </c>
      <c r="E3236">
        <v>3.5</v>
      </c>
      <c r="F3236">
        <v>6</v>
      </c>
      <c r="G3236" t="s">
        <v>97</v>
      </c>
      <c r="H3236" t="s">
        <v>73</v>
      </c>
      <c r="I3236">
        <v>16</v>
      </c>
      <c r="J3236">
        <v>406</v>
      </c>
      <c r="K3236" t="str">
        <f>RIGHT(Table1[[#This Row],[Transmission]],1)</f>
        <v>7</v>
      </c>
      <c r="L3236" t="str">
        <f>SUBSTITUTE(Table1[[#This Row],[Transmission]],Table1[[#This Row],[Gears]],"")</f>
        <v>AM</v>
      </c>
      <c r="M32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36">
        <f ca="1">_xlfn.DAYS(TODAY(),Table1[[#This Row],[Manufacture Date]])</f>
        <v>1138</v>
      </c>
      <c r="O3236" t="str" cm="1">
        <f t="array" ref="O3236" xml:space="preserve"> _xlfn.IFS(E3236&lt;2,"0-2",E3236&lt;4,"2-4",E3236&lt;6,"4-6",E3236&lt;8,"6-8",E3236&lt;10,"8-10")</f>
        <v>2-4</v>
      </c>
    </row>
    <row r="3237" spans="1:15" ht="14.25" customHeight="1" x14ac:dyDescent="0.3">
      <c r="A3237" s="31">
        <v>44121</v>
      </c>
      <c r="B3237" t="s">
        <v>508</v>
      </c>
      <c r="C3237" t="s">
        <v>1429</v>
      </c>
      <c r="D3237" t="s">
        <v>71</v>
      </c>
      <c r="E3237">
        <v>2</v>
      </c>
      <c r="F3237">
        <v>4</v>
      </c>
      <c r="G3237" t="s">
        <v>104</v>
      </c>
      <c r="H3237" t="s">
        <v>73</v>
      </c>
      <c r="I3237">
        <v>30</v>
      </c>
      <c r="J3237">
        <v>220</v>
      </c>
      <c r="K3237" t="str">
        <f>RIGHT(Table1[[#This Row],[Transmission]],1)</f>
        <v>8</v>
      </c>
      <c r="L3237" t="str">
        <f>SUBSTITUTE(Table1[[#This Row],[Transmission]],Table1[[#This Row],[Gears]],"")</f>
        <v>AS</v>
      </c>
      <c r="M32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37">
        <f ca="1">_xlfn.DAYS(TODAY(),Table1[[#This Row],[Manufacture Date]])</f>
        <v>1139</v>
      </c>
      <c r="O3237" t="str" cm="1">
        <f t="array" ref="O3237" xml:space="preserve"> _xlfn.IFS(E3237&lt;2,"0-2",E3237&lt;4,"2-4",E3237&lt;6,"4-6",E3237&lt;8,"6-8",E3237&lt;10,"8-10")</f>
        <v>2-4</v>
      </c>
    </row>
    <row r="3238" spans="1:15" ht="14.25" customHeight="1" x14ac:dyDescent="0.3">
      <c r="A3238" s="31">
        <v>44121</v>
      </c>
      <c r="B3238" t="s">
        <v>198</v>
      </c>
      <c r="C3238" t="s">
        <v>211</v>
      </c>
      <c r="D3238" t="s">
        <v>71</v>
      </c>
      <c r="E3238">
        <v>2</v>
      </c>
      <c r="F3238">
        <v>4</v>
      </c>
      <c r="G3238" t="s">
        <v>74</v>
      </c>
      <c r="H3238" t="s">
        <v>73</v>
      </c>
      <c r="I3238">
        <v>29</v>
      </c>
      <c r="J3238">
        <v>225</v>
      </c>
      <c r="K3238" t="str">
        <f>RIGHT(Table1[[#This Row],[Transmission]],1)</f>
        <v>6</v>
      </c>
      <c r="L3238" t="str">
        <f>SUBSTITUTE(Table1[[#This Row],[Transmission]],Table1[[#This Row],[Gears]],"")</f>
        <v>M</v>
      </c>
      <c r="M32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38">
        <f ca="1">_xlfn.DAYS(TODAY(),Table1[[#This Row],[Manufacture Date]])</f>
        <v>1139</v>
      </c>
      <c r="O3238" t="str" cm="1">
        <f t="array" ref="O3238" xml:space="preserve"> _xlfn.IFS(E3238&lt;2,"0-2",E3238&lt;4,"2-4",E3238&lt;6,"4-6",E3238&lt;8,"6-8",E3238&lt;10,"8-10")</f>
        <v>2-4</v>
      </c>
    </row>
    <row r="3239" spans="1:15" ht="14.25" customHeight="1" x14ac:dyDescent="0.3">
      <c r="A3239" s="31">
        <v>44121</v>
      </c>
      <c r="B3239" t="s">
        <v>508</v>
      </c>
      <c r="C3239" t="s">
        <v>948</v>
      </c>
      <c r="D3239" t="s">
        <v>78</v>
      </c>
      <c r="E3239">
        <v>2</v>
      </c>
      <c r="F3239">
        <v>4</v>
      </c>
      <c r="G3239" t="s">
        <v>79</v>
      </c>
      <c r="H3239" t="s">
        <v>73</v>
      </c>
      <c r="I3239">
        <v>29</v>
      </c>
      <c r="J3239">
        <v>228</v>
      </c>
      <c r="K3239" t="str">
        <f>RIGHT(Table1[[#This Row],[Transmission]],1)</f>
        <v>6</v>
      </c>
      <c r="L3239" t="str">
        <f>SUBSTITUTE(Table1[[#This Row],[Transmission]],Table1[[#This Row],[Gears]],"")</f>
        <v>AS</v>
      </c>
      <c r="M32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39">
        <f ca="1">_xlfn.DAYS(TODAY(),Table1[[#This Row],[Manufacture Date]])</f>
        <v>1139</v>
      </c>
      <c r="O3239" t="str" cm="1">
        <f t="array" ref="O3239" xml:space="preserve"> _xlfn.IFS(E3239&lt;2,"0-2",E3239&lt;4,"2-4",E3239&lt;6,"4-6",E3239&lt;8,"6-8",E3239&lt;10,"8-10")</f>
        <v>2-4</v>
      </c>
    </row>
    <row r="3240" spans="1:15" ht="14.25" customHeight="1" x14ac:dyDescent="0.3">
      <c r="A3240" s="31">
        <v>44121</v>
      </c>
      <c r="B3240" t="s">
        <v>100</v>
      </c>
      <c r="C3240" t="s">
        <v>114</v>
      </c>
      <c r="D3240" t="s">
        <v>115</v>
      </c>
      <c r="E3240">
        <v>3</v>
      </c>
      <c r="F3240">
        <v>6</v>
      </c>
      <c r="G3240" t="s">
        <v>104</v>
      </c>
      <c r="H3240" t="s">
        <v>73</v>
      </c>
      <c r="I3240">
        <v>27</v>
      </c>
      <c r="J3240">
        <v>242</v>
      </c>
      <c r="K3240" t="str">
        <f>RIGHT(Table1[[#This Row],[Transmission]],1)</f>
        <v>8</v>
      </c>
      <c r="L3240" t="str">
        <f>SUBSTITUTE(Table1[[#This Row],[Transmission]],Table1[[#This Row],[Gears]],"")</f>
        <v>AS</v>
      </c>
      <c r="M32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40">
        <f ca="1">_xlfn.DAYS(TODAY(),Table1[[#This Row],[Manufacture Date]])</f>
        <v>1139</v>
      </c>
      <c r="O3240" t="str" cm="1">
        <f t="array" ref="O3240" xml:space="preserve"> _xlfn.IFS(E3240&lt;2,"0-2",E3240&lt;4,"2-4",E3240&lt;6,"4-6",E3240&lt;8,"6-8",E3240&lt;10,"8-10")</f>
        <v>2-4</v>
      </c>
    </row>
    <row r="3241" spans="1:15" ht="14.25" customHeight="1" x14ac:dyDescent="0.3">
      <c r="A3241" s="31">
        <v>44121</v>
      </c>
      <c r="B3241" t="s">
        <v>232</v>
      </c>
      <c r="C3241" t="s">
        <v>879</v>
      </c>
      <c r="D3241" t="s">
        <v>657</v>
      </c>
      <c r="E3241">
        <v>2.5</v>
      </c>
      <c r="F3241">
        <v>4</v>
      </c>
      <c r="G3241" t="s">
        <v>74</v>
      </c>
      <c r="H3241" t="s">
        <v>200</v>
      </c>
      <c r="I3241">
        <v>26</v>
      </c>
      <c r="J3241">
        <v>251</v>
      </c>
      <c r="K3241" t="str">
        <f>RIGHT(Table1[[#This Row],[Transmission]],1)</f>
        <v>6</v>
      </c>
      <c r="L3241" t="str">
        <f>SUBSTITUTE(Table1[[#This Row],[Transmission]],Table1[[#This Row],[Gears]],"")</f>
        <v>M</v>
      </c>
      <c r="M32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41">
        <f ca="1">_xlfn.DAYS(TODAY(),Table1[[#This Row],[Manufacture Date]])</f>
        <v>1139</v>
      </c>
      <c r="O3241" t="str" cm="1">
        <f t="array" ref="O3241" xml:space="preserve"> _xlfn.IFS(E3241&lt;2,"0-2",E3241&lt;4,"2-4",E3241&lt;6,"4-6",E3241&lt;8,"6-8",E3241&lt;10,"8-10")</f>
        <v>2-4</v>
      </c>
    </row>
    <row r="3242" spans="1:15" ht="14.25" customHeight="1" x14ac:dyDescent="0.3">
      <c r="A3242" s="31">
        <v>44121</v>
      </c>
      <c r="B3242" t="s">
        <v>147</v>
      </c>
      <c r="C3242" t="s">
        <v>190</v>
      </c>
      <c r="D3242" t="s">
        <v>122</v>
      </c>
      <c r="E3242">
        <v>3</v>
      </c>
      <c r="F3242">
        <v>6</v>
      </c>
      <c r="G3242" t="s">
        <v>104</v>
      </c>
      <c r="H3242" t="s">
        <v>73</v>
      </c>
      <c r="I3242">
        <v>25</v>
      </c>
      <c r="J3242">
        <v>270</v>
      </c>
      <c r="K3242" t="str">
        <f>RIGHT(Table1[[#This Row],[Transmission]],1)</f>
        <v>8</v>
      </c>
      <c r="L3242" t="str">
        <f>SUBSTITUTE(Table1[[#This Row],[Transmission]],Table1[[#This Row],[Gears]],"")</f>
        <v>AS</v>
      </c>
      <c r="M32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42">
        <f ca="1">_xlfn.DAYS(TODAY(),Table1[[#This Row],[Manufacture Date]])</f>
        <v>1139</v>
      </c>
      <c r="O3242" t="str" cm="1">
        <f t="array" ref="O3242" xml:space="preserve"> _xlfn.IFS(E3242&lt;2,"0-2",E3242&lt;4,"2-4",E3242&lt;6,"4-6",E3242&lt;8,"6-8",E3242&lt;10,"8-10")</f>
        <v>2-4</v>
      </c>
    </row>
    <row r="3243" spans="1:15" ht="14.25" customHeight="1" x14ac:dyDescent="0.3">
      <c r="A3243" s="31">
        <v>44121</v>
      </c>
      <c r="B3243" t="s">
        <v>232</v>
      </c>
      <c r="C3243" t="s">
        <v>267</v>
      </c>
      <c r="D3243" t="s">
        <v>122</v>
      </c>
      <c r="E3243">
        <v>5.3</v>
      </c>
      <c r="F3243">
        <v>8</v>
      </c>
      <c r="G3243" t="s">
        <v>93</v>
      </c>
      <c r="H3243" t="s">
        <v>205</v>
      </c>
      <c r="I3243">
        <v>15</v>
      </c>
      <c r="J3243">
        <v>294</v>
      </c>
      <c r="K3243" t="str">
        <f>RIGHT(Table1[[#This Row],[Transmission]],1)</f>
        <v>6</v>
      </c>
      <c r="L3243" t="str">
        <f>SUBSTITUTE(Table1[[#This Row],[Transmission]],Table1[[#This Row],[Gears]],"")</f>
        <v>A</v>
      </c>
      <c r="M32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43">
        <f ca="1">_xlfn.DAYS(TODAY(),Table1[[#This Row],[Manufacture Date]])</f>
        <v>1139</v>
      </c>
      <c r="O3243" t="str" cm="1">
        <f t="array" ref="O3243" xml:space="preserve"> _xlfn.IFS(E3243&lt;2,"0-2",E3243&lt;4,"2-4",E3243&lt;6,"4-6",E3243&lt;8,"6-8",E3243&lt;10,"8-10")</f>
        <v>4-6</v>
      </c>
    </row>
    <row r="3244" spans="1:15" ht="14.25" customHeight="1" x14ac:dyDescent="0.3">
      <c r="A3244" s="31">
        <v>44120</v>
      </c>
      <c r="B3244" t="s">
        <v>321</v>
      </c>
      <c r="C3244" t="s">
        <v>348</v>
      </c>
      <c r="D3244" t="s">
        <v>71</v>
      </c>
      <c r="E3244">
        <v>2</v>
      </c>
      <c r="F3244">
        <v>4</v>
      </c>
      <c r="G3244" t="s">
        <v>89</v>
      </c>
      <c r="H3244" t="s">
        <v>200</v>
      </c>
      <c r="I3244">
        <v>37</v>
      </c>
      <c r="J3244">
        <v>177</v>
      </c>
      <c r="K3244" t="str">
        <f>RIGHT(Table1[[#This Row],[Transmission]],1)</f>
        <v>6</v>
      </c>
      <c r="L3244" t="str">
        <f>SUBSTITUTE(Table1[[#This Row],[Transmission]],Table1[[#This Row],[Gears]],"")</f>
        <v>AM</v>
      </c>
      <c r="M32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44">
        <f ca="1">_xlfn.DAYS(TODAY(),Table1[[#This Row],[Manufacture Date]])</f>
        <v>1140</v>
      </c>
      <c r="O3244" t="str" cm="1">
        <f t="array" ref="O3244" xml:space="preserve"> _xlfn.IFS(E3244&lt;2,"0-2",E3244&lt;4,"2-4",E3244&lt;6,"4-6",E3244&lt;8,"6-8",E3244&lt;10,"8-10")</f>
        <v>2-4</v>
      </c>
    </row>
    <row r="3245" spans="1:15" ht="14.25" customHeight="1" x14ac:dyDescent="0.3">
      <c r="A3245" s="31">
        <v>44120</v>
      </c>
      <c r="B3245" t="s">
        <v>100</v>
      </c>
      <c r="C3245" t="s">
        <v>105</v>
      </c>
      <c r="D3245" t="s">
        <v>95</v>
      </c>
      <c r="E3245">
        <v>2</v>
      </c>
      <c r="F3245">
        <v>4</v>
      </c>
      <c r="G3245" t="s">
        <v>104</v>
      </c>
      <c r="H3245" t="s">
        <v>73</v>
      </c>
      <c r="I3245">
        <v>29</v>
      </c>
      <c r="J3245">
        <v>230</v>
      </c>
      <c r="K3245" t="str">
        <f>RIGHT(Table1[[#This Row],[Transmission]],1)</f>
        <v>8</v>
      </c>
      <c r="L3245" t="str">
        <f>SUBSTITUTE(Table1[[#This Row],[Transmission]],Table1[[#This Row],[Gears]],"")</f>
        <v>AS</v>
      </c>
      <c r="M32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45">
        <f ca="1">_xlfn.DAYS(TODAY(),Table1[[#This Row],[Manufacture Date]])</f>
        <v>1140</v>
      </c>
      <c r="O3245" t="str" cm="1">
        <f t="array" ref="O3245" xml:space="preserve"> _xlfn.IFS(E3245&lt;2,"0-2",E3245&lt;4,"2-4",E3245&lt;6,"4-6",E3245&lt;8,"6-8",E3245&lt;10,"8-10")</f>
        <v>2-4</v>
      </c>
    </row>
    <row r="3246" spans="1:15" ht="14.25" customHeight="1" x14ac:dyDescent="0.3">
      <c r="A3246" s="31">
        <v>44120</v>
      </c>
      <c r="B3246" t="s">
        <v>470</v>
      </c>
      <c r="C3246" t="s">
        <v>1771</v>
      </c>
      <c r="D3246" t="s">
        <v>78</v>
      </c>
      <c r="E3246">
        <v>2.4</v>
      </c>
      <c r="F3246">
        <v>4</v>
      </c>
      <c r="G3246" t="s">
        <v>79</v>
      </c>
      <c r="H3246" t="s">
        <v>200</v>
      </c>
      <c r="I3246">
        <v>29</v>
      </c>
      <c r="J3246">
        <v>225</v>
      </c>
      <c r="K3246" t="str">
        <f>RIGHT(Table1[[#This Row],[Transmission]],1)</f>
        <v>6</v>
      </c>
      <c r="L3246" t="str">
        <f>SUBSTITUTE(Table1[[#This Row],[Transmission]],Table1[[#This Row],[Gears]],"")</f>
        <v>AS</v>
      </c>
      <c r="M32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46">
        <f ca="1">_xlfn.DAYS(TODAY(),Table1[[#This Row],[Manufacture Date]])</f>
        <v>1140</v>
      </c>
      <c r="O3246" t="str" cm="1">
        <f t="array" ref="O3246" xml:space="preserve"> _xlfn.IFS(E3246&lt;2,"0-2",E3246&lt;4,"2-4",E3246&lt;6,"4-6",E3246&lt;8,"6-8",E3246&lt;10,"8-10")</f>
        <v>2-4</v>
      </c>
    </row>
    <row r="3247" spans="1:15" ht="14.25" customHeight="1" x14ac:dyDescent="0.3">
      <c r="A3247" s="31">
        <v>44120</v>
      </c>
      <c r="B3247" t="s">
        <v>802</v>
      </c>
      <c r="C3247" t="s">
        <v>1199</v>
      </c>
      <c r="D3247" t="s">
        <v>71</v>
      </c>
      <c r="E3247">
        <v>2.5</v>
      </c>
      <c r="F3247">
        <v>5</v>
      </c>
      <c r="G3247" t="s">
        <v>79</v>
      </c>
      <c r="H3247" t="s">
        <v>200</v>
      </c>
      <c r="I3247">
        <v>28</v>
      </c>
      <c r="J3247">
        <v>233</v>
      </c>
      <c r="K3247" t="str">
        <f>RIGHT(Table1[[#This Row],[Transmission]],1)</f>
        <v>6</v>
      </c>
      <c r="L3247" t="str">
        <f>SUBSTITUTE(Table1[[#This Row],[Transmission]],Table1[[#This Row],[Gears]],"")</f>
        <v>AS</v>
      </c>
      <c r="M32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47">
        <f ca="1">_xlfn.DAYS(TODAY(),Table1[[#This Row],[Manufacture Date]])</f>
        <v>1140</v>
      </c>
      <c r="O3247" t="str" cm="1">
        <f t="array" ref="O3247" xml:space="preserve"> _xlfn.IFS(E3247&lt;2,"0-2",E3247&lt;4,"2-4",E3247&lt;6,"4-6",E3247&lt;8,"6-8",E3247&lt;10,"8-10")</f>
        <v>2-4</v>
      </c>
    </row>
    <row r="3248" spans="1:15" ht="14.25" customHeight="1" x14ac:dyDescent="0.3">
      <c r="A3248" s="31">
        <v>44120</v>
      </c>
      <c r="B3248" t="s">
        <v>676</v>
      </c>
      <c r="C3248" t="s">
        <v>684</v>
      </c>
      <c r="D3248" t="s">
        <v>92</v>
      </c>
      <c r="E3248">
        <v>3.8</v>
      </c>
      <c r="F3248">
        <v>6</v>
      </c>
      <c r="G3248" t="s">
        <v>238</v>
      </c>
      <c r="H3248" t="s">
        <v>73</v>
      </c>
      <c r="I3248">
        <v>26</v>
      </c>
      <c r="J3248">
        <v>251</v>
      </c>
      <c r="K3248" t="str">
        <f>RIGHT(Table1[[#This Row],[Transmission]],1)</f>
        <v>7</v>
      </c>
      <c r="L3248" t="str">
        <f>SUBSTITUTE(Table1[[#This Row],[Transmission]],Table1[[#This Row],[Gears]],"")</f>
        <v>M</v>
      </c>
      <c r="M32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48">
        <f ca="1">_xlfn.DAYS(TODAY(),Table1[[#This Row],[Manufacture Date]])</f>
        <v>1140</v>
      </c>
      <c r="O3248" t="str" cm="1">
        <f t="array" ref="O3248" xml:space="preserve"> _xlfn.IFS(E3248&lt;2,"0-2",E3248&lt;4,"2-4",E3248&lt;6,"4-6",E3248&lt;8,"6-8",E3248&lt;10,"8-10")</f>
        <v>2-4</v>
      </c>
    </row>
    <row r="3249" spans="1:15" ht="14.25" customHeight="1" x14ac:dyDescent="0.3">
      <c r="A3249" s="31">
        <v>44120</v>
      </c>
      <c r="B3249" t="s">
        <v>564</v>
      </c>
      <c r="C3249" t="s">
        <v>1852</v>
      </c>
      <c r="D3249" t="s">
        <v>71</v>
      </c>
      <c r="E3249">
        <v>3</v>
      </c>
      <c r="F3249">
        <v>6</v>
      </c>
      <c r="G3249" t="s">
        <v>454</v>
      </c>
      <c r="H3249" t="s">
        <v>73</v>
      </c>
      <c r="I3249">
        <v>25</v>
      </c>
      <c r="J3249">
        <v>264</v>
      </c>
      <c r="K3249" t="str">
        <f>RIGHT(Table1[[#This Row],[Transmission]],1)</f>
        <v>9</v>
      </c>
      <c r="L3249" t="str">
        <f>SUBSTITUTE(Table1[[#This Row],[Transmission]],Table1[[#This Row],[Gears]],"")</f>
        <v>A</v>
      </c>
      <c r="M32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49">
        <f ca="1">_xlfn.DAYS(TODAY(),Table1[[#This Row],[Manufacture Date]])</f>
        <v>1140</v>
      </c>
      <c r="O3249" t="str" cm="1">
        <f t="array" ref="O3249" xml:space="preserve"> _xlfn.IFS(E3249&lt;2,"0-2",E3249&lt;4,"2-4",E3249&lt;6,"4-6",E3249&lt;8,"6-8",E3249&lt;10,"8-10")</f>
        <v>2-4</v>
      </c>
    </row>
    <row r="3250" spans="1:15" ht="14.25" customHeight="1" x14ac:dyDescent="0.3">
      <c r="A3250" s="31">
        <v>44120</v>
      </c>
      <c r="B3250" t="s">
        <v>147</v>
      </c>
      <c r="C3250" t="s">
        <v>2061</v>
      </c>
      <c r="D3250" t="s">
        <v>115</v>
      </c>
      <c r="E3250">
        <v>4.4000000000000004</v>
      </c>
      <c r="F3250">
        <v>8</v>
      </c>
      <c r="G3250" t="s">
        <v>104</v>
      </c>
      <c r="H3250" t="s">
        <v>73</v>
      </c>
      <c r="I3250">
        <v>23</v>
      </c>
      <c r="J3250">
        <v>290</v>
      </c>
      <c r="K3250" t="str">
        <f>RIGHT(Table1[[#This Row],[Transmission]],1)</f>
        <v>8</v>
      </c>
      <c r="L3250" t="str">
        <f>SUBSTITUTE(Table1[[#This Row],[Transmission]],Table1[[#This Row],[Gears]],"")</f>
        <v>AS</v>
      </c>
      <c r="M32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50">
        <f ca="1">_xlfn.DAYS(TODAY(),Table1[[#This Row],[Manufacture Date]])</f>
        <v>1140</v>
      </c>
      <c r="O3250" t="str" cm="1">
        <f t="array" ref="O3250" xml:space="preserve"> _xlfn.IFS(E3250&lt;2,"0-2",E3250&lt;4,"2-4",E3250&lt;6,"4-6",E3250&lt;8,"6-8",E3250&lt;10,"8-10")</f>
        <v>4-6</v>
      </c>
    </row>
    <row r="3251" spans="1:15" ht="14.25" customHeight="1" x14ac:dyDescent="0.3">
      <c r="A3251" s="31">
        <v>44120</v>
      </c>
      <c r="B3251" t="s">
        <v>198</v>
      </c>
      <c r="C3251" t="s">
        <v>201</v>
      </c>
      <c r="D3251" t="s">
        <v>122</v>
      </c>
      <c r="E3251">
        <v>3.6</v>
      </c>
      <c r="F3251">
        <v>6</v>
      </c>
      <c r="G3251" t="s">
        <v>93</v>
      </c>
      <c r="H3251" t="s">
        <v>200</v>
      </c>
      <c r="I3251">
        <v>21</v>
      </c>
      <c r="J3251">
        <v>323</v>
      </c>
      <c r="K3251" t="str">
        <f>RIGHT(Table1[[#This Row],[Transmission]],1)</f>
        <v>6</v>
      </c>
      <c r="L3251" t="str">
        <f>SUBSTITUTE(Table1[[#This Row],[Transmission]],Table1[[#This Row],[Gears]],"")</f>
        <v>A</v>
      </c>
      <c r="M32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51">
        <f ca="1">_xlfn.DAYS(TODAY(),Table1[[#This Row],[Manufacture Date]])</f>
        <v>1140</v>
      </c>
      <c r="O3251" t="str" cm="1">
        <f t="array" ref="O3251" xml:space="preserve"> _xlfn.IFS(E3251&lt;2,"0-2",E3251&lt;4,"2-4",E3251&lt;6,"4-6",E3251&lt;8,"6-8",E3251&lt;10,"8-10")</f>
        <v>2-4</v>
      </c>
    </row>
    <row r="3252" spans="1:15" ht="14.25" customHeight="1" x14ac:dyDescent="0.3">
      <c r="A3252" s="31">
        <v>44120</v>
      </c>
      <c r="B3252" t="s">
        <v>750</v>
      </c>
      <c r="C3252" t="s">
        <v>777</v>
      </c>
      <c r="D3252" t="s">
        <v>259</v>
      </c>
      <c r="E3252">
        <v>4.5999999999999996</v>
      </c>
      <c r="F3252">
        <v>8</v>
      </c>
      <c r="G3252" t="s">
        <v>79</v>
      </c>
      <c r="H3252" t="s">
        <v>200</v>
      </c>
      <c r="I3252">
        <v>20</v>
      </c>
      <c r="J3252">
        <v>329</v>
      </c>
      <c r="K3252" t="str">
        <f>RIGHT(Table1[[#This Row],[Transmission]],1)</f>
        <v>6</v>
      </c>
      <c r="L3252" t="str">
        <f>SUBSTITUTE(Table1[[#This Row],[Transmission]],Table1[[#This Row],[Gears]],"")</f>
        <v>AS</v>
      </c>
      <c r="M32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52">
        <f ca="1">_xlfn.DAYS(TODAY(),Table1[[#This Row],[Manufacture Date]])</f>
        <v>1140</v>
      </c>
      <c r="O3252" t="str" cm="1">
        <f t="array" ref="O3252" xml:space="preserve"> _xlfn.IFS(E3252&lt;2,"0-2",E3252&lt;4,"2-4",E3252&lt;6,"4-6",E3252&lt;8,"6-8",E3252&lt;10,"8-10")</f>
        <v>4-6</v>
      </c>
    </row>
    <row r="3253" spans="1:15" ht="14.25" customHeight="1" x14ac:dyDescent="0.3">
      <c r="A3253" s="31">
        <v>44119</v>
      </c>
      <c r="B3253" t="s">
        <v>398</v>
      </c>
      <c r="C3253" t="s">
        <v>1714</v>
      </c>
      <c r="D3253" t="s">
        <v>71</v>
      </c>
      <c r="E3253">
        <v>1.6</v>
      </c>
      <c r="F3253">
        <v>4</v>
      </c>
      <c r="G3253" t="s">
        <v>74</v>
      </c>
      <c r="H3253" t="s">
        <v>200</v>
      </c>
      <c r="I3253">
        <v>39</v>
      </c>
      <c r="J3253">
        <v>173</v>
      </c>
      <c r="K3253" t="str">
        <f>RIGHT(Table1[[#This Row],[Transmission]],1)</f>
        <v>6</v>
      </c>
      <c r="L3253" t="str">
        <f>SUBSTITUTE(Table1[[#This Row],[Transmission]],Table1[[#This Row],[Gears]],"")</f>
        <v>M</v>
      </c>
      <c r="M32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53">
        <f ca="1">_xlfn.DAYS(TODAY(),Table1[[#This Row],[Manufacture Date]])</f>
        <v>1141</v>
      </c>
      <c r="O3253" t="str" cm="1">
        <f t="array" ref="O3253" xml:space="preserve"> _xlfn.IFS(E3253&lt;2,"0-2",E3253&lt;4,"2-4",E3253&lt;6,"4-6",E3253&lt;8,"6-8",E3253&lt;10,"8-10")</f>
        <v>0-2</v>
      </c>
    </row>
    <row r="3254" spans="1:15" ht="14.25" customHeight="1" x14ac:dyDescent="0.3">
      <c r="A3254" s="31">
        <v>44119</v>
      </c>
      <c r="B3254" t="s">
        <v>313</v>
      </c>
      <c r="C3254" t="s">
        <v>317</v>
      </c>
      <c r="D3254" t="s">
        <v>92</v>
      </c>
      <c r="E3254">
        <v>1.4</v>
      </c>
      <c r="F3254">
        <v>4</v>
      </c>
      <c r="G3254" t="s">
        <v>183</v>
      </c>
      <c r="H3254" t="s">
        <v>200</v>
      </c>
      <c r="I3254">
        <v>36</v>
      </c>
      <c r="J3254">
        <v>179</v>
      </c>
      <c r="K3254" t="str">
        <f>RIGHT(Table1[[#This Row],[Transmission]],1)</f>
        <v>5</v>
      </c>
      <c r="L3254" t="str">
        <f>SUBSTITUTE(Table1[[#This Row],[Transmission]],Table1[[#This Row],[Gears]],"")</f>
        <v>M</v>
      </c>
      <c r="M32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54">
        <f ca="1">_xlfn.DAYS(TODAY(),Table1[[#This Row],[Manufacture Date]])</f>
        <v>1141</v>
      </c>
      <c r="O3254" t="str" cm="1">
        <f t="array" ref="O3254" xml:space="preserve"> _xlfn.IFS(E3254&lt;2,"0-2",E3254&lt;4,"2-4",E3254&lt;6,"4-6",E3254&lt;8,"6-8",E3254&lt;10,"8-10")</f>
        <v>0-2</v>
      </c>
    </row>
    <row r="3255" spans="1:15" ht="14.25" customHeight="1" x14ac:dyDescent="0.3">
      <c r="A3255" s="31">
        <v>44119</v>
      </c>
      <c r="B3255" t="s">
        <v>364</v>
      </c>
      <c r="C3255" t="s">
        <v>1687</v>
      </c>
      <c r="D3255" t="s">
        <v>78</v>
      </c>
      <c r="E3255">
        <v>1.5</v>
      </c>
      <c r="F3255">
        <v>4</v>
      </c>
      <c r="G3255" t="s">
        <v>454</v>
      </c>
      <c r="H3255" t="s">
        <v>200</v>
      </c>
      <c r="I3255">
        <v>33</v>
      </c>
      <c r="J3255">
        <v>201</v>
      </c>
      <c r="K3255" t="str">
        <f>RIGHT(Table1[[#This Row],[Transmission]],1)</f>
        <v>9</v>
      </c>
      <c r="L3255" t="str">
        <f>SUBSTITUTE(Table1[[#This Row],[Transmission]],Table1[[#This Row],[Gears]],"")</f>
        <v>A</v>
      </c>
      <c r="M32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55">
        <f ca="1">_xlfn.DAYS(TODAY(),Table1[[#This Row],[Manufacture Date]])</f>
        <v>1141</v>
      </c>
      <c r="O3255" t="str" cm="1">
        <f t="array" ref="O3255" xml:space="preserve"> _xlfn.IFS(E3255&lt;2,"0-2",E3255&lt;4,"2-4",E3255&lt;6,"4-6",E3255&lt;8,"6-8",E3255&lt;10,"8-10")</f>
        <v>0-2</v>
      </c>
    </row>
    <row r="3256" spans="1:15" ht="14.25" customHeight="1" x14ac:dyDescent="0.3">
      <c r="A3256" s="31">
        <v>44119</v>
      </c>
      <c r="B3256" t="s">
        <v>212</v>
      </c>
      <c r="C3256" t="s">
        <v>213</v>
      </c>
      <c r="D3256" t="s">
        <v>71</v>
      </c>
      <c r="E3256">
        <v>2.5</v>
      </c>
      <c r="F3256">
        <v>4</v>
      </c>
      <c r="G3256" t="s">
        <v>79</v>
      </c>
      <c r="H3256" t="s">
        <v>200</v>
      </c>
      <c r="I3256">
        <v>30</v>
      </c>
      <c r="J3256">
        <v>214</v>
      </c>
      <c r="K3256" t="str">
        <f>RIGHT(Table1[[#This Row],[Transmission]],1)</f>
        <v>6</v>
      </c>
      <c r="L3256" t="str">
        <f>SUBSTITUTE(Table1[[#This Row],[Transmission]],Table1[[#This Row],[Gears]],"")</f>
        <v>AS</v>
      </c>
      <c r="M32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56">
        <f ca="1">_xlfn.DAYS(TODAY(),Table1[[#This Row],[Manufacture Date]])</f>
        <v>1141</v>
      </c>
      <c r="O3256" t="str" cm="1">
        <f t="array" ref="O3256" xml:space="preserve"> _xlfn.IFS(E3256&lt;2,"0-2",E3256&lt;4,"2-4",E3256&lt;6,"4-6",E3256&lt;8,"6-8",E3256&lt;10,"8-10")</f>
        <v>2-4</v>
      </c>
    </row>
    <row r="3257" spans="1:15" ht="14.25" customHeight="1" x14ac:dyDescent="0.3">
      <c r="A3257" s="31">
        <v>44119</v>
      </c>
      <c r="B3257" t="s">
        <v>147</v>
      </c>
      <c r="C3257" t="s">
        <v>1243</v>
      </c>
      <c r="D3257" t="s">
        <v>95</v>
      </c>
      <c r="E3257">
        <v>3</v>
      </c>
      <c r="F3257">
        <v>6</v>
      </c>
      <c r="G3257" t="s">
        <v>74</v>
      </c>
      <c r="H3257" t="s">
        <v>73</v>
      </c>
      <c r="I3257">
        <v>26</v>
      </c>
      <c r="J3257">
        <v>249</v>
      </c>
      <c r="K3257" t="str">
        <f>RIGHT(Table1[[#This Row],[Transmission]],1)</f>
        <v>6</v>
      </c>
      <c r="L3257" t="str">
        <f>SUBSTITUTE(Table1[[#This Row],[Transmission]],Table1[[#This Row],[Gears]],"")</f>
        <v>M</v>
      </c>
      <c r="M32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57">
        <f ca="1">_xlfn.DAYS(TODAY(),Table1[[#This Row],[Manufacture Date]])</f>
        <v>1141</v>
      </c>
      <c r="O3257" t="str" cm="1">
        <f t="array" ref="O3257" xml:space="preserve"> _xlfn.IFS(E3257&lt;2,"0-2",E3257&lt;4,"2-4",E3257&lt;6,"4-6",E3257&lt;8,"6-8",E3257&lt;10,"8-10")</f>
        <v>2-4</v>
      </c>
    </row>
    <row r="3258" spans="1:15" ht="14.25" customHeight="1" x14ac:dyDescent="0.3">
      <c r="A3258" s="31">
        <v>44118</v>
      </c>
      <c r="B3258" t="s">
        <v>548</v>
      </c>
      <c r="C3258" t="s">
        <v>549</v>
      </c>
      <c r="D3258" t="s">
        <v>78</v>
      </c>
      <c r="E3258">
        <v>2</v>
      </c>
      <c r="F3258">
        <v>4</v>
      </c>
      <c r="G3258" t="s">
        <v>74</v>
      </c>
      <c r="H3258" t="s">
        <v>200</v>
      </c>
      <c r="I3258">
        <v>35</v>
      </c>
      <c r="J3258">
        <v>184</v>
      </c>
      <c r="K3258" t="str">
        <f>RIGHT(Table1[[#This Row],[Transmission]],1)</f>
        <v>6</v>
      </c>
      <c r="L3258" t="str">
        <f>SUBSTITUTE(Table1[[#This Row],[Transmission]],Table1[[#This Row],[Gears]],"")</f>
        <v>M</v>
      </c>
      <c r="M32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58">
        <f ca="1">_xlfn.DAYS(TODAY(),Table1[[#This Row],[Manufacture Date]])</f>
        <v>1142</v>
      </c>
      <c r="O3258" t="str" cm="1">
        <f t="array" ref="O3258" xml:space="preserve"> _xlfn.IFS(E3258&lt;2,"0-2",E3258&lt;4,"2-4",E3258&lt;6,"4-6",E3258&lt;8,"6-8",E3258&lt;10,"8-10")</f>
        <v>2-4</v>
      </c>
    </row>
    <row r="3259" spans="1:15" ht="14.25" customHeight="1" x14ac:dyDescent="0.3">
      <c r="A3259" s="31">
        <v>44118</v>
      </c>
      <c r="B3259" t="s">
        <v>564</v>
      </c>
      <c r="C3259" t="s">
        <v>967</v>
      </c>
      <c r="D3259" t="s">
        <v>481</v>
      </c>
      <c r="E3259">
        <v>2</v>
      </c>
      <c r="F3259">
        <v>4</v>
      </c>
      <c r="G3259" t="s">
        <v>416</v>
      </c>
      <c r="H3259" t="s">
        <v>73</v>
      </c>
      <c r="I3259">
        <v>30</v>
      </c>
      <c r="J3259">
        <v>216</v>
      </c>
      <c r="K3259" t="str">
        <f>RIGHT(Table1[[#This Row],[Transmission]],1)</f>
        <v>7</v>
      </c>
      <c r="L3259" t="str">
        <f>SUBSTITUTE(Table1[[#This Row],[Transmission]],Table1[[#This Row],[Gears]],"")</f>
        <v>AS</v>
      </c>
      <c r="M32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59">
        <f ca="1">_xlfn.DAYS(TODAY(),Table1[[#This Row],[Manufacture Date]])</f>
        <v>1142</v>
      </c>
      <c r="O3259" t="str" cm="1">
        <f t="array" ref="O3259" xml:space="preserve"> _xlfn.IFS(E3259&lt;2,"0-2",E3259&lt;4,"2-4",E3259&lt;6,"4-6",E3259&lt;8,"6-8",E3259&lt;10,"8-10")</f>
        <v>2-4</v>
      </c>
    </row>
    <row r="3260" spans="1:15" ht="14.25" customHeight="1" x14ac:dyDescent="0.3">
      <c r="A3260" s="31">
        <v>44118</v>
      </c>
      <c r="B3260" t="s">
        <v>232</v>
      </c>
      <c r="C3260" t="s">
        <v>256</v>
      </c>
      <c r="D3260" t="s">
        <v>82</v>
      </c>
      <c r="E3260">
        <v>2</v>
      </c>
      <c r="F3260">
        <v>4</v>
      </c>
      <c r="G3260" t="s">
        <v>79</v>
      </c>
      <c r="H3260" t="s">
        <v>73</v>
      </c>
      <c r="I3260">
        <v>29</v>
      </c>
      <c r="J3260">
        <v>225</v>
      </c>
      <c r="K3260" t="str">
        <f>RIGHT(Table1[[#This Row],[Transmission]],1)</f>
        <v>6</v>
      </c>
      <c r="L3260" t="str">
        <f>SUBSTITUTE(Table1[[#This Row],[Transmission]],Table1[[#This Row],[Gears]],"")</f>
        <v>AS</v>
      </c>
      <c r="M32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60">
        <f ca="1">_xlfn.DAYS(TODAY(),Table1[[#This Row],[Manufacture Date]])</f>
        <v>1142</v>
      </c>
      <c r="O3260" t="str" cm="1">
        <f t="array" ref="O3260" xml:space="preserve"> _xlfn.IFS(E3260&lt;2,"0-2",E3260&lt;4,"2-4",E3260&lt;6,"4-6",E3260&lt;8,"6-8",E3260&lt;10,"8-10")</f>
        <v>2-4</v>
      </c>
    </row>
    <row r="3261" spans="1:15" ht="14.25" customHeight="1" x14ac:dyDescent="0.3">
      <c r="A3261" s="31">
        <v>44118</v>
      </c>
      <c r="B3261" t="s">
        <v>676</v>
      </c>
      <c r="C3261" t="s">
        <v>693</v>
      </c>
      <c r="D3261" t="s">
        <v>122</v>
      </c>
      <c r="E3261">
        <v>3</v>
      </c>
      <c r="F3261">
        <v>6</v>
      </c>
      <c r="G3261" t="s">
        <v>112</v>
      </c>
      <c r="H3261" t="s">
        <v>109</v>
      </c>
      <c r="I3261">
        <v>28</v>
      </c>
      <c r="J3261">
        <v>277</v>
      </c>
      <c r="K3261" t="str">
        <f>RIGHT(Table1[[#This Row],[Transmission]],1)</f>
        <v>8</v>
      </c>
      <c r="L3261" t="str">
        <f>SUBSTITUTE(Table1[[#This Row],[Transmission]],Table1[[#This Row],[Gears]],"")</f>
        <v>A</v>
      </c>
      <c r="M32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61">
        <f ca="1">_xlfn.DAYS(TODAY(),Table1[[#This Row],[Manufacture Date]])</f>
        <v>1142</v>
      </c>
      <c r="O3261" t="str" cm="1">
        <f t="array" ref="O3261" xml:space="preserve"> _xlfn.IFS(E3261&lt;2,"0-2",E3261&lt;4,"2-4",E3261&lt;6,"4-6",E3261&lt;8,"6-8",E3261&lt;10,"8-10")</f>
        <v>2-4</v>
      </c>
    </row>
    <row r="3262" spans="1:15" ht="14.25" customHeight="1" x14ac:dyDescent="0.3">
      <c r="A3262" s="31">
        <v>44118</v>
      </c>
      <c r="B3262" t="s">
        <v>470</v>
      </c>
      <c r="C3262" t="s">
        <v>1775</v>
      </c>
      <c r="D3262" t="s">
        <v>78</v>
      </c>
      <c r="E3262">
        <v>2.4</v>
      </c>
      <c r="F3262">
        <v>4</v>
      </c>
      <c r="G3262" t="s">
        <v>79</v>
      </c>
      <c r="H3262" t="s">
        <v>200</v>
      </c>
      <c r="I3262">
        <v>28</v>
      </c>
      <c r="J3262">
        <v>239</v>
      </c>
      <c r="K3262" t="str">
        <f>RIGHT(Table1[[#This Row],[Transmission]],1)</f>
        <v>6</v>
      </c>
      <c r="L3262" t="str">
        <f>SUBSTITUTE(Table1[[#This Row],[Transmission]],Table1[[#This Row],[Gears]],"")</f>
        <v>AS</v>
      </c>
      <c r="M32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62">
        <f ca="1">_xlfn.DAYS(TODAY(),Table1[[#This Row],[Manufacture Date]])</f>
        <v>1142</v>
      </c>
      <c r="O3262" t="str" cm="1">
        <f t="array" ref="O3262" xml:space="preserve"> _xlfn.IFS(E3262&lt;2,"0-2",E3262&lt;4,"2-4",E3262&lt;6,"4-6",E3262&lt;8,"6-8",E3262&lt;10,"8-10")</f>
        <v>2-4</v>
      </c>
    </row>
    <row r="3263" spans="1:15" ht="14.25" customHeight="1" x14ac:dyDescent="0.3">
      <c r="A3263" s="31">
        <v>44118</v>
      </c>
      <c r="B3263" t="s">
        <v>564</v>
      </c>
      <c r="C3263" t="s">
        <v>1458</v>
      </c>
      <c r="D3263" t="s">
        <v>71</v>
      </c>
      <c r="E3263">
        <v>4</v>
      </c>
      <c r="F3263">
        <v>8</v>
      </c>
      <c r="G3263" t="s">
        <v>454</v>
      </c>
      <c r="H3263" t="s">
        <v>73</v>
      </c>
      <c r="I3263">
        <v>25</v>
      </c>
      <c r="J3263">
        <v>269</v>
      </c>
      <c r="K3263" t="str">
        <f>RIGHT(Table1[[#This Row],[Transmission]],1)</f>
        <v>9</v>
      </c>
      <c r="L3263" t="str">
        <f>SUBSTITUTE(Table1[[#This Row],[Transmission]],Table1[[#This Row],[Gears]],"")</f>
        <v>A</v>
      </c>
      <c r="M32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63">
        <f ca="1">_xlfn.DAYS(TODAY(),Table1[[#This Row],[Manufacture Date]])</f>
        <v>1142</v>
      </c>
      <c r="O3263" t="str" cm="1">
        <f t="array" ref="O3263" xml:space="preserve"> _xlfn.IFS(E3263&lt;2,"0-2",E3263&lt;4,"2-4",E3263&lt;6,"4-6",E3263&lt;8,"6-8",E3263&lt;10,"8-10")</f>
        <v>4-6</v>
      </c>
    </row>
    <row r="3264" spans="1:15" ht="14.25" customHeight="1" x14ac:dyDescent="0.3">
      <c r="A3264" s="31">
        <v>44118</v>
      </c>
      <c r="B3264" t="s">
        <v>212</v>
      </c>
      <c r="C3264" t="s">
        <v>1066</v>
      </c>
      <c r="D3264" t="s">
        <v>71</v>
      </c>
      <c r="E3264">
        <v>3.6</v>
      </c>
      <c r="F3264">
        <v>6</v>
      </c>
      <c r="G3264" t="s">
        <v>104</v>
      </c>
      <c r="H3264" t="s">
        <v>73</v>
      </c>
      <c r="I3264">
        <v>23</v>
      </c>
      <c r="J3264">
        <v>293</v>
      </c>
      <c r="K3264" t="str">
        <f>RIGHT(Table1[[#This Row],[Transmission]],1)</f>
        <v>8</v>
      </c>
      <c r="L3264" t="str">
        <f>SUBSTITUTE(Table1[[#This Row],[Transmission]],Table1[[#This Row],[Gears]],"")</f>
        <v>AS</v>
      </c>
      <c r="M32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64">
        <f ca="1">_xlfn.DAYS(TODAY(),Table1[[#This Row],[Manufacture Date]])</f>
        <v>1142</v>
      </c>
      <c r="O3264" t="str" cm="1">
        <f t="array" ref="O3264" xml:space="preserve"> _xlfn.IFS(E3264&lt;2,"0-2",E3264&lt;4,"2-4",E3264&lt;6,"4-6",E3264&lt;8,"6-8",E3264&lt;10,"8-10")</f>
        <v>2-4</v>
      </c>
    </row>
    <row r="3265" spans="1:15" ht="14.25" customHeight="1" x14ac:dyDescent="0.3">
      <c r="A3265" s="31">
        <v>44118</v>
      </c>
      <c r="B3265" t="s">
        <v>564</v>
      </c>
      <c r="C3265" t="s">
        <v>596</v>
      </c>
      <c r="D3265" t="s">
        <v>481</v>
      </c>
      <c r="E3265">
        <v>5.5</v>
      </c>
      <c r="F3265">
        <v>8</v>
      </c>
      <c r="G3265" t="s">
        <v>416</v>
      </c>
      <c r="H3265" t="s">
        <v>73</v>
      </c>
      <c r="I3265">
        <v>21</v>
      </c>
      <c r="J3265">
        <v>310</v>
      </c>
      <c r="K3265" t="str">
        <f>RIGHT(Table1[[#This Row],[Transmission]],1)</f>
        <v>7</v>
      </c>
      <c r="L3265" t="str">
        <f>SUBSTITUTE(Table1[[#This Row],[Transmission]],Table1[[#This Row],[Gears]],"")</f>
        <v>AS</v>
      </c>
      <c r="M32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65">
        <f ca="1">_xlfn.DAYS(TODAY(),Table1[[#This Row],[Manufacture Date]])</f>
        <v>1142</v>
      </c>
      <c r="O3265" t="str" cm="1">
        <f t="array" ref="O3265" xml:space="preserve"> _xlfn.IFS(E3265&lt;2,"0-2",E3265&lt;4,"2-4",E3265&lt;6,"4-6",E3265&lt;8,"6-8",E3265&lt;10,"8-10")</f>
        <v>4-6</v>
      </c>
    </row>
    <row r="3266" spans="1:15" ht="14.25" customHeight="1" x14ac:dyDescent="0.3">
      <c r="A3266" s="31">
        <v>44118</v>
      </c>
      <c r="B3266" t="s">
        <v>321</v>
      </c>
      <c r="C3266" t="s">
        <v>337</v>
      </c>
      <c r="D3266" t="s">
        <v>259</v>
      </c>
      <c r="E3266">
        <v>3.5</v>
      </c>
      <c r="F3266">
        <v>6</v>
      </c>
      <c r="G3266" t="s">
        <v>93</v>
      </c>
      <c r="H3266" t="s">
        <v>200</v>
      </c>
      <c r="I3266">
        <v>20</v>
      </c>
      <c r="J3266">
        <v>317</v>
      </c>
      <c r="K3266" t="str">
        <f>RIGHT(Table1[[#This Row],[Transmission]],1)</f>
        <v>6</v>
      </c>
      <c r="L3266" t="str">
        <f>SUBSTITUTE(Table1[[#This Row],[Transmission]],Table1[[#This Row],[Gears]],"")</f>
        <v>A</v>
      </c>
      <c r="M32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66">
        <f ca="1">_xlfn.DAYS(TODAY(),Table1[[#This Row],[Manufacture Date]])</f>
        <v>1142</v>
      </c>
      <c r="O3266" t="str" cm="1">
        <f t="array" ref="O3266" xml:space="preserve"> _xlfn.IFS(E3266&lt;2,"0-2",E3266&lt;4,"2-4",E3266&lt;6,"4-6",E3266&lt;8,"6-8",E3266&lt;10,"8-10")</f>
        <v>2-4</v>
      </c>
    </row>
    <row r="3267" spans="1:15" ht="14.25" customHeight="1" x14ac:dyDescent="0.3">
      <c r="A3267" s="31">
        <v>44117</v>
      </c>
      <c r="B3267" t="s">
        <v>147</v>
      </c>
      <c r="C3267" t="s">
        <v>159</v>
      </c>
      <c r="D3267" t="s">
        <v>71</v>
      </c>
      <c r="E3267">
        <v>2</v>
      </c>
      <c r="F3267">
        <v>4</v>
      </c>
      <c r="G3267" t="s">
        <v>74</v>
      </c>
      <c r="H3267" t="s">
        <v>73</v>
      </c>
      <c r="I3267">
        <v>31</v>
      </c>
      <c r="J3267">
        <v>211</v>
      </c>
      <c r="K3267" t="str">
        <f>RIGHT(Table1[[#This Row],[Transmission]],1)</f>
        <v>6</v>
      </c>
      <c r="L3267" t="str">
        <f>SUBSTITUTE(Table1[[#This Row],[Transmission]],Table1[[#This Row],[Gears]],"")</f>
        <v>M</v>
      </c>
      <c r="M32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67">
        <f ca="1">_xlfn.DAYS(TODAY(),Table1[[#This Row],[Manufacture Date]])</f>
        <v>1143</v>
      </c>
      <c r="O3267" t="str" cm="1">
        <f t="array" ref="O3267" xml:space="preserve"> _xlfn.IFS(E3267&lt;2,"0-2",E3267&lt;4,"2-4",E3267&lt;6,"4-6",E3267&lt;8,"6-8",E3267&lt;10,"8-10")</f>
        <v>2-4</v>
      </c>
    </row>
    <row r="3268" spans="1:15" ht="14.25" customHeight="1" x14ac:dyDescent="0.3">
      <c r="A3268" s="31">
        <v>44117</v>
      </c>
      <c r="B3268" t="s">
        <v>621</v>
      </c>
      <c r="C3268" t="s">
        <v>636</v>
      </c>
      <c r="D3268" t="s">
        <v>71</v>
      </c>
      <c r="E3268">
        <v>1.6</v>
      </c>
      <c r="F3268">
        <v>4</v>
      </c>
      <c r="G3268" t="s">
        <v>79</v>
      </c>
      <c r="H3268" t="s">
        <v>73</v>
      </c>
      <c r="I3268">
        <v>31</v>
      </c>
      <c r="J3268">
        <v>212</v>
      </c>
      <c r="K3268" t="str">
        <f>RIGHT(Table1[[#This Row],[Transmission]],1)</f>
        <v>6</v>
      </c>
      <c r="L3268" t="str">
        <f>SUBSTITUTE(Table1[[#This Row],[Transmission]],Table1[[#This Row],[Gears]],"")</f>
        <v>AS</v>
      </c>
      <c r="M32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68">
        <f ca="1">_xlfn.DAYS(TODAY(),Table1[[#This Row],[Manufacture Date]])</f>
        <v>1143</v>
      </c>
      <c r="O3268" t="str" cm="1">
        <f t="array" ref="O3268" xml:space="preserve"> _xlfn.IFS(E3268&lt;2,"0-2",E3268&lt;4,"2-4",E3268&lt;6,"4-6",E3268&lt;8,"6-8",E3268&lt;10,"8-10")</f>
        <v>0-2</v>
      </c>
    </row>
    <row r="3269" spans="1:15" ht="14.25" customHeight="1" x14ac:dyDescent="0.3">
      <c r="A3269" s="31">
        <v>44117</v>
      </c>
      <c r="B3269" t="s">
        <v>621</v>
      </c>
      <c r="C3269" t="s">
        <v>1889</v>
      </c>
      <c r="D3269" t="s">
        <v>82</v>
      </c>
      <c r="E3269">
        <v>2</v>
      </c>
      <c r="F3269">
        <v>4</v>
      </c>
      <c r="G3269" t="s">
        <v>104</v>
      </c>
      <c r="H3269" t="s">
        <v>73</v>
      </c>
      <c r="I3269">
        <v>31</v>
      </c>
      <c r="J3269">
        <v>210</v>
      </c>
      <c r="K3269" t="str">
        <f>RIGHT(Table1[[#This Row],[Transmission]],1)</f>
        <v>8</v>
      </c>
      <c r="L3269" t="str">
        <f>SUBSTITUTE(Table1[[#This Row],[Transmission]],Table1[[#This Row],[Gears]],"")</f>
        <v>AS</v>
      </c>
      <c r="M32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69">
        <f ca="1">_xlfn.DAYS(TODAY(),Table1[[#This Row],[Manufacture Date]])</f>
        <v>1143</v>
      </c>
      <c r="O3269" t="str" cm="1">
        <f t="array" ref="O3269" xml:space="preserve"> _xlfn.IFS(E3269&lt;2,"0-2",E3269&lt;4,"2-4",E3269&lt;6,"4-6",E3269&lt;8,"6-8",E3269&lt;10,"8-10")</f>
        <v>2-4</v>
      </c>
    </row>
    <row r="3270" spans="1:15" ht="14.25" customHeight="1" x14ac:dyDescent="0.3">
      <c r="A3270" s="31">
        <v>44117</v>
      </c>
      <c r="B3270" t="s">
        <v>564</v>
      </c>
      <c r="C3270" t="s">
        <v>592</v>
      </c>
      <c r="D3270" t="s">
        <v>95</v>
      </c>
      <c r="E3270">
        <v>4.7</v>
      </c>
      <c r="F3270">
        <v>8</v>
      </c>
      <c r="G3270" t="s">
        <v>416</v>
      </c>
      <c r="H3270" t="s">
        <v>73</v>
      </c>
      <c r="I3270">
        <v>25</v>
      </c>
      <c r="J3270">
        <v>262</v>
      </c>
      <c r="K3270" t="str">
        <f>RIGHT(Table1[[#This Row],[Transmission]],1)</f>
        <v>7</v>
      </c>
      <c r="L3270" t="str">
        <f>SUBSTITUTE(Table1[[#This Row],[Transmission]],Table1[[#This Row],[Gears]],"")</f>
        <v>AS</v>
      </c>
      <c r="M32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70">
        <f ca="1">_xlfn.DAYS(TODAY(),Table1[[#This Row],[Manufacture Date]])</f>
        <v>1143</v>
      </c>
      <c r="O3270" t="str" cm="1">
        <f t="array" ref="O3270" xml:space="preserve"> _xlfn.IFS(E3270&lt;2,"0-2",E3270&lt;4,"2-4",E3270&lt;6,"4-6",E3270&lt;8,"6-8",E3270&lt;10,"8-10")</f>
        <v>4-6</v>
      </c>
    </row>
    <row r="3271" spans="1:15" ht="14.25" customHeight="1" x14ac:dyDescent="0.3">
      <c r="A3271" s="31">
        <v>44117</v>
      </c>
      <c r="B3271" t="s">
        <v>750</v>
      </c>
      <c r="C3271" t="s">
        <v>780</v>
      </c>
      <c r="D3271" t="s">
        <v>78</v>
      </c>
      <c r="E3271">
        <v>3.5</v>
      </c>
      <c r="F3271">
        <v>6</v>
      </c>
      <c r="G3271" t="s">
        <v>79</v>
      </c>
      <c r="H3271" t="s">
        <v>200</v>
      </c>
      <c r="I3271">
        <v>25</v>
      </c>
      <c r="J3271">
        <v>260</v>
      </c>
      <c r="K3271" t="str">
        <f>RIGHT(Table1[[#This Row],[Transmission]],1)</f>
        <v>6</v>
      </c>
      <c r="L3271" t="str">
        <f>SUBSTITUTE(Table1[[#This Row],[Transmission]],Table1[[#This Row],[Gears]],"")</f>
        <v>AS</v>
      </c>
      <c r="M32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71">
        <f ca="1">_xlfn.DAYS(TODAY(),Table1[[#This Row],[Manufacture Date]])</f>
        <v>1143</v>
      </c>
      <c r="O3271" t="str" cm="1">
        <f t="array" ref="O3271" xml:space="preserve"> _xlfn.IFS(E3271&lt;2,"0-2",E3271&lt;4,"2-4",E3271&lt;6,"4-6",E3271&lt;8,"6-8",E3271&lt;10,"8-10")</f>
        <v>2-4</v>
      </c>
    </row>
    <row r="3272" spans="1:15" ht="14.25" customHeight="1" x14ac:dyDescent="0.3">
      <c r="A3272" s="31">
        <v>44117</v>
      </c>
      <c r="B3272" t="s">
        <v>147</v>
      </c>
      <c r="C3272" t="s">
        <v>864</v>
      </c>
      <c r="D3272" t="s">
        <v>71</v>
      </c>
      <c r="E3272">
        <v>3</v>
      </c>
      <c r="F3272">
        <v>6</v>
      </c>
      <c r="G3272" t="s">
        <v>97</v>
      </c>
      <c r="H3272" t="s">
        <v>73</v>
      </c>
      <c r="I3272">
        <v>23</v>
      </c>
      <c r="J3272">
        <v>284</v>
      </c>
      <c r="K3272" t="str">
        <f>RIGHT(Table1[[#This Row],[Transmission]],1)</f>
        <v>7</v>
      </c>
      <c r="L3272" t="str">
        <f>SUBSTITUTE(Table1[[#This Row],[Transmission]],Table1[[#This Row],[Gears]],"")</f>
        <v>AM</v>
      </c>
      <c r="M32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72">
        <f ca="1">_xlfn.DAYS(TODAY(),Table1[[#This Row],[Manufacture Date]])</f>
        <v>1143</v>
      </c>
      <c r="O3272" t="str" cm="1">
        <f t="array" ref="O3272" xml:space="preserve"> _xlfn.IFS(E3272&lt;2,"0-2",E3272&lt;4,"2-4",E3272&lt;6,"4-6",E3272&lt;8,"6-8",E3272&lt;10,"8-10")</f>
        <v>2-4</v>
      </c>
    </row>
    <row r="3273" spans="1:15" ht="14.25" customHeight="1" x14ac:dyDescent="0.3">
      <c r="A3273" s="31">
        <v>44116</v>
      </c>
      <c r="B3273" t="s">
        <v>69</v>
      </c>
      <c r="C3273" t="s">
        <v>70</v>
      </c>
      <c r="D3273" t="s">
        <v>71</v>
      </c>
      <c r="E3273">
        <v>2.4</v>
      </c>
      <c r="F3273">
        <v>4</v>
      </c>
      <c r="G3273" t="s">
        <v>814</v>
      </c>
      <c r="H3273" t="s">
        <v>73</v>
      </c>
      <c r="I3273">
        <v>34</v>
      </c>
      <c r="J3273">
        <v>192</v>
      </c>
      <c r="K3273" t="str">
        <f>RIGHT(Table1[[#This Row],[Transmission]],1)</f>
        <v>8</v>
      </c>
      <c r="L3273" t="str">
        <f>SUBSTITUTE(Table1[[#This Row],[Transmission]],Table1[[#This Row],[Gears]],"")</f>
        <v>AM</v>
      </c>
      <c r="M32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73">
        <f ca="1">_xlfn.DAYS(TODAY(),Table1[[#This Row],[Manufacture Date]])</f>
        <v>1144</v>
      </c>
      <c r="O3273" t="str" cm="1">
        <f t="array" ref="O3273" xml:space="preserve"> _xlfn.IFS(E3273&lt;2,"0-2",E3273&lt;4,"2-4",E3273&lt;6,"4-6",E3273&lt;8,"6-8",E3273&lt;10,"8-10")</f>
        <v>2-4</v>
      </c>
    </row>
    <row r="3274" spans="1:15" ht="14.25" customHeight="1" x14ac:dyDescent="0.3">
      <c r="A3274" s="31">
        <v>44116</v>
      </c>
      <c r="B3274" t="s">
        <v>313</v>
      </c>
      <c r="C3274" t="s">
        <v>893</v>
      </c>
      <c r="D3274" t="s">
        <v>118</v>
      </c>
      <c r="E3274">
        <v>1.4</v>
      </c>
      <c r="F3274">
        <v>4</v>
      </c>
      <c r="G3274" t="s">
        <v>93</v>
      </c>
      <c r="H3274" t="s">
        <v>200</v>
      </c>
      <c r="I3274">
        <v>30</v>
      </c>
      <c r="J3274">
        <v>216</v>
      </c>
      <c r="K3274" t="str">
        <f>RIGHT(Table1[[#This Row],[Transmission]],1)</f>
        <v>6</v>
      </c>
      <c r="L3274" t="str">
        <f>SUBSTITUTE(Table1[[#This Row],[Transmission]],Table1[[#This Row],[Gears]],"")</f>
        <v>A</v>
      </c>
      <c r="M32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74">
        <f ca="1">_xlfn.DAYS(TODAY(),Table1[[#This Row],[Manufacture Date]])</f>
        <v>1144</v>
      </c>
      <c r="O3274" t="str" cm="1">
        <f t="array" ref="O3274" xml:space="preserve"> _xlfn.IFS(E3274&lt;2,"0-2",E3274&lt;4,"2-4",E3274&lt;6,"4-6",E3274&lt;8,"6-8",E3274&lt;10,"8-10")</f>
        <v>0-2</v>
      </c>
    </row>
    <row r="3275" spans="1:15" ht="14.25" customHeight="1" x14ac:dyDescent="0.3">
      <c r="A3275" s="31">
        <v>44116</v>
      </c>
      <c r="B3275" t="s">
        <v>452</v>
      </c>
      <c r="C3275" t="s">
        <v>456</v>
      </c>
      <c r="D3275" t="s">
        <v>78</v>
      </c>
      <c r="E3275">
        <v>2.4</v>
      </c>
      <c r="F3275">
        <v>4</v>
      </c>
      <c r="G3275" t="s">
        <v>454</v>
      </c>
      <c r="H3275" t="s">
        <v>200</v>
      </c>
      <c r="I3275">
        <v>28</v>
      </c>
      <c r="J3275">
        <v>238</v>
      </c>
      <c r="K3275" t="str">
        <f>RIGHT(Table1[[#This Row],[Transmission]],1)</f>
        <v>9</v>
      </c>
      <c r="L3275" t="str">
        <f>SUBSTITUTE(Table1[[#This Row],[Transmission]],Table1[[#This Row],[Gears]],"")</f>
        <v>A</v>
      </c>
      <c r="M32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75">
        <f ca="1">_xlfn.DAYS(TODAY(),Table1[[#This Row],[Manufacture Date]])</f>
        <v>1144</v>
      </c>
      <c r="O3275" t="str" cm="1">
        <f t="array" ref="O3275" xml:space="preserve"> _xlfn.IFS(E3275&lt;2,"0-2",E3275&lt;4,"2-4",E3275&lt;6,"4-6",E3275&lt;8,"6-8",E3275&lt;10,"8-10")</f>
        <v>2-4</v>
      </c>
    </row>
    <row r="3276" spans="1:15" ht="14.25" customHeight="1" x14ac:dyDescent="0.3">
      <c r="A3276" s="31">
        <v>44116</v>
      </c>
      <c r="B3276" t="s">
        <v>232</v>
      </c>
      <c r="C3276" t="s">
        <v>879</v>
      </c>
      <c r="D3276" t="s">
        <v>657</v>
      </c>
      <c r="E3276">
        <v>2.5</v>
      </c>
      <c r="F3276">
        <v>4</v>
      </c>
      <c r="G3276" t="s">
        <v>74</v>
      </c>
      <c r="H3276" t="s">
        <v>200</v>
      </c>
      <c r="I3276">
        <v>26</v>
      </c>
      <c r="J3276">
        <v>254</v>
      </c>
      <c r="K3276" t="str">
        <f>RIGHT(Table1[[#This Row],[Transmission]],1)</f>
        <v>6</v>
      </c>
      <c r="L3276" t="str">
        <f>SUBSTITUTE(Table1[[#This Row],[Transmission]],Table1[[#This Row],[Gears]],"")</f>
        <v>M</v>
      </c>
      <c r="M32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76">
        <f ca="1">_xlfn.DAYS(TODAY(),Table1[[#This Row],[Manufacture Date]])</f>
        <v>1144</v>
      </c>
      <c r="O3276" t="str" cm="1">
        <f t="array" ref="O3276" xml:space="preserve"> _xlfn.IFS(E3276&lt;2,"0-2",E3276&lt;4,"2-4",E3276&lt;6,"4-6",E3276&lt;8,"6-8",E3276&lt;10,"8-10")</f>
        <v>2-4</v>
      </c>
    </row>
    <row r="3277" spans="1:15" ht="14.25" customHeight="1" x14ac:dyDescent="0.3">
      <c r="A3277" s="31">
        <v>44116</v>
      </c>
      <c r="B3277" t="s">
        <v>321</v>
      </c>
      <c r="C3277" t="s">
        <v>348</v>
      </c>
      <c r="D3277" t="s">
        <v>71</v>
      </c>
      <c r="E3277">
        <v>2</v>
      </c>
      <c r="F3277">
        <v>4</v>
      </c>
      <c r="G3277" t="s">
        <v>183</v>
      </c>
      <c r="H3277" t="s">
        <v>205</v>
      </c>
      <c r="I3277">
        <v>25</v>
      </c>
      <c r="J3277">
        <v>188</v>
      </c>
      <c r="K3277" t="str">
        <f>RIGHT(Table1[[#This Row],[Transmission]],1)</f>
        <v>5</v>
      </c>
      <c r="L3277" t="str">
        <f>SUBSTITUTE(Table1[[#This Row],[Transmission]],Table1[[#This Row],[Gears]],"")</f>
        <v>M</v>
      </c>
      <c r="M32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77">
        <f ca="1">_xlfn.DAYS(TODAY(),Table1[[#This Row],[Manufacture Date]])</f>
        <v>1144</v>
      </c>
      <c r="O3277" t="str" cm="1">
        <f t="array" ref="O3277" xml:space="preserve"> _xlfn.IFS(E3277&lt;2,"0-2",E3277&lt;4,"2-4",E3277&lt;6,"4-6",E3277&lt;8,"6-8",E3277&lt;10,"8-10")</f>
        <v>2-4</v>
      </c>
    </row>
    <row r="3278" spans="1:15" ht="14.25" customHeight="1" x14ac:dyDescent="0.3">
      <c r="A3278" s="31">
        <v>44115</v>
      </c>
      <c r="B3278" t="s">
        <v>782</v>
      </c>
      <c r="C3278" t="s">
        <v>1007</v>
      </c>
      <c r="D3278" t="s">
        <v>71</v>
      </c>
      <c r="E3278">
        <v>1.8</v>
      </c>
      <c r="F3278">
        <v>4</v>
      </c>
      <c r="G3278" t="s">
        <v>183</v>
      </c>
      <c r="H3278" t="s">
        <v>200</v>
      </c>
      <c r="I3278">
        <v>35</v>
      </c>
      <c r="J3278">
        <v>187</v>
      </c>
      <c r="K3278" t="str">
        <f>RIGHT(Table1[[#This Row],[Transmission]],1)</f>
        <v>5</v>
      </c>
      <c r="L3278" t="str">
        <f>SUBSTITUTE(Table1[[#This Row],[Transmission]],Table1[[#This Row],[Gears]],"")</f>
        <v>M</v>
      </c>
      <c r="M32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78">
        <f ca="1">_xlfn.DAYS(TODAY(),Table1[[#This Row],[Manufacture Date]])</f>
        <v>1145</v>
      </c>
      <c r="O3278" t="str" cm="1">
        <f t="array" ref="O3278" xml:space="preserve"> _xlfn.IFS(E3278&lt;2,"0-2",E3278&lt;4,"2-4",E3278&lt;6,"4-6",E3278&lt;8,"6-8",E3278&lt;10,"8-10")</f>
        <v>0-2</v>
      </c>
    </row>
    <row r="3279" spans="1:15" ht="14.25" customHeight="1" x14ac:dyDescent="0.3">
      <c r="A3279" s="31">
        <v>44115</v>
      </c>
      <c r="B3279" t="s">
        <v>385</v>
      </c>
      <c r="C3279" t="s">
        <v>391</v>
      </c>
      <c r="D3279" t="s">
        <v>78</v>
      </c>
      <c r="E3279">
        <v>1.5</v>
      </c>
      <c r="F3279">
        <v>4</v>
      </c>
      <c r="G3279" t="s">
        <v>266</v>
      </c>
      <c r="H3279" t="s">
        <v>200</v>
      </c>
      <c r="I3279">
        <v>35</v>
      </c>
      <c r="J3279">
        <v>188</v>
      </c>
      <c r="K3279" t="str">
        <f>RIGHT(Table1[[#This Row],[Transmission]],1)</f>
        <v>V</v>
      </c>
      <c r="L3279" t="str">
        <f>SUBSTITUTE(Table1[[#This Row],[Transmission]],Table1[[#This Row],[Gears]],"")</f>
        <v>A</v>
      </c>
      <c r="M32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79">
        <f ca="1">_xlfn.DAYS(TODAY(),Table1[[#This Row],[Manufacture Date]])</f>
        <v>1145</v>
      </c>
      <c r="O3279" t="str" cm="1">
        <f t="array" ref="O3279" xml:space="preserve"> _xlfn.IFS(E3279&lt;2,"0-2",E3279&lt;4,"2-4",E3279&lt;6,"4-6",E3279&lt;8,"6-8",E3279&lt;10,"8-10")</f>
        <v>0-2</v>
      </c>
    </row>
    <row r="3280" spans="1:15" ht="14.25" customHeight="1" x14ac:dyDescent="0.3">
      <c r="A3280" s="31">
        <v>44115</v>
      </c>
      <c r="B3280" t="s">
        <v>86</v>
      </c>
      <c r="C3280" t="s">
        <v>1217</v>
      </c>
      <c r="D3280" t="s">
        <v>82</v>
      </c>
      <c r="E3280">
        <v>2</v>
      </c>
      <c r="F3280">
        <v>4</v>
      </c>
      <c r="G3280" t="s">
        <v>112</v>
      </c>
      <c r="H3280" t="s">
        <v>73</v>
      </c>
      <c r="I3280">
        <v>32</v>
      </c>
      <c r="J3280">
        <v>205</v>
      </c>
      <c r="K3280" t="str">
        <f>RIGHT(Table1[[#This Row],[Transmission]],1)</f>
        <v>8</v>
      </c>
      <c r="L3280" t="str">
        <f>SUBSTITUTE(Table1[[#This Row],[Transmission]],Table1[[#This Row],[Gears]],"")</f>
        <v>A</v>
      </c>
      <c r="M32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80">
        <f ca="1">_xlfn.DAYS(TODAY(),Table1[[#This Row],[Manufacture Date]])</f>
        <v>1145</v>
      </c>
      <c r="O3280" t="str" cm="1">
        <f t="array" ref="O3280" xml:space="preserve"> _xlfn.IFS(E3280&lt;2,"0-2",E3280&lt;4,"2-4",E3280&lt;6,"4-6",E3280&lt;8,"6-8",E3280&lt;10,"8-10")</f>
        <v>2-4</v>
      </c>
    </row>
    <row r="3281" spans="1:15" ht="14.25" customHeight="1" x14ac:dyDescent="0.3">
      <c r="A3281" s="31">
        <v>44115</v>
      </c>
      <c r="B3281" t="s">
        <v>564</v>
      </c>
      <c r="C3281" t="s">
        <v>1874</v>
      </c>
      <c r="D3281" t="s">
        <v>361</v>
      </c>
      <c r="E3281">
        <v>2</v>
      </c>
      <c r="F3281">
        <v>4</v>
      </c>
      <c r="G3281" t="s">
        <v>125</v>
      </c>
      <c r="H3281" t="s">
        <v>73</v>
      </c>
      <c r="I3281">
        <v>26</v>
      </c>
      <c r="J3281">
        <v>251</v>
      </c>
      <c r="K3281" t="str">
        <f>RIGHT(Table1[[#This Row],[Transmission]],1)</f>
        <v>7</v>
      </c>
      <c r="L3281" t="str">
        <f>SUBSTITUTE(Table1[[#This Row],[Transmission]],Table1[[#This Row],[Gears]],"")</f>
        <v>A</v>
      </c>
      <c r="M32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81">
        <f ca="1">_xlfn.DAYS(TODAY(),Table1[[#This Row],[Manufacture Date]])</f>
        <v>1145</v>
      </c>
      <c r="O3281" t="str" cm="1">
        <f t="array" ref="O3281" xml:space="preserve"> _xlfn.IFS(E3281&lt;2,"0-2",E3281&lt;4,"2-4",E3281&lt;6,"4-6",E3281&lt;8,"6-8",E3281&lt;10,"8-10")</f>
        <v>2-4</v>
      </c>
    </row>
    <row r="3282" spans="1:15" ht="14.25" customHeight="1" x14ac:dyDescent="0.3">
      <c r="A3282" s="31">
        <v>44115</v>
      </c>
      <c r="B3282" t="s">
        <v>676</v>
      </c>
      <c r="C3282" t="s">
        <v>1961</v>
      </c>
      <c r="D3282" t="s">
        <v>115</v>
      </c>
      <c r="E3282">
        <v>3</v>
      </c>
      <c r="F3282">
        <v>6</v>
      </c>
      <c r="G3282" t="s">
        <v>814</v>
      </c>
      <c r="H3282" t="s">
        <v>73</v>
      </c>
      <c r="I3282">
        <v>26</v>
      </c>
      <c r="J3282">
        <v>253</v>
      </c>
      <c r="K3282" t="str">
        <f>RIGHT(Table1[[#This Row],[Transmission]],1)</f>
        <v>8</v>
      </c>
      <c r="L3282" t="str">
        <f>SUBSTITUTE(Table1[[#This Row],[Transmission]],Table1[[#This Row],[Gears]],"")</f>
        <v>AM</v>
      </c>
      <c r="M32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82">
        <f ca="1">_xlfn.DAYS(TODAY(),Table1[[#This Row],[Manufacture Date]])</f>
        <v>1145</v>
      </c>
      <c r="O3282" t="str" cm="1">
        <f t="array" ref="O3282" xml:space="preserve"> _xlfn.IFS(E3282&lt;2,"0-2",E3282&lt;4,"2-4",E3282&lt;6,"4-6",E3282&lt;8,"6-8",E3282&lt;10,"8-10")</f>
        <v>2-4</v>
      </c>
    </row>
    <row r="3283" spans="1:15" ht="14.25" customHeight="1" x14ac:dyDescent="0.3">
      <c r="A3283" s="31">
        <v>44115</v>
      </c>
      <c r="B3283" t="s">
        <v>651</v>
      </c>
      <c r="C3283" t="s">
        <v>656</v>
      </c>
      <c r="D3283" t="s">
        <v>657</v>
      </c>
      <c r="E3283">
        <v>2.5</v>
      </c>
      <c r="F3283">
        <v>4</v>
      </c>
      <c r="G3283" t="s">
        <v>281</v>
      </c>
      <c r="H3283" t="s">
        <v>200</v>
      </c>
      <c r="I3283">
        <v>23</v>
      </c>
      <c r="J3283">
        <v>285</v>
      </c>
      <c r="K3283" t="str">
        <f>RIGHT(Table1[[#This Row],[Transmission]],1)</f>
        <v>5</v>
      </c>
      <c r="L3283" t="str">
        <f>SUBSTITUTE(Table1[[#This Row],[Transmission]],Table1[[#This Row],[Gears]],"")</f>
        <v>A</v>
      </c>
      <c r="M32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83">
        <f ca="1">_xlfn.DAYS(TODAY(),Table1[[#This Row],[Manufacture Date]])</f>
        <v>1145</v>
      </c>
      <c r="O3283" t="str" cm="1">
        <f t="array" ref="O3283" xml:space="preserve"> _xlfn.IFS(E3283&lt;2,"0-2",E3283&lt;4,"2-4",E3283&lt;6,"4-6",E3283&lt;8,"6-8",E3283&lt;10,"8-10")</f>
        <v>2-4</v>
      </c>
    </row>
    <row r="3284" spans="1:15" ht="14.25" customHeight="1" x14ac:dyDescent="0.3">
      <c r="A3284" s="31">
        <v>44114</v>
      </c>
      <c r="B3284" t="s">
        <v>385</v>
      </c>
      <c r="C3284" t="s">
        <v>1113</v>
      </c>
      <c r="D3284" t="s">
        <v>71</v>
      </c>
      <c r="E3284">
        <v>1.5</v>
      </c>
      <c r="F3284">
        <v>4</v>
      </c>
      <c r="G3284" t="s">
        <v>266</v>
      </c>
      <c r="H3284" t="s">
        <v>200</v>
      </c>
      <c r="I3284">
        <v>42</v>
      </c>
      <c r="J3284">
        <v>155</v>
      </c>
      <c r="K3284" t="str">
        <f>RIGHT(Table1[[#This Row],[Transmission]],1)</f>
        <v>V</v>
      </c>
      <c r="L3284" t="str">
        <f>SUBSTITUTE(Table1[[#This Row],[Transmission]],Table1[[#This Row],[Gears]],"")</f>
        <v>A</v>
      </c>
      <c r="M32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84">
        <f ca="1">_xlfn.DAYS(TODAY(),Table1[[#This Row],[Manufacture Date]])</f>
        <v>1146</v>
      </c>
      <c r="O3284" t="str" cm="1">
        <f t="array" ref="O3284" xml:space="preserve"> _xlfn.IFS(E3284&lt;2,"0-2",E3284&lt;4,"2-4",E3284&lt;6,"4-6",E3284&lt;8,"6-8",E3284&lt;10,"8-10")</f>
        <v>0-2</v>
      </c>
    </row>
    <row r="3285" spans="1:15" ht="14.25" customHeight="1" x14ac:dyDescent="0.3">
      <c r="A3285" s="31">
        <v>44114</v>
      </c>
      <c r="B3285" t="s">
        <v>740</v>
      </c>
      <c r="C3285" t="s">
        <v>741</v>
      </c>
      <c r="D3285" t="s">
        <v>92</v>
      </c>
      <c r="E3285">
        <v>2</v>
      </c>
      <c r="F3285">
        <v>4</v>
      </c>
      <c r="G3285" t="s">
        <v>79</v>
      </c>
      <c r="H3285" t="s">
        <v>73</v>
      </c>
      <c r="I3285">
        <v>33</v>
      </c>
      <c r="J3285">
        <v>200</v>
      </c>
      <c r="K3285" t="str">
        <f>RIGHT(Table1[[#This Row],[Transmission]],1)</f>
        <v>6</v>
      </c>
      <c r="L3285" t="str">
        <f>SUBSTITUTE(Table1[[#This Row],[Transmission]],Table1[[#This Row],[Gears]],"")</f>
        <v>AS</v>
      </c>
      <c r="M32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85">
        <f ca="1">_xlfn.DAYS(TODAY(),Table1[[#This Row],[Manufacture Date]])</f>
        <v>1146</v>
      </c>
      <c r="O3285" t="str" cm="1">
        <f t="array" ref="O3285" xml:space="preserve"> _xlfn.IFS(E3285&lt;2,"0-2",E3285&lt;4,"2-4",E3285&lt;6,"4-6",E3285&lt;8,"6-8",E3285&lt;10,"8-10")</f>
        <v>2-4</v>
      </c>
    </row>
    <row r="3286" spans="1:15" ht="14.25" customHeight="1" x14ac:dyDescent="0.3">
      <c r="A3286" s="31">
        <v>44114</v>
      </c>
      <c r="B3286" t="s">
        <v>564</v>
      </c>
      <c r="C3286" t="s">
        <v>583</v>
      </c>
      <c r="D3286" t="s">
        <v>82</v>
      </c>
      <c r="E3286">
        <v>3.5</v>
      </c>
      <c r="F3286">
        <v>6</v>
      </c>
      <c r="G3286" t="s">
        <v>416</v>
      </c>
      <c r="H3286" t="s">
        <v>73</v>
      </c>
      <c r="I3286">
        <v>28</v>
      </c>
      <c r="J3286">
        <v>235</v>
      </c>
      <c r="K3286" t="str">
        <f>RIGHT(Table1[[#This Row],[Transmission]],1)</f>
        <v>7</v>
      </c>
      <c r="L3286" t="str">
        <f>SUBSTITUTE(Table1[[#This Row],[Transmission]],Table1[[#This Row],[Gears]],"")</f>
        <v>AS</v>
      </c>
      <c r="M32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86">
        <f ca="1">_xlfn.DAYS(TODAY(),Table1[[#This Row],[Manufacture Date]])</f>
        <v>1146</v>
      </c>
      <c r="O3286" t="str" cm="1">
        <f t="array" ref="O3286" xml:space="preserve"> _xlfn.IFS(E3286&lt;2,"0-2",E3286&lt;4,"2-4",E3286&lt;6,"4-6",E3286&lt;8,"6-8",E3286&lt;10,"8-10")</f>
        <v>2-4</v>
      </c>
    </row>
    <row r="3287" spans="1:15" ht="14.25" customHeight="1" x14ac:dyDescent="0.3">
      <c r="A3287" s="31">
        <v>44114</v>
      </c>
      <c r="B3287" t="s">
        <v>321</v>
      </c>
      <c r="C3287" t="s">
        <v>2104</v>
      </c>
      <c r="D3287" t="s">
        <v>361</v>
      </c>
      <c r="E3287">
        <v>2.5</v>
      </c>
      <c r="F3287">
        <v>4</v>
      </c>
      <c r="G3287" t="s">
        <v>79</v>
      </c>
      <c r="H3287" t="s">
        <v>200</v>
      </c>
      <c r="I3287">
        <v>27</v>
      </c>
      <c r="J3287">
        <v>247</v>
      </c>
      <c r="K3287" t="str">
        <f>RIGHT(Table1[[#This Row],[Transmission]],1)</f>
        <v>6</v>
      </c>
      <c r="L3287" t="str">
        <f>SUBSTITUTE(Table1[[#This Row],[Transmission]],Table1[[#This Row],[Gears]],"")</f>
        <v>AS</v>
      </c>
      <c r="M32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87">
        <f ca="1">_xlfn.DAYS(TODAY(),Table1[[#This Row],[Manufacture Date]])</f>
        <v>1146</v>
      </c>
      <c r="O3287" t="str" cm="1">
        <f t="array" ref="O3287" xml:space="preserve"> _xlfn.IFS(E3287&lt;2,"0-2",E3287&lt;4,"2-4",E3287&lt;6,"4-6",E3287&lt;8,"6-8",E3287&lt;10,"8-10")</f>
        <v>2-4</v>
      </c>
    </row>
    <row r="3288" spans="1:15" ht="14.25" customHeight="1" x14ac:dyDescent="0.3">
      <c r="A3288" s="31">
        <v>44114</v>
      </c>
      <c r="B3288" t="s">
        <v>321</v>
      </c>
      <c r="C3288" t="s">
        <v>354</v>
      </c>
      <c r="D3288" t="s">
        <v>95</v>
      </c>
      <c r="E3288">
        <v>3.7</v>
      </c>
      <c r="F3288">
        <v>6</v>
      </c>
      <c r="G3288" t="s">
        <v>79</v>
      </c>
      <c r="H3288" t="s">
        <v>200</v>
      </c>
      <c r="I3288">
        <v>26</v>
      </c>
      <c r="J3288">
        <v>246</v>
      </c>
      <c r="K3288" t="str">
        <f>RIGHT(Table1[[#This Row],[Transmission]],1)</f>
        <v>6</v>
      </c>
      <c r="L3288" t="str">
        <f>SUBSTITUTE(Table1[[#This Row],[Transmission]],Table1[[#This Row],[Gears]],"")</f>
        <v>AS</v>
      </c>
      <c r="M32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88">
        <f ca="1">_xlfn.DAYS(TODAY(),Table1[[#This Row],[Manufacture Date]])</f>
        <v>1146</v>
      </c>
      <c r="O3288" t="str" cm="1">
        <f t="array" ref="O3288" xml:space="preserve"> _xlfn.IFS(E3288&lt;2,"0-2",E3288&lt;4,"2-4",E3288&lt;6,"4-6",E3288&lt;8,"6-8",E3288&lt;10,"8-10")</f>
        <v>2-4</v>
      </c>
    </row>
    <row r="3289" spans="1:15" ht="14.25" customHeight="1" x14ac:dyDescent="0.3">
      <c r="A3289" s="31">
        <v>44114</v>
      </c>
      <c r="B3289" t="s">
        <v>452</v>
      </c>
      <c r="C3289" t="s">
        <v>467</v>
      </c>
      <c r="D3289" t="s">
        <v>78</v>
      </c>
      <c r="E3289">
        <v>2.4</v>
      </c>
      <c r="F3289">
        <v>4</v>
      </c>
      <c r="G3289" t="s">
        <v>266</v>
      </c>
      <c r="H3289" t="s">
        <v>200</v>
      </c>
      <c r="I3289">
        <v>25</v>
      </c>
      <c r="J3289">
        <v>255</v>
      </c>
      <c r="K3289" t="str">
        <f>RIGHT(Table1[[#This Row],[Transmission]],1)</f>
        <v>V</v>
      </c>
      <c r="L3289" t="str">
        <f>SUBSTITUTE(Table1[[#This Row],[Transmission]],Table1[[#This Row],[Gears]],"")</f>
        <v>A</v>
      </c>
      <c r="M32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89">
        <f ca="1">_xlfn.DAYS(TODAY(),Table1[[#This Row],[Manufacture Date]])</f>
        <v>1146</v>
      </c>
      <c r="O3289" t="str" cm="1">
        <f t="array" ref="O3289" xml:space="preserve"> _xlfn.IFS(E3289&lt;2,"0-2",E3289&lt;4,"2-4",E3289&lt;6,"4-6",E3289&lt;8,"6-8",E3289&lt;10,"8-10")</f>
        <v>2-4</v>
      </c>
    </row>
    <row r="3290" spans="1:15" ht="14.25" customHeight="1" x14ac:dyDescent="0.3">
      <c r="A3290" s="31">
        <v>44114</v>
      </c>
      <c r="B3290" t="s">
        <v>364</v>
      </c>
      <c r="C3290" t="s">
        <v>1103</v>
      </c>
      <c r="D3290" t="s">
        <v>259</v>
      </c>
      <c r="E3290">
        <v>4.3</v>
      </c>
      <c r="F3290">
        <v>6</v>
      </c>
      <c r="G3290" t="s">
        <v>93</v>
      </c>
      <c r="H3290" t="s">
        <v>205</v>
      </c>
      <c r="I3290">
        <v>17</v>
      </c>
      <c r="J3290">
        <v>284</v>
      </c>
      <c r="K3290" t="str">
        <f>RIGHT(Table1[[#This Row],[Transmission]],1)</f>
        <v>6</v>
      </c>
      <c r="L3290" t="str">
        <f>SUBSTITUTE(Table1[[#This Row],[Transmission]],Table1[[#This Row],[Gears]],"")</f>
        <v>A</v>
      </c>
      <c r="M32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90">
        <f ca="1">_xlfn.DAYS(TODAY(),Table1[[#This Row],[Manufacture Date]])</f>
        <v>1146</v>
      </c>
      <c r="O3290" t="str" cm="1">
        <f t="array" ref="O3290" xml:space="preserve"> _xlfn.IFS(E3290&lt;2,"0-2",E3290&lt;4,"2-4",E3290&lt;6,"4-6",E3290&lt;8,"6-8",E3290&lt;10,"8-10")</f>
        <v>4-6</v>
      </c>
    </row>
    <row r="3291" spans="1:15" ht="14.25" customHeight="1" x14ac:dyDescent="0.3">
      <c r="A3291" s="31">
        <v>44113</v>
      </c>
      <c r="B3291" t="s">
        <v>508</v>
      </c>
      <c r="C3291" t="s">
        <v>1138</v>
      </c>
      <c r="D3291" t="s">
        <v>71</v>
      </c>
      <c r="E3291">
        <v>2</v>
      </c>
      <c r="F3291">
        <v>4</v>
      </c>
      <c r="G3291" t="s">
        <v>104</v>
      </c>
      <c r="H3291" t="s">
        <v>73</v>
      </c>
      <c r="I3291">
        <v>31</v>
      </c>
      <c r="J3291">
        <v>212</v>
      </c>
      <c r="K3291" t="str">
        <f>RIGHT(Table1[[#This Row],[Transmission]],1)</f>
        <v>8</v>
      </c>
      <c r="L3291" t="str">
        <f>SUBSTITUTE(Table1[[#This Row],[Transmission]],Table1[[#This Row],[Gears]],"")</f>
        <v>AS</v>
      </c>
      <c r="M32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91">
        <f ca="1">_xlfn.DAYS(TODAY(),Table1[[#This Row],[Manufacture Date]])</f>
        <v>1147</v>
      </c>
      <c r="O3291" t="str" cm="1">
        <f t="array" ref="O3291" xml:space="preserve"> _xlfn.IFS(E3291&lt;2,"0-2",E3291&lt;4,"2-4",E3291&lt;6,"4-6",E3291&lt;8,"6-8",E3291&lt;10,"8-10")</f>
        <v>2-4</v>
      </c>
    </row>
    <row r="3292" spans="1:15" ht="14.25" customHeight="1" x14ac:dyDescent="0.3">
      <c r="A3292" s="31">
        <v>44113</v>
      </c>
      <c r="B3292" t="s">
        <v>452</v>
      </c>
      <c r="C3292" t="s">
        <v>466</v>
      </c>
      <c r="D3292" t="s">
        <v>78</v>
      </c>
      <c r="E3292">
        <v>2.4</v>
      </c>
      <c r="F3292">
        <v>4</v>
      </c>
      <c r="G3292" t="s">
        <v>183</v>
      </c>
      <c r="H3292" t="s">
        <v>200</v>
      </c>
      <c r="I3292">
        <v>30</v>
      </c>
      <c r="J3292">
        <v>216</v>
      </c>
      <c r="K3292" t="str">
        <f>RIGHT(Table1[[#This Row],[Transmission]],1)</f>
        <v>5</v>
      </c>
      <c r="L3292" t="str">
        <f>SUBSTITUTE(Table1[[#This Row],[Transmission]],Table1[[#This Row],[Gears]],"")</f>
        <v>M</v>
      </c>
      <c r="M32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92">
        <f ca="1">_xlfn.DAYS(TODAY(),Table1[[#This Row],[Manufacture Date]])</f>
        <v>1147</v>
      </c>
      <c r="O3292" t="str" cm="1">
        <f t="array" ref="O3292" xml:space="preserve"> _xlfn.IFS(E3292&lt;2,"0-2",E3292&lt;4,"2-4",E3292&lt;6,"4-6",E3292&lt;8,"6-8",E3292&lt;10,"8-10")</f>
        <v>2-4</v>
      </c>
    </row>
    <row r="3293" spans="1:15" ht="14.25" customHeight="1" x14ac:dyDescent="0.3">
      <c r="A3293" s="31">
        <v>44113</v>
      </c>
      <c r="B3293" t="s">
        <v>651</v>
      </c>
      <c r="C3293" t="s">
        <v>985</v>
      </c>
      <c r="D3293" t="s">
        <v>481</v>
      </c>
      <c r="E3293">
        <v>3.5</v>
      </c>
      <c r="F3293">
        <v>6</v>
      </c>
      <c r="G3293" t="s">
        <v>76</v>
      </c>
      <c r="H3293" t="s">
        <v>200</v>
      </c>
      <c r="I3293">
        <v>29</v>
      </c>
      <c r="J3293">
        <v>230</v>
      </c>
      <c r="K3293" t="str">
        <f>RIGHT(Table1[[#This Row],[Transmission]],1)</f>
        <v>7</v>
      </c>
      <c r="L3293" t="str">
        <f>SUBSTITUTE(Table1[[#This Row],[Transmission]],Table1[[#This Row],[Gears]],"")</f>
        <v>AV</v>
      </c>
      <c r="M32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93">
        <f ca="1">_xlfn.DAYS(TODAY(),Table1[[#This Row],[Manufacture Date]])</f>
        <v>1147</v>
      </c>
      <c r="O3293" t="str" cm="1">
        <f t="array" ref="O3293" xml:space="preserve"> _xlfn.IFS(E3293&lt;2,"0-2",E3293&lt;4,"2-4",E3293&lt;6,"4-6",E3293&lt;8,"6-8",E3293&lt;10,"8-10")</f>
        <v>2-4</v>
      </c>
    </row>
    <row r="3294" spans="1:15" ht="14.25" customHeight="1" x14ac:dyDescent="0.3">
      <c r="A3294" s="31">
        <v>44113</v>
      </c>
      <c r="B3294" t="s">
        <v>676</v>
      </c>
      <c r="C3294" t="s">
        <v>677</v>
      </c>
      <c r="D3294" t="s">
        <v>92</v>
      </c>
      <c r="E3294">
        <v>3.4</v>
      </c>
      <c r="F3294">
        <v>6</v>
      </c>
      <c r="G3294" t="s">
        <v>238</v>
      </c>
      <c r="H3294" t="s">
        <v>73</v>
      </c>
      <c r="I3294">
        <v>27</v>
      </c>
      <c r="J3294">
        <v>244</v>
      </c>
      <c r="K3294" t="str">
        <f>RIGHT(Table1[[#This Row],[Transmission]],1)</f>
        <v>7</v>
      </c>
      <c r="L3294" t="str">
        <f>SUBSTITUTE(Table1[[#This Row],[Transmission]],Table1[[#This Row],[Gears]],"")</f>
        <v>M</v>
      </c>
      <c r="M32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94">
        <f ca="1">_xlfn.DAYS(TODAY(),Table1[[#This Row],[Manufacture Date]])</f>
        <v>1147</v>
      </c>
      <c r="O3294" t="str" cm="1">
        <f t="array" ref="O3294" xml:space="preserve"> _xlfn.IFS(E3294&lt;2,"0-2",E3294&lt;4,"2-4",E3294&lt;6,"4-6",E3294&lt;8,"6-8",E3294&lt;10,"8-10")</f>
        <v>2-4</v>
      </c>
    </row>
    <row r="3295" spans="1:15" ht="14.25" customHeight="1" x14ac:dyDescent="0.3">
      <c r="A3295" s="31">
        <v>44113</v>
      </c>
      <c r="B3295" t="s">
        <v>232</v>
      </c>
      <c r="C3295" t="s">
        <v>258</v>
      </c>
      <c r="D3295" t="s">
        <v>259</v>
      </c>
      <c r="E3295">
        <v>6.2</v>
      </c>
      <c r="F3295">
        <v>8</v>
      </c>
      <c r="G3295" t="s">
        <v>112</v>
      </c>
      <c r="H3295" t="s">
        <v>73</v>
      </c>
      <c r="I3295">
        <v>20</v>
      </c>
      <c r="J3295">
        <v>324</v>
      </c>
      <c r="K3295" t="str">
        <f>RIGHT(Table1[[#This Row],[Transmission]],1)</f>
        <v>8</v>
      </c>
      <c r="L3295" t="str">
        <f>SUBSTITUTE(Table1[[#This Row],[Transmission]],Table1[[#This Row],[Gears]],"")</f>
        <v>A</v>
      </c>
      <c r="M32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95">
        <f ca="1">_xlfn.DAYS(TODAY(),Table1[[#This Row],[Manufacture Date]])</f>
        <v>1147</v>
      </c>
      <c r="O3295" t="str" cm="1">
        <f t="array" ref="O3295" xml:space="preserve"> _xlfn.IFS(E3295&lt;2,"0-2",E3295&lt;4,"2-4",E3295&lt;6,"4-6",E3295&lt;8,"6-8",E3295&lt;10,"8-10")</f>
        <v>6-8</v>
      </c>
    </row>
    <row r="3296" spans="1:15" ht="14.25" customHeight="1" x14ac:dyDescent="0.3">
      <c r="A3296" s="31">
        <v>44112</v>
      </c>
      <c r="B3296" t="s">
        <v>750</v>
      </c>
      <c r="C3296" t="s">
        <v>2006</v>
      </c>
      <c r="D3296" t="s">
        <v>82</v>
      </c>
      <c r="E3296">
        <v>1.8</v>
      </c>
      <c r="F3296">
        <v>4</v>
      </c>
      <c r="G3296" t="s">
        <v>266</v>
      </c>
      <c r="H3296" t="s">
        <v>200</v>
      </c>
      <c r="I3296">
        <v>41</v>
      </c>
      <c r="J3296">
        <v>163</v>
      </c>
      <c r="K3296" t="str">
        <f>RIGHT(Table1[[#This Row],[Transmission]],1)</f>
        <v>V</v>
      </c>
      <c r="L3296" t="str">
        <f>SUBSTITUTE(Table1[[#This Row],[Transmission]],Table1[[#This Row],[Gears]],"")</f>
        <v>A</v>
      </c>
      <c r="M32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296">
        <f ca="1">_xlfn.DAYS(TODAY(),Table1[[#This Row],[Manufacture Date]])</f>
        <v>1148</v>
      </c>
      <c r="O3296" t="str" cm="1">
        <f t="array" ref="O3296" xml:space="preserve"> _xlfn.IFS(E3296&lt;2,"0-2",E3296&lt;4,"2-4",E3296&lt;6,"4-6",E3296&lt;8,"6-8",E3296&lt;10,"8-10")</f>
        <v>0-2</v>
      </c>
    </row>
    <row r="3297" spans="1:15" ht="14.25" customHeight="1" x14ac:dyDescent="0.3">
      <c r="A3297" s="31">
        <v>44112</v>
      </c>
      <c r="B3297" t="s">
        <v>782</v>
      </c>
      <c r="C3297" t="s">
        <v>1010</v>
      </c>
      <c r="D3297" t="s">
        <v>118</v>
      </c>
      <c r="E3297">
        <v>1.8</v>
      </c>
      <c r="F3297">
        <v>4</v>
      </c>
      <c r="G3297" t="s">
        <v>79</v>
      </c>
      <c r="H3297" t="s">
        <v>200</v>
      </c>
      <c r="I3297">
        <v>34</v>
      </c>
      <c r="J3297">
        <v>193</v>
      </c>
      <c r="K3297" t="str">
        <f>RIGHT(Table1[[#This Row],[Transmission]],1)</f>
        <v>6</v>
      </c>
      <c r="L3297" t="str">
        <f>SUBSTITUTE(Table1[[#This Row],[Transmission]],Table1[[#This Row],[Gears]],"")</f>
        <v>AS</v>
      </c>
      <c r="M32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297">
        <f ca="1">_xlfn.DAYS(TODAY(),Table1[[#This Row],[Manufacture Date]])</f>
        <v>1148</v>
      </c>
      <c r="O3297" t="str" cm="1">
        <f t="array" ref="O3297" xml:space="preserve"> _xlfn.IFS(E3297&lt;2,"0-2",E3297&lt;4,"2-4",E3297&lt;6,"4-6",E3297&lt;8,"6-8",E3297&lt;10,"8-10")</f>
        <v>0-2</v>
      </c>
    </row>
    <row r="3298" spans="1:15" ht="14.25" customHeight="1" x14ac:dyDescent="0.3">
      <c r="A3298" s="31">
        <v>44112</v>
      </c>
      <c r="B3298" t="s">
        <v>452</v>
      </c>
      <c r="C3298" t="s">
        <v>459</v>
      </c>
      <c r="D3298" t="s">
        <v>78</v>
      </c>
      <c r="E3298">
        <v>2.4</v>
      </c>
      <c r="F3298">
        <v>4</v>
      </c>
      <c r="G3298" t="s">
        <v>74</v>
      </c>
      <c r="H3298" t="s">
        <v>200</v>
      </c>
      <c r="I3298">
        <v>30</v>
      </c>
      <c r="J3298">
        <v>221</v>
      </c>
      <c r="K3298" t="str">
        <f>RIGHT(Table1[[#This Row],[Transmission]],1)</f>
        <v>6</v>
      </c>
      <c r="L3298" t="str">
        <f>SUBSTITUTE(Table1[[#This Row],[Transmission]],Table1[[#This Row],[Gears]],"")</f>
        <v>M</v>
      </c>
      <c r="M32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298">
        <f ca="1">_xlfn.DAYS(TODAY(),Table1[[#This Row],[Manufacture Date]])</f>
        <v>1148</v>
      </c>
      <c r="O3298" t="str" cm="1">
        <f t="array" ref="O3298" xml:space="preserve"> _xlfn.IFS(E3298&lt;2,"0-2",E3298&lt;4,"2-4",E3298&lt;6,"4-6",E3298&lt;8,"6-8",E3298&lt;10,"8-10")</f>
        <v>2-4</v>
      </c>
    </row>
    <row r="3299" spans="1:15" ht="14.25" customHeight="1" x14ac:dyDescent="0.3">
      <c r="A3299" s="31">
        <v>44112</v>
      </c>
      <c r="B3299" t="s">
        <v>782</v>
      </c>
      <c r="C3299" t="s">
        <v>1354</v>
      </c>
      <c r="D3299" t="s">
        <v>118</v>
      </c>
      <c r="E3299">
        <v>1.8</v>
      </c>
      <c r="F3299">
        <v>4</v>
      </c>
      <c r="G3299" t="s">
        <v>89</v>
      </c>
      <c r="H3299" t="s">
        <v>200</v>
      </c>
      <c r="I3299">
        <v>30</v>
      </c>
      <c r="J3299">
        <v>220</v>
      </c>
      <c r="K3299" t="str">
        <f>RIGHT(Table1[[#This Row],[Transmission]],1)</f>
        <v>6</v>
      </c>
      <c r="L3299" t="str">
        <f>SUBSTITUTE(Table1[[#This Row],[Transmission]],Table1[[#This Row],[Gears]],"")</f>
        <v>AM</v>
      </c>
      <c r="M32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299">
        <f ca="1">_xlfn.DAYS(TODAY(),Table1[[#This Row],[Manufacture Date]])</f>
        <v>1148</v>
      </c>
      <c r="O3299" t="str" cm="1">
        <f t="array" ref="O3299" xml:space="preserve"> _xlfn.IFS(E3299&lt;2,"0-2",E3299&lt;4,"2-4",E3299&lt;6,"4-6",E3299&lt;8,"6-8",E3299&lt;10,"8-10")</f>
        <v>0-2</v>
      </c>
    </row>
    <row r="3300" spans="1:15" ht="14.25" customHeight="1" x14ac:dyDescent="0.3">
      <c r="A3300" s="31">
        <v>44112</v>
      </c>
      <c r="B3300" t="s">
        <v>676</v>
      </c>
      <c r="C3300" t="s">
        <v>690</v>
      </c>
      <c r="D3300" t="s">
        <v>88</v>
      </c>
      <c r="E3300">
        <v>2</v>
      </c>
      <c r="F3300">
        <v>4</v>
      </c>
      <c r="G3300" t="s">
        <v>74</v>
      </c>
      <c r="H3300" t="s">
        <v>73</v>
      </c>
      <c r="I3300">
        <v>29</v>
      </c>
      <c r="J3300">
        <v>229</v>
      </c>
      <c r="K3300" t="str">
        <f>RIGHT(Table1[[#This Row],[Transmission]],1)</f>
        <v>6</v>
      </c>
      <c r="L3300" t="str">
        <f>SUBSTITUTE(Table1[[#This Row],[Transmission]],Table1[[#This Row],[Gears]],"")</f>
        <v>M</v>
      </c>
      <c r="M33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00">
        <f ca="1">_xlfn.DAYS(TODAY(),Table1[[#This Row],[Manufacture Date]])</f>
        <v>1148</v>
      </c>
      <c r="O3300" t="str" cm="1">
        <f t="array" ref="O3300" xml:space="preserve"> _xlfn.IFS(E3300&lt;2,"0-2",E3300&lt;4,"2-4",E3300&lt;6,"4-6",E3300&lt;8,"6-8",E3300&lt;10,"8-10")</f>
        <v>2-4</v>
      </c>
    </row>
    <row r="3301" spans="1:15" ht="14.25" customHeight="1" x14ac:dyDescent="0.3">
      <c r="A3301" s="31">
        <v>44112</v>
      </c>
      <c r="B3301" t="s">
        <v>100</v>
      </c>
      <c r="C3301" t="s">
        <v>1036</v>
      </c>
      <c r="D3301" t="s">
        <v>82</v>
      </c>
      <c r="E3301">
        <v>3</v>
      </c>
      <c r="F3301">
        <v>6</v>
      </c>
      <c r="G3301" t="s">
        <v>104</v>
      </c>
      <c r="H3301" t="s">
        <v>73</v>
      </c>
      <c r="I3301">
        <v>27</v>
      </c>
      <c r="J3301">
        <v>247</v>
      </c>
      <c r="K3301" t="str">
        <f>RIGHT(Table1[[#This Row],[Transmission]],1)</f>
        <v>8</v>
      </c>
      <c r="L3301" t="str">
        <f>SUBSTITUTE(Table1[[#This Row],[Transmission]],Table1[[#This Row],[Gears]],"")</f>
        <v>AS</v>
      </c>
      <c r="M33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01">
        <f ca="1">_xlfn.DAYS(TODAY(),Table1[[#This Row],[Manufacture Date]])</f>
        <v>1148</v>
      </c>
      <c r="O3301" t="str" cm="1">
        <f t="array" ref="O3301" xml:space="preserve"> _xlfn.IFS(E3301&lt;2,"0-2",E3301&lt;4,"2-4",E3301&lt;6,"4-6",E3301&lt;8,"6-8",E3301&lt;10,"8-10")</f>
        <v>2-4</v>
      </c>
    </row>
    <row r="3302" spans="1:15" ht="14.25" customHeight="1" x14ac:dyDescent="0.3">
      <c r="A3302" s="31">
        <v>44112</v>
      </c>
      <c r="B3302" t="s">
        <v>508</v>
      </c>
      <c r="C3302" t="s">
        <v>1141</v>
      </c>
      <c r="D3302" t="s">
        <v>95</v>
      </c>
      <c r="E3302">
        <v>3.5</v>
      </c>
      <c r="F3302">
        <v>6</v>
      </c>
      <c r="G3302" t="s">
        <v>79</v>
      </c>
      <c r="H3302" t="s">
        <v>73</v>
      </c>
      <c r="I3302">
        <v>25</v>
      </c>
      <c r="J3302">
        <v>262</v>
      </c>
      <c r="K3302" t="str">
        <f>RIGHT(Table1[[#This Row],[Transmission]],1)</f>
        <v>6</v>
      </c>
      <c r="L3302" t="str">
        <f>SUBSTITUTE(Table1[[#This Row],[Transmission]],Table1[[#This Row],[Gears]],"")</f>
        <v>AS</v>
      </c>
      <c r="M33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02">
        <f ca="1">_xlfn.DAYS(TODAY(),Table1[[#This Row],[Manufacture Date]])</f>
        <v>1148</v>
      </c>
      <c r="O3302" t="str" cm="1">
        <f t="array" ref="O3302" xml:space="preserve"> _xlfn.IFS(E3302&lt;2,"0-2",E3302&lt;4,"2-4",E3302&lt;6,"4-6",E3302&lt;8,"6-8",E3302&lt;10,"8-10")</f>
        <v>2-4</v>
      </c>
    </row>
    <row r="3303" spans="1:15" ht="14.25" customHeight="1" x14ac:dyDescent="0.3">
      <c r="A3303" s="31">
        <v>44112</v>
      </c>
      <c r="B3303" t="s">
        <v>364</v>
      </c>
      <c r="C3303" t="s">
        <v>375</v>
      </c>
      <c r="D3303" t="s">
        <v>259</v>
      </c>
      <c r="E3303">
        <v>5.3</v>
      </c>
      <c r="F3303">
        <v>8</v>
      </c>
      <c r="G3303" t="s">
        <v>93</v>
      </c>
      <c r="H3303" t="s">
        <v>200</v>
      </c>
      <c r="I3303">
        <v>22</v>
      </c>
      <c r="J3303">
        <v>298</v>
      </c>
      <c r="K3303" t="str">
        <f>RIGHT(Table1[[#This Row],[Transmission]],1)</f>
        <v>6</v>
      </c>
      <c r="L3303" t="str">
        <f>SUBSTITUTE(Table1[[#This Row],[Transmission]],Table1[[#This Row],[Gears]],"")</f>
        <v>A</v>
      </c>
      <c r="M33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03">
        <f ca="1">_xlfn.DAYS(TODAY(),Table1[[#This Row],[Manufacture Date]])</f>
        <v>1148</v>
      </c>
      <c r="O3303" t="str" cm="1">
        <f t="array" ref="O3303" xml:space="preserve"> _xlfn.IFS(E3303&lt;2,"0-2",E3303&lt;4,"2-4",E3303&lt;6,"4-6",E3303&lt;8,"6-8",E3303&lt;10,"8-10")</f>
        <v>4-6</v>
      </c>
    </row>
    <row r="3304" spans="1:15" ht="14.25" customHeight="1" x14ac:dyDescent="0.3">
      <c r="A3304" s="31">
        <v>44111</v>
      </c>
      <c r="B3304" t="s">
        <v>470</v>
      </c>
      <c r="C3304" t="s">
        <v>473</v>
      </c>
      <c r="D3304" t="s">
        <v>115</v>
      </c>
      <c r="E3304">
        <v>1.6</v>
      </c>
      <c r="F3304">
        <v>4</v>
      </c>
      <c r="G3304" t="s">
        <v>97</v>
      </c>
      <c r="H3304" t="s">
        <v>200</v>
      </c>
      <c r="I3304">
        <v>32</v>
      </c>
      <c r="J3304">
        <v>207</v>
      </c>
      <c r="K3304" t="str">
        <f>RIGHT(Table1[[#This Row],[Transmission]],1)</f>
        <v>7</v>
      </c>
      <c r="L3304" t="str">
        <f>SUBSTITUTE(Table1[[#This Row],[Transmission]],Table1[[#This Row],[Gears]],"")</f>
        <v>AM</v>
      </c>
      <c r="M33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04">
        <f ca="1">_xlfn.DAYS(TODAY(),Table1[[#This Row],[Manufacture Date]])</f>
        <v>1149</v>
      </c>
      <c r="O3304" t="str" cm="1">
        <f t="array" ref="O3304" xml:space="preserve"> _xlfn.IFS(E3304&lt;2,"0-2",E3304&lt;4,"2-4",E3304&lt;6,"4-6",E3304&lt;8,"6-8",E3304&lt;10,"8-10")</f>
        <v>0-2</v>
      </c>
    </row>
    <row r="3305" spans="1:15" ht="14.25" customHeight="1" x14ac:dyDescent="0.3">
      <c r="A3305" s="31">
        <v>44111</v>
      </c>
      <c r="B3305" t="s">
        <v>198</v>
      </c>
      <c r="C3305" t="s">
        <v>203</v>
      </c>
      <c r="D3305" t="s">
        <v>78</v>
      </c>
      <c r="E3305">
        <v>1.4</v>
      </c>
      <c r="F3305">
        <v>4</v>
      </c>
      <c r="G3305" t="s">
        <v>79</v>
      </c>
      <c r="H3305" t="s">
        <v>200</v>
      </c>
      <c r="I3305">
        <v>31</v>
      </c>
      <c r="J3305">
        <v>212</v>
      </c>
      <c r="K3305" t="str">
        <f>RIGHT(Table1[[#This Row],[Transmission]],1)</f>
        <v>6</v>
      </c>
      <c r="L3305" t="str">
        <f>SUBSTITUTE(Table1[[#This Row],[Transmission]],Table1[[#This Row],[Gears]],"")</f>
        <v>AS</v>
      </c>
      <c r="M33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05">
        <f ca="1">_xlfn.DAYS(TODAY(),Table1[[#This Row],[Manufacture Date]])</f>
        <v>1149</v>
      </c>
      <c r="O3305" t="str" cm="1">
        <f t="array" ref="O3305" xml:space="preserve"> _xlfn.IFS(E3305&lt;2,"0-2",E3305&lt;4,"2-4",E3305&lt;6,"4-6",E3305&lt;8,"6-8",E3305&lt;10,"8-10")</f>
        <v>0-2</v>
      </c>
    </row>
    <row r="3306" spans="1:15" ht="14.25" customHeight="1" x14ac:dyDescent="0.3">
      <c r="A3306" s="31">
        <v>44111</v>
      </c>
      <c r="B3306" t="s">
        <v>470</v>
      </c>
      <c r="C3306" t="s">
        <v>487</v>
      </c>
      <c r="D3306" t="s">
        <v>78</v>
      </c>
      <c r="E3306">
        <v>2.4</v>
      </c>
      <c r="F3306">
        <v>4</v>
      </c>
      <c r="G3306" t="s">
        <v>93</v>
      </c>
      <c r="H3306" t="s">
        <v>200</v>
      </c>
      <c r="I3306">
        <v>28</v>
      </c>
      <c r="J3306">
        <v>230</v>
      </c>
      <c r="K3306" t="str">
        <f>RIGHT(Table1[[#This Row],[Transmission]],1)</f>
        <v>6</v>
      </c>
      <c r="L3306" t="str">
        <f>SUBSTITUTE(Table1[[#This Row],[Transmission]],Table1[[#This Row],[Gears]],"")</f>
        <v>A</v>
      </c>
      <c r="M33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06">
        <f ca="1">_xlfn.DAYS(TODAY(),Table1[[#This Row],[Manufacture Date]])</f>
        <v>1149</v>
      </c>
      <c r="O3306" t="str" cm="1">
        <f t="array" ref="O3306" xml:space="preserve"> _xlfn.IFS(E3306&lt;2,"0-2",E3306&lt;4,"2-4",E3306&lt;6,"4-6",E3306&lt;8,"6-8",E3306&lt;10,"8-10")</f>
        <v>2-4</v>
      </c>
    </row>
    <row r="3307" spans="1:15" ht="14.25" customHeight="1" x14ac:dyDescent="0.3">
      <c r="A3307" s="31">
        <v>44110</v>
      </c>
      <c r="B3307" t="s">
        <v>147</v>
      </c>
      <c r="C3307" t="s">
        <v>153</v>
      </c>
      <c r="D3307" t="s">
        <v>71</v>
      </c>
      <c r="E3307">
        <v>2</v>
      </c>
      <c r="F3307">
        <v>4</v>
      </c>
      <c r="G3307" t="s">
        <v>104</v>
      </c>
      <c r="H3307" t="s">
        <v>73</v>
      </c>
      <c r="I3307">
        <v>32</v>
      </c>
      <c r="J3307">
        <v>209</v>
      </c>
      <c r="K3307" t="str">
        <f>RIGHT(Table1[[#This Row],[Transmission]],1)</f>
        <v>8</v>
      </c>
      <c r="L3307" t="str">
        <f>SUBSTITUTE(Table1[[#This Row],[Transmission]],Table1[[#This Row],[Gears]],"")</f>
        <v>AS</v>
      </c>
      <c r="M33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07">
        <f ca="1">_xlfn.DAYS(TODAY(),Table1[[#This Row],[Manufacture Date]])</f>
        <v>1150</v>
      </c>
      <c r="O3307" t="str" cm="1">
        <f t="array" ref="O3307" xml:space="preserve"> _xlfn.IFS(E3307&lt;2,"0-2",E3307&lt;4,"2-4",E3307&lt;6,"4-6",E3307&lt;8,"6-8",E3307&lt;10,"8-10")</f>
        <v>2-4</v>
      </c>
    </row>
    <row r="3308" spans="1:15" ht="14.25" customHeight="1" x14ac:dyDescent="0.3">
      <c r="A3308" s="31">
        <v>44110</v>
      </c>
      <c r="B3308" t="s">
        <v>782</v>
      </c>
      <c r="C3308" t="s">
        <v>788</v>
      </c>
      <c r="D3308" t="s">
        <v>95</v>
      </c>
      <c r="E3308">
        <v>2</v>
      </c>
      <c r="F3308">
        <v>4</v>
      </c>
      <c r="G3308" t="s">
        <v>89</v>
      </c>
      <c r="H3308" t="s">
        <v>73</v>
      </c>
      <c r="I3308">
        <v>30</v>
      </c>
      <c r="J3308">
        <v>219</v>
      </c>
      <c r="K3308" t="str">
        <f>RIGHT(Table1[[#This Row],[Transmission]],1)</f>
        <v>6</v>
      </c>
      <c r="L3308" t="str">
        <f>SUBSTITUTE(Table1[[#This Row],[Transmission]],Table1[[#This Row],[Gears]],"")</f>
        <v>AM</v>
      </c>
      <c r="M33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08">
        <f ca="1">_xlfn.DAYS(TODAY(),Table1[[#This Row],[Manufacture Date]])</f>
        <v>1150</v>
      </c>
      <c r="O3308" t="str" cm="1">
        <f t="array" ref="O3308" xml:space="preserve"> _xlfn.IFS(E3308&lt;2,"0-2",E3308&lt;4,"2-4",E3308&lt;6,"4-6",E3308&lt;8,"6-8",E3308&lt;10,"8-10")</f>
        <v>2-4</v>
      </c>
    </row>
    <row r="3309" spans="1:15" ht="14.25" customHeight="1" x14ac:dyDescent="0.3">
      <c r="A3309" s="31">
        <v>44110</v>
      </c>
      <c r="B3309" t="s">
        <v>548</v>
      </c>
      <c r="C3309" t="s">
        <v>560</v>
      </c>
      <c r="D3309" t="s">
        <v>288</v>
      </c>
      <c r="E3309">
        <v>2.5</v>
      </c>
      <c r="F3309">
        <v>4</v>
      </c>
      <c r="G3309" t="s">
        <v>74</v>
      </c>
      <c r="H3309" t="s">
        <v>200</v>
      </c>
      <c r="I3309">
        <v>29</v>
      </c>
      <c r="J3309">
        <v>225</v>
      </c>
      <c r="K3309" t="str">
        <f>RIGHT(Table1[[#This Row],[Transmission]],1)</f>
        <v>6</v>
      </c>
      <c r="L3309" t="str">
        <f>SUBSTITUTE(Table1[[#This Row],[Transmission]],Table1[[#This Row],[Gears]],"")</f>
        <v>M</v>
      </c>
      <c r="M33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09">
        <f ca="1">_xlfn.DAYS(TODAY(),Table1[[#This Row],[Manufacture Date]])</f>
        <v>1150</v>
      </c>
      <c r="O3309" t="str" cm="1">
        <f t="array" ref="O3309" xml:space="preserve"> _xlfn.IFS(E3309&lt;2,"0-2",E3309&lt;4,"2-4",E3309&lt;6,"4-6",E3309&lt;8,"6-8",E3309&lt;10,"8-10")</f>
        <v>2-4</v>
      </c>
    </row>
    <row r="3310" spans="1:15" ht="14.25" customHeight="1" x14ac:dyDescent="0.3">
      <c r="A3310" s="31">
        <v>44110</v>
      </c>
      <c r="B3310" t="s">
        <v>676</v>
      </c>
      <c r="C3310" t="s">
        <v>700</v>
      </c>
      <c r="D3310" t="s">
        <v>88</v>
      </c>
      <c r="E3310">
        <v>3.4</v>
      </c>
      <c r="F3310">
        <v>6</v>
      </c>
      <c r="G3310" t="s">
        <v>97</v>
      </c>
      <c r="H3310" t="s">
        <v>73</v>
      </c>
      <c r="I3310">
        <v>29</v>
      </c>
      <c r="J3310">
        <v>230</v>
      </c>
      <c r="K3310" t="str">
        <f>RIGHT(Table1[[#This Row],[Transmission]],1)</f>
        <v>7</v>
      </c>
      <c r="L3310" t="str">
        <f>SUBSTITUTE(Table1[[#This Row],[Transmission]],Table1[[#This Row],[Gears]],"")</f>
        <v>AM</v>
      </c>
      <c r="M33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10">
        <f ca="1">_xlfn.DAYS(TODAY(),Table1[[#This Row],[Manufacture Date]])</f>
        <v>1150</v>
      </c>
      <c r="O3310" t="str" cm="1">
        <f t="array" ref="O3310" xml:space="preserve"> _xlfn.IFS(E3310&lt;2,"0-2",E3310&lt;4,"2-4",E3310&lt;6,"4-6",E3310&lt;8,"6-8",E3310&lt;10,"8-10")</f>
        <v>2-4</v>
      </c>
    </row>
    <row r="3311" spans="1:15" ht="14.25" customHeight="1" x14ac:dyDescent="0.3">
      <c r="A3311" s="31">
        <v>44110</v>
      </c>
      <c r="B3311" t="s">
        <v>750</v>
      </c>
      <c r="C3311" t="s">
        <v>753</v>
      </c>
      <c r="D3311" t="s">
        <v>82</v>
      </c>
      <c r="E3311">
        <v>3.5</v>
      </c>
      <c r="F3311">
        <v>6</v>
      </c>
      <c r="G3311" t="s">
        <v>79</v>
      </c>
      <c r="H3311" t="s">
        <v>200</v>
      </c>
      <c r="I3311">
        <v>29</v>
      </c>
      <c r="J3311">
        <v>226</v>
      </c>
      <c r="K3311" t="str">
        <f>RIGHT(Table1[[#This Row],[Transmission]],1)</f>
        <v>6</v>
      </c>
      <c r="L3311" t="str">
        <f>SUBSTITUTE(Table1[[#This Row],[Transmission]],Table1[[#This Row],[Gears]],"")</f>
        <v>AS</v>
      </c>
      <c r="M33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11">
        <f ca="1">_xlfn.DAYS(TODAY(),Table1[[#This Row],[Manufacture Date]])</f>
        <v>1150</v>
      </c>
      <c r="O3311" t="str" cm="1">
        <f t="array" ref="O3311" xml:space="preserve"> _xlfn.IFS(E3311&lt;2,"0-2",E3311&lt;4,"2-4",E3311&lt;6,"4-6",E3311&lt;8,"6-8",E3311&lt;10,"8-10")</f>
        <v>2-4</v>
      </c>
    </row>
    <row r="3312" spans="1:15" ht="14.25" customHeight="1" x14ac:dyDescent="0.3">
      <c r="A3312" s="31">
        <v>44110</v>
      </c>
      <c r="B3312" t="s">
        <v>321</v>
      </c>
      <c r="C3312" t="s">
        <v>332</v>
      </c>
      <c r="D3312" t="s">
        <v>122</v>
      </c>
      <c r="E3312">
        <v>2.2999999999999998</v>
      </c>
      <c r="F3312">
        <v>4</v>
      </c>
      <c r="G3312" t="s">
        <v>79</v>
      </c>
      <c r="H3312" t="s">
        <v>200</v>
      </c>
      <c r="I3312">
        <v>26</v>
      </c>
      <c r="J3312">
        <v>253</v>
      </c>
      <c r="K3312" t="str">
        <f>RIGHT(Table1[[#This Row],[Transmission]],1)</f>
        <v>6</v>
      </c>
      <c r="L3312" t="str">
        <f>SUBSTITUTE(Table1[[#This Row],[Transmission]],Table1[[#This Row],[Gears]],"")</f>
        <v>AS</v>
      </c>
      <c r="M33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12">
        <f ca="1">_xlfn.DAYS(TODAY(),Table1[[#This Row],[Manufacture Date]])</f>
        <v>1150</v>
      </c>
      <c r="O3312" t="str" cm="1">
        <f t="array" ref="O3312" xml:space="preserve"> _xlfn.IFS(E3312&lt;2,"0-2",E3312&lt;4,"2-4",E3312&lt;6,"4-6",E3312&lt;8,"6-8",E3312&lt;10,"8-10")</f>
        <v>2-4</v>
      </c>
    </row>
    <row r="3313" spans="1:15" ht="14.25" customHeight="1" x14ac:dyDescent="0.3">
      <c r="A3313" s="31">
        <v>44110</v>
      </c>
      <c r="B3313" t="s">
        <v>212</v>
      </c>
      <c r="C3313" t="s">
        <v>220</v>
      </c>
      <c r="D3313" t="s">
        <v>118</v>
      </c>
      <c r="E3313">
        <v>3.6</v>
      </c>
      <c r="F3313">
        <v>6</v>
      </c>
      <c r="G3313" t="s">
        <v>79</v>
      </c>
      <c r="H3313" t="s">
        <v>200</v>
      </c>
      <c r="I3313">
        <v>25</v>
      </c>
      <c r="J3313">
        <v>260</v>
      </c>
      <c r="K3313" t="str">
        <f>RIGHT(Table1[[#This Row],[Transmission]],1)</f>
        <v>6</v>
      </c>
      <c r="L3313" t="str">
        <f>SUBSTITUTE(Table1[[#This Row],[Transmission]],Table1[[#This Row],[Gears]],"")</f>
        <v>AS</v>
      </c>
      <c r="M33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13">
        <f ca="1">_xlfn.DAYS(TODAY(),Table1[[#This Row],[Manufacture Date]])</f>
        <v>1150</v>
      </c>
      <c r="O3313" t="str" cm="1">
        <f t="array" ref="O3313" xml:space="preserve"> _xlfn.IFS(E3313&lt;2,"0-2",E3313&lt;4,"2-4",E3313&lt;6,"4-6",E3313&lt;8,"6-8",E3313&lt;10,"8-10")</f>
        <v>2-4</v>
      </c>
    </row>
    <row r="3314" spans="1:15" ht="14.25" customHeight="1" x14ac:dyDescent="0.3">
      <c r="A3314" s="31">
        <v>44110</v>
      </c>
      <c r="B3314" t="s">
        <v>782</v>
      </c>
      <c r="C3314" t="s">
        <v>800</v>
      </c>
      <c r="D3314" t="s">
        <v>122</v>
      </c>
      <c r="E3314">
        <v>3.6</v>
      </c>
      <c r="F3314">
        <v>6</v>
      </c>
      <c r="G3314" t="s">
        <v>104</v>
      </c>
      <c r="H3314" t="s">
        <v>73</v>
      </c>
      <c r="I3314">
        <v>23</v>
      </c>
      <c r="J3314">
        <v>292</v>
      </c>
      <c r="K3314" t="str">
        <f>RIGHT(Table1[[#This Row],[Transmission]],1)</f>
        <v>8</v>
      </c>
      <c r="L3314" t="str">
        <f>SUBSTITUTE(Table1[[#This Row],[Transmission]],Table1[[#This Row],[Gears]],"")</f>
        <v>AS</v>
      </c>
      <c r="M33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14">
        <f ca="1">_xlfn.DAYS(TODAY(),Table1[[#This Row],[Manufacture Date]])</f>
        <v>1150</v>
      </c>
      <c r="O3314" t="str" cm="1">
        <f t="array" ref="O3314" xml:space="preserve"> _xlfn.IFS(E3314&lt;2,"0-2",E3314&lt;4,"2-4",E3314&lt;6,"4-6",E3314&lt;8,"6-8",E3314&lt;10,"8-10")</f>
        <v>2-4</v>
      </c>
    </row>
    <row r="3315" spans="1:15" ht="14.25" customHeight="1" x14ac:dyDescent="0.3">
      <c r="A3315" s="31">
        <v>44110</v>
      </c>
      <c r="B3315" t="s">
        <v>531</v>
      </c>
      <c r="C3315" t="s">
        <v>1805</v>
      </c>
      <c r="D3315" t="s">
        <v>115</v>
      </c>
      <c r="E3315">
        <v>3</v>
      </c>
      <c r="F3315">
        <v>6</v>
      </c>
      <c r="G3315" t="s">
        <v>79</v>
      </c>
      <c r="H3315" t="s">
        <v>200</v>
      </c>
      <c r="I3315">
        <v>23</v>
      </c>
      <c r="J3315">
        <v>289</v>
      </c>
      <c r="K3315" t="str">
        <f>RIGHT(Table1[[#This Row],[Transmission]],1)</f>
        <v>6</v>
      </c>
      <c r="L3315" t="str">
        <f>SUBSTITUTE(Table1[[#This Row],[Transmission]],Table1[[#This Row],[Gears]],"")</f>
        <v>AS</v>
      </c>
      <c r="M33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15">
        <f ca="1">_xlfn.DAYS(TODAY(),Table1[[#This Row],[Manufacture Date]])</f>
        <v>1150</v>
      </c>
      <c r="O3315" t="str" cm="1">
        <f t="array" ref="O3315" xml:space="preserve"> _xlfn.IFS(E3315&lt;2,"0-2",E3315&lt;4,"2-4",E3315&lt;6,"4-6",E3315&lt;8,"6-8",E3315&lt;10,"8-10")</f>
        <v>2-4</v>
      </c>
    </row>
    <row r="3316" spans="1:15" ht="14.25" customHeight="1" x14ac:dyDescent="0.3">
      <c r="A3316" s="31">
        <v>44110</v>
      </c>
      <c r="B3316" t="s">
        <v>147</v>
      </c>
      <c r="C3316" t="s">
        <v>2076</v>
      </c>
      <c r="D3316" t="s">
        <v>78</v>
      </c>
      <c r="E3316">
        <v>3</v>
      </c>
      <c r="F3316">
        <v>6</v>
      </c>
      <c r="G3316" t="s">
        <v>104</v>
      </c>
      <c r="H3316" t="s">
        <v>73</v>
      </c>
      <c r="I3316">
        <v>19</v>
      </c>
      <c r="J3316">
        <v>339</v>
      </c>
      <c r="K3316" t="str">
        <f>RIGHT(Table1[[#This Row],[Transmission]],1)</f>
        <v>8</v>
      </c>
      <c r="L3316" t="str">
        <f>SUBSTITUTE(Table1[[#This Row],[Transmission]],Table1[[#This Row],[Gears]],"")</f>
        <v>AS</v>
      </c>
      <c r="M33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16">
        <f ca="1">_xlfn.DAYS(TODAY(),Table1[[#This Row],[Manufacture Date]])</f>
        <v>1150</v>
      </c>
      <c r="O3316" t="str" cm="1">
        <f t="array" ref="O3316" xml:space="preserve"> _xlfn.IFS(E3316&lt;2,"0-2",E3316&lt;4,"2-4",E3316&lt;6,"4-6",E3316&lt;8,"6-8",E3316&lt;10,"8-10")</f>
        <v>2-4</v>
      </c>
    </row>
    <row r="3317" spans="1:15" ht="14.25" customHeight="1" x14ac:dyDescent="0.3">
      <c r="A3317" s="31">
        <v>44110</v>
      </c>
      <c r="B3317" t="s">
        <v>289</v>
      </c>
      <c r="C3317" t="s">
        <v>2096</v>
      </c>
      <c r="D3317" t="s">
        <v>82</v>
      </c>
      <c r="E3317">
        <v>6.2</v>
      </c>
      <c r="F3317">
        <v>8</v>
      </c>
      <c r="G3317" t="s">
        <v>74</v>
      </c>
      <c r="H3317" t="s">
        <v>73</v>
      </c>
      <c r="I3317">
        <v>19</v>
      </c>
      <c r="J3317">
        <v>352</v>
      </c>
      <c r="K3317" t="str">
        <f>RIGHT(Table1[[#This Row],[Transmission]],1)</f>
        <v>6</v>
      </c>
      <c r="L3317" t="str">
        <f>SUBSTITUTE(Table1[[#This Row],[Transmission]],Table1[[#This Row],[Gears]],"")</f>
        <v>M</v>
      </c>
      <c r="M33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17">
        <f ca="1">_xlfn.DAYS(TODAY(),Table1[[#This Row],[Manufacture Date]])</f>
        <v>1150</v>
      </c>
      <c r="O3317" t="str" cm="1">
        <f t="array" ref="O3317" xml:space="preserve"> _xlfn.IFS(E3317&lt;2,"0-2",E3317&lt;4,"2-4",E3317&lt;6,"4-6",E3317&lt;8,"6-8",E3317&lt;10,"8-10")</f>
        <v>6-8</v>
      </c>
    </row>
    <row r="3318" spans="1:15" ht="14.25" customHeight="1" x14ac:dyDescent="0.3">
      <c r="A3318" s="31">
        <v>44109</v>
      </c>
      <c r="B3318" t="s">
        <v>385</v>
      </c>
      <c r="C3318" t="s">
        <v>386</v>
      </c>
      <c r="D3318" t="s">
        <v>115</v>
      </c>
      <c r="E3318">
        <v>1.5</v>
      </c>
      <c r="F3318">
        <v>4</v>
      </c>
      <c r="G3318" t="s">
        <v>266</v>
      </c>
      <c r="H3318" t="s">
        <v>200</v>
      </c>
      <c r="I3318">
        <v>39</v>
      </c>
      <c r="J3318">
        <v>168</v>
      </c>
      <c r="K3318" t="str">
        <f>RIGHT(Table1[[#This Row],[Transmission]],1)</f>
        <v>V</v>
      </c>
      <c r="L3318" t="str">
        <f>SUBSTITUTE(Table1[[#This Row],[Transmission]],Table1[[#This Row],[Gears]],"")</f>
        <v>A</v>
      </c>
      <c r="M33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18">
        <f ca="1">_xlfn.DAYS(TODAY(),Table1[[#This Row],[Manufacture Date]])</f>
        <v>1151</v>
      </c>
      <c r="O3318" t="str" cm="1">
        <f t="array" ref="O3318" xml:space="preserve"> _xlfn.IFS(E3318&lt;2,"0-2",E3318&lt;4,"2-4",E3318&lt;6,"4-6",E3318&lt;8,"6-8",E3318&lt;10,"8-10")</f>
        <v>0-2</v>
      </c>
    </row>
    <row r="3319" spans="1:15" ht="14.25" customHeight="1" x14ac:dyDescent="0.3">
      <c r="A3319" s="31">
        <v>44109</v>
      </c>
      <c r="B3319" t="s">
        <v>651</v>
      </c>
      <c r="C3319" t="s">
        <v>669</v>
      </c>
      <c r="D3319" t="s">
        <v>78</v>
      </c>
      <c r="E3319">
        <v>2.5</v>
      </c>
      <c r="F3319">
        <v>4</v>
      </c>
      <c r="G3319" t="s">
        <v>266</v>
      </c>
      <c r="H3319" t="s">
        <v>200</v>
      </c>
      <c r="I3319">
        <v>34</v>
      </c>
      <c r="J3319">
        <v>194</v>
      </c>
      <c r="K3319" t="str">
        <f>RIGHT(Table1[[#This Row],[Transmission]],1)</f>
        <v>V</v>
      </c>
      <c r="L3319" t="str">
        <f>SUBSTITUTE(Table1[[#This Row],[Transmission]],Table1[[#This Row],[Gears]],"")</f>
        <v>A</v>
      </c>
      <c r="M33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19">
        <f ca="1">_xlfn.DAYS(TODAY(),Table1[[#This Row],[Manufacture Date]])</f>
        <v>1151</v>
      </c>
      <c r="O3319" t="str" cm="1">
        <f t="array" ref="O3319" xml:space="preserve"> _xlfn.IFS(E3319&lt;2,"0-2",E3319&lt;4,"2-4",E3319&lt;6,"4-6",E3319&lt;8,"6-8",E3319&lt;10,"8-10")</f>
        <v>2-4</v>
      </c>
    </row>
    <row r="3320" spans="1:15" ht="14.25" customHeight="1" x14ac:dyDescent="0.3">
      <c r="A3320" s="31">
        <v>44109</v>
      </c>
      <c r="B3320" t="s">
        <v>321</v>
      </c>
      <c r="C3320" t="s">
        <v>354</v>
      </c>
      <c r="D3320" t="s">
        <v>95</v>
      </c>
      <c r="E3320">
        <v>2.2999999999999998</v>
      </c>
      <c r="F3320">
        <v>4</v>
      </c>
      <c r="G3320" t="s">
        <v>74</v>
      </c>
      <c r="H3320" t="s">
        <v>200</v>
      </c>
      <c r="I3320">
        <v>31</v>
      </c>
      <c r="J3320">
        <v>217</v>
      </c>
      <c r="K3320" t="str">
        <f>RIGHT(Table1[[#This Row],[Transmission]],1)</f>
        <v>6</v>
      </c>
      <c r="L3320" t="str">
        <f>SUBSTITUTE(Table1[[#This Row],[Transmission]],Table1[[#This Row],[Gears]],"")</f>
        <v>M</v>
      </c>
      <c r="M33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20">
        <f ca="1">_xlfn.DAYS(TODAY(),Table1[[#This Row],[Manufacture Date]])</f>
        <v>1151</v>
      </c>
      <c r="O3320" t="str" cm="1">
        <f t="array" ref="O3320" xml:space="preserve"> _xlfn.IFS(E3320&lt;2,"0-2",E3320&lt;4,"2-4",E3320&lt;6,"4-6",E3320&lt;8,"6-8",E3320&lt;10,"8-10")</f>
        <v>2-4</v>
      </c>
    </row>
    <row r="3321" spans="1:15" ht="14.25" customHeight="1" x14ac:dyDescent="0.3">
      <c r="A3321" s="31">
        <v>44109</v>
      </c>
      <c r="B3321" t="s">
        <v>289</v>
      </c>
      <c r="C3321" t="s">
        <v>1627</v>
      </c>
      <c r="D3321" t="s">
        <v>82</v>
      </c>
      <c r="E3321">
        <v>5.7</v>
      </c>
      <c r="F3321">
        <v>8</v>
      </c>
      <c r="G3321" t="s">
        <v>112</v>
      </c>
      <c r="H3321" t="s">
        <v>200</v>
      </c>
      <c r="I3321">
        <v>23</v>
      </c>
      <c r="J3321">
        <v>289</v>
      </c>
      <c r="K3321" t="str">
        <f>RIGHT(Table1[[#This Row],[Transmission]],1)</f>
        <v>8</v>
      </c>
      <c r="L3321" t="str">
        <f>SUBSTITUTE(Table1[[#This Row],[Transmission]],Table1[[#This Row],[Gears]],"")</f>
        <v>A</v>
      </c>
      <c r="M33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21">
        <f ca="1">_xlfn.DAYS(TODAY(),Table1[[#This Row],[Manufacture Date]])</f>
        <v>1151</v>
      </c>
      <c r="O3321" t="str" cm="1">
        <f t="array" ref="O3321" xml:space="preserve"> _xlfn.IFS(E3321&lt;2,"0-2",E3321&lt;4,"2-4",E3321&lt;6,"4-6",E3321&lt;8,"6-8",E3321&lt;10,"8-10")</f>
        <v>4-6</v>
      </c>
    </row>
    <row r="3322" spans="1:15" ht="14.25" customHeight="1" x14ac:dyDescent="0.3">
      <c r="A3322" s="31">
        <v>44109</v>
      </c>
      <c r="B3322" t="s">
        <v>275</v>
      </c>
      <c r="C3322" t="s">
        <v>286</v>
      </c>
      <c r="D3322" t="s">
        <v>115</v>
      </c>
      <c r="E3322">
        <v>6.4</v>
      </c>
      <c r="F3322">
        <v>8</v>
      </c>
      <c r="G3322" t="s">
        <v>281</v>
      </c>
      <c r="H3322" t="s">
        <v>73</v>
      </c>
      <c r="I3322">
        <v>20</v>
      </c>
      <c r="J3322">
        <v>317</v>
      </c>
      <c r="K3322" t="str">
        <f>RIGHT(Table1[[#This Row],[Transmission]],1)</f>
        <v>5</v>
      </c>
      <c r="L3322" t="str">
        <f>SUBSTITUTE(Table1[[#This Row],[Transmission]],Table1[[#This Row],[Gears]],"")</f>
        <v>A</v>
      </c>
      <c r="M33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22">
        <f ca="1">_xlfn.DAYS(TODAY(),Table1[[#This Row],[Manufacture Date]])</f>
        <v>1151</v>
      </c>
      <c r="O3322" t="str" cm="1">
        <f t="array" ref="O3322" xml:space="preserve"> _xlfn.IFS(E3322&lt;2,"0-2",E3322&lt;4,"2-4",E3322&lt;6,"4-6",E3322&lt;8,"6-8",E3322&lt;10,"8-10")</f>
        <v>6-8</v>
      </c>
    </row>
    <row r="3323" spans="1:15" ht="14.25" customHeight="1" x14ac:dyDescent="0.3">
      <c r="A3323" s="31">
        <v>44109</v>
      </c>
      <c r="B3323" t="s">
        <v>232</v>
      </c>
      <c r="C3323" t="s">
        <v>258</v>
      </c>
      <c r="D3323" t="s">
        <v>259</v>
      </c>
      <c r="E3323">
        <v>6.2</v>
      </c>
      <c r="F3323">
        <v>8</v>
      </c>
      <c r="G3323" t="s">
        <v>112</v>
      </c>
      <c r="H3323" t="s">
        <v>73</v>
      </c>
      <c r="I3323">
        <v>20</v>
      </c>
      <c r="J3323">
        <v>322</v>
      </c>
      <c r="K3323" t="str">
        <f>RIGHT(Table1[[#This Row],[Transmission]],1)</f>
        <v>8</v>
      </c>
      <c r="L3323" t="str">
        <f>SUBSTITUTE(Table1[[#This Row],[Transmission]],Table1[[#This Row],[Gears]],"")</f>
        <v>A</v>
      </c>
      <c r="M33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23">
        <f ca="1">_xlfn.DAYS(TODAY(),Table1[[#This Row],[Manufacture Date]])</f>
        <v>1151</v>
      </c>
      <c r="O3323" t="str" cm="1">
        <f t="array" ref="O3323" xml:space="preserve"> _xlfn.IFS(E3323&lt;2,"0-2",E3323&lt;4,"2-4",E3323&lt;6,"4-6",E3323&lt;8,"6-8",E3323&lt;10,"8-10")</f>
        <v>6-8</v>
      </c>
    </row>
    <row r="3324" spans="1:15" ht="14.25" customHeight="1" x14ac:dyDescent="0.3">
      <c r="A3324" s="31">
        <v>44108</v>
      </c>
      <c r="B3324" t="s">
        <v>782</v>
      </c>
      <c r="C3324" t="s">
        <v>1011</v>
      </c>
      <c r="D3324" t="s">
        <v>118</v>
      </c>
      <c r="E3324">
        <v>2</v>
      </c>
      <c r="F3324">
        <v>4</v>
      </c>
      <c r="G3324" t="s">
        <v>74</v>
      </c>
      <c r="H3324" t="s">
        <v>109</v>
      </c>
      <c r="I3324">
        <v>42</v>
      </c>
      <c r="J3324">
        <v>179</v>
      </c>
      <c r="K3324" t="str">
        <f>RIGHT(Table1[[#This Row],[Transmission]],1)</f>
        <v>6</v>
      </c>
      <c r="L3324" t="str">
        <f>SUBSTITUTE(Table1[[#This Row],[Transmission]],Table1[[#This Row],[Gears]],"")</f>
        <v>M</v>
      </c>
      <c r="M33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24">
        <f ca="1">_xlfn.DAYS(TODAY(),Table1[[#This Row],[Manufacture Date]])</f>
        <v>1152</v>
      </c>
      <c r="O3324" t="str" cm="1">
        <f t="array" ref="O3324" xml:space="preserve"> _xlfn.IFS(E3324&lt;2,"0-2",E3324&lt;4,"2-4",E3324&lt;6,"4-6",E3324&lt;8,"6-8",E3324&lt;10,"8-10")</f>
        <v>2-4</v>
      </c>
    </row>
    <row r="3325" spans="1:15" ht="14.25" customHeight="1" x14ac:dyDescent="0.3">
      <c r="A3325" s="31">
        <v>44108</v>
      </c>
      <c r="B3325" t="s">
        <v>452</v>
      </c>
      <c r="C3325" t="s">
        <v>931</v>
      </c>
      <c r="D3325" t="s">
        <v>78</v>
      </c>
      <c r="E3325">
        <v>2.4</v>
      </c>
      <c r="F3325">
        <v>4</v>
      </c>
      <c r="G3325" t="s">
        <v>454</v>
      </c>
      <c r="H3325" t="s">
        <v>200</v>
      </c>
      <c r="I3325">
        <v>30</v>
      </c>
      <c r="J3325">
        <v>216</v>
      </c>
      <c r="K3325" t="str">
        <f>RIGHT(Table1[[#This Row],[Transmission]],1)</f>
        <v>9</v>
      </c>
      <c r="L3325" t="str">
        <f>SUBSTITUTE(Table1[[#This Row],[Transmission]],Table1[[#This Row],[Gears]],"")</f>
        <v>A</v>
      </c>
      <c r="M33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25">
        <f ca="1">_xlfn.DAYS(TODAY(),Table1[[#This Row],[Manufacture Date]])</f>
        <v>1152</v>
      </c>
      <c r="O3325" t="str" cm="1">
        <f t="array" ref="O3325" xml:space="preserve"> _xlfn.IFS(E3325&lt;2,"0-2",E3325&lt;4,"2-4",E3325&lt;6,"4-6",E3325&lt;8,"6-8",E3325&lt;10,"8-10")</f>
        <v>2-4</v>
      </c>
    </row>
    <row r="3326" spans="1:15" ht="14.25" customHeight="1" x14ac:dyDescent="0.3">
      <c r="A3326" s="31">
        <v>44108</v>
      </c>
      <c r="B3326" t="s">
        <v>564</v>
      </c>
      <c r="C3326" t="s">
        <v>1865</v>
      </c>
      <c r="D3326" t="s">
        <v>118</v>
      </c>
      <c r="E3326">
        <v>2</v>
      </c>
      <c r="F3326">
        <v>4</v>
      </c>
      <c r="G3326" t="s">
        <v>454</v>
      </c>
      <c r="H3326" t="s">
        <v>73</v>
      </c>
      <c r="I3326">
        <v>30</v>
      </c>
      <c r="J3326">
        <v>221</v>
      </c>
      <c r="K3326" t="str">
        <f>RIGHT(Table1[[#This Row],[Transmission]],1)</f>
        <v>9</v>
      </c>
      <c r="L3326" t="str">
        <f>SUBSTITUTE(Table1[[#This Row],[Transmission]],Table1[[#This Row],[Gears]],"")</f>
        <v>A</v>
      </c>
      <c r="M33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26">
        <f ca="1">_xlfn.DAYS(TODAY(),Table1[[#This Row],[Manufacture Date]])</f>
        <v>1152</v>
      </c>
      <c r="O3326" t="str" cm="1">
        <f t="array" ref="O3326" xml:space="preserve"> _xlfn.IFS(E3326&lt;2,"0-2",E3326&lt;4,"2-4",E3326&lt;6,"4-6",E3326&lt;8,"6-8",E3326&lt;10,"8-10")</f>
        <v>2-4</v>
      </c>
    </row>
    <row r="3327" spans="1:15" ht="14.25" customHeight="1" x14ac:dyDescent="0.3">
      <c r="A3327" s="31">
        <v>44108</v>
      </c>
      <c r="B3327" t="s">
        <v>364</v>
      </c>
      <c r="C3327" t="s">
        <v>903</v>
      </c>
      <c r="D3327" t="s">
        <v>657</v>
      </c>
      <c r="E3327">
        <v>2.5</v>
      </c>
      <c r="F3327">
        <v>4</v>
      </c>
      <c r="G3327" t="s">
        <v>93</v>
      </c>
      <c r="H3327" t="s">
        <v>200</v>
      </c>
      <c r="I3327">
        <v>26</v>
      </c>
      <c r="J3327">
        <v>253</v>
      </c>
      <c r="K3327" t="str">
        <f>RIGHT(Table1[[#This Row],[Transmission]],1)</f>
        <v>6</v>
      </c>
      <c r="L3327" t="str">
        <f>SUBSTITUTE(Table1[[#This Row],[Transmission]],Table1[[#This Row],[Gears]],"")</f>
        <v>A</v>
      </c>
      <c r="M33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27">
        <f ca="1">_xlfn.DAYS(TODAY(),Table1[[#This Row],[Manufacture Date]])</f>
        <v>1152</v>
      </c>
      <c r="O3327" t="str" cm="1">
        <f t="array" ref="O3327" xml:space="preserve"> _xlfn.IFS(E3327&lt;2,"0-2",E3327&lt;4,"2-4",E3327&lt;6,"4-6",E3327&lt;8,"6-8",E3327&lt;10,"8-10")</f>
        <v>2-4</v>
      </c>
    </row>
    <row r="3328" spans="1:15" ht="14.25" customHeight="1" x14ac:dyDescent="0.3">
      <c r="A3328" s="31">
        <v>44108</v>
      </c>
      <c r="B3328" t="s">
        <v>100</v>
      </c>
      <c r="C3328" t="s">
        <v>1046</v>
      </c>
      <c r="D3328" t="s">
        <v>95</v>
      </c>
      <c r="E3328">
        <v>3</v>
      </c>
      <c r="F3328">
        <v>6</v>
      </c>
      <c r="G3328" t="s">
        <v>97</v>
      </c>
      <c r="H3328" t="s">
        <v>73</v>
      </c>
      <c r="I3328">
        <v>25</v>
      </c>
      <c r="J3328">
        <v>266</v>
      </c>
      <c r="K3328" t="str">
        <f>RIGHT(Table1[[#This Row],[Transmission]],1)</f>
        <v>7</v>
      </c>
      <c r="L3328" t="str">
        <f>SUBSTITUTE(Table1[[#This Row],[Transmission]],Table1[[#This Row],[Gears]],"")</f>
        <v>AM</v>
      </c>
      <c r="M33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28">
        <f ca="1">_xlfn.DAYS(TODAY(),Table1[[#This Row],[Manufacture Date]])</f>
        <v>1152</v>
      </c>
      <c r="O3328" t="str" cm="1">
        <f t="array" ref="O3328" xml:space="preserve"> _xlfn.IFS(E3328&lt;2,"0-2",E3328&lt;4,"2-4",E3328&lt;6,"4-6",E3328&lt;8,"6-8",E3328&lt;10,"8-10")</f>
        <v>2-4</v>
      </c>
    </row>
    <row r="3329" spans="1:15" ht="14.25" customHeight="1" x14ac:dyDescent="0.3">
      <c r="A3329" s="31">
        <v>44108</v>
      </c>
      <c r="B3329" t="s">
        <v>676</v>
      </c>
      <c r="C3329" t="s">
        <v>689</v>
      </c>
      <c r="D3329" t="s">
        <v>92</v>
      </c>
      <c r="E3329">
        <v>3.8</v>
      </c>
      <c r="F3329">
        <v>6</v>
      </c>
      <c r="G3329" t="s">
        <v>97</v>
      </c>
      <c r="H3329" t="s">
        <v>73</v>
      </c>
      <c r="I3329">
        <v>25</v>
      </c>
      <c r="J3329">
        <v>267</v>
      </c>
      <c r="K3329" t="str">
        <f>RIGHT(Table1[[#This Row],[Transmission]],1)</f>
        <v>7</v>
      </c>
      <c r="L3329" t="str">
        <f>SUBSTITUTE(Table1[[#This Row],[Transmission]],Table1[[#This Row],[Gears]],"")</f>
        <v>AM</v>
      </c>
      <c r="M33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29">
        <f ca="1">_xlfn.DAYS(TODAY(),Table1[[#This Row],[Manufacture Date]])</f>
        <v>1152</v>
      </c>
      <c r="O3329" t="str" cm="1">
        <f t="array" ref="O3329" xml:space="preserve"> _xlfn.IFS(E3329&lt;2,"0-2",E3329&lt;4,"2-4",E3329&lt;6,"4-6",E3329&lt;8,"6-8",E3329&lt;10,"8-10")</f>
        <v>2-4</v>
      </c>
    </row>
    <row r="3330" spans="1:15" ht="14.25" customHeight="1" x14ac:dyDescent="0.3">
      <c r="A3330" s="31">
        <v>44108</v>
      </c>
      <c r="B3330" t="s">
        <v>709</v>
      </c>
      <c r="C3330" t="s">
        <v>1974</v>
      </c>
      <c r="D3330" t="s">
        <v>259</v>
      </c>
      <c r="E3330">
        <v>3.6</v>
      </c>
      <c r="F3330">
        <v>6</v>
      </c>
      <c r="G3330" t="s">
        <v>112</v>
      </c>
      <c r="H3330" t="s">
        <v>200</v>
      </c>
      <c r="I3330">
        <v>25</v>
      </c>
      <c r="J3330">
        <v>260</v>
      </c>
      <c r="K3330" t="str">
        <f>RIGHT(Table1[[#This Row],[Transmission]],1)</f>
        <v>8</v>
      </c>
      <c r="L3330" t="str">
        <f>SUBSTITUTE(Table1[[#This Row],[Transmission]],Table1[[#This Row],[Gears]],"")</f>
        <v>A</v>
      </c>
      <c r="M33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30">
        <f ca="1">_xlfn.DAYS(TODAY(),Table1[[#This Row],[Manufacture Date]])</f>
        <v>1152</v>
      </c>
      <c r="O3330" t="str" cm="1">
        <f t="array" ref="O3330" xml:space="preserve"> _xlfn.IFS(E3330&lt;2,"0-2",E3330&lt;4,"2-4",E3330&lt;6,"4-6",E3330&lt;8,"6-8",E3330&lt;10,"8-10")</f>
        <v>2-4</v>
      </c>
    </row>
    <row r="3331" spans="1:15" ht="14.25" customHeight="1" x14ac:dyDescent="0.3">
      <c r="A3331" s="31">
        <v>44108</v>
      </c>
      <c r="B3331" t="s">
        <v>564</v>
      </c>
      <c r="C3331" t="s">
        <v>1442</v>
      </c>
      <c r="D3331" t="s">
        <v>78</v>
      </c>
      <c r="E3331">
        <v>3</v>
      </c>
      <c r="F3331">
        <v>6</v>
      </c>
      <c r="G3331" t="s">
        <v>454</v>
      </c>
      <c r="H3331" t="s">
        <v>73</v>
      </c>
      <c r="I3331">
        <v>24</v>
      </c>
      <c r="J3331">
        <v>277</v>
      </c>
      <c r="K3331" t="str">
        <f>RIGHT(Table1[[#This Row],[Transmission]],1)</f>
        <v>9</v>
      </c>
      <c r="L3331" t="str">
        <f>SUBSTITUTE(Table1[[#This Row],[Transmission]],Table1[[#This Row],[Gears]],"")</f>
        <v>A</v>
      </c>
      <c r="M33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31">
        <f ca="1">_xlfn.DAYS(TODAY(),Table1[[#This Row],[Manufacture Date]])</f>
        <v>1152</v>
      </c>
      <c r="O3331" t="str" cm="1">
        <f t="array" ref="O3331" xml:space="preserve"> _xlfn.IFS(E3331&lt;2,"0-2",E3331&lt;4,"2-4",E3331&lt;6,"4-6",E3331&lt;8,"6-8",E3331&lt;10,"8-10")</f>
        <v>2-4</v>
      </c>
    </row>
    <row r="3332" spans="1:15" ht="14.25" customHeight="1" x14ac:dyDescent="0.3">
      <c r="A3332" s="31">
        <v>44108</v>
      </c>
      <c r="B3332" t="s">
        <v>141</v>
      </c>
      <c r="C3332" t="s">
        <v>826</v>
      </c>
      <c r="D3332" t="s">
        <v>95</v>
      </c>
      <c r="E3332">
        <v>4</v>
      </c>
      <c r="F3332">
        <v>8</v>
      </c>
      <c r="G3332" t="s">
        <v>104</v>
      </c>
      <c r="H3332" t="s">
        <v>73</v>
      </c>
      <c r="I3332">
        <v>20</v>
      </c>
      <c r="J3332">
        <v>337</v>
      </c>
      <c r="K3332" t="str">
        <f>RIGHT(Table1[[#This Row],[Transmission]],1)</f>
        <v>8</v>
      </c>
      <c r="L3332" t="str">
        <f>SUBSTITUTE(Table1[[#This Row],[Transmission]],Table1[[#This Row],[Gears]],"")</f>
        <v>AS</v>
      </c>
      <c r="M33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32">
        <f ca="1">_xlfn.DAYS(TODAY(),Table1[[#This Row],[Manufacture Date]])</f>
        <v>1152</v>
      </c>
      <c r="O3332" t="str" cm="1">
        <f t="array" ref="O3332" xml:space="preserve"> _xlfn.IFS(E3332&lt;2,"0-2",E3332&lt;4,"2-4",E3332&lt;6,"4-6",E3332&lt;8,"6-8",E3332&lt;10,"8-10")</f>
        <v>4-6</v>
      </c>
    </row>
    <row r="3333" spans="1:15" ht="14.25" customHeight="1" x14ac:dyDescent="0.3">
      <c r="A3333" s="31">
        <v>44108</v>
      </c>
      <c r="B3333" t="s">
        <v>676</v>
      </c>
      <c r="C3333" t="s">
        <v>697</v>
      </c>
      <c r="D3333" t="s">
        <v>122</v>
      </c>
      <c r="E3333">
        <v>4.8</v>
      </c>
      <c r="F3333">
        <v>8</v>
      </c>
      <c r="G3333" t="s">
        <v>112</v>
      </c>
      <c r="H3333" t="s">
        <v>73</v>
      </c>
      <c r="I3333">
        <v>20</v>
      </c>
      <c r="J3333">
        <v>334</v>
      </c>
      <c r="K3333" t="str">
        <f>RIGHT(Table1[[#This Row],[Transmission]],1)</f>
        <v>8</v>
      </c>
      <c r="L3333" t="str">
        <f>SUBSTITUTE(Table1[[#This Row],[Transmission]],Table1[[#This Row],[Gears]],"")</f>
        <v>A</v>
      </c>
      <c r="M33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33">
        <f ca="1">_xlfn.DAYS(TODAY(),Table1[[#This Row],[Manufacture Date]])</f>
        <v>1152</v>
      </c>
      <c r="O3333" t="str" cm="1">
        <f t="array" ref="O3333" xml:space="preserve"> _xlfn.IFS(E3333&lt;2,"0-2",E3333&lt;4,"2-4",E3333&lt;6,"4-6",E3333&lt;8,"6-8",E3333&lt;10,"8-10")</f>
        <v>4-6</v>
      </c>
    </row>
    <row r="3334" spans="1:15" ht="14.25" customHeight="1" x14ac:dyDescent="0.3">
      <c r="A3334" s="31">
        <v>44107</v>
      </c>
      <c r="B3334" t="s">
        <v>676</v>
      </c>
      <c r="C3334" t="s">
        <v>683</v>
      </c>
      <c r="D3334" t="s">
        <v>92</v>
      </c>
      <c r="E3334">
        <v>3.8</v>
      </c>
      <c r="F3334">
        <v>6</v>
      </c>
      <c r="G3334" t="s">
        <v>97</v>
      </c>
      <c r="H3334" t="s">
        <v>73</v>
      </c>
      <c r="I3334">
        <v>27</v>
      </c>
      <c r="J3334">
        <v>242</v>
      </c>
      <c r="K3334" t="str">
        <f>RIGHT(Table1[[#This Row],[Transmission]],1)</f>
        <v>7</v>
      </c>
      <c r="L3334" t="str">
        <f>SUBSTITUTE(Table1[[#This Row],[Transmission]],Table1[[#This Row],[Gears]],"")</f>
        <v>AM</v>
      </c>
      <c r="M33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34">
        <f ca="1">_xlfn.DAYS(TODAY(),Table1[[#This Row],[Manufacture Date]])</f>
        <v>1153</v>
      </c>
      <c r="O3334" t="str" cm="1">
        <f t="array" ref="O3334" xml:space="preserve"> _xlfn.IFS(E3334&lt;2,"0-2",E3334&lt;4,"2-4",E3334&lt;6,"4-6",E3334&lt;8,"6-8",E3334&lt;10,"8-10")</f>
        <v>2-4</v>
      </c>
    </row>
    <row r="3335" spans="1:15" ht="14.25" customHeight="1" x14ac:dyDescent="0.3">
      <c r="A3335" s="31">
        <v>44107</v>
      </c>
      <c r="B3335" t="s">
        <v>709</v>
      </c>
      <c r="C3335" t="s">
        <v>1977</v>
      </c>
      <c r="D3335" t="s">
        <v>259</v>
      </c>
      <c r="E3335">
        <v>3.6</v>
      </c>
      <c r="F3335">
        <v>6</v>
      </c>
      <c r="G3335" t="s">
        <v>112</v>
      </c>
      <c r="H3335" t="s">
        <v>200</v>
      </c>
      <c r="I3335">
        <v>24</v>
      </c>
      <c r="J3335">
        <v>280</v>
      </c>
      <c r="K3335" t="str">
        <f>RIGHT(Table1[[#This Row],[Transmission]],1)</f>
        <v>8</v>
      </c>
      <c r="L3335" t="str">
        <f>SUBSTITUTE(Table1[[#This Row],[Transmission]],Table1[[#This Row],[Gears]],"")</f>
        <v>A</v>
      </c>
      <c r="M33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35">
        <f ca="1">_xlfn.DAYS(TODAY(),Table1[[#This Row],[Manufacture Date]])</f>
        <v>1153</v>
      </c>
      <c r="O3335" t="str" cm="1">
        <f t="array" ref="O3335" xml:space="preserve"> _xlfn.IFS(E3335&lt;2,"0-2",E3335&lt;4,"2-4",E3335&lt;6,"4-6",E3335&lt;8,"6-8",E3335&lt;10,"8-10")</f>
        <v>2-4</v>
      </c>
    </row>
    <row r="3336" spans="1:15" ht="14.25" customHeight="1" x14ac:dyDescent="0.3">
      <c r="A3336" s="31">
        <v>44106</v>
      </c>
      <c r="B3336" t="s">
        <v>398</v>
      </c>
      <c r="C3336" t="s">
        <v>408</v>
      </c>
      <c r="D3336" t="s">
        <v>82</v>
      </c>
      <c r="E3336">
        <v>2</v>
      </c>
      <c r="F3336">
        <v>4</v>
      </c>
      <c r="G3336" t="s">
        <v>79</v>
      </c>
      <c r="H3336" t="s">
        <v>200</v>
      </c>
      <c r="I3336">
        <v>47</v>
      </c>
      <c r="J3336">
        <v>143</v>
      </c>
      <c r="K3336" t="str">
        <f>RIGHT(Table1[[#This Row],[Transmission]],1)</f>
        <v>6</v>
      </c>
      <c r="L3336" t="str">
        <f>SUBSTITUTE(Table1[[#This Row],[Transmission]],Table1[[#This Row],[Gears]],"")</f>
        <v>AS</v>
      </c>
      <c r="M33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36">
        <f ca="1">_xlfn.DAYS(TODAY(),Table1[[#This Row],[Manufacture Date]])</f>
        <v>1154</v>
      </c>
      <c r="O3336" t="str" cm="1">
        <f t="array" ref="O3336" xml:space="preserve"> _xlfn.IFS(E3336&lt;2,"0-2",E3336&lt;4,"2-4",E3336&lt;6,"4-6",E3336&lt;8,"6-8",E3336&lt;10,"8-10")</f>
        <v>2-4</v>
      </c>
    </row>
    <row r="3337" spans="1:15" ht="14.25" customHeight="1" x14ac:dyDescent="0.3">
      <c r="A3337" s="31">
        <v>44106</v>
      </c>
      <c r="B3337" t="s">
        <v>385</v>
      </c>
      <c r="C3337" t="s">
        <v>393</v>
      </c>
      <c r="D3337" t="s">
        <v>118</v>
      </c>
      <c r="E3337">
        <v>1.5</v>
      </c>
      <c r="F3337">
        <v>4</v>
      </c>
      <c r="G3337" t="s">
        <v>281</v>
      </c>
      <c r="H3337" t="s">
        <v>200</v>
      </c>
      <c r="I3337">
        <v>38</v>
      </c>
      <c r="J3337">
        <v>172</v>
      </c>
      <c r="K3337" t="str">
        <f>RIGHT(Table1[[#This Row],[Transmission]],1)</f>
        <v>5</v>
      </c>
      <c r="L3337" t="str">
        <f>SUBSTITUTE(Table1[[#This Row],[Transmission]],Table1[[#This Row],[Gears]],"")</f>
        <v>A</v>
      </c>
      <c r="M33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37">
        <f ca="1">_xlfn.DAYS(TODAY(),Table1[[#This Row],[Manufacture Date]])</f>
        <v>1154</v>
      </c>
      <c r="O3337" t="str" cm="1">
        <f t="array" ref="O3337" xml:space="preserve"> _xlfn.IFS(E3337&lt;2,"0-2",E3337&lt;4,"2-4",E3337&lt;6,"4-6",E3337&lt;8,"6-8",E3337&lt;10,"8-10")</f>
        <v>0-2</v>
      </c>
    </row>
    <row r="3338" spans="1:15" ht="14.25" customHeight="1" x14ac:dyDescent="0.3">
      <c r="A3338" s="31">
        <v>44106</v>
      </c>
      <c r="B3338" t="s">
        <v>621</v>
      </c>
      <c r="C3338" t="s">
        <v>980</v>
      </c>
      <c r="D3338" t="s">
        <v>95</v>
      </c>
      <c r="E3338">
        <v>2</v>
      </c>
      <c r="F3338">
        <v>4</v>
      </c>
      <c r="G3338" t="s">
        <v>79</v>
      </c>
      <c r="H3338" t="s">
        <v>73</v>
      </c>
      <c r="I3338">
        <v>34</v>
      </c>
      <c r="J3338">
        <v>197</v>
      </c>
      <c r="K3338" t="str">
        <f>RIGHT(Table1[[#This Row],[Transmission]],1)</f>
        <v>6</v>
      </c>
      <c r="L3338" t="str">
        <f>SUBSTITUTE(Table1[[#This Row],[Transmission]],Table1[[#This Row],[Gears]],"")</f>
        <v>AS</v>
      </c>
      <c r="M33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38">
        <f ca="1">_xlfn.DAYS(TODAY(),Table1[[#This Row],[Manufacture Date]])</f>
        <v>1154</v>
      </c>
      <c r="O3338" t="str" cm="1">
        <f t="array" ref="O3338" xml:space="preserve"> _xlfn.IFS(E3338&lt;2,"0-2",E3338&lt;4,"2-4",E3338&lt;6,"4-6",E3338&lt;8,"6-8",E3338&lt;10,"8-10")</f>
        <v>2-4</v>
      </c>
    </row>
    <row r="3339" spans="1:15" ht="14.25" customHeight="1" x14ac:dyDescent="0.3">
      <c r="A3339" s="31">
        <v>44106</v>
      </c>
      <c r="B3339" t="s">
        <v>621</v>
      </c>
      <c r="C3339" t="s">
        <v>636</v>
      </c>
      <c r="D3339" t="s">
        <v>71</v>
      </c>
      <c r="E3339">
        <v>1.6</v>
      </c>
      <c r="F3339">
        <v>4</v>
      </c>
      <c r="G3339" t="s">
        <v>74</v>
      </c>
      <c r="H3339" t="s">
        <v>73</v>
      </c>
      <c r="I3339">
        <v>33</v>
      </c>
      <c r="J3339">
        <v>201</v>
      </c>
      <c r="K3339" t="str">
        <f>RIGHT(Table1[[#This Row],[Transmission]],1)</f>
        <v>6</v>
      </c>
      <c r="L3339" t="str">
        <f>SUBSTITUTE(Table1[[#This Row],[Transmission]],Table1[[#This Row],[Gears]],"")</f>
        <v>M</v>
      </c>
      <c r="M33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39">
        <f ca="1">_xlfn.DAYS(TODAY(),Table1[[#This Row],[Manufacture Date]])</f>
        <v>1154</v>
      </c>
      <c r="O3339" t="str" cm="1">
        <f t="array" ref="O3339" xml:space="preserve"> _xlfn.IFS(E3339&lt;2,"0-2",E3339&lt;4,"2-4",E3339&lt;6,"4-6",E3339&lt;8,"6-8",E3339&lt;10,"8-10")</f>
        <v>0-2</v>
      </c>
    </row>
    <row r="3340" spans="1:15" ht="14.25" customHeight="1" x14ac:dyDescent="0.3">
      <c r="A3340" s="31">
        <v>44106</v>
      </c>
      <c r="B3340" t="s">
        <v>740</v>
      </c>
      <c r="C3340" t="s">
        <v>742</v>
      </c>
      <c r="D3340" t="s">
        <v>78</v>
      </c>
      <c r="E3340">
        <v>2.5</v>
      </c>
      <c r="F3340">
        <v>4</v>
      </c>
      <c r="G3340" t="s">
        <v>511</v>
      </c>
      <c r="H3340" t="s">
        <v>200</v>
      </c>
      <c r="I3340">
        <v>32</v>
      </c>
      <c r="J3340">
        <v>200</v>
      </c>
      <c r="K3340" t="str">
        <f>RIGHT(Table1[[#This Row],[Transmission]],1)</f>
        <v>6</v>
      </c>
      <c r="L3340" t="str">
        <f>SUBSTITUTE(Table1[[#This Row],[Transmission]],Table1[[#This Row],[Gears]],"")</f>
        <v>AV</v>
      </c>
      <c r="M33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40">
        <f ca="1">_xlfn.DAYS(TODAY(),Table1[[#This Row],[Manufacture Date]])</f>
        <v>1154</v>
      </c>
      <c r="O3340" t="str" cm="1">
        <f t="array" ref="O3340" xml:space="preserve"> _xlfn.IFS(E3340&lt;2,"0-2",E3340&lt;4,"2-4",E3340&lt;6,"4-6",E3340&lt;8,"6-8",E3340&lt;10,"8-10")</f>
        <v>2-4</v>
      </c>
    </row>
    <row r="3341" spans="1:15" ht="14.25" customHeight="1" x14ac:dyDescent="0.3">
      <c r="A3341" s="31">
        <v>44106</v>
      </c>
      <c r="B3341" t="s">
        <v>802</v>
      </c>
      <c r="C3341" t="s">
        <v>1206</v>
      </c>
      <c r="D3341" t="s">
        <v>118</v>
      </c>
      <c r="E3341">
        <v>2</v>
      </c>
      <c r="F3341">
        <v>4</v>
      </c>
      <c r="G3341" t="s">
        <v>104</v>
      </c>
      <c r="H3341" t="s">
        <v>73</v>
      </c>
      <c r="I3341">
        <v>27</v>
      </c>
      <c r="J3341">
        <v>241</v>
      </c>
      <c r="K3341" t="str">
        <f>RIGHT(Table1[[#This Row],[Transmission]],1)</f>
        <v>8</v>
      </c>
      <c r="L3341" t="str">
        <f>SUBSTITUTE(Table1[[#This Row],[Transmission]],Table1[[#This Row],[Gears]],"")</f>
        <v>AS</v>
      </c>
      <c r="M33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41">
        <f ca="1">_xlfn.DAYS(TODAY(),Table1[[#This Row],[Manufacture Date]])</f>
        <v>1154</v>
      </c>
      <c r="O3341" t="str" cm="1">
        <f t="array" ref="O3341" xml:space="preserve"> _xlfn.IFS(E3341&lt;2,"0-2",E3341&lt;4,"2-4",E3341&lt;6,"4-6",E3341&lt;8,"6-8",E3341&lt;10,"8-10")</f>
        <v>2-4</v>
      </c>
    </row>
    <row r="3342" spans="1:15" ht="14.25" customHeight="1" x14ac:dyDescent="0.3">
      <c r="A3342" s="31">
        <v>44106</v>
      </c>
      <c r="B3342" t="s">
        <v>676</v>
      </c>
      <c r="C3342" t="s">
        <v>1946</v>
      </c>
      <c r="D3342" t="s">
        <v>92</v>
      </c>
      <c r="E3342">
        <v>3.8</v>
      </c>
      <c r="F3342">
        <v>6</v>
      </c>
      <c r="G3342" t="s">
        <v>97</v>
      </c>
      <c r="H3342" t="s">
        <v>73</v>
      </c>
      <c r="I3342">
        <v>25</v>
      </c>
      <c r="J3342">
        <v>266</v>
      </c>
      <c r="K3342" t="str">
        <f>RIGHT(Table1[[#This Row],[Transmission]],1)</f>
        <v>7</v>
      </c>
      <c r="L3342" t="str">
        <f>SUBSTITUTE(Table1[[#This Row],[Transmission]],Table1[[#This Row],[Gears]],"")</f>
        <v>AM</v>
      </c>
      <c r="M33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42">
        <f ca="1">_xlfn.DAYS(TODAY(),Table1[[#This Row],[Manufacture Date]])</f>
        <v>1154</v>
      </c>
      <c r="O3342" t="str" cm="1">
        <f t="array" ref="O3342" xml:space="preserve"> _xlfn.IFS(E3342&lt;2,"0-2",E3342&lt;4,"2-4",E3342&lt;6,"4-6",E3342&lt;8,"6-8",E3342&lt;10,"8-10")</f>
        <v>2-4</v>
      </c>
    </row>
    <row r="3343" spans="1:15" ht="14.25" customHeight="1" x14ac:dyDescent="0.3">
      <c r="A3343" s="31">
        <v>44106</v>
      </c>
      <c r="B3343" t="s">
        <v>212</v>
      </c>
      <c r="C3343" t="s">
        <v>230</v>
      </c>
      <c r="D3343" t="s">
        <v>115</v>
      </c>
      <c r="E3343">
        <v>3.6</v>
      </c>
      <c r="F3343">
        <v>6</v>
      </c>
      <c r="G3343" t="s">
        <v>79</v>
      </c>
      <c r="H3343" t="s">
        <v>200</v>
      </c>
      <c r="I3343">
        <v>24</v>
      </c>
      <c r="J3343">
        <v>271</v>
      </c>
      <c r="K3343" t="str">
        <f>RIGHT(Table1[[#This Row],[Transmission]],1)</f>
        <v>6</v>
      </c>
      <c r="L3343" t="str">
        <f>SUBSTITUTE(Table1[[#This Row],[Transmission]],Table1[[#This Row],[Gears]],"")</f>
        <v>AS</v>
      </c>
      <c r="M33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43">
        <f ca="1">_xlfn.DAYS(TODAY(),Table1[[#This Row],[Manufacture Date]])</f>
        <v>1154</v>
      </c>
      <c r="O3343" t="str" cm="1">
        <f t="array" ref="O3343" xml:space="preserve"> _xlfn.IFS(E3343&lt;2,"0-2",E3343&lt;4,"2-4",E3343&lt;6,"4-6",E3343&lt;8,"6-8",E3343&lt;10,"8-10")</f>
        <v>2-4</v>
      </c>
    </row>
    <row r="3344" spans="1:15" ht="14.25" customHeight="1" x14ac:dyDescent="0.3">
      <c r="A3344" s="31">
        <v>44106</v>
      </c>
      <c r="B3344" t="s">
        <v>564</v>
      </c>
      <c r="C3344" t="s">
        <v>620</v>
      </c>
      <c r="D3344" t="s">
        <v>88</v>
      </c>
      <c r="E3344">
        <v>6.2</v>
      </c>
      <c r="F3344">
        <v>8</v>
      </c>
      <c r="G3344" t="s">
        <v>416</v>
      </c>
      <c r="H3344" t="s">
        <v>73</v>
      </c>
      <c r="I3344">
        <v>18</v>
      </c>
      <c r="J3344">
        <v>361</v>
      </c>
      <c r="K3344" t="str">
        <f>RIGHT(Table1[[#This Row],[Transmission]],1)</f>
        <v>7</v>
      </c>
      <c r="L3344" t="str">
        <f>SUBSTITUTE(Table1[[#This Row],[Transmission]],Table1[[#This Row],[Gears]],"")</f>
        <v>AS</v>
      </c>
      <c r="M33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44">
        <f ca="1">_xlfn.DAYS(TODAY(),Table1[[#This Row],[Manufacture Date]])</f>
        <v>1154</v>
      </c>
      <c r="O3344" t="str" cm="1">
        <f t="array" ref="O3344" xml:space="preserve"> _xlfn.IFS(E3344&lt;2,"0-2",E3344&lt;4,"2-4",E3344&lt;6,"4-6",E3344&lt;8,"6-8",E3344&lt;10,"8-10")</f>
        <v>6-8</v>
      </c>
    </row>
    <row r="3345" spans="1:15" ht="14.25" customHeight="1" x14ac:dyDescent="0.3">
      <c r="A3345" s="31">
        <v>44105</v>
      </c>
      <c r="B3345" t="s">
        <v>492</v>
      </c>
      <c r="C3345" t="s">
        <v>1794</v>
      </c>
      <c r="D3345" t="s">
        <v>122</v>
      </c>
      <c r="E3345">
        <v>3</v>
      </c>
      <c r="F3345">
        <v>6</v>
      </c>
      <c r="G3345" t="s">
        <v>104</v>
      </c>
      <c r="H3345" t="s">
        <v>109</v>
      </c>
      <c r="I3345">
        <v>29</v>
      </c>
      <c r="J3345">
        <v>256</v>
      </c>
      <c r="K3345" t="str">
        <f>RIGHT(Table1[[#This Row],[Transmission]],1)</f>
        <v>8</v>
      </c>
      <c r="L3345" t="str">
        <f>SUBSTITUTE(Table1[[#This Row],[Transmission]],Table1[[#This Row],[Gears]],"")</f>
        <v>AS</v>
      </c>
      <c r="M33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45">
        <f ca="1">_xlfn.DAYS(TODAY(),Table1[[#This Row],[Manufacture Date]])</f>
        <v>1155</v>
      </c>
      <c r="O3345" t="str" cm="1">
        <f t="array" ref="O3345" xml:space="preserve"> _xlfn.IFS(E3345&lt;2,"0-2",E3345&lt;4,"2-4",E3345&lt;6,"4-6",E3345&lt;8,"6-8",E3345&lt;10,"8-10")</f>
        <v>2-4</v>
      </c>
    </row>
    <row r="3346" spans="1:15" ht="14.25" customHeight="1" x14ac:dyDescent="0.3">
      <c r="A3346" s="31">
        <v>44105</v>
      </c>
      <c r="B3346" t="s">
        <v>740</v>
      </c>
      <c r="C3346" t="s">
        <v>1350</v>
      </c>
      <c r="D3346" t="s">
        <v>71</v>
      </c>
      <c r="E3346">
        <v>2</v>
      </c>
      <c r="F3346">
        <v>4</v>
      </c>
      <c r="G3346" t="s">
        <v>74</v>
      </c>
      <c r="H3346" t="s">
        <v>73</v>
      </c>
      <c r="I3346">
        <v>28</v>
      </c>
      <c r="J3346">
        <v>235</v>
      </c>
      <c r="K3346" t="str">
        <f>RIGHT(Table1[[#This Row],[Transmission]],1)</f>
        <v>6</v>
      </c>
      <c r="L3346" t="str">
        <f>SUBSTITUTE(Table1[[#This Row],[Transmission]],Table1[[#This Row],[Gears]],"")</f>
        <v>M</v>
      </c>
      <c r="M33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46">
        <f ca="1">_xlfn.DAYS(TODAY(),Table1[[#This Row],[Manufacture Date]])</f>
        <v>1155</v>
      </c>
      <c r="O3346" t="str" cm="1">
        <f t="array" ref="O3346" xml:space="preserve"> _xlfn.IFS(E3346&lt;2,"0-2",E3346&lt;4,"2-4",E3346&lt;6,"4-6",E3346&lt;8,"6-8",E3346&lt;10,"8-10")</f>
        <v>2-4</v>
      </c>
    </row>
    <row r="3347" spans="1:15" ht="14.25" customHeight="1" x14ac:dyDescent="0.3">
      <c r="A3347" s="31">
        <v>44105</v>
      </c>
      <c r="B3347" t="s">
        <v>275</v>
      </c>
      <c r="C3347" t="s">
        <v>284</v>
      </c>
      <c r="D3347" t="s">
        <v>115</v>
      </c>
      <c r="E3347">
        <v>3.6</v>
      </c>
      <c r="F3347">
        <v>6</v>
      </c>
      <c r="G3347" t="s">
        <v>112</v>
      </c>
      <c r="H3347" t="s">
        <v>200</v>
      </c>
      <c r="I3347">
        <v>26</v>
      </c>
      <c r="J3347">
        <v>251</v>
      </c>
      <c r="K3347" t="str">
        <f>RIGHT(Table1[[#This Row],[Transmission]],1)</f>
        <v>8</v>
      </c>
      <c r="L3347" t="str">
        <f>SUBSTITUTE(Table1[[#This Row],[Transmission]],Table1[[#This Row],[Gears]],"")</f>
        <v>A</v>
      </c>
      <c r="M33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47">
        <f ca="1">_xlfn.DAYS(TODAY(),Table1[[#This Row],[Manufacture Date]])</f>
        <v>1155</v>
      </c>
      <c r="O3347" t="str" cm="1">
        <f t="array" ref="O3347" xml:space="preserve"> _xlfn.IFS(E3347&lt;2,"0-2",E3347&lt;4,"2-4",E3347&lt;6,"4-6",E3347&lt;8,"6-8",E3347&lt;10,"8-10")</f>
        <v>2-4</v>
      </c>
    </row>
    <row r="3348" spans="1:15" ht="14.25" customHeight="1" x14ac:dyDescent="0.3">
      <c r="A3348" s="31">
        <v>44105</v>
      </c>
      <c r="B3348" t="s">
        <v>508</v>
      </c>
      <c r="C3348" t="s">
        <v>529</v>
      </c>
      <c r="D3348" t="s">
        <v>78</v>
      </c>
      <c r="E3348">
        <v>3.5</v>
      </c>
      <c r="F3348">
        <v>6</v>
      </c>
      <c r="G3348" t="s">
        <v>104</v>
      </c>
      <c r="H3348" t="s">
        <v>200</v>
      </c>
      <c r="I3348">
        <v>26</v>
      </c>
      <c r="J3348">
        <v>252</v>
      </c>
      <c r="K3348" t="str">
        <f>RIGHT(Table1[[#This Row],[Transmission]],1)</f>
        <v>8</v>
      </c>
      <c r="L3348" t="str">
        <f>SUBSTITUTE(Table1[[#This Row],[Transmission]],Table1[[#This Row],[Gears]],"")</f>
        <v>AS</v>
      </c>
      <c r="M33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48">
        <f ca="1">_xlfn.DAYS(TODAY(),Table1[[#This Row],[Manufacture Date]])</f>
        <v>1155</v>
      </c>
      <c r="O3348" t="str" cm="1">
        <f t="array" ref="O3348" xml:space="preserve"> _xlfn.IFS(E3348&lt;2,"0-2",E3348&lt;4,"2-4",E3348&lt;6,"4-6",E3348&lt;8,"6-8",E3348&lt;10,"8-10")</f>
        <v>2-4</v>
      </c>
    </row>
    <row r="3349" spans="1:15" ht="14.25" customHeight="1" x14ac:dyDescent="0.3">
      <c r="A3349" s="31">
        <v>44105</v>
      </c>
      <c r="B3349" t="s">
        <v>398</v>
      </c>
      <c r="C3349" t="s">
        <v>917</v>
      </c>
      <c r="D3349" t="s">
        <v>78</v>
      </c>
      <c r="E3349">
        <v>3.3</v>
      </c>
      <c r="F3349">
        <v>6</v>
      </c>
      <c r="G3349" t="s">
        <v>79</v>
      </c>
      <c r="H3349" t="s">
        <v>200</v>
      </c>
      <c r="I3349">
        <v>25</v>
      </c>
      <c r="J3349">
        <v>269</v>
      </c>
      <c r="K3349" t="str">
        <f>RIGHT(Table1[[#This Row],[Transmission]],1)</f>
        <v>6</v>
      </c>
      <c r="L3349" t="str">
        <f>SUBSTITUTE(Table1[[#This Row],[Transmission]],Table1[[#This Row],[Gears]],"")</f>
        <v>AS</v>
      </c>
      <c r="M33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49">
        <f ca="1">_xlfn.DAYS(TODAY(),Table1[[#This Row],[Manufacture Date]])</f>
        <v>1155</v>
      </c>
      <c r="O3349" t="str" cm="1">
        <f t="array" ref="O3349" xml:space="preserve"> _xlfn.IFS(E3349&lt;2,"0-2",E3349&lt;4,"2-4",E3349&lt;6,"4-6",E3349&lt;8,"6-8",E3349&lt;10,"8-10")</f>
        <v>2-4</v>
      </c>
    </row>
    <row r="3350" spans="1:15" ht="14.25" customHeight="1" x14ac:dyDescent="0.3">
      <c r="A3350" s="31">
        <v>44105</v>
      </c>
      <c r="B3350" t="s">
        <v>289</v>
      </c>
      <c r="C3350" t="s">
        <v>293</v>
      </c>
      <c r="D3350" t="s">
        <v>82</v>
      </c>
      <c r="E3350">
        <v>5.7</v>
      </c>
      <c r="F3350">
        <v>8</v>
      </c>
      <c r="G3350" t="s">
        <v>112</v>
      </c>
      <c r="H3350" t="s">
        <v>200</v>
      </c>
      <c r="I3350">
        <v>23</v>
      </c>
      <c r="J3350">
        <v>283</v>
      </c>
      <c r="K3350" t="str">
        <f>RIGHT(Table1[[#This Row],[Transmission]],1)</f>
        <v>8</v>
      </c>
      <c r="L3350" t="str">
        <f>SUBSTITUTE(Table1[[#This Row],[Transmission]],Table1[[#This Row],[Gears]],"")</f>
        <v>A</v>
      </c>
      <c r="M33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50">
        <f ca="1">_xlfn.DAYS(TODAY(),Table1[[#This Row],[Manufacture Date]])</f>
        <v>1155</v>
      </c>
      <c r="O3350" t="str" cm="1">
        <f t="array" ref="O3350" xml:space="preserve"> _xlfn.IFS(E3350&lt;2,"0-2",E3350&lt;4,"2-4",E3350&lt;6,"4-6",E3350&lt;8,"6-8",E3350&lt;10,"8-10")</f>
        <v>4-6</v>
      </c>
    </row>
    <row r="3351" spans="1:15" ht="14.25" customHeight="1" x14ac:dyDescent="0.3">
      <c r="A3351" s="31">
        <v>44105</v>
      </c>
      <c r="B3351" t="s">
        <v>651</v>
      </c>
      <c r="C3351" t="s">
        <v>672</v>
      </c>
      <c r="D3351" t="s">
        <v>259</v>
      </c>
      <c r="E3351">
        <v>5.6</v>
      </c>
      <c r="F3351">
        <v>8</v>
      </c>
      <c r="G3351" t="s">
        <v>416</v>
      </c>
      <c r="H3351" t="s">
        <v>200</v>
      </c>
      <c r="I3351">
        <v>21</v>
      </c>
      <c r="J3351">
        <v>312</v>
      </c>
      <c r="K3351" t="str">
        <f>RIGHT(Table1[[#This Row],[Transmission]],1)</f>
        <v>7</v>
      </c>
      <c r="L3351" t="str">
        <f>SUBSTITUTE(Table1[[#This Row],[Transmission]],Table1[[#This Row],[Gears]],"")</f>
        <v>AS</v>
      </c>
      <c r="M33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51">
        <f ca="1">_xlfn.DAYS(TODAY(),Table1[[#This Row],[Manufacture Date]])</f>
        <v>1155</v>
      </c>
      <c r="O3351" t="str" cm="1">
        <f t="array" ref="O3351" xml:space="preserve"> _xlfn.IFS(E3351&lt;2,"0-2",E3351&lt;4,"2-4",E3351&lt;6,"4-6",E3351&lt;8,"6-8",E3351&lt;10,"8-10")</f>
        <v>4-6</v>
      </c>
    </row>
    <row r="3352" spans="1:15" ht="14.25" customHeight="1" x14ac:dyDescent="0.3">
      <c r="A3352" s="31">
        <v>44105</v>
      </c>
      <c r="B3352" t="s">
        <v>100</v>
      </c>
      <c r="C3352" t="s">
        <v>124</v>
      </c>
      <c r="D3352" t="s">
        <v>88</v>
      </c>
      <c r="E3352">
        <v>5.2</v>
      </c>
      <c r="F3352">
        <v>10</v>
      </c>
      <c r="G3352" t="s">
        <v>97</v>
      </c>
      <c r="H3352" t="s">
        <v>73</v>
      </c>
      <c r="I3352">
        <v>20</v>
      </c>
      <c r="J3352">
        <v>330</v>
      </c>
      <c r="K3352" t="str">
        <f>RIGHT(Table1[[#This Row],[Transmission]],1)</f>
        <v>7</v>
      </c>
      <c r="L3352" t="str">
        <f>SUBSTITUTE(Table1[[#This Row],[Transmission]],Table1[[#This Row],[Gears]],"")</f>
        <v>AM</v>
      </c>
      <c r="M33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52">
        <f ca="1">_xlfn.DAYS(TODAY(),Table1[[#This Row],[Manufacture Date]])</f>
        <v>1155</v>
      </c>
      <c r="O3352" t="str" cm="1">
        <f t="array" ref="O3352" xml:space="preserve"> _xlfn.IFS(E3352&lt;2,"0-2",E3352&lt;4,"2-4",E3352&lt;6,"4-6",E3352&lt;8,"6-8",E3352&lt;10,"8-10")</f>
        <v>4-6</v>
      </c>
    </row>
    <row r="3353" spans="1:15" ht="14.25" customHeight="1" x14ac:dyDescent="0.3">
      <c r="A3353" s="31">
        <v>44105</v>
      </c>
      <c r="B3353" t="s">
        <v>709</v>
      </c>
      <c r="C3353" t="s">
        <v>715</v>
      </c>
      <c r="D3353" t="s">
        <v>259</v>
      </c>
      <c r="E3353">
        <v>3.6</v>
      </c>
      <c r="F3353">
        <v>6</v>
      </c>
      <c r="G3353" t="s">
        <v>112</v>
      </c>
      <c r="H3353" t="s">
        <v>205</v>
      </c>
      <c r="I3353">
        <v>17</v>
      </c>
      <c r="J3353">
        <v>269</v>
      </c>
      <c r="K3353" t="str">
        <f>RIGHT(Table1[[#This Row],[Transmission]],1)</f>
        <v>8</v>
      </c>
      <c r="L3353" t="str">
        <f>SUBSTITUTE(Table1[[#This Row],[Transmission]],Table1[[#This Row],[Gears]],"")</f>
        <v>A</v>
      </c>
      <c r="M33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53">
        <f ca="1">_xlfn.DAYS(TODAY(),Table1[[#This Row],[Manufacture Date]])</f>
        <v>1155</v>
      </c>
      <c r="O3353" t="str" cm="1">
        <f t="array" ref="O3353" xml:space="preserve"> _xlfn.IFS(E3353&lt;2,"0-2",E3353&lt;4,"2-4",E3353&lt;6,"4-6",E3353&lt;8,"6-8",E3353&lt;10,"8-10")</f>
        <v>2-4</v>
      </c>
    </row>
    <row r="3354" spans="1:15" ht="14.25" customHeight="1" x14ac:dyDescent="0.3">
      <c r="A3354" s="31">
        <v>44104</v>
      </c>
      <c r="B3354" t="s">
        <v>470</v>
      </c>
      <c r="C3354" t="s">
        <v>2129</v>
      </c>
      <c r="D3354" t="s">
        <v>115</v>
      </c>
      <c r="E3354">
        <v>1.6</v>
      </c>
      <c r="F3354">
        <v>4</v>
      </c>
      <c r="G3354" t="s">
        <v>97</v>
      </c>
      <c r="H3354" t="s">
        <v>200</v>
      </c>
      <c r="I3354">
        <v>35</v>
      </c>
      <c r="J3354">
        <v>190</v>
      </c>
      <c r="K3354" t="str">
        <f>RIGHT(Table1[[#This Row],[Transmission]],1)</f>
        <v>7</v>
      </c>
      <c r="L3354" t="str">
        <f>SUBSTITUTE(Table1[[#This Row],[Transmission]],Table1[[#This Row],[Gears]],"")</f>
        <v>AM</v>
      </c>
      <c r="M33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54">
        <f ca="1">_xlfn.DAYS(TODAY(),Table1[[#This Row],[Manufacture Date]])</f>
        <v>1156</v>
      </c>
      <c r="O3354" t="str" cm="1">
        <f t="array" ref="O3354" xml:space="preserve"> _xlfn.IFS(E3354&lt;2,"0-2",E3354&lt;4,"2-4",E3354&lt;6,"4-6",E3354&lt;8,"6-8",E3354&lt;10,"8-10")</f>
        <v>0-2</v>
      </c>
    </row>
    <row r="3355" spans="1:15" ht="14.25" customHeight="1" x14ac:dyDescent="0.3">
      <c r="A3355" s="31">
        <v>44104</v>
      </c>
      <c r="B3355" t="s">
        <v>232</v>
      </c>
      <c r="C3355" t="s">
        <v>879</v>
      </c>
      <c r="D3355" t="s">
        <v>657</v>
      </c>
      <c r="E3355">
        <v>2.8</v>
      </c>
      <c r="F3355">
        <v>4</v>
      </c>
      <c r="G3355" t="s">
        <v>93</v>
      </c>
      <c r="H3355" t="s">
        <v>109</v>
      </c>
      <c r="I3355">
        <v>30</v>
      </c>
      <c r="J3355">
        <v>252</v>
      </c>
      <c r="K3355" t="str">
        <f>RIGHT(Table1[[#This Row],[Transmission]],1)</f>
        <v>6</v>
      </c>
      <c r="L3355" t="str">
        <f>SUBSTITUTE(Table1[[#This Row],[Transmission]],Table1[[#This Row],[Gears]],"")</f>
        <v>A</v>
      </c>
      <c r="M33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55">
        <f ca="1">_xlfn.DAYS(TODAY(),Table1[[#This Row],[Manufacture Date]])</f>
        <v>1156</v>
      </c>
      <c r="O3355" t="str" cm="1">
        <f t="array" ref="O3355" xml:space="preserve"> _xlfn.IFS(E3355&lt;2,"0-2",E3355&lt;4,"2-4",E3355&lt;6,"4-6",E3355&lt;8,"6-8",E3355&lt;10,"8-10")</f>
        <v>2-4</v>
      </c>
    </row>
    <row r="3356" spans="1:15" ht="14.25" customHeight="1" x14ac:dyDescent="0.3">
      <c r="A3356" s="31">
        <v>44104</v>
      </c>
      <c r="B3356" t="s">
        <v>100</v>
      </c>
      <c r="C3356" t="s">
        <v>106</v>
      </c>
      <c r="D3356" t="s">
        <v>95</v>
      </c>
      <c r="E3356">
        <v>2</v>
      </c>
      <c r="F3356">
        <v>4</v>
      </c>
      <c r="G3356" t="s">
        <v>104</v>
      </c>
      <c r="H3356" t="s">
        <v>73</v>
      </c>
      <c r="I3356">
        <v>29</v>
      </c>
      <c r="J3356">
        <v>224</v>
      </c>
      <c r="K3356" t="str">
        <f>RIGHT(Table1[[#This Row],[Transmission]],1)</f>
        <v>8</v>
      </c>
      <c r="L3356" t="str">
        <f>SUBSTITUTE(Table1[[#This Row],[Transmission]],Table1[[#This Row],[Gears]],"")</f>
        <v>AS</v>
      </c>
      <c r="M33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56">
        <f ca="1">_xlfn.DAYS(TODAY(),Table1[[#This Row],[Manufacture Date]])</f>
        <v>1156</v>
      </c>
      <c r="O3356" t="str" cm="1">
        <f t="array" ref="O3356" xml:space="preserve"> _xlfn.IFS(E3356&lt;2,"0-2",E3356&lt;4,"2-4",E3356&lt;6,"4-6",E3356&lt;8,"6-8",E3356&lt;10,"8-10")</f>
        <v>2-4</v>
      </c>
    </row>
    <row r="3357" spans="1:15" ht="14.25" customHeight="1" x14ac:dyDescent="0.3">
      <c r="A3357" s="31">
        <v>44104</v>
      </c>
      <c r="B3357" t="s">
        <v>147</v>
      </c>
      <c r="C3357" t="s">
        <v>1243</v>
      </c>
      <c r="D3357" t="s">
        <v>95</v>
      </c>
      <c r="E3357">
        <v>3</v>
      </c>
      <c r="F3357">
        <v>6</v>
      </c>
      <c r="G3357" t="s">
        <v>104</v>
      </c>
      <c r="H3357" t="s">
        <v>73</v>
      </c>
      <c r="I3357">
        <v>29</v>
      </c>
      <c r="J3357">
        <v>224</v>
      </c>
      <c r="K3357" t="str">
        <f>RIGHT(Table1[[#This Row],[Transmission]],1)</f>
        <v>8</v>
      </c>
      <c r="L3357" t="str">
        <f>SUBSTITUTE(Table1[[#This Row],[Transmission]],Table1[[#This Row],[Gears]],"")</f>
        <v>AS</v>
      </c>
      <c r="M33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57">
        <f ca="1">_xlfn.DAYS(TODAY(),Table1[[#This Row],[Manufacture Date]])</f>
        <v>1156</v>
      </c>
      <c r="O3357" t="str" cm="1">
        <f t="array" ref="O3357" xml:space="preserve"> _xlfn.IFS(E3357&lt;2,"0-2",E3357&lt;4,"2-4",E3357&lt;6,"4-6",E3357&lt;8,"6-8",E3357&lt;10,"8-10")</f>
        <v>2-4</v>
      </c>
    </row>
    <row r="3358" spans="1:15" ht="14.25" customHeight="1" x14ac:dyDescent="0.3">
      <c r="A3358" s="31">
        <v>44104</v>
      </c>
      <c r="B3358" t="s">
        <v>432</v>
      </c>
      <c r="C3358" t="s">
        <v>438</v>
      </c>
      <c r="D3358" t="s">
        <v>82</v>
      </c>
      <c r="E3358">
        <v>5</v>
      </c>
      <c r="F3358">
        <v>8</v>
      </c>
      <c r="G3358" t="s">
        <v>104</v>
      </c>
      <c r="H3358" t="s">
        <v>205</v>
      </c>
      <c r="I3358">
        <v>16</v>
      </c>
      <c r="J3358">
        <v>290</v>
      </c>
      <c r="K3358" t="str">
        <f>RIGHT(Table1[[#This Row],[Transmission]],1)</f>
        <v>8</v>
      </c>
      <c r="L3358" t="str">
        <f>SUBSTITUTE(Table1[[#This Row],[Transmission]],Table1[[#This Row],[Gears]],"")</f>
        <v>AS</v>
      </c>
      <c r="M33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58">
        <f ca="1">_xlfn.DAYS(TODAY(),Table1[[#This Row],[Manufacture Date]])</f>
        <v>1156</v>
      </c>
      <c r="O3358" t="str" cm="1">
        <f t="array" ref="O3358" xml:space="preserve"> _xlfn.IFS(E3358&lt;2,"0-2",E3358&lt;4,"2-4",E3358&lt;6,"4-6",E3358&lt;8,"6-8",E3358&lt;10,"8-10")</f>
        <v>4-6</v>
      </c>
    </row>
    <row r="3359" spans="1:15" ht="14.25" customHeight="1" x14ac:dyDescent="0.3">
      <c r="A3359" s="31">
        <v>44103</v>
      </c>
      <c r="B3359" t="s">
        <v>740</v>
      </c>
      <c r="C3359" t="s">
        <v>741</v>
      </c>
      <c r="D3359" t="s">
        <v>92</v>
      </c>
      <c r="E3359">
        <v>2</v>
      </c>
      <c r="F3359">
        <v>4</v>
      </c>
      <c r="G3359" t="s">
        <v>79</v>
      </c>
      <c r="H3359" t="s">
        <v>73</v>
      </c>
      <c r="I3359">
        <v>33</v>
      </c>
      <c r="J3359">
        <v>200</v>
      </c>
      <c r="K3359" t="str">
        <f>RIGHT(Table1[[#This Row],[Transmission]],1)</f>
        <v>6</v>
      </c>
      <c r="L3359" t="str">
        <f>SUBSTITUTE(Table1[[#This Row],[Transmission]],Table1[[#This Row],[Gears]],"")</f>
        <v>AS</v>
      </c>
      <c r="M33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59">
        <f ca="1">_xlfn.DAYS(TODAY(),Table1[[#This Row],[Manufacture Date]])</f>
        <v>1157</v>
      </c>
      <c r="O3359" t="str" cm="1">
        <f t="array" ref="O3359" xml:space="preserve"> _xlfn.IFS(E3359&lt;2,"0-2",E3359&lt;4,"2-4",E3359&lt;6,"4-6",E3359&lt;8,"6-8",E3359&lt;10,"8-10")</f>
        <v>2-4</v>
      </c>
    </row>
    <row r="3360" spans="1:15" ht="14.25" customHeight="1" x14ac:dyDescent="0.3">
      <c r="A3360" s="31">
        <v>44103</v>
      </c>
      <c r="B3360" t="s">
        <v>147</v>
      </c>
      <c r="C3360" t="s">
        <v>154</v>
      </c>
      <c r="D3360" t="s">
        <v>115</v>
      </c>
      <c r="E3360">
        <v>2</v>
      </c>
      <c r="F3360">
        <v>4</v>
      </c>
      <c r="G3360" t="s">
        <v>104</v>
      </c>
      <c r="H3360" t="s">
        <v>73</v>
      </c>
      <c r="I3360">
        <v>31</v>
      </c>
      <c r="J3360">
        <v>209</v>
      </c>
      <c r="K3360" t="str">
        <f>RIGHT(Table1[[#This Row],[Transmission]],1)</f>
        <v>8</v>
      </c>
      <c r="L3360" t="str">
        <f>SUBSTITUTE(Table1[[#This Row],[Transmission]],Table1[[#This Row],[Gears]],"")</f>
        <v>AS</v>
      </c>
      <c r="M33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0">
        <f ca="1">_xlfn.DAYS(TODAY(),Table1[[#This Row],[Manufacture Date]])</f>
        <v>1157</v>
      </c>
      <c r="O3360" t="str" cm="1">
        <f t="array" ref="O3360" xml:space="preserve"> _xlfn.IFS(E3360&lt;2,"0-2",E3360&lt;4,"2-4",E3360&lt;6,"4-6",E3360&lt;8,"6-8",E3360&lt;10,"8-10")</f>
        <v>2-4</v>
      </c>
    </row>
    <row r="3361" spans="1:15" ht="14.25" customHeight="1" x14ac:dyDescent="0.3">
      <c r="A3361" s="31">
        <v>44103</v>
      </c>
      <c r="B3361" t="s">
        <v>564</v>
      </c>
      <c r="C3361" t="s">
        <v>580</v>
      </c>
      <c r="D3361" t="s">
        <v>71</v>
      </c>
      <c r="E3361">
        <v>5.5</v>
      </c>
      <c r="F3361">
        <v>8</v>
      </c>
      <c r="G3361" t="s">
        <v>416</v>
      </c>
      <c r="H3361" t="s">
        <v>73</v>
      </c>
      <c r="I3361">
        <v>22</v>
      </c>
      <c r="J3361">
        <v>301</v>
      </c>
      <c r="K3361" t="str">
        <f>RIGHT(Table1[[#This Row],[Transmission]],1)</f>
        <v>7</v>
      </c>
      <c r="L3361" t="str">
        <f>SUBSTITUTE(Table1[[#This Row],[Transmission]],Table1[[#This Row],[Gears]],"")</f>
        <v>AS</v>
      </c>
      <c r="M33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1">
        <f ca="1">_xlfn.DAYS(TODAY(),Table1[[#This Row],[Manufacture Date]])</f>
        <v>1157</v>
      </c>
      <c r="O3361" t="str" cm="1">
        <f t="array" ref="O3361" xml:space="preserve"> _xlfn.IFS(E3361&lt;2,"0-2",E3361&lt;4,"2-4",E3361&lt;6,"4-6",E3361&lt;8,"6-8",E3361&lt;10,"8-10")</f>
        <v>4-6</v>
      </c>
    </row>
    <row r="3362" spans="1:15" ht="14.25" customHeight="1" x14ac:dyDescent="0.3">
      <c r="A3362" s="31">
        <v>44103</v>
      </c>
      <c r="B3362" t="s">
        <v>750</v>
      </c>
      <c r="C3362" t="s">
        <v>777</v>
      </c>
      <c r="D3362" t="s">
        <v>259</v>
      </c>
      <c r="E3362">
        <v>4</v>
      </c>
      <c r="F3362">
        <v>6</v>
      </c>
      <c r="G3362" t="s">
        <v>72</v>
      </c>
      <c r="H3362" t="s">
        <v>200</v>
      </c>
      <c r="I3362">
        <v>21</v>
      </c>
      <c r="J3362">
        <v>310</v>
      </c>
      <c r="K3362" t="str">
        <f>RIGHT(Table1[[#This Row],[Transmission]],1)</f>
        <v>5</v>
      </c>
      <c r="L3362" t="str">
        <f>SUBSTITUTE(Table1[[#This Row],[Transmission]],Table1[[#This Row],[Gears]],"")</f>
        <v>AS</v>
      </c>
      <c r="M33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2">
        <f ca="1">_xlfn.DAYS(TODAY(),Table1[[#This Row],[Manufacture Date]])</f>
        <v>1157</v>
      </c>
      <c r="O3362" t="str" cm="1">
        <f t="array" ref="O3362" xml:space="preserve"> _xlfn.IFS(E3362&lt;2,"0-2",E3362&lt;4,"2-4",E3362&lt;6,"4-6",E3362&lt;8,"6-8",E3362&lt;10,"8-10")</f>
        <v>4-6</v>
      </c>
    </row>
    <row r="3363" spans="1:15" ht="14.25" customHeight="1" x14ac:dyDescent="0.3">
      <c r="A3363" s="31">
        <v>44103</v>
      </c>
      <c r="B3363" t="s">
        <v>232</v>
      </c>
      <c r="C3363" t="s">
        <v>258</v>
      </c>
      <c r="D3363" t="s">
        <v>259</v>
      </c>
      <c r="E3363">
        <v>4.3</v>
      </c>
      <c r="F3363">
        <v>6</v>
      </c>
      <c r="G3363" t="s">
        <v>93</v>
      </c>
      <c r="H3363" t="s">
        <v>205</v>
      </c>
      <c r="I3363">
        <v>17</v>
      </c>
      <c r="J3363">
        <v>274</v>
      </c>
      <c r="K3363" t="str">
        <f>RIGHT(Table1[[#This Row],[Transmission]],1)</f>
        <v>6</v>
      </c>
      <c r="L3363" t="str">
        <f>SUBSTITUTE(Table1[[#This Row],[Transmission]],Table1[[#This Row],[Gears]],"")</f>
        <v>A</v>
      </c>
      <c r="M33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63">
        <f ca="1">_xlfn.DAYS(TODAY(),Table1[[#This Row],[Manufacture Date]])</f>
        <v>1157</v>
      </c>
      <c r="O3363" t="str" cm="1">
        <f t="array" ref="O3363" xml:space="preserve"> _xlfn.IFS(E3363&lt;2,"0-2",E3363&lt;4,"2-4",E3363&lt;6,"4-6",E3363&lt;8,"6-8",E3363&lt;10,"8-10")</f>
        <v>4-6</v>
      </c>
    </row>
    <row r="3364" spans="1:15" ht="14.25" customHeight="1" x14ac:dyDescent="0.3">
      <c r="A3364" s="31">
        <v>44102</v>
      </c>
      <c r="B3364" t="s">
        <v>232</v>
      </c>
      <c r="C3364" t="s">
        <v>265</v>
      </c>
      <c r="D3364" t="s">
        <v>95</v>
      </c>
      <c r="E3364">
        <v>1.2</v>
      </c>
      <c r="F3364">
        <v>4</v>
      </c>
      <c r="G3364" t="s">
        <v>266</v>
      </c>
      <c r="H3364" t="s">
        <v>200</v>
      </c>
      <c r="I3364">
        <v>41</v>
      </c>
      <c r="J3364">
        <v>159</v>
      </c>
      <c r="K3364" t="str">
        <f>RIGHT(Table1[[#This Row],[Transmission]],1)</f>
        <v>V</v>
      </c>
      <c r="L3364" t="str">
        <f>SUBSTITUTE(Table1[[#This Row],[Transmission]],Table1[[#This Row],[Gears]],"")</f>
        <v>A</v>
      </c>
      <c r="M33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64">
        <f ca="1">_xlfn.DAYS(TODAY(),Table1[[#This Row],[Manufacture Date]])</f>
        <v>1158</v>
      </c>
      <c r="O3364" t="str" cm="1">
        <f t="array" ref="O3364" xml:space="preserve"> _xlfn.IFS(E3364&lt;2,"0-2",E3364&lt;4,"2-4",E3364&lt;6,"4-6",E3364&lt;8,"6-8",E3364&lt;10,"8-10")</f>
        <v>0-2</v>
      </c>
    </row>
    <row r="3365" spans="1:15" ht="14.25" customHeight="1" x14ac:dyDescent="0.3">
      <c r="A3365" s="31">
        <v>44102</v>
      </c>
      <c r="B3365" t="s">
        <v>321</v>
      </c>
      <c r="C3365" t="s">
        <v>341</v>
      </c>
      <c r="D3365" t="s">
        <v>95</v>
      </c>
      <c r="E3365">
        <v>1.6</v>
      </c>
      <c r="F3365">
        <v>4</v>
      </c>
      <c r="G3365" t="s">
        <v>79</v>
      </c>
      <c r="H3365" t="s">
        <v>200</v>
      </c>
      <c r="I3365">
        <v>37</v>
      </c>
      <c r="J3365">
        <v>180</v>
      </c>
      <c r="K3365" t="str">
        <f>RIGHT(Table1[[#This Row],[Transmission]],1)</f>
        <v>6</v>
      </c>
      <c r="L3365" t="str">
        <f>SUBSTITUTE(Table1[[#This Row],[Transmission]],Table1[[#This Row],[Gears]],"")</f>
        <v>AS</v>
      </c>
      <c r="M33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5">
        <f ca="1">_xlfn.DAYS(TODAY(),Table1[[#This Row],[Manufacture Date]])</f>
        <v>1158</v>
      </c>
      <c r="O3365" t="str" cm="1">
        <f t="array" ref="O3365" xml:space="preserve"> _xlfn.IFS(E3365&lt;2,"0-2",E3365&lt;4,"2-4",E3365&lt;6,"4-6",E3365&lt;8,"6-8",E3365&lt;10,"8-10")</f>
        <v>0-2</v>
      </c>
    </row>
    <row r="3366" spans="1:15" ht="14.25" customHeight="1" x14ac:dyDescent="0.3">
      <c r="A3366" s="31">
        <v>44102</v>
      </c>
      <c r="B3366" t="s">
        <v>313</v>
      </c>
      <c r="C3366" t="s">
        <v>318</v>
      </c>
      <c r="D3366" t="s">
        <v>92</v>
      </c>
      <c r="E3366">
        <v>1.4</v>
      </c>
      <c r="F3366">
        <v>4</v>
      </c>
      <c r="G3366" t="s">
        <v>93</v>
      </c>
      <c r="H3366" t="s">
        <v>200</v>
      </c>
      <c r="I3366">
        <v>36</v>
      </c>
      <c r="J3366">
        <v>183</v>
      </c>
      <c r="K3366" t="str">
        <f>RIGHT(Table1[[#This Row],[Transmission]],1)</f>
        <v>6</v>
      </c>
      <c r="L3366" t="str">
        <f>SUBSTITUTE(Table1[[#This Row],[Transmission]],Table1[[#This Row],[Gears]],"")</f>
        <v>A</v>
      </c>
      <c r="M33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66">
        <f ca="1">_xlfn.DAYS(TODAY(),Table1[[#This Row],[Manufacture Date]])</f>
        <v>1158</v>
      </c>
      <c r="O3366" t="str" cm="1">
        <f t="array" ref="O3366" xml:space="preserve"> _xlfn.IFS(E3366&lt;2,"0-2",E3366&lt;4,"2-4",E3366&lt;6,"4-6",E3366&lt;8,"6-8",E3366&lt;10,"8-10")</f>
        <v>0-2</v>
      </c>
    </row>
    <row r="3367" spans="1:15" ht="14.25" customHeight="1" x14ac:dyDescent="0.3">
      <c r="A3367" s="31">
        <v>44102</v>
      </c>
      <c r="B3367" t="s">
        <v>548</v>
      </c>
      <c r="C3367" t="s">
        <v>560</v>
      </c>
      <c r="D3367" t="s">
        <v>288</v>
      </c>
      <c r="E3367">
        <v>2.5</v>
      </c>
      <c r="F3367">
        <v>4</v>
      </c>
      <c r="G3367" t="s">
        <v>72</v>
      </c>
      <c r="H3367" t="s">
        <v>200</v>
      </c>
      <c r="I3367">
        <v>29</v>
      </c>
      <c r="J3367">
        <v>226</v>
      </c>
      <c r="K3367" t="str">
        <f>RIGHT(Table1[[#This Row],[Transmission]],1)</f>
        <v>5</v>
      </c>
      <c r="L3367" t="str">
        <f>SUBSTITUTE(Table1[[#This Row],[Transmission]],Table1[[#This Row],[Gears]],"")</f>
        <v>AS</v>
      </c>
      <c r="M33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7">
        <f ca="1">_xlfn.DAYS(TODAY(),Table1[[#This Row],[Manufacture Date]])</f>
        <v>1158</v>
      </c>
      <c r="O3367" t="str" cm="1">
        <f t="array" ref="O3367" xml:space="preserve"> _xlfn.IFS(E3367&lt;2,"0-2",E3367&lt;4,"2-4",E3367&lt;6,"4-6",E3367&lt;8,"6-8",E3367&lt;10,"8-10")</f>
        <v>2-4</v>
      </c>
    </row>
    <row r="3368" spans="1:15" ht="14.25" customHeight="1" x14ac:dyDescent="0.3">
      <c r="A3368" s="31">
        <v>44102</v>
      </c>
      <c r="B3368" t="s">
        <v>470</v>
      </c>
      <c r="C3368" t="s">
        <v>938</v>
      </c>
      <c r="D3368" t="s">
        <v>78</v>
      </c>
      <c r="E3368">
        <v>2.4</v>
      </c>
      <c r="F3368">
        <v>4</v>
      </c>
      <c r="G3368" t="s">
        <v>79</v>
      </c>
      <c r="H3368" t="s">
        <v>200</v>
      </c>
      <c r="I3368">
        <v>27</v>
      </c>
      <c r="J3368">
        <v>246</v>
      </c>
      <c r="K3368" t="str">
        <f>RIGHT(Table1[[#This Row],[Transmission]],1)</f>
        <v>6</v>
      </c>
      <c r="L3368" t="str">
        <f>SUBSTITUTE(Table1[[#This Row],[Transmission]],Table1[[#This Row],[Gears]],"")</f>
        <v>AS</v>
      </c>
      <c r="M33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8">
        <f ca="1">_xlfn.DAYS(TODAY(),Table1[[#This Row],[Manufacture Date]])</f>
        <v>1158</v>
      </c>
      <c r="O3368" t="str" cm="1">
        <f t="array" ref="O3368" xml:space="preserve"> _xlfn.IFS(E3368&lt;2,"0-2",E3368&lt;4,"2-4",E3368&lt;6,"4-6",E3368&lt;8,"6-8",E3368&lt;10,"8-10")</f>
        <v>2-4</v>
      </c>
    </row>
    <row r="3369" spans="1:15" ht="14.25" customHeight="1" x14ac:dyDescent="0.3">
      <c r="A3369" s="31">
        <v>44102</v>
      </c>
      <c r="B3369" t="s">
        <v>414</v>
      </c>
      <c r="C3369" t="s">
        <v>424</v>
      </c>
      <c r="D3369" t="s">
        <v>82</v>
      </c>
      <c r="E3369">
        <v>3.7</v>
      </c>
      <c r="F3369">
        <v>6</v>
      </c>
      <c r="G3369" t="s">
        <v>416</v>
      </c>
      <c r="H3369" t="s">
        <v>73</v>
      </c>
      <c r="I3369">
        <v>24</v>
      </c>
      <c r="J3369">
        <v>267</v>
      </c>
      <c r="K3369" t="str">
        <f>RIGHT(Table1[[#This Row],[Transmission]],1)</f>
        <v>7</v>
      </c>
      <c r="L3369" t="str">
        <f>SUBSTITUTE(Table1[[#This Row],[Transmission]],Table1[[#This Row],[Gears]],"")</f>
        <v>AS</v>
      </c>
      <c r="M33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69">
        <f ca="1">_xlfn.DAYS(TODAY(),Table1[[#This Row],[Manufacture Date]])</f>
        <v>1158</v>
      </c>
      <c r="O3369" t="str" cm="1">
        <f t="array" ref="O3369" xml:space="preserve"> _xlfn.IFS(E3369&lt;2,"0-2",E3369&lt;4,"2-4",E3369&lt;6,"4-6",E3369&lt;8,"6-8",E3369&lt;10,"8-10")</f>
        <v>2-4</v>
      </c>
    </row>
    <row r="3370" spans="1:15" ht="14.25" customHeight="1" x14ac:dyDescent="0.3">
      <c r="A3370" s="31">
        <v>44101</v>
      </c>
      <c r="B3370" t="s">
        <v>470</v>
      </c>
      <c r="C3370" t="s">
        <v>1765</v>
      </c>
      <c r="D3370" t="s">
        <v>118</v>
      </c>
      <c r="E3370">
        <v>1.6</v>
      </c>
      <c r="F3370">
        <v>4</v>
      </c>
      <c r="G3370" t="s">
        <v>89</v>
      </c>
      <c r="H3370" t="s">
        <v>200</v>
      </c>
      <c r="I3370">
        <v>60</v>
      </c>
      <c r="J3370">
        <v>110</v>
      </c>
      <c r="K3370" t="str">
        <f>RIGHT(Table1[[#This Row],[Transmission]],1)</f>
        <v>6</v>
      </c>
      <c r="L3370" t="str">
        <f>SUBSTITUTE(Table1[[#This Row],[Transmission]],Table1[[#This Row],[Gears]],"")</f>
        <v>AM</v>
      </c>
      <c r="M33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70">
        <f ca="1">_xlfn.DAYS(TODAY(),Table1[[#This Row],[Manufacture Date]])</f>
        <v>1159</v>
      </c>
      <c r="O3370" t="str" cm="1">
        <f t="array" ref="O3370" xml:space="preserve"> _xlfn.IFS(E3370&lt;2,"0-2",E3370&lt;4,"2-4",E3370&lt;6,"4-6",E3370&lt;8,"6-8",E3370&lt;10,"8-10")</f>
        <v>0-2</v>
      </c>
    </row>
    <row r="3371" spans="1:15" ht="14.25" customHeight="1" x14ac:dyDescent="0.3">
      <c r="A3371" s="31">
        <v>44101</v>
      </c>
      <c r="B3371" t="s">
        <v>385</v>
      </c>
      <c r="C3371" t="s">
        <v>1698</v>
      </c>
      <c r="D3371" t="s">
        <v>115</v>
      </c>
      <c r="E3371">
        <v>2</v>
      </c>
      <c r="F3371">
        <v>4</v>
      </c>
      <c r="G3371" t="s">
        <v>266</v>
      </c>
      <c r="H3371" t="s">
        <v>200</v>
      </c>
      <c r="I3371">
        <v>56</v>
      </c>
      <c r="J3371">
        <v>117</v>
      </c>
      <c r="K3371" t="str">
        <f>RIGHT(Table1[[#This Row],[Transmission]],1)</f>
        <v>V</v>
      </c>
      <c r="L3371" t="str">
        <f>SUBSTITUTE(Table1[[#This Row],[Transmission]],Table1[[#This Row],[Gears]],"")</f>
        <v>A</v>
      </c>
      <c r="M33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71">
        <f ca="1">_xlfn.DAYS(TODAY(),Table1[[#This Row],[Manufacture Date]])</f>
        <v>1159</v>
      </c>
      <c r="O3371" t="str" cm="1">
        <f t="array" ref="O3371" xml:space="preserve"> _xlfn.IFS(E3371&lt;2,"0-2",E3371&lt;4,"2-4",E3371&lt;6,"4-6",E3371&lt;8,"6-8",E3371&lt;10,"8-10")</f>
        <v>2-4</v>
      </c>
    </row>
    <row r="3372" spans="1:15" ht="14.25" customHeight="1" x14ac:dyDescent="0.3">
      <c r="A3372" s="31">
        <v>44101</v>
      </c>
      <c r="B3372" t="s">
        <v>621</v>
      </c>
      <c r="C3372" t="s">
        <v>622</v>
      </c>
      <c r="D3372" t="s">
        <v>95</v>
      </c>
      <c r="E3372">
        <v>1.6</v>
      </c>
      <c r="F3372">
        <v>4</v>
      </c>
      <c r="G3372" t="s">
        <v>93</v>
      </c>
      <c r="H3372" t="s">
        <v>73</v>
      </c>
      <c r="I3372">
        <v>36</v>
      </c>
      <c r="J3372">
        <v>179</v>
      </c>
      <c r="K3372" t="str">
        <f>RIGHT(Table1[[#This Row],[Transmission]],1)</f>
        <v>6</v>
      </c>
      <c r="L3372" t="str">
        <f>SUBSTITUTE(Table1[[#This Row],[Transmission]],Table1[[#This Row],[Gears]],"")</f>
        <v>A</v>
      </c>
      <c r="M33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72">
        <f ca="1">_xlfn.DAYS(TODAY(),Table1[[#This Row],[Manufacture Date]])</f>
        <v>1159</v>
      </c>
      <c r="O3372" t="str" cm="1">
        <f t="array" ref="O3372" xml:space="preserve"> _xlfn.IFS(E3372&lt;2,"0-2",E3372&lt;4,"2-4",E3372&lt;6,"4-6",E3372&lt;8,"6-8",E3372&lt;10,"8-10")</f>
        <v>0-2</v>
      </c>
    </row>
    <row r="3373" spans="1:15" ht="14.25" customHeight="1" x14ac:dyDescent="0.3">
      <c r="A3373" s="31">
        <v>44101</v>
      </c>
      <c r="B3373" t="s">
        <v>782</v>
      </c>
      <c r="C3373" t="s">
        <v>791</v>
      </c>
      <c r="D3373" t="s">
        <v>71</v>
      </c>
      <c r="E3373">
        <v>1.8</v>
      </c>
      <c r="F3373">
        <v>4</v>
      </c>
      <c r="G3373" t="s">
        <v>93</v>
      </c>
      <c r="H3373" t="s">
        <v>200</v>
      </c>
      <c r="I3373">
        <v>34</v>
      </c>
      <c r="J3373">
        <v>189</v>
      </c>
      <c r="K3373" t="str">
        <f>RIGHT(Table1[[#This Row],[Transmission]],1)</f>
        <v>6</v>
      </c>
      <c r="L3373" t="str">
        <f>SUBSTITUTE(Table1[[#This Row],[Transmission]],Table1[[#This Row],[Gears]],"")</f>
        <v>A</v>
      </c>
      <c r="M33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73">
        <f ca="1">_xlfn.DAYS(TODAY(),Table1[[#This Row],[Manufacture Date]])</f>
        <v>1159</v>
      </c>
      <c r="O3373" t="str" cm="1">
        <f t="array" ref="O3373" xml:space="preserve"> _xlfn.IFS(E3373&lt;2,"0-2",E3373&lt;4,"2-4",E3373&lt;6,"4-6",E3373&lt;8,"6-8",E3373&lt;10,"8-10")</f>
        <v>0-2</v>
      </c>
    </row>
    <row r="3374" spans="1:15" ht="14.25" customHeight="1" x14ac:dyDescent="0.3">
      <c r="A3374" s="31">
        <v>44101</v>
      </c>
      <c r="B3374" t="s">
        <v>508</v>
      </c>
      <c r="C3374" t="s">
        <v>1801</v>
      </c>
      <c r="D3374" t="s">
        <v>82</v>
      </c>
      <c r="E3374">
        <v>3.5</v>
      </c>
      <c r="F3374">
        <v>6</v>
      </c>
      <c r="G3374" t="s">
        <v>104</v>
      </c>
      <c r="H3374" t="s">
        <v>200</v>
      </c>
      <c r="I3374">
        <v>30</v>
      </c>
      <c r="J3374">
        <v>219</v>
      </c>
      <c r="K3374" t="str">
        <f>RIGHT(Table1[[#This Row],[Transmission]],1)</f>
        <v>8</v>
      </c>
      <c r="L3374" t="str">
        <f>SUBSTITUTE(Table1[[#This Row],[Transmission]],Table1[[#This Row],[Gears]],"")</f>
        <v>AS</v>
      </c>
      <c r="M33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74">
        <f ca="1">_xlfn.DAYS(TODAY(),Table1[[#This Row],[Manufacture Date]])</f>
        <v>1159</v>
      </c>
      <c r="O3374" t="str" cm="1">
        <f t="array" ref="O3374" xml:space="preserve"> _xlfn.IFS(E3374&lt;2,"0-2",E3374&lt;4,"2-4",E3374&lt;6,"4-6",E3374&lt;8,"6-8",E3374&lt;10,"8-10")</f>
        <v>2-4</v>
      </c>
    </row>
    <row r="3375" spans="1:15" ht="14.25" customHeight="1" x14ac:dyDescent="0.3">
      <c r="A3375" s="31">
        <v>44101</v>
      </c>
      <c r="B3375" t="s">
        <v>470</v>
      </c>
      <c r="C3375" t="s">
        <v>471</v>
      </c>
      <c r="D3375" t="s">
        <v>115</v>
      </c>
      <c r="E3375">
        <v>3.3</v>
      </c>
      <c r="F3375">
        <v>6</v>
      </c>
      <c r="G3375" t="s">
        <v>104</v>
      </c>
      <c r="H3375" t="s">
        <v>200</v>
      </c>
      <c r="I3375">
        <v>28</v>
      </c>
      <c r="J3375">
        <v>237</v>
      </c>
      <c r="K3375" t="str">
        <f>RIGHT(Table1[[#This Row],[Transmission]],1)</f>
        <v>8</v>
      </c>
      <c r="L3375" t="str">
        <f>SUBSTITUTE(Table1[[#This Row],[Transmission]],Table1[[#This Row],[Gears]],"")</f>
        <v>AS</v>
      </c>
      <c r="M33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75">
        <f ca="1">_xlfn.DAYS(TODAY(),Table1[[#This Row],[Manufacture Date]])</f>
        <v>1159</v>
      </c>
      <c r="O3375" t="str" cm="1">
        <f t="array" ref="O3375" xml:space="preserve"> _xlfn.IFS(E3375&lt;2,"0-2",E3375&lt;4,"2-4",E3375&lt;6,"4-6",E3375&lt;8,"6-8",E3375&lt;10,"8-10")</f>
        <v>2-4</v>
      </c>
    </row>
    <row r="3376" spans="1:15" ht="14.25" customHeight="1" x14ac:dyDescent="0.3">
      <c r="A3376" s="31">
        <v>44101</v>
      </c>
      <c r="B3376" t="s">
        <v>676</v>
      </c>
      <c r="C3376" t="s">
        <v>679</v>
      </c>
      <c r="D3376" t="s">
        <v>92</v>
      </c>
      <c r="E3376">
        <v>3.4</v>
      </c>
      <c r="F3376">
        <v>6</v>
      </c>
      <c r="G3376" t="s">
        <v>238</v>
      </c>
      <c r="H3376" t="s">
        <v>73</v>
      </c>
      <c r="I3376">
        <v>26</v>
      </c>
      <c r="J3376">
        <v>257</v>
      </c>
      <c r="K3376" t="str">
        <f>RIGHT(Table1[[#This Row],[Transmission]],1)</f>
        <v>7</v>
      </c>
      <c r="L3376" t="str">
        <f>SUBSTITUTE(Table1[[#This Row],[Transmission]],Table1[[#This Row],[Gears]],"")</f>
        <v>M</v>
      </c>
      <c r="M33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76">
        <f ca="1">_xlfn.DAYS(TODAY(),Table1[[#This Row],[Manufacture Date]])</f>
        <v>1159</v>
      </c>
      <c r="O3376" t="str" cm="1">
        <f t="array" ref="O3376" xml:space="preserve"> _xlfn.IFS(E3376&lt;2,"0-2",E3376&lt;4,"2-4",E3376&lt;6,"4-6",E3376&lt;8,"6-8",E3376&lt;10,"8-10")</f>
        <v>2-4</v>
      </c>
    </row>
    <row r="3377" spans="1:15" ht="14.25" customHeight="1" x14ac:dyDescent="0.3">
      <c r="A3377" s="31">
        <v>44101</v>
      </c>
      <c r="B3377" t="s">
        <v>321</v>
      </c>
      <c r="C3377" t="s">
        <v>1672</v>
      </c>
      <c r="D3377" t="s">
        <v>361</v>
      </c>
      <c r="E3377">
        <v>2.5</v>
      </c>
      <c r="F3377">
        <v>4</v>
      </c>
      <c r="G3377" t="s">
        <v>79</v>
      </c>
      <c r="H3377" t="s">
        <v>200</v>
      </c>
      <c r="I3377">
        <v>26</v>
      </c>
      <c r="J3377">
        <v>251</v>
      </c>
      <c r="K3377" t="str">
        <f>RIGHT(Table1[[#This Row],[Transmission]],1)</f>
        <v>6</v>
      </c>
      <c r="L3377" t="str">
        <f>SUBSTITUTE(Table1[[#This Row],[Transmission]],Table1[[#This Row],[Gears]],"")</f>
        <v>AS</v>
      </c>
      <c r="M33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77">
        <f ca="1">_xlfn.DAYS(TODAY(),Table1[[#This Row],[Manufacture Date]])</f>
        <v>1159</v>
      </c>
      <c r="O3377" t="str" cm="1">
        <f t="array" ref="O3377" xml:space="preserve"> _xlfn.IFS(E3377&lt;2,"0-2",E3377&lt;4,"2-4",E3377&lt;6,"4-6",E3377&lt;8,"6-8",E3377&lt;10,"8-10")</f>
        <v>2-4</v>
      </c>
    </row>
    <row r="3378" spans="1:15" ht="14.25" customHeight="1" x14ac:dyDescent="0.3">
      <c r="A3378" s="31">
        <v>44101</v>
      </c>
      <c r="B3378" t="s">
        <v>750</v>
      </c>
      <c r="C3378" t="s">
        <v>773</v>
      </c>
      <c r="D3378" t="s">
        <v>288</v>
      </c>
      <c r="E3378">
        <v>3.5</v>
      </c>
      <c r="F3378">
        <v>6</v>
      </c>
      <c r="G3378" t="s">
        <v>79</v>
      </c>
      <c r="H3378" t="s">
        <v>200</v>
      </c>
      <c r="I3378">
        <v>25</v>
      </c>
      <c r="J3378">
        <v>267</v>
      </c>
      <c r="K3378" t="str">
        <f>RIGHT(Table1[[#This Row],[Transmission]],1)</f>
        <v>6</v>
      </c>
      <c r="L3378" t="str">
        <f>SUBSTITUTE(Table1[[#This Row],[Transmission]],Table1[[#This Row],[Gears]],"")</f>
        <v>AS</v>
      </c>
      <c r="M33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78">
        <f ca="1">_xlfn.DAYS(TODAY(),Table1[[#This Row],[Manufacture Date]])</f>
        <v>1159</v>
      </c>
      <c r="O3378" t="str" cm="1">
        <f t="array" ref="O3378" xml:space="preserve"> _xlfn.IFS(E3378&lt;2,"0-2",E3378&lt;4,"2-4",E3378&lt;6,"4-6",E3378&lt;8,"6-8",E3378&lt;10,"8-10")</f>
        <v>2-4</v>
      </c>
    </row>
    <row r="3379" spans="1:15" ht="14.25" customHeight="1" x14ac:dyDescent="0.3">
      <c r="A3379" s="31">
        <v>44101</v>
      </c>
      <c r="B3379" t="s">
        <v>718</v>
      </c>
      <c r="C3379" t="s">
        <v>1984</v>
      </c>
      <c r="D3379" t="s">
        <v>115</v>
      </c>
      <c r="E3379">
        <v>6.6</v>
      </c>
      <c r="F3379">
        <v>12</v>
      </c>
      <c r="G3379" t="s">
        <v>104</v>
      </c>
      <c r="H3379" t="s">
        <v>73</v>
      </c>
      <c r="I3379">
        <v>17</v>
      </c>
      <c r="J3379">
        <v>397</v>
      </c>
      <c r="K3379" t="str">
        <f>RIGHT(Table1[[#This Row],[Transmission]],1)</f>
        <v>8</v>
      </c>
      <c r="L3379" t="str">
        <f>SUBSTITUTE(Table1[[#This Row],[Transmission]],Table1[[#This Row],[Gears]],"")</f>
        <v>AS</v>
      </c>
      <c r="M33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79">
        <f ca="1">_xlfn.DAYS(TODAY(),Table1[[#This Row],[Manufacture Date]])</f>
        <v>1159</v>
      </c>
      <c r="O3379" t="str" cm="1">
        <f t="array" ref="O3379" xml:space="preserve"> _xlfn.IFS(E3379&lt;2,"0-2",E3379&lt;4,"2-4",E3379&lt;6,"4-6",E3379&lt;8,"6-8",E3379&lt;10,"8-10")</f>
        <v>6-8</v>
      </c>
    </row>
    <row r="3380" spans="1:15" ht="14.25" customHeight="1" x14ac:dyDescent="0.3">
      <c r="A3380" s="31">
        <v>44101</v>
      </c>
      <c r="B3380" t="s">
        <v>232</v>
      </c>
      <c r="C3380" t="s">
        <v>269</v>
      </c>
      <c r="D3380" t="s">
        <v>122</v>
      </c>
      <c r="E3380">
        <v>5.3</v>
      </c>
      <c r="F3380">
        <v>8</v>
      </c>
      <c r="G3380" t="s">
        <v>93</v>
      </c>
      <c r="H3380" t="s">
        <v>205</v>
      </c>
      <c r="I3380">
        <v>15</v>
      </c>
      <c r="J3380">
        <v>294</v>
      </c>
      <c r="K3380" t="str">
        <f>RIGHT(Table1[[#This Row],[Transmission]],1)</f>
        <v>6</v>
      </c>
      <c r="L3380" t="str">
        <f>SUBSTITUTE(Table1[[#This Row],[Transmission]],Table1[[#This Row],[Gears]],"")</f>
        <v>A</v>
      </c>
      <c r="M33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80">
        <f ca="1">_xlfn.DAYS(TODAY(),Table1[[#This Row],[Manufacture Date]])</f>
        <v>1159</v>
      </c>
      <c r="O3380" t="str" cm="1">
        <f t="array" ref="O3380" xml:space="preserve"> _xlfn.IFS(E3380&lt;2,"0-2",E3380&lt;4,"2-4",E3380&lt;6,"4-6",E3380&lt;8,"6-8",E3380&lt;10,"8-10")</f>
        <v>4-6</v>
      </c>
    </row>
    <row r="3381" spans="1:15" ht="14.25" customHeight="1" x14ac:dyDescent="0.3">
      <c r="A3381" s="31">
        <v>44100</v>
      </c>
      <c r="B3381" t="s">
        <v>564</v>
      </c>
      <c r="C3381" t="s">
        <v>1322</v>
      </c>
      <c r="D3381" t="s">
        <v>88</v>
      </c>
      <c r="E3381">
        <v>3</v>
      </c>
      <c r="F3381">
        <v>6</v>
      </c>
      <c r="G3381" t="s">
        <v>454</v>
      </c>
      <c r="H3381" t="s">
        <v>73</v>
      </c>
      <c r="I3381">
        <v>28</v>
      </c>
      <c r="J3381">
        <v>236</v>
      </c>
      <c r="K3381" t="str">
        <f>RIGHT(Table1[[#This Row],[Transmission]],1)</f>
        <v>9</v>
      </c>
      <c r="L3381" t="str">
        <f>SUBSTITUTE(Table1[[#This Row],[Transmission]],Table1[[#This Row],[Gears]],"")</f>
        <v>A</v>
      </c>
      <c r="M33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81">
        <f ca="1">_xlfn.DAYS(TODAY(),Table1[[#This Row],[Manufacture Date]])</f>
        <v>1160</v>
      </c>
      <c r="O3381" t="str" cm="1">
        <f t="array" ref="O3381" xml:space="preserve"> _xlfn.IFS(E3381&lt;2,"0-2",E3381&lt;4,"2-4",E3381&lt;6,"4-6",E3381&lt;8,"6-8",E3381&lt;10,"8-10")</f>
        <v>2-4</v>
      </c>
    </row>
    <row r="3382" spans="1:15" ht="14.25" customHeight="1" x14ac:dyDescent="0.3">
      <c r="A3382" s="31">
        <v>44100</v>
      </c>
      <c r="B3382" t="s">
        <v>432</v>
      </c>
      <c r="C3382" t="s">
        <v>2113</v>
      </c>
      <c r="D3382" t="s">
        <v>78</v>
      </c>
      <c r="E3382">
        <v>3</v>
      </c>
      <c r="F3382">
        <v>6</v>
      </c>
      <c r="G3382" t="s">
        <v>104</v>
      </c>
      <c r="H3382" t="s">
        <v>73</v>
      </c>
      <c r="I3382">
        <v>24</v>
      </c>
      <c r="J3382">
        <v>277</v>
      </c>
      <c r="K3382" t="str">
        <f>RIGHT(Table1[[#This Row],[Transmission]],1)</f>
        <v>8</v>
      </c>
      <c r="L3382" t="str">
        <f>SUBSTITUTE(Table1[[#This Row],[Transmission]],Table1[[#This Row],[Gears]],"")</f>
        <v>AS</v>
      </c>
      <c r="M33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82">
        <f ca="1">_xlfn.DAYS(TODAY(),Table1[[#This Row],[Manufacture Date]])</f>
        <v>1160</v>
      </c>
      <c r="O3382" t="str" cm="1">
        <f t="array" ref="O3382" xml:space="preserve"> _xlfn.IFS(E3382&lt;2,"0-2",E3382&lt;4,"2-4",E3382&lt;6,"4-6",E3382&lt;8,"6-8",E3382&lt;10,"8-10")</f>
        <v>2-4</v>
      </c>
    </row>
    <row r="3383" spans="1:15" ht="14.25" customHeight="1" x14ac:dyDescent="0.3">
      <c r="A3383" s="31">
        <v>44100</v>
      </c>
      <c r="B3383" t="s">
        <v>508</v>
      </c>
      <c r="C3383" t="s">
        <v>1137</v>
      </c>
      <c r="D3383" t="s">
        <v>71</v>
      </c>
      <c r="E3383">
        <v>5</v>
      </c>
      <c r="F3383">
        <v>8</v>
      </c>
      <c r="G3383" t="s">
        <v>104</v>
      </c>
      <c r="H3383" t="s">
        <v>73</v>
      </c>
      <c r="I3383">
        <v>23</v>
      </c>
      <c r="J3383">
        <v>293</v>
      </c>
      <c r="K3383" t="str">
        <f>RIGHT(Table1[[#This Row],[Transmission]],1)</f>
        <v>8</v>
      </c>
      <c r="L3383" t="str">
        <f>SUBSTITUTE(Table1[[#This Row],[Transmission]],Table1[[#This Row],[Gears]],"")</f>
        <v>AS</v>
      </c>
      <c r="M33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83">
        <f ca="1">_xlfn.DAYS(TODAY(),Table1[[#This Row],[Manufacture Date]])</f>
        <v>1160</v>
      </c>
      <c r="O3383" t="str" cm="1">
        <f t="array" ref="O3383" xml:space="preserve"> _xlfn.IFS(E3383&lt;2,"0-2",E3383&lt;4,"2-4",E3383&lt;6,"4-6",E3383&lt;8,"6-8",E3383&lt;10,"8-10")</f>
        <v>4-6</v>
      </c>
    </row>
    <row r="3384" spans="1:15" ht="14.25" customHeight="1" x14ac:dyDescent="0.3">
      <c r="A3384" s="31">
        <v>44099</v>
      </c>
      <c r="B3384" t="s">
        <v>676</v>
      </c>
      <c r="C3384" t="s">
        <v>700</v>
      </c>
      <c r="D3384" t="s">
        <v>88</v>
      </c>
      <c r="E3384">
        <v>2.5</v>
      </c>
      <c r="F3384">
        <v>4</v>
      </c>
      <c r="G3384" t="s">
        <v>97</v>
      </c>
      <c r="H3384" t="s">
        <v>73</v>
      </c>
      <c r="I3384">
        <v>29</v>
      </c>
      <c r="J3384">
        <v>230</v>
      </c>
      <c r="K3384" t="str">
        <f>RIGHT(Table1[[#This Row],[Transmission]],1)</f>
        <v>7</v>
      </c>
      <c r="L3384" t="str">
        <f>SUBSTITUTE(Table1[[#This Row],[Transmission]],Table1[[#This Row],[Gears]],"")</f>
        <v>AM</v>
      </c>
      <c r="M33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384">
        <f ca="1">_xlfn.DAYS(TODAY(),Table1[[#This Row],[Manufacture Date]])</f>
        <v>1161</v>
      </c>
      <c r="O3384" t="str" cm="1">
        <f t="array" ref="O3384" xml:space="preserve"> _xlfn.IFS(E3384&lt;2,"0-2",E3384&lt;4,"2-4",E3384&lt;6,"4-6",E3384&lt;8,"6-8",E3384&lt;10,"8-10")</f>
        <v>2-4</v>
      </c>
    </row>
    <row r="3385" spans="1:15" ht="14.25" customHeight="1" x14ac:dyDescent="0.3">
      <c r="A3385" s="31">
        <v>44099</v>
      </c>
      <c r="B3385" t="s">
        <v>709</v>
      </c>
      <c r="C3385" t="s">
        <v>1972</v>
      </c>
      <c r="D3385" t="s">
        <v>259</v>
      </c>
      <c r="E3385">
        <v>5.7</v>
      </c>
      <c r="F3385">
        <v>8</v>
      </c>
      <c r="G3385" t="s">
        <v>112</v>
      </c>
      <c r="H3385" t="s">
        <v>200</v>
      </c>
      <c r="I3385">
        <v>23</v>
      </c>
      <c r="J3385">
        <v>290</v>
      </c>
      <c r="K3385" t="str">
        <f>RIGHT(Table1[[#This Row],[Transmission]],1)</f>
        <v>8</v>
      </c>
      <c r="L3385" t="str">
        <f>SUBSTITUTE(Table1[[#This Row],[Transmission]],Table1[[#This Row],[Gears]],"")</f>
        <v>A</v>
      </c>
      <c r="M33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85">
        <f ca="1">_xlfn.DAYS(TODAY(),Table1[[#This Row],[Manufacture Date]])</f>
        <v>1161</v>
      </c>
      <c r="O3385" t="str" cm="1">
        <f t="array" ref="O3385" xml:space="preserve"> _xlfn.IFS(E3385&lt;2,"0-2",E3385&lt;4,"2-4",E3385&lt;6,"4-6",E3385&lt;8,"6-8",E3385&lt;10,"8-10")</f>
        <v>4-6</v>
      </c>
    </row>
    <row r="3386" spans="1:15" ht="14.25" customHeight="1" x14ac:dyDescent="0.3">
      <c r="A3386" s="31">
        <v>44099</v>
      </c>
      <c r="B3386" t="s">
        <v>90</v>
      </c>
      <c r="C3386" t="s">
        <v>99</v>
      </c>
      <c r="D3386" t="s">
        <v>92</v>
      </c>
      <c r="E3386">
        <v>6</v>
      </c>
      <c r="F3386">
        <v>12</v>
      </c>
      <c r="G3386" t="s">
        <v>112</v>
      </c>
      <c r="H3386" t="s">
        <v>73</v>
      </c>
      <c r="I3386">
        <v>19</v>
      </c>
      <c r="J3386">
        <v>346</v>
      </c>
      <c r="K3386" t="str">
        <f>RIGHT(Table1[[#This Row],[Transmission]],1)</f>
        <v>8</v>
      </c>
      <c r="L3386" t="str">
        <f>SUBSTITUTE(Table1[[#This Row],[Transmission]],Table1[[#This Row],[Gears]],"")</f>
        <v>A</v>
      </c>
      <c r="M33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86">
        <f ca="1">_xlfn.DAYS(TODAY(),Table1[[#This Row],[Manufacture Date]])</f>
        <v>1161</v>
      </c>
      <c r="O3386" t="str" cm="1">
        <f t="array" ref="O3386" xml:space="preserve"> _xlfn.IFS(E3386&lt;2,"0-2",E3386&lt;4,"2-4",E3386&lt;6,"4-6",E3386&lt;8,"6-8",E3386&lt;10,"8-10")</f>
        <v>6-8</v>
      </c>
    </row>
    <row r="3387" spans="1:15" ht="14.25" customHeight="1" x14ac:dyDescent="0.3">
      <c r="A3387" s="31">
        <v>44099</v>
      </c>
      <c r="B3387" t="s">
        <v>321</v>
      </c>
      <c r="C3387" t="s">
        <v>338</v>
      </c>
      <c r="D3387" t="s">
        <v>259</v>
      </c>
      <c r="E3387">
        <v>5</v>
      </c>
      <c r="F3387">
        <v>8</v>
      </c>
      <c r="G3387" t="s">
        <v>79</v>
      </c>
      <c r="H3387" t="s">
        <v>205</v>
      </c>
      <c r="I3387">
        <v>16</v>
      </c>
      <c r="J3387">
        <v>292</v>
      </c>
      <c r="K3387" t="str">
        <f>RIGHT(Table1[[#This Row],[Transmission]],1)</f>
        <v>6</v>
      </c>
      <c r="L3387" t="str">
        <f>SUBSTITUTE(Table1[[#This Row],[Transmission]],Table1[[#This Row],[Gears]],"")</f>
        <v>AS</v>
      </c>
      <c r="M33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87">
        <f ca="1">_xlfn.DAYS(TODAY(),Table1[[#This Row],[Manufacture Date]])</f>
        <v>1161</v>
      </c>
      <c r="O3387" t="str" cm="1">
        <f t="array" ref="O3387" xml:space="preserve"> _xlfn.IFS(E3387&lt;2,"0-2",E3387&lt;4,"2-4",E3387&lt;6,"4-6",E3387&lt;8,"6-8",E3387&lt;10,"8-10")</f>
        <v>4-6</v>
      </c>
    </row>
    <row r="3388" spans="1:15" ht="14.25" customHeight="1" x14ac:dyDescent="0.3">
      <c r="A3388" s="31">
        <v>44098</v>
      </c>
      <c r="B3388" t="s">
        <v>385</v>
      </c>
      <c r="C3388" t="s">
        <v>1116</v>
      </c>
      <c r="D3388" t="s">
        <v>118</v>
      </c>
      <c r="E3388">
        <v>1.8</v>
      </c>
      <c r="F3388">
        <v>4</v>
      </c>
      <c r="G3388" t="s">
        <v>266</v>
      </c>
      <c r="H3388" t="s">
        <v>200</v>
      </c>
      <c r="I3388">
        <v>34</v>
      </c>
      <c r="J3388">
        <v>194</v>
      </c>
      <c r="K3388" t="str">
        <f>RIGHT(Table1[[#This Row],[Transmission]],1)</f>
        <v>V</v>
      </c>
      <c r="L3388" t="str">
        <f>SUBSTITUTE(Table1[[#This Row],[Transmission]],Table1[[#This Row],[Gears]],"")</f>
        <v>A</v>
      </c>
      <c r="M33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388">
        <f ca="1">_xlfn.DAYS(TODAY(),Table1[[#This Row],[Manufacture Date]])</f>
        <v>1162</v>
      </c>
      <c r="O3388" t="str" cm="1">
        <f t="array" ref="O3388" xml:space="preserve"> _xlfn.IFS(E3388&lt;2,"0-2",E3388&lt;4,"2-4",E3388&lt;6,"4-6",E3388&lt;8,"6-8",E3388&lt;10,"8-10")</f>
        <v>0-2</v>
      </c>
    </row>
    <row r="3389" spans="1:15" ht="14.25" customHeight="1" x14ac:dyDescent="0.3">
      <c r="A3389" s="31">
        <v>44098</v>
      </c>
      <c r="B3389" t="s">
        <v>321</v>
      </c>
      <c r="C3389" t="s">
        <v>1645</v>
      </c>
      <c r="D3389" t="s">
        <v>78</v>
      </c>
      <c r="E3389">
        <v>1</v>
      </c>
      <c r="F3389">
        <v>3</v>
      </c>
      <c r="G3389" t="s">
        <v>79</v>
      </c>
      <c r="H3389" t="s">
        <v>200</v>
      </c>
      <c r="I3389">
        <v>34</v>
      </c>
      <c r="J3389">
        <v>197</v>
      </c>
      <c r="K3389" t="str">
        <f>RIGHT(Table1[[#This Row],[Transmission]],1)</f>
        <v>6</v>
      </c>
      <c r="L3389" t="str">
        <f>SUBSTITUTE(Table1[[#This Row],[Transmission]],Table1[[#This Row],[Gears]],"")</f>
        <v>AS</v>
      </c>
      <c r="M33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89">
        <f ca="1">_xlfn.DAYS(TODAY(),Table1[[#This Row],[Manufacture Date]])</f>
        <v>1162</v>
      </c>
      <c r="O3389" t="str" cm="1">
        <f t="array" ref="O3389" xml:space="preserve"> _xlfn.IFS(E3389&lt;2,"0-2",E3389&lt;4,"2-4",E3389&lt;6,"4-6",E3389&lt;8,"6-8",E3389&lt;10,"8-10")</f>
        <v>0-2</v>
      </c>
    </row>
    <row r="3390" spans="1:15" ht="14.25" customHeight="1" x14ac:dyDescent="0.3">
      <c r="A3390" s="31">
        <v>44098</v>
      </c>
      <c r="B3390" t="s">
        <v>212</v>
      </c>
      <c r="C3390" t="s">
        <v>1580</v>
      </c>
      <c r="D3390" t="s">
        <v>78</v>
      </c>
      <c r="E3390">
        <v>2</v>
      </c>
      <c r="F3390">
        <v>4</v>
      </c>
      <c r="G3390" t="s">
        <v>496</v>
      </c>
      <c r="H3390" t="s">
        <v>73</v>
      </c>
      <c r="I3390">
        <v>32</v>
      </c>
      <c r="J3390">
        <v>209</v>
      </c>
      <c r="K3390" t="str">
        <f>RIGHT(Table1[[#This Row],[Transmission]],1)</f>
        <v>9</v>
      </c>
      <c r="L3390" t="str">
        <f>SUBSTITUTE(Table1[[#This Row],[Transmission]],Table1[[#This Row],[Gears]],"")</f>
        <v>AS</v>
      </c>
      <c r="M33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90">
        <f ca="1">_xlfn.DAYS(TODAY(),Table1[[#This Row],[Manufacture Date]])</f>
        <v>1162</v>
      </c>
      <c r="O3390" t="str" cm="1">
        <f t="array" ref="O3390" xml:space="preserve"> _xlfn.IFS(E3390&lt;2,"0-2",E3390&lt;4,"2-4",E3390&lt;6,"4-6",E3390&lt;8,"6-8",E3390&lt;10,"8-10")</f>
        <v>2-4</v>
      </c>
    </row>
    <row r="3391" spans="1:15" ht="14.25" customHeight="1" x14ac:dyDescent="0.3">
      <c r="A3391" s="31">
        <v>44098</v>
      </c>
      <c r="B3391" t="s">
        <v>548</v>
      </c>
      <c r="C3391" t="s">
        <v>2147</v>
      </c>
      <c r="D3391" t="s">
        <v>78</v>
      </c>
      <c r="E3391">
        <v>2.5</v>
      </c>
      <c r="F3391">
        <v>4</v>
      </c>
      <c r="G3391" t="s">
        <v>79</v>
      </c>
      <c r="H3391" t="s">
        <v>200</v>
      </c>
      <c r="I3391">
        <v>32</v>
      </c>
      <c r="J3391">
        <v>208</v>
      </c>
      <c r="K3391" t="str">
        <f>RIGHT(Table1[[#This Row],[Transmission]],1)</f>
        <v>6</v>
      </c>
      <c r="L3391" t="str">
        <f>SUBSTITUTE(Table1[[#This Row],[Transmission]],Table1[[#This Row],[Gears]],"")</f>
        <v>AS</v>
      </c>
      <c r="M33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91">
        <f ca="1">_xlfn.DAYS(TODAY(),Table1[[#This Row],[Manufacture Date]])</f>
        <v>1162</v>
      </c>
      <c r="O3391" t="str" cm="1">
        <f t="array" ref="O3391" xml:space="preserve"> _xlfn.IFS(E3391&lt;2,"0-2",E3391&lt;4,"2-4",E3391&lt;6,"4-6",E3391&lt;8,"6-8",E3391&lt;10,"8-10")</f>
        <v>2-4</v>
      </c>
    </row>
    <row r="3392" spans="1:15" ht="14.25" customHeight="1" x14ac:dyDescent="0.3">
      <c r="A3392" s="31">
        <v>44098</v>
      </c>
      <c r="B3392" t="s">
        <v>726</v>
      </c>
      <c r="C3392" t="s">
        <v>729</v>
      </c>
      <c r="D3392" t="s">
        <v>71</v>
      </c>
      <c r="E3392">
        <v>2.5</v>
      </c>
      <c r="F3392">
        <v>4</v>
      </c>
      <c r="G3392" t="s">
        <v>74</v>
      </c>
      <c r="H3392" t="s">
        <v>200</v>
      </c>
      <c r="I3392">
        <v>31</v>
      </c>
      <c r="J3392">
        <v>207</v>
      </c>
      <c r="K3392" t="str">
        <f>RIGHT(Table1[[#This Row],[Transmission]],1)</f>
        <v>6</v>
      </c>
      <c r="L3392" t="str">
        <f>SUBSTITUTE(Table1[[#This Row],[Transmission]],Table1[[#This Row],[Gears]],"")</f>
        <v>M</v>
      </c>
      <c r="M33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92">
        <f ca="1">_xlfn.DAYS(TODAY(),Table1[[#This Row],[Manufacture Date]])</f>
        <v>1162</v>
      </c>
      <c r="O3392" t="str" cm="1">
        <f t="array" ref="O3392" xml:space="preserve"> _xlfn.IFS(E3392&lt;2,"0-2",E3392&lt;4,"2-4",E3392&lt;6,"4-6",E3392&lt;8,"6-8",E3392&lt;10,"8-10")</f>
        <v>2-4</v>
      </c>
    </row>
    <row r="3393" spans="1:15" ht="14.25" customHeight="1" x14ac:dyDescent="0.3">
      <c r="A3393" s="31">
        <v>44098</v>
      </c>
      <c r="B3393" t="s">
        <v>147</v>
      </c>
      <c r="C3393" t="s">
        <v>1225</v>
      </c>
      <c r="D3393" t="s">
        <v>95</v>
      </c>
      <c r="E3393">
        <v>2</v>
      </c>
      <c r="F3393">
        <v>4</v>
      </c>
      <c r="G3393" t="s">
        <v>74</v>
      </c>
      <c r="H3393" t="s">
        <v>73</v>
      </c>
      <c r="I3393">
        <v>30</v>
      </c>
      <c r="J3393">
        <v>219</v>
      </c>
      <c r="K3393" t="str">
        <f>RIGHT(Table1[[#This Row],[Transmission]],1)</f>
        <v>6</v>
      </c>
      <c r="L3393" t="str">
        <f>SUBSTITUTE(Table1[[#This Row],[Transmission]],Table1[[#This Row],[Gears]],"")</f>
        <v>M</v>
      </c>
      <c r="M33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93">
        <f ca="1">_xlfn.DAYS(TODAY(),Table1[[#This Row],[Manufacture Date]])</f>
        <v>1162</v>
      </c>
      <c r="O3393" t="str" cm="1">
        <f t="array" ref="O3393" xml:space="preserve"> _xlfn.IFS(E3393&lt;2,"0-2",E3393&lt;4,"2-4",E3393&lt;6,"4-6",E3393&lt;8,"6-8",E3393&lt;10,"8-10")</f>
        <v>2-4</v>
      </c>
    </row>
    <row r="3394" spans="1:15" ht="14.25" customHeight="1" x14ac:dyDescent="0.3">
      <c r="A3394" s="31">
        <v>44098</v>
      </c>
      <c r="B3394" t="s">
        <v>147</v>
      </c>
      <c r="C3394" t="s">
        <v>171</v>
      </c>
      <c r="D3394" t="s">
        <v>95</v>
      </c>
      <c r="E3394">
        <v>4.4000000000000004</v>
      </c>
      <c r="F3394">
        <v>8</v>
      </c>
      <c r="G3394" t="s">
        <v>104</v>
      </c>
      <c r="H3394" t="s">
        <v>73</v>
      </c>
      <c r="I3394">
        <v>23</v>
      </c>
      <c r="J3394">
        <v>283</v>
      </c>
      <c r="K3394" t="str">
        <f>RIGHT(Table1[[#This Row],[Transmission]],1)</f>
        <v>8</v>
      </c>
      <c r="L3394" t="str">
        <f>SUBSTITUTE(Table1[[#This Row],[Transmission]],Table1[[#This Row],[Gears]],"")</f>
        <v>AS</v>
      </c>
      <c r="M33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94">
        <f ca="1">_xlfn.DAYS(TODAY(),Table1[[#This Row],[Manufacture Date]])</f>
        <v>1162</v>
      </c>
      <c r="O3394" t="str" cm="1">
        <f t="array" ref="O3394" xml:space="preserve"> _xlfn.IFS(E3394&lt;2,"0-2",E3394&lt;4,"2-4",E3394&lt;6,"4-6",E3394&lt;8,"6-8",E3394&lt;10,"8-10")</f>
        <v>4-6</v>
      </c>
    </row>
    <row r="3395" spans="1:15" ht="14.25" customHeight="1" x14ac:dyDescent="0.3">
      <c r="A3395" s="31">
        <v>44098</v>
      </c>
      <c r="B3395" t="s">
        <v>212</v>
      </c>
      <c r="C3395" t="s">
        <v>874</v>
      </c>
      <c r="D3395" t="s">
        <v>82</v>
      </c>
      <c r="E3395">
        <v>3.6</v>
      </c>
      <c r="F3395">
        <v>6</v>
      </c>
      <c r="G3395" t="s">
        <v>104</v>
      </c>
      <c r="H3395" t="s">
        <v>73</v>
      </c>
      <c r="I3395">
        <v>23</v>
      </c>
      <c r="J3395">
        <v>293</v>
      </c>
      <c r="K3395" t="str">
        <f>RIGHT(Table1[[#This Row],[Transmission]],1)</f>
        <v>8</v>
      </c>
      <c r="L3395" t="str">
        <f>SUBSTITUTE(Table1[[#This Row],[Transmission]],Table1[[#This Row],[Gears]],"")</f>
        <v>AS</v>
      </c>
      <c r="M33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95">
        <f ca="1">_xlfn.DAYS(TODAY(),Table1[[#This Row],[Manufacture Date]])</f>
        <v>1162</v>
      </c>
      <c r="O3395" t="str" cm="1">
        <f t="array" ref="O3395" xml:space="preserve"> _xlfn.IFS(E3395&lt;2,"0-2",E3395&lt;4,"2-4",E3395&lt;6,"4-6",E3395&lt;8,"6-8",E3395&lt;10,"8-10")</f>
        <v>2-4</v>
      </c>
    </row>
    <row r="3396" spans="1:15" ht="14.25" customHeight="1" x14ac:dyDescent="0.3">
      <c r="A3396" s="31">
        <v>44097</v>
      </c>
      <c r="B3396" t="s">
        <v>651</v>
      </c>
      <c r="C3396" t="s">
        <v>1185</v>
      </c>
      <c r="D3396" t="s">
        <v>82</v>
      </c>
      <c r="E3396">
        <v>2.5</v>
      </c>
      <c r="F3396">
        <v>4</v>
      </c>
      <c r="G3396" t="s">
        <v>76</v>
      </c>
      <c r="H3396" t="s">
        <v>200</v>
      </c>
      <c r="I3396">
        <v>36</v>
      </c>
      <c r="J3396">
        <v>183</v>
      </c>
      <c r="K3396" t="str">
        <f>RIGHT(Table1[[#This Row],[Transmission]],1)</f>
        <v>7</v>
      </c>
      <c r="L3396" t="str">
        <f>SUBSTITUTE(Table1[[#This Row],[Transmission]],Table1[[#This Row],[Gears]],"")</f>
        <v>AV</v>
      </c>
      <c r="M33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96">
        <f ca="1">_xlfn.DAYS(TODAY(),Table1[[#This Row],[Manufacture Date]])</f>
        <v>1163</v>
      </c>
      <c r="O3396" t="str" cm="1">
        <f t="array" ref="O3396" xml:space="preserve"> _xlfn.IFS(E3396&lt;2,"0-2",E3396&lt;4,"2-4",E3396&lt;6,"4-6",E3396&lt;8,"6-8",E3396&lt;10,"8-10")</f>
        <v>2-4</v>
      </c>
    </row>
    <row r="3397" spans="1:15" ht="14.25" customHeight="1" x14ac:dyDescent="0.3">
      <c r="A3397" s="31">
        <v>44097</v>
      </c>
      <c r="B3397" t="s">
        <v>198</v>
      </c>
      <c r="C3397" t="s">
        <v>208</v>
      </c>
      <c r="D3397" t="s">
        <v>82</v>
      </c>
      <c r="E3397">
        <v>2</v>
      </c>
      <c r="F3397">
        <v>4</v>
      </c>
      <c r="G3397" t="s">
        <v>74</v>
      </c>
      <c r="H3397" t="s">
        <v>73</v>
      </c>
      <c r="I3397">
        <v>29</v>
      </c>
      <c r="J3397">
        <v>225</v>
      </c>
      <c r="K3397" t="str">
        <f>RIGHT(Table1[[#This Row],[Transmission]],1)</f>
        <v>6</v>
      </c>
      <c r="L3397" t="str">
        <f>SUBSTITUTE(Table1[[#This Row],[Transmission]],Table1[[#This Row],[Gears]],"")</f>
        <v>M</v>
      </c>
      <c r="M33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397">
        <f ca="1">_xlfn.DAYS(TODAY(),Table1[[#This Row],[Manufacture Date]])</f>
        <v>1163</v>
      </c>
      <c r="O3397" t="str" cm="1">
        <f t="array" ref="O3397" xml:space="preserve"> _xlfn.IFS(E3397&lt;2,"0-2",E3397&lt;4,"2-4",E3397&lt;6,"4-6",E3397&lt;8,"6-8",E3397&lt;10,"8-10")</f>
        <v>2-4</v>
      </c>
    </row>
    <row r="3398" spans="1:15" ht="14.25" customHeight="1" x14ac:dyDescent="0.3">
      <c r="A3398" s="31">
        <v>44097</v>
      </c>
      <c r="B3398" t="s">
        <v>147</v>
      </c>
      <c r="C3398" t="s">
        <v>1238</v>
      </c>
      <c r="D3398" t="s">
        <v>71</v>
      </c>
      <c r="E3398">
        <v>3</v>
      </c>
      <c r="F3398">
        <v>6</v>
      </c>
      <c r="G3398" t="s">
        <v>104</v>
      </c>
      <c r="H3398" t="s">
        <v>73</v>
      </c>
      <c r="I3398">
        <v>29</v>
      </c>
      <c r="J3398">
        <v>228</v>
      </c>
      <c r="K3398" t="str">
        <f>RIGHT(Table1[[#This Row],[Transmission]],1)</f>
        <v>8</v>
      </c>
      <c r="L3398" t="str">
        <f>SUBSTITUTE(Table1[[#This Row],[Transmission]],Table1[[#This Row],[Gears]],"")</f>
        <v>AS</v>
      </c>
      <c r="M33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98">
        <f ca="1">_xlfn.DAYS(TODAY(),Table1[[#This Row],[Manufacture Date]])</f>
        <v>1163</v>
      </c>
      <c r="O3398" t="str" cm="1">
        <f t="array" ref="O3398" xml:space="preserve"> _xlfn.IFS(E3398&lt;2,"0-2",E3398&lt;4,"2-4",E3398&lt;6,"4-6",E3398&lt;8,"6-8",E3398&lt;10,"8-10")</f>
        <v>2-4</v>
      </c>
    </row>
    <row r="3399" spans="1:15" ht="14.25" customHeight="1" x14ac:dyDescent="0.3">
      <c r="A3399" s="31">
        <v>44097</v>
      </c>
      <c r="B3399" t="s">
        <v>414</v>
      </c>
      <c r="C3399" t="s">
        <v>923</v>
      </c>
      <c r="D3399" t="s">
        <v>95</v>
      </c>
      <c r="E3399">
        <v>2</v>
      </c>
      <c r="F3399">
        <v>4</v>
      </c>
      <c r="G3399" t="s">
        <v>416</v>
      </c>
      <c r="H3399" t="s">
        <v>73</v>
      </c>
      <c r="I3399">
        <v>28</v>
      </c>
      <c r="J3399">
        <v>233</v>
      </c>
      <c r="K3399" t="str">
        <f>RIGHT(Table1[[#This Row],[Transmission]],1)</f>
        <v>7</v>
      </c>
      <c r="L3399" t="str">
        <f>SUBSTITUTE(Table1[[#This Row],[Transmission]],Table1[[#This Row],[Gears]],"")</f>
        <v>AS</v>
      </c>
      <c r="M33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399">
        <f ca="1">_xlfn.DAYS(TODAY(),Table1[[#This Row],[Manufacture Date]])</f>
        <v>1163</v>
      </c>
      <c r="O3399" t="str" cm="1">
        <f t="array" ref="O3399" xml:space="preserve"> _xlfn.IFS(E3399&lt;2,"0-2",E3399&lt;4,"2-4",E3399&lt;6,"4-6",E3399&lt;8,"6-8",E3399&lt;10,"8-10")</f>
        <v>2-4</v>
      </c>
    </row>
    <row r="3400" spans="1:15" ht="14.25" customHeight="1" x14ac:dyDescent="0.3">
      <c r="A3400" s="31">
        <v>44097</v>
      </c>
      <c r="B3400" t="s">
        <v>750</v>
      </c>
      <c r="C3400" t="s">
        <v>2018</v>
      </c>
      <c r="D3400" t="s">
        <v>288</v>
      </c>
      <c r="E3400">
        <v>3.5</v>
      </c>
      <c r="F3400">
        <v>6</v>
      </c>
      <c r="G3400" t="s">
        <v>104</v>
      </c>
      <c r="H3400" t="s">
        <v>200</v>
      </c>
      <c r="I3400">
        <v>26</v>
      </c>
      <c r="J3400">
        <v>254</v>
      </c>
      <c r="K3400" t="str">
        <f>RIGHT(Table1[[#This Row],[Transmission]],1)</f>
        <v>8</v>
      </c>
      <c r="L3400" t="str">
        <f>SUBSTITUTE(Table1[[#This Row],[Transmission]],Table1[[#This Row],[Gears]],"")</f>
        <v>AS</v>
      </c>
      <c r="M34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00">
        <f ca="1">_xlfn.DAYS(TODAY(),Table1[[#This Row],[Manufacture Date]])</f>
        <v>1163</v>
      </c>
      <c r="O3400" t="str" cm="1">
        <f t="array" ref="O3400" xml:space="preserve"> _xlfn.IFS(E3400&lt;2,"0-2",E3400&lt;4,"2-4",E3400&lt;6,"4-6",E3400&lt;8,"6-8",E3400&lt;10,"8-10")</f>
        <v>2-4</v>
      </c>
    </row>
    <row r="3401" spans="1:15" ht="14.25" customHeight="1" x14ac:dyDescent="0.3">
      <c r="A3401" s="31">
        <v>44097</v>
      </c>
      <c r="B3401" t="s">
        <v>782</v>
      </c>
      <c r="C3401" t="s">
        <v>2030</v>
      </c>
      <c r="D3401" t="s">
        <v>122</v>
      </c>
      <c r="E3401">
        <v>3.6</v>
      </c>
      <c r="F3401">
        <v>6</v>
      </c>
      <c r="G3401" t="s">
        <v>104</v>
      </c>
      <c r="H3401" t="s">
        <v>200</v>
      </c>
      <c r="I3401">
        <v>23</v>
      </c>
      <c r="J3401">
        <v>286</v>
      </c>
      <c r="K3401" t="str">
        <f>RIGHT(Table1[[#This Row],[Transmission]],1)</f>
        <v>8</v>
      </c>
      <c r="L3401" t="str">
        <f>SUBSTITUTE(Table1[[#This Row],[Transmission]],Table1[[#This Row],[Gears]],"")</f>
        <v>AS</v>
      </c>
      <c r="M34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01">
        <f ca="1">_xlfn.DAYS(TODAY(),Table1[[#This Row],[Manufacture Date]])</f>
        <v>1163</v>
      </c>
      <c r="O3401" t="str" cm="1">
        <f t="array" ref="O3401" xml:space="preserve"> _xlfn.IFS(E3401&lt;2,"0-2",E3401&lt;4,"2-4",E3401&lt;6,"4-6",E3401&lt;8,"6-8",E3401&lt;10,"8-10")</f>
        <v>2-4</v>
      </c>
    </row>
    <row r="3402" spans="1:15" ht="14.25" customHeight="1" x14ac:dyDescent="0.3">
      <c r="A3402" s="31">
        <v>44097</v>
      </c>
      <c r="B3402" t="s">
        <v>750</v>
      </c>
      <c r="C3402" t="s">
        <v>776</v>
      </c>
      <c r="D3402" t="s">
        <v>657</v>
      </c>
      <c r="E3402">
        <v>3.5</v>
      </c>
      <c r="F3402">
        <v>6</v>
      </c>
      <c r="G3402" t="s">
        <v>74</v>
      </c>
      <c r="H3402" t="s">
        <v>200</v>
      </c>
      <c r="I3402">
        <v>22</v>
      </c>
      <c r="J3402">
        <v>301</v>
      </c>
      <c r="K3402" t="str">
        <f>RIGHT(Table1[[#This Row],[Transmission]],1)</f>
        <v>6</v>
      </c>
      <c r="L3402" t="str">
        <f>SUBSTITUTE(Table1[[#This Row],[Transmission]],Table1[[#This Row],[Gears]],"")</f>
        <v>M</v>
      </c>
      <c r="M34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02">
        <f ca="1">_xlfn.DAYS(TODAY(),Table1[[#This Row],[Manufacture Date]])</f>
        <v>1163</v>
      </c>
      <c r="O3402" t="str" cm="1">
        <f t="array" ref="O3402" xml:space="preserve"> _xlfn.IFS(E3402&lt;2,"0-2",E3402&lt;4,"2-4",E3402&lt;6,"4-6",E3402&lt;8,"6-8",E3402&lt;10,"8-10")</f>
        <v>2-4</v>
      </c>
    </row>
    <row r="3403" spans="1:15" ht="14.25" customHeight="1" x14ac:dyDescent="0.3">
      <c r="A3403" s="31">
        <v>44097</v>
      </c>
      <c r="B3403" t="s">
        <v>676</v>
      </c>
      <c r="C3403" t="s">
        <v>694</v>
      </c>
      <c r="D3403" t="s">
        <v>122</v>
      </c>
      <c r="E3403">
        <v>3.6</v>
      </c>
      <c r="F3403">
        <v>6</v>
      </c>
      <c r="G3403" t="s">
        <v>112</v>
      </c>
      <c r="H3403" t="s">
        <v>73</v>
      </c>
      <c r="I3403">
        <v>22</v>
      </c>
      <c r="J3403">
        <v>296</v>
      </c>
      <c r="K3403" t="str">
        <f>RIGHT(Table1[[#This Row],[Transmission]],1)</f>
        <v>8</v>
      </c>
      <c r="L3403" t="str">
        <f>SUBSTITUTE(Table1[[#This Row],[Transmission]],Table1[[#This Row],[Gears]],"")</f>
        <v>A</v>
      </c>
      <c r="M34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03">
        <f ca="1">_xlfn.DAYS(TODAY(),Table1[[#This Row],[Manufacture Date]])</f>
        <v>1163</v>
      </c>
      <c r="O3403" t="str" cm="1">
        <f t="array" ref="O3403" xml:space="preserve"> _xlfn.IFS(E3403&lt;2,"0-2",E3403&lt;4,"2-4",E3403&lt;6,"4-6",E3403&lt;8,"6-8",E3403&lt;10,"8-10")</f>
        <v>2-4</v>
      </c>
    </row>
    <row r="3404" spans="1:15" ht="14.25" customHeight="1" x14ac:dyDescent="0.3">
      <c r="A3404" s="31">
        <v>44097</v>
      </c>
      <c r="B3404" t="s">
        <v>432</v>
      </c>
      <c r="C3404" t="s">
        <v>2116</v>
      </c>
      <c r="D3404" t="s">
        <v>88</v>
      </c>
      <c r="E3404">
        <v>5</v>
      </c>
      <c r="F3404">
        <v>8</v>
      </c>
      <c r="G3404" t="s">
        <v>104</v>
      </c>
      <c r="H3404" t="s">
        <v>73</v>
      </c>
      <c r="I3404">
        <v>22</v>
      </c>
      <c r="J3404">
        <v>299</v>
      </c>
      <c r="K3404" t="str">
        <f>RIGHT(Table1[[#This Row],[Transmission]],1)</f>
        <v>8</v>
      </c>
      <c r="L3404" t="str">
        <f>SUBSTITUTE(Table1[[#This Row],[Transmission]],Table1[[#This Row],[Gears]],"")</f>
        <v>AS</v>
      </c>
      <c r="M34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04">
        <f ca="1">_xlfn.DAYS(TODAY(),Table1[[#This Row],[Manufacture Date]])</f>
        <v>1163</v>
      </c>
      <c r="O3404" t="str" cm="1">
        <f t="array" ref="O3404" xml:space="preserve"> _xlfn.IFS(E3404&lt;2,"0-2",E3404&lt;4,"2-4",E3404&lt;6,"4-6",E3404&lt;8,"6-8",E3404&lt;10,"8-10")</f>
        <v>4-6</v>
      </c>
    </row>
    <row r="3405" spans="1:15" ht="14.25" customHeight="1" x14ac:dyDescent="0.3">
      <c r="A3405" s="31">
        <v>44097</v>
      </c>
      <c r="B3405" t="s">
        <v>564</v>
      </c>
      <c r="C3405" t="s">
        <v>573</v>
      </c>
      <c r="D3405" t="s">
        <v>71</v>
      </c>
      <c r="E3405">
        <v>6.2</v>
      </c>
      <c r="F3405">
        <v>8</v>
      </c>
      <c r="G3405" t="s">
        <v>416</v>
      </c>
      <c r="H3405" t="s">
        <v>73</v>
      </c>
      <c r="I3405">
        <v>19</v>
      </c>
      <c r="J3405">
        <v>347</v>
      </c>
      <c r="K3405" t="str">
        <f>RIGHT(Table1[[#This Row],[Transmission]],1)</f>
        <v>7</v>
      </c>
      <c r="L3405" t="str">
        <f>SUBSTITUTE(Table1[[#This Row],[Transmission]],Table1[[#This Row],[Gears]],"")</f>
        <v>AS</v>
      </c>
      <c r="M34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05">
        <f ca="1">_xlfn.DAYS(TODAY(),Table1[[#This Row],[Manufacture Date]])</f>
        <v>1163</v>
      </c>
      <c r="O3405" t="str" cm="1">
        <f t="array" ref="O3405" xml:space="preserve"> _xlfn.IFS(E3405&lt;2,"0-2",E3405&lt;4,"2-4",E3405&lt;6,"4-6",E3405&lt;8,"6-8",E3405&lt;10,"8-10")</f>
        <v>6-8</v>
      </c>
    </row>
    <row r="3406" spans="1:15" ht="14.25" customHeight="1" x14ac:dyDescent="0.3">
      <c r="A3406" s="31">
        <v>44097</v>
      </c>
      <c r="B3406" t="s">
        <v>676</v>
      </c>
      <c r="C3406" t="s">
        <v>698</v>
      </c>
      <c r="D3406" t="s">
        <v>122</v>
      </c>
      <c r="E3406">
        <v>4.8</v>
      </c>
      <c r="F3406">
        <v>8</v>
      </c>
      <c r="G3406" t="s">
        <v>112</v>
      </c>
      <c r="H3406" t="s">
        <v>73</v>
      </c>
      <c r="I3406">
        <v>19</v>
      </c>
      <c r="J3406">
        <v>358</v>
      </c>
      <c r="K3406" t="str">
        <f>RIGHT(Table1[[#This Row],[Transmission]],1)</f>
        <v>8</v>
      </c>
      <c r="L3406" t="str">
        <f>SUBSTITUTE(Table1[[#This Row],[Transmission]],Table1[[#This Row],[Gears]],"")</f>
        <v>A</v>
      </c>
      <c r="M34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06">
        <f ca="1">_xlfn.DAYS(TODAY(),Table1[[#This Row],[Manufacture Date]])</f>
        <v>1163</v>
      </c>
      <c r="O3406" t="str" cm="1">
        <f t="array" ref="O3406" xml:space="preserve"> _xlfn.IFS(E3406&lt;2,"0-2",E3406&lt;4,"2-4",E3406&lt;6,"4-6",E3406&lt;8,"6-8",E3406&lt;10,"8-10")</f>
        <v>4-6</v>
      </c>
    </row>
    <row r="3407" spans="1:15" ht="14.25" customHeight="1" x14ac:dyDescent="0.3">
      <c r="A3407" s="31">
        <v>44097</v>
      </c>
      <c r="B3407" t="s">
        <v>321</v>
      </c>
      <c r="C3407" t="s">
        <v>1102</v>
      </c>
      <c r="D3407" t="s">
        <v>361</v>
      </c>
      <c r="E3407">
        <v>2.5</v>
      </c>
      <c r="F3407">
        <v>4</v>
      </c>
      <c r="G3407" t="s">
        <v>79</v>
      </c>
      <c r="H3407" t="s">
        <v>205</v>
      </c>
      <c r="I3407">
        <v>19</v>
      </c>
      <c r="J3407">
        <v>240</v>
      </c>
      <c r="K3407" t="str">
        <f>RIGHT(Table1[[#This Row],[Transmission]],1)</f>
        <v>6</v>
      </c>
      <c r="L3407" t="str">
        <f>SUBSTITUTE(Table1[[#This Row],[Transmission]],Table1[[#This Row],[Gears]],"")</f>
        <v>AS</v>
      </c>
      <c r="M34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07">
        <f ca="1">_xlfn.DAYS(TODAY(),Table1[[#This Row],[Manufacture Date]])</f>
        <v>1163</v>
      </c>
      <c r="O3407" t="str" cm="1">
        <f t="array" ref="O3407" xml:space="preserve"> _xlfn.IFS(E3407&lt;2,"0-2",E3407&lt;4,"2-4",E3407&lt;6,"4-6",E3407&lt;8,"6-8",E3407&lt;10,"8-10")</f>
        <v>2-4</v>
      </c>
    </row>
    <row r="3408" spans="1:15" ht="14.25" customHeight="1" x14ac:dyDescent="0.3">
      <c r="A3408" s="31">
        <v>44097</v>
      </c>
      <c r="B3408" t="s">
        <v>709</v>
      </c>
      <c r="C3408" t="s">
        <v>1979</v>
      </c>
      <c r="D3408" t="s">
        <v>259</v>
      </c>
      <c r="E3408">
        <v>3.6</v>
      </c>
      <c r="F3408">
        <v>6</v>
      </c>
      <c r="G3408" t="s">
        <v>112</v>
      </c>
      <c r="H3408" t="s">
        <v>205</v>
      </c>
      <c r="I3408">
        <v>16</v>
      </c>
      <c r="J3408">
        <v>300</v>
      </c>
      <c r="K3408" t="str">
        <f>RIGHT(Table1[[#This Row],[Transmission]],1)</f>
        <v>8</v>
      </c>
      <c r="L3408" t="str">
        <f>SUBSTITUTE(Table1[[#This Row],[Transmission]],Table1[[#This Row],[Gears]],"")</f>
        <v>A</v>
      </c>
      <c r="M34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08">
        <f ca="1">_xlfn.DAYS(TODAY(),Table1[[#This Row],[Manufacture Date]])</f>
        <v>1163</v>
      </c>
      <c r="O3408" t="str" cm="1">
        <f t="array" ref="O3408" xml:space="preserve"> _xlfn.IFS(E3408&lt;2,"0-2",E3408&lt;4,"2-4",E3408&lt;6,"4-6",E3408&lt;8,"6-8",E3408&lt;10,"8-10")</f>
        <v>2-4</v>
      </c>
    </row>
    <row r="3409" spans="1:15" ht="14.25" customHeight="1" x14ac:dyDescent="0.3">
      <c r="A3409" s="31">
        <v>44096</v>
      </c>
      <c r="B3409" t="s">
        <v>147</v>
      </c>
      <c r="C3409" t="s">
        <v>152</v>
      </c>
      <c r="D3409" t="s">
        <v>71</v>
      </c>
      <c r="E3409">
        <v>2</v>
      </c>
      <c r="F3409">
        <v>4</v>
      </c>
      <c r="G3409" t="s">
        <v>74</v>
      </c>
      <c r="H3409" t="s">
        <v>73</v>
      </c>
      <c r="I3409">
        <v>32</v>
      </c>
      <c r="J3409">
        <v>200</v>
      </c>
      <c r="K3409" t="str">
        <f>RIGHT(Table1[[#This Row],[Transmission]],1)</f>
        <v>6</v>
      </c>
      <c r="L3409" t="str">
        <f>SUBSTITUTE(Table1[[#This Row],[Transmission]],Table1[[#This Row],[Gears]],"")</f>
        <v>M</v>
      </c>
      <c r="M34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09">
        <f ca="1">_xlfn.DAYS(TODAY(),Table1[[#This Row],[Manufacture Date]])</f>
        <v>1164</v>
      </c>
      <c r="O3409" t="str" cm="1">
        <f t="array" ref="O3409" xml:space="preserve"> _xlfn.IFS(E3409&lt;2,"0-2",E3409&lt;4,"2-4",E3409&lt;6,"4-6",E3409&lt;8,"6-8",E3409&lt;10,"8-10")</f>
        <v>2-4</v>
      </c>
    </row>
    <row r="3410" spans="1:15" ht="14.25" customHeight="1" x14ac:dyDescent="0.3">
      <c r="A3410" s="31">
        <v>44096</v>
      </c>
      <c r="B3410" t="s">
        <v>470</v>
      </c>
      <c r="C3410" t="s">
        <v>485</v>
      </c>
      <c r="D3410" t="s">
        <v>118</v>
      </c>
      <c r="E3410">
        <v>1.6</v>
      </c>
      <c r="F3410">
        <v>4</v>
      </c>
      <c r="G3410" t="s">
        <v>79</v>
      </c>
      <c r="H3410" t="s">
        <v>200</v>
      </c>
      <c r="I3410">
        <v>32</v>
      </c>
      <c r="J3410">
        <v>205</v>
      </c>
      <c r="K3410" t="str">
        <f>RIGHT(Table1[[#This Row],[Transmission]],1)</f>
        <v>6</v>
      </c>
      <c r="L3410" t="str">
        <f>SUBSTITUTE(Table1[[#This Row],[Transmission]],Table1[[#This Row],[Gears]],"")</f>
        <v>AS</v>
      </c>
      <c r="M34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10">
        <f ca="1">_xlfn.DAYS(TODAY(),Table1[[#This Row],[Manufacture Date]])</f>
        <v>1164</v>
      </c>
      <c r="O3410" t="str" cm="1">
        <f t="array" ref="O3410" xml:space="preserve"> _xlfn.IFS(E3410&lt;2,"0-2",E3410&lt;4,"2-4",E3410&lt;6,"4-6",E3410&lt;8,"6-8",E3410&lt;10,"8-10")</f>
        <v>0-2</v>
      </c>
    </row>
    <row r="3411" spans="1:15" ht="14.25" customHeight="1" x14ac:dyDescent="0.3">
      <c r="A3411" s="31">
        <v>44096</v>
      </c>
      <c r="B3411" t="s">
        <v>452</v>
      </c>
      <c r="C3411" t="s">
        <v>1416</v>
      </c>
      <c r="D3411" t="s">
        <v>78</v>
      </c>
      <c r="E3411">
        <v>2.4</v>
      </c>
      <c r="F3411">
        <v>4</v>
      </c>
      <c r="G3411" t="s">
        <v>454</v>
      </c>
      <c r="H3411" t="s">
        <v>200</v>
      </c>
      <c r="I3411">
        <v>28</v>
      </c>
      <c r="J3411">
        <v>235</v>
      </c>
      <c r="K3411" t="str">
        <f>RIGHT(Table1[[#This Row],[Transmission]],1)</f>
        <v>9</v>
      </c>
      <c r="L3411" t="str">
        <f>SUBSTITUTE(Table1[[#This Row],[Transmission]],Table1[[#This Row],[Gears]],"")</f>
        <v>A</v>
      </c>
      <c r="M34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11">
        <f ca="1">_xlfn.DAYS(TODAY(),Table1[[#This Row],[Manufacture Date]])</f>
        <v>1164</v>
      </c>
      <c r="O3411" t="str" cm="1">
        <f t="array" ref="O3411" xml:space="preserve"> _xlfn.IFS(E3411&lt;2,"0-2",E3411&lt;4,"2-4",E3411&lt;6,"4-6",E3411&lt;8,"6-8",E3411&lt;10,"8-10")</f>
        <v>2-4</v>
      </c>
    </row>
    <row r="3412" spans="1:15" ht="14.25" customHeight="1" x14ac:dyDescent="0.3">
      <c r="A3412" s="31">
        <v>44096</v>
      </c>
      <c r="B3412" t="s">
        <v>452</v>
      </c>
      <c r="C3412" t="s">
        <v>1749</v>
      </c>
      <c r="D3412" t="s">
        <v>78</v>
      </c>
      <c r="E3412">
        <v>2</v>
      </c>
      <c r="F3412">
        <v>4</v>
      </c>
      <c r="G3412" t="s">
        <v>454</v>
      </c>
      <c r="H3412" t="s">
        <v>200</v>
      </c>
      <c r="I3412">
        <v>28</v>
      </c>
      <c r="J3412">
        <v>240</v>
      </c>
      <c r="K3412" t="str">
        <f>RIGHT(Table1[[#This Row],[Transmission]],1)</f>
        <v>9</v>
      </c>
      <c r="L3412" t="str">
        <f>SUBSTITUTE(Table1[[#This Row],[Transmission]],Table1[[#This Row],[Gears]],"")</f>
        <v>A</v>
      </c>
      <c r="M34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12">
        <f ca="1">_xlfn.DAYS(TODAY(),Table1[[#This Row],[Manufacture Date]])</f>
        <v>1164</v>
      </c>
      <c r="O3412" t="str" cm="1">
        <f t="array" ref="O3412" xml:space="preserve"> _xlfn.IFS(E3412&lt;2,"0-2",E3412&lt;4,"2-4",E3412&lt;6,"4-6",E3412&lt;8,"6-8",E3412&lt;10,"8-10")</f>
        <v>2-4</v>
      </c>
    </row>
    <row r="3413" spans="1:15" ht="14.25" customHeight="1" x14ac:dyDescent="0.3">
      <c r="A3413" s="31">
        <v>44096</v>
      </c>
      <c r="B3413" t="s">
        <v>750</v>
      </c>
      <c r="C3413" t="s">
        <v>762</v>
      </c>
      <c r="D3413" t="s">
        <v>78</v>
      </c>
      <c r="E3413">
        <v>3.5</v>
      </c>
      <c r="F3413">
        <v>6</v>
      </c>
      <c r="G3413" t="s">
        <v>79</v>
      </c>
      <c r="H3413" t="s">
        <v>200</v>
      </c>
      <c r="I3413">
        <v>25</v>
      </c>
      <c r="J3413">
        <v>260</v>
      </c>
      <c r="K3413" t="str">
        <f>RIGHT(Table1[[#This Row],[Transmission]],1)</f>
        <v>6</v>
      </c>
      <c r="L3413" t="str">
        <f>SUBSTITUTE(Table1[[#This Row],[Transmission]],Table1[[#This Row],[Gears]],"")</f>
        <v>AS</v>
      </c>
      <c r="M34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13">
        <f ca="1">_xlfn.DAYS(TODAY(),Table1[[#This Row],[Manufacture Date]])</f>
        <v>1164</v>
      </c>
      <c r="O3413" t="str" cm="1">
        <f t="array" ref="O3413" xml:space="preserve"> _xlfn.IFS(E3413&lt;2,"0-2",E3413&lt;4,"2-4",E3413&lt;6,"4-6",E3413&lt;8,"6-8",E3413&lt;10,"8-10")</f>
        <v>2-4</v>
      </c>
    </row>
    <row r="3414" spans="1:15" ht="14.25" customHeight="1" x14ac:dyDescent="0.3">
      <c r="A3414" s="31">
        <v>44096</v>
      </c>
      <c r="B3414" t="s">
        <v>709</v>
      </c>
      <c r="C3414" t="s">
        <v>1979</v>
      </c>
      <c r="D3414" t="s">
        <v>259</v>
      </c>
      <c r="E3414">
        <v>3.6</v>
      </c>
      <c r="F3414">
        <v>6</v>
      </c>
      <c r="G3414" t="s">
        <v>112</v>
      </c>
      <c r="H3414" t="s">
        <v>200</v>
      </c>
      <c r="I3414">
        <v>22</v>
      </c>
      <c r="J3414">
        <v>294</v>
      </c>
      <c r="K3414" t="str">
        <f>RIGHT(Table1[[#This Row],[Transmission]],1)</f>
        <v>8</v>
      </c>
      <c r="L3414" t="str">
        <f>SUBSTITUTE(Table1[[#This Row],[Transmission]],Table1[[#This Row],[Gears]],"")</f>
        <v>A</v>
      </c>
      <c r="M34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14">
        <f ca="1">_xlfn.DAYS(TODAY(),Table1[[#This Row],[Manufacture Date]])</f>
        <v>1164</v>
      </c>
      <c r="O3414" t="str" cm="1">
        <f t="array" ref="O3414" xml:space="preserve"> _xlfn.IFS(E3414&lt;2,"0-2",E3414&lt;4,"2-4",E3414&lt;6,"4-6",E3414&lt;8,"6-8",E3414&lt;10,"8-10")</f>
        <v>2-4</v>
      </c>
    </row>
    <row r="3415" spans="1:15" ht="14.25" customHeight="1" x14ac:dyDescent="0.3">
      <c r="A3415" s="31">
        <v>44096</v>
      </c>
      <c r="B3415" t="s">
        <v>709</v>
      </c>
      <c r="C3415" t="s">
        <v>710</v>
      </c>
      <c r="D3415" t="s">
        <v>259</v>
      </c>
      <c r="E3415">
        <v>5.7</v>
      </c>
      <c r="F3415">
        <v>8</v>
      </c>
      <c r="G3415" t="s">
        <v>93</v>
      </c>
      <c r="H3415" t="s">
        <v>200</v>
      </c>
      <c r="I3415">
        <v>19</v>
      </c>
      <c r="J3415">
        <v>340</v>
      </c>
      <c r="K3415" t="str">
        <f>RIGHT(Table1[[#This Row],[Transmission]],1)</f>
        <v>6</v>
      </c>
      <c r="L3415" t="str">
        <f>SUBSTITUTE(Table1[[#This Row],[Transmission]],Table1[[#This Row],[Gears]],"")</f>
        <v>A</v>
      </c>
      <c r="M34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15">
        <f ca="1">_xlfn.DAYS(TODAY(),Table1[[#This Row],[Manufacture Date]])</f>
        <v>1164</v>
      </c>
      <c r="O3415" t="str" cm="1">
        <f t="array" ref="O3415" xml:space="preserve"> _xlfn.IFS(E3415&lt;2,"0-2",E3415&lt;4,"2-4",E3415&lt;6,"4-6",E3415&lt;8,"6-8",E3415&lt;10,"8-10")</f>
        <v>4-6</v>
      </c>
    </row>
    <row r="3416" spans="1:15" ht="14.25" customHeight="1" x14ac:dyDescent="0.3">
      <c r="A3416" s="31">
        <v>44096</v>
      </c>
      <c r="B3416" t="s">
        <v>564</v>
      </c>
      <c r="C3416" t="s">
        <v>1158</v>
      </c>
      <c r="D3416" t="s">
        <v>122</v>
      </c>
      <c r="E3416">
        <v>5.5</v>
      </c>
      <c r="F3416">
        <v>8</v>
      </c>
      <c r="G3416" t="s">
        <v>416</v>
      </c>
      <c r="H3416" t="s">
        <v>73</v>
      </c>
      <c r="I3416">
        <v>17</v>
      </c>
      <c r="J3416">
        <v>369</v>
      </c>
      <c r="K3416" t="str">
        <f>RIGHT(Table1[[#This Row],[Transmission]],1)</f>
        <v>7</v>
      </c>
      <c r="L3416" t="str">
        <f>SUBSTITUTE(Table1[[#This Row],[Transmission]],Table1[[#This Row],[Gears]],"")</f>
        <v>AS</v>
      </c>
      <c r="M34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16">
        <f ca="1">_xlfn.DAYS(TODAY(),Table1[[#This Row],[Manufacture Date]])</f>
        <v>1164</v>
      </c>
      <c r="O3416" t="str" cm="1">
        <f t="array" ref="O3416" xml:space="preserve"> _xlfn.IFS(E3416&lt;2,"0-2",E3416&lt;4,"2-4",E3416&lt;6,"4-6",E3416&lt;8,"6-8",E3416&lt;10,"8-10")</f>
        <v>4-6</v>
      </c>
    </row>
    <row r="3417" spans="1:15" ht="14.25" customHeight="1" x14ac:dyDescent="0.3">
      <c r="A3417" s="31">
        <v>44096</v>
      </c>
      <c r="B3417" t="s">
        <v>750</v>
      </c>
      <c r="C3417" t="s">
        <v>772</v>
      </c>
      <c r="D3417" t="s">
        <v>122</v>
      </c>
      <c r="E3417">
        <v>5.7</v>
      </c>
      <c r="F3417">
        <v>8</v>
      </c>
      <c r="G3417" t="s">
        <v>79</v>
      </c>
      <c r="H3417" t="s">
        <v>200</v>
      </c>
      <c r="I3417">
        <v>17</v>
      </c>
      <c r="J3417">
        <v>384</v>
      </c>
      <c r="K3417" t="str">
        <f>RIGHT(Table1[[#This Row],[Transmission]],1)</f>
        <v>6</v>
      </c>
      <c r="L3417" t="str">
        <f>SUBSTITUTE(Table1[[#This Row],[Transmission]],Table1[[#This Row],[Gears]],"")</f>
        <v>AS</v>
      </c>
      <c r="M34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17">
        <f ca="1">_xlfn.DAYS(TODAY(),Table1[[#This Row],[Manufacture Date]])</f>
        <v>1164</v>
      </c>
      <c r="O3417" t="str" cm="1">
        <f t="array" ref="O3417" xml:space="preserve"> _xlfn.IFS(E3417&lt;2,"0-2",E3417&lt;4,"2-4",E3417&lt;6,"4-6",E3417&lt;8,"6-8",E3417&lt;10,"8-10")</f>
        <v>4-6</v>
      </c>
    </row>
    <row r="3418" spans="1:15" ht="14.25" customHeight="1" x14ac:dyDescent="0.3">
      <c r="A3418" s="31">
        <v>44095</v>
      </c>
      <c r="B3418" t="s">
        <v>147</v>
      </c>
      <c r="C3418" t="s">
        <v>1559</v>
      </c>
      <c r="D3418" t="s">
        <v>78</v>
      </c>
      <c r="E3418">
        <v>2</v>
      </c>
      <c r="F3418">
        <v>4</v>
      </c>
      <c r="G3418" t="s">
        <v>104</v>
      </c>
      <c r="H3418" t="s">
        <v>73</v>
      </c>
      <c r="I3418">
        <v>31</v>
      </c>
      <c r="J3418">
        <v>215</v>
      </c>
      <c r="K3418" t="str">
        <f>RIGHT(Table1[[#This Row],[Transmission]],1)</f>
        <v>8</v>
      </c>
      <c r="L3418" t="str">
        <f>SUBSTITUTE(Table1[[#This Row],[Transmission]],Table1[[#This Row],[Gears]],"")</f>
        <v>AS</v>
      </c>
      <c r="M34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18">
        <f ca="1">_xlfn.DAYS(TODAY(),Table1[[#This Row],[Manufacture Date]])</f>
        <v>1165</v>
      </c>
      <c r="O3418" t="str" cm="1">
        <f t="array" ref="O3418" xml:space="preserve"> _xlfn.IFS(E3418&lt;2,"0-2",E3418&lt;4,"2-4",E3418&lt;6,"4-6",E3418&lt;8,"6-8",E3418&lt;10,"8-10")</f>
        <v>2-4</v>
      </c>
    </row>
    <row r="3419" spans="1:15" ht="14.25" customHeight="1" x14ac:dyDescent="0.3">
      <c r="A3419" s="31">
        <v>44095</v>
      </c>
      <c r="B3419" t="s">
        <v>100</v>
      </c>
      <c r="C3419" t="s">
        <v>1506</v>
      </c>
      <c r="D3419" t="s">
        <v>78</v>
      </c>
      <c r="E3419">
        <v>2</v>
      </c>
      <c r="F3419">
        <v>4</v>
      </c>
      <c r="G3419" t="s">
        <v>104</v>
      </c>
      <c r="H3419" t="s">
        <v>200</v>
      </c>
      <c r="I3419">
        <v>27</v>
      </c>
      <c r="J3419">
        <v>248</v>
      </c>
      <c r="K3419" t="str">
        <f>RIGHT(Table1[[#This Row],[Transmission]],1)</f>
        <v>8</v>
      </c>
      <c r="L3419" t="str">
        <f>SUBSTITUTE(Table1[[#This Row],[Transmission]],Table1[[#This Row],[Gears]],"")</f>
        <v>AS</v>
      </c>
      <c r="M34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19">
        <f ca="1">_xlfn.DAYS(TODAY(),Table1[[#This Row],[Manufacture Date]])</f>
        <v>1165</v>
      </c>
      <c r="O3419" t="str" cm="1">
        <f t="array" ref="O3419" xml:space="preserve"> _xlfn.IFS(E3419&lt;2,"0-2",E3419&lt;4,"2-4",E3419&lt;6,"4-6",E3419&lt;8,"6-8",E3419&lt;10,"8-10")</f>
        <v>2-4</v>
      </c>
    </row>
    <row r="3420" spans="1:15" ht="14.25" customHeight="1" x14ac:dyDescent="0.3">
      <c r="A3420" s="31">
        <v>44095</v>
      </c>
      <c r="B3420" t="s">
        <v>750</v>
      </c>
      <c r="C3420" t="s">
        <v>775</v>
      </c>
      <c r="D3420" t="s">
        <v>657</v>
      </c>
      <c r="E3420">
        <v>2.7</v>
      </c>
      <c r="F3420">
        <v>4</v>
      </c>
      <c r="G3420" t="s">
        <v>79</v>
      </c>
      <c r="H3420" t="s">
        <v>200</v>
      </c>
      <c r="I3420">
        <v>25</v>
      </c>
      <c r="J3420">
        <v>261</v>
      </c>
      <c r="K3420" t="str">
        <f>RIGHT(Table1[[#This Row],[Transmission]],1)</f>
        <v>6</v>
      </c>
      <c r="L3420" t="str">
        <f>SUBSTITUTE(Table1[[#This Row],[Transmission]],Table1[[#This Row],[Gears]],"")</f>
        <v>AS</v>
      </c>
      <c r="M34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20">
        <f ca="1">_xlfn.DAYS(TODAY(),Table1[[#This Row],[Manufacture Date]])</f>
        <v>1165</v>
      </c>
      <c r="O3420" t="str" cm="1">
        <f t="array" ref="O3420" xml:space="preserve"> _xlfn.IFS(E3420&lt;2,"0-2",E3420&lt;4,"2-4",E3420&lt;6,"4-6",E3420&lt;8,"6-8",E3420&lt;10,"8-10")</f>
        <v>2-4</v>
      </c>
    </row>
    <row r="3421" spans="1:15" ht="14.25" customHeight="1" x14ac:dyDescent="0.3">
      <c r="A3421" s="31">
        <v>44095</v>
      </c>
      <c r="B3421" t="s">
        <v>676</v>
      </c>
      <c r="C3421" t="s">
        <v>1969</v>
      </c>
      <c r="D3421" t="s">
        <v>115</v>
      </c>
      <c r="E3421">
        <v>4</v>
      </c>
      <c r="F3421">
        <v>8</v>
      </c>
      <c r="G3421" t="s">
        <v>814</v>
      </c>
      <c r="H3421" t="s">
        <v>73</v>
      </c>
      <c r="I3421">
        <v>25</v>
      </c>
      <c r="J3421">
        <v>261</v>
      </c>
      <c r="K3421" t="str">
        <f>RIGHT(Table1[[#This Row],[Transmission]],1)</f>
        <v>8</v>
      </c>
      <c r="L3421" t="str">
        <f>SUBSTITUTE(Table1[[#This Row],[Transmission]],Table1[[#This Row],[Gears]],"")</f>
        <v>AM</v>
      </c>
      <c r="M34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21">
        <f ca="1">_xlfn.DAYS(TODAY(),Table1[[#This Row],[Manufacture Date]])</f>
        <v>1165</v>
      </c>
      <c r="O3421" t="str" cm="1">
        <f t="array" ref="O3421" xml:space="preserve"> _xlfn.IFS(E3421&lt;2,"0-2",E3421&lt;4,"2-4",E3421&lt;6,"4-6",E3421&lt;8,"6-8",E3421&lt;10,"8-10")</f>
        <v>4-6</v>
      </c>
    </row>
    <row r="3422" spans="1:15" ht="14.25" customHeight="1" x14ac:dyDescent="0.3">
      <c r="A3422" s="31">
        <v>44095</v>
      </c>
      <c r="B3422" t="s">
        <v>212</v>
      </c>
      <c r="C3422" t="s">
        <v>226</v>
      </c>
      <c r="D3422" t="s">
        <v>122</v>
      </c>
      <c r="E3422">
        <v>6.2</v>
      </c>
      <c r="F3422">
        <v>8</v>
      </c>
      <c r="G3422" t="s">
        <v>93</v>
      </c>
      <c r="H3422" t="s">
        <v>73</v>
      </c>
      <c r="I3422">
        <v>17</v>
      </c>
      <c r="J3422">
        <v>377</v>
      </c>
      <c r="K3422" t="str">
        <f>RIGHT(Table1[[#This Row],[Transmission]],1)</f>
        <v>6</v>
      </c>
      <c r="L3422" t="str">
        <f>SUBSTITUTE(Table1[[#This Row],[Transmission]],Table1[[#This Row],[Gears]],"")</f>
        <v>A</v>
      </c>
      <c r="M34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22">
        <f ca="1">_xlfn.DAYS(TODAY(),Table1[[#This Row],[Manufacture Date]])</f>
        <v>1165</v>
      </c>
      <c r="O3422" t="str" cm="1">
        <f t="array" ref="O3422" xml:space="preserve"> _xlfn.IFS(E3422&lt;2,"0-2",E3422&lt;4,"2-4",E3422&lt;6,"4-6",E3422&lt;8,"6-8",E3422&lt;10,"8-10")</f>
        <v>6-8</v>
      </c>
    </row>
    <row r="3423" spans="1:15" ht="14.25" customHeight="1" x14ac:dyDescent="0.3">
      <c r="A3423" s="31">
        <v>44095</v>
      </c>
      <c r="B3423" t="s">
        <v>364</v>
      </c>
      <c r="C3423" t="s">
        <v>368</v>
      </c>
      <c r="D3423" t="s">
        <v>245</v>
      </c>
      <c r="E3423">
        <v>5.3</v>
      </c>
      <c r="F3423">
        <v>8</v>
      </c>
      <c r="G3423" t="s">
        <v>101</v>
      </c>
      <c r="H3423" t="s">
        <v>205</v>
      </c>
      <c r="I3423">
        <v>13</v>
      </c>
      <c r="J3423">
        <v>344</v>
      </c>
      <c r="K3423" t="str">
        <f>RIGHT(Table1[[#This Row],[Transmission]],1)</f>
        <v>4</v>
      </c>
      <c r="L3423" t="str">
        <f>SUBSTITUTE(Table1[[#This Row],[Transmission]],Table1[[#This Row],[Gears]],"")</f>
        <v>A</v>
      </c>
      <c r="M34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23">
        <f ca="1">_xlfn.DAYS(TODAY(),Table1[[#This Row],[Manufacture Date]])</f>
        <v>1165</v>
      </c>
      <c r="O3423" t="str" cm="1">
        <f t="array" ref="O3423" xml:space="preserve"> _xlfn.IFS(E3423&lt;2,"0-2",E3423&lt;4,"2-4",E3423&lt;6,"4-6",E3423&lt;8,"6-8",E3423&lt;10,"8-10")</f>
        <v>4-6</v>
      </c>
    </row>
    <row r="3424" spans="1:15" ht="14.25" customHeight="1" x14ac:dyDescent="0.3">
      <c r="A3424" s="31">
        <v>44094</v>
      </c>
      <c r="B3424" t="s">
        <v>740</v>
      </c>
      <c r="C3424" t="s">
        <v>1993</v>
      </c>
      <c r="D3424" t="s">
        <v>118</v>
      </c>
      <c r="E3424">
        <v>2</v>
      </c>
      <c r="F3424">
        <v>4</v>
      </c>
      <c r="G3424" t="s">
        <v>76</v>
      </c>
      <c r="H3424" t="s">
        <v>200</v>
      </c>
      <c r="I3424">
        <v>37</v>
      </c>
      <c r="J3424">
        <v>177</v>
      </c>
      <c r="K3424" t="str">
        <f>RIGHT(Table1[[#This Row],[Transmission]],1)</f>
        <v>7</v>
      </c>
      <c r="L3424" t="str">
        <f>SUBSTITUTE(Table1[[#This Row],[Transmission]],Table1[[#This Row],[Gears]],"")</f>
        <v>AV</v>
      </c>
      <c r="M34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24">
        <f ca="1">_xlfn.DAYS(TODAY(),Table1[[#This Row],[Manufacture Date]])</f>
        <v>1166</v>
      </c>
      <c r="O3424" t="str" cm="1">
        <f t="array" ref="O3424" xml:space="preserve"> _xlfn.IFS(E3424&lt;2,"0-2",E3424&lt;4,"2-4",E3424&lt;6,"4-6",E3424&lt;8,"6-8",E3424&lt;10,"8-10")</f>
        <v>2-4</v>
      </c>
    </row>
    <row r="3425" spans="1:15" ht="14.25" customHeight="1" x14ac:dyDescent="0.3">
      <c r="A3425" s="31">
        <v>44094</v>
      </c>
      <c r="B3425" t="s">
        <v>321</v>
      </c>
      <c r="C3425" t="s">
        <v>348</v>
      </c>
      <c r="D3425" t="s">
        <v>71</v>
      </c>
      <c r="E3425">
        <v>2</v>
      </c>
      <c r="F3425">
        <v>4</v>
      </c>
      <c r="G3425" t="s">
        <v>79</v>
      </c>
      <c r="H3425" t="s">
        <v>200</v>
      </c>
      <c r="I3425">
        <v>36</v>
      </c>
      <c r="J3425">
        <v>183</v>
      </c>
      <c r="K3425" t="str">
        <f>RIGHT(Table1[[#This Row],[Transmission]],1)</f>
        <v>6</v>
      </c>
      <c r="L3425" t="str">
        <f>SUBSTITUTE(Table1[[#This Row],[Transmission]],Table1[[#This Row],[Gears]],"")</f>
        <v>AS</v>
      </c>
      <c r="M34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25">
        <f ca="1">_xlfn.DAYS(TODAY(),Table1[[#This Row],[Manufacture Date]])</f>
        <v>1166</v>
      </c>
      <c r="O3425" t="str" cm="1">
        <f t="array" ref="O3425" xml:space="preserve"> _xlfn.IFS(E3425&lt;2,"0-2",E3425&lt;4,"2-4",E3425&lt;6,"4-6",E3425&lt;8,"6-8",E3425&lt;10,"8-10")</f>
        <v>2-4</v>
      </c>
    </row>
    <row r="3426" spans="1:15" ht="14.25" customHeight="1" x14ac:dyDescent="0.3">
      <c r="A3426" s="31">
        <v>44094</v>
      </c>
      <c r="B3426" t="s">
        <v>321</v>
      </c>
      <c r="C3426" t="s">
        <v>329</v>
      </c>
      <c r="D3426" t="s">
        <v>78</v>
      </c>
      <c r="E3426">
        <v>2.5</v>
      </c>
      <c r="F3426">
        <v>4</v>
      </c>
      <c r="G3426" t="s">
        <v>79</v>
      </c>
      <c r="H3426" t="s">
        <v>200</v>
      </c>
      <c r="I3426">
        <v>30</v>
      </c>
      <c r="J3426">
        <v>220</v>
      </c>
      <c r="K3426" t="str">
        <f>RIGHT(Table1[[#This Row],[Transmission]],1)</f>
        <v>6</v>
      </c>
      <c r="L3426" t="str">
        <f>SUBSTITUTE(Table1[[#This Row],[Transmission]],Table1[[#This Row],[Gears]],"")</f>
        <v>AS</v>
      </c>
      <c r="M34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26">
        <f ca="1">_xlfn.DAYS(TODAY(),Table1[[#This Row],[Manufacture Date]])</f>
        <v>1166</v>
      </c>
      <c r="O3426" t="str" cm="1">
        <f t="array" ref="O3426" xml:space="preserve"> _xlfn.IFS(E3426&lt;2,"0-2",E3426&lt;4,"2-4",E3426&lt;6,"4-6",E3426&lt;8,"6-8",E3426&lt;10,"8-10")</f>
        <v>2-4</v>
      </c>
    </row>
    <row r="3427" spans="1:15" ht="14.25" customHeight="1" x14ac:dyDescent="0.3">
      <c r="A3427" s="31">
        <v>44094</v>
      </c>
      <c r="B3427" t="s">
        <v>548</v>
      </c>
      <c r="C3427" t="s">
        <v>560</v>
      </c>
      <c r="D3427" t="s">
        <v>288</v>
      </c>
      <c r="E3427">
        <v>2.5</v>
      </c>
      <c r="F3427">
        <v>4</v>
      </c>
      <c r="G3427" t="s">
        <v>72</v>
      </c>
      <c r="H3427" t="s">
        <v>200</v>
      </c>
      <c r="I3427">
        <v>29</v>
      </c>
      <c r="J3427">
        <v>223</v>
      </c>
      <c r="K3427" t="str">
        <f>RIGHT(Table1[[#This Row],[Transmission]],1)</f>
        <v>5</v>
      </c>
      <c r="L3427" t="str">
        <f>SUBSTITUTE(Table1[[#This Row],[Transmission]],Table1[[#This Row],[Gears]],"")</f>
        <v>AS</v>
      </c>
      <c r="M34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27">
        <f ca="1">_xlfn.DAYS(TODAY(),Table1[[#This Row],[Manufacture Date]])</f>
        <v>1166</v>
      </c>
      <c r="O3427" t="str" cm="1">
        <f t="array" ref="O3427" xml:space="preserve"> _xlfn.IFS(E3427&lt;2,"0-2",E3427&lt;4,"2-4",E3427&lt;6,"4-6",E3427&lt;8,"6-8",E3427&lt;10,"8-10")</f>
        <v>2-4</v>
      </c>
    </row>
    <row r="3428" spans="1:15" ht="14.25" customHeight="1" x14ac:dyDescent="0.3">
      <c r="A3428" s="31">
        <v>44094</v>
      </c>
      <c r="B3428" t="s">
        <v>508</v>
      </c>
      <c r="C3428" t="s">
        <v>512</v>
      </c>
      <c r="D3428" t="s">
        <v>82</v>
      </c>
      <c r="E3428">
        <v>3.5</v>
      </c>
      <c r="F3428">
        <v>6</v>
      </c>
      <c r="G3428" t="s">
        <v>79</v>
      </c>
      <c r="H3428" t="s">
        <v>200</v>
      </c>
      <c r="I3428">
        <v>29</v>
      </c>
      <c r="J3428">
        <v>225</v>
      </c>
      <c r="K3428" t="str">
        <f>RIGHT(Table1[[#This Row],[Transmission]],1)</f>
        <v>6</v>
      </c>
      <c r="L3428" t="str">
        <f>SUBSTITUTE(Table1[[#This Row],[Transmission]],Table1[[#This Row],[Gears]],"")</f>
        <v>AS</v>
      </c>
      <c r="M34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28">
        <f ca="1">_xlfn.DAYS(TODAY(),Table1[[#This Row],[Manufacture Date]])</f>
        <v>1166</v>
      </c>
      <c r="O3428" t="str" cm="1">
        <f t="array" ref="O3428" xml:space="preserve"> _xlfn.IFS(E3428&lt;2,"0-2",E3428&lt;4,"2-4",E3428&lt;6,"4-6",E3428&lt;8,"6-8",E3428&lt;10,"8-10")</f>
        <v>2-4</v>
      </c>
    </row>
    <row r="3429" spans="1:15" ht="14.25" customHeight="1" x14ac:dyDescent="0.3">
      <c r="A3429" s="31">
        <v>44094</v>
      </c>
      <c r="B3429" t="s">
        <v>802</v>
      </c>
      <c r="C3429" t="s">
        <v>805</v>
      </c>
      <c r="D3429" t="s">
        <v>82</v>
      </c>
      <c r="E3429">
        <v>3.2</v>
      </c>
      <c r="F3429">
        <v>6</v>
      </c>
      <c r="G3429" t="s">
        <v>79</v>
      </c>
      <c r="H3429" t="s">
        <v>200</v>
      </c>
      <c r="I3429">
        <v>28</v>
      </c>
      <c r="J3429">
        <v>235</v>
      </c>
      <c r="K3429" t="str">
        <f>RIGHT(Table1[[#This Row],[Transmission]],1)</f>
        <v>6</v>
      </c>
      <c r="L3429" t="str">
        <f>SUBSTITUTE(Table1[[#This Row],[Transmission]],Table1[[#This Row],[Gears]],"")</f>
        <v>AS</v>
      </c>
      <c r="M34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29">
        <f ca="1">_xlfn.DAYS(TODAY(),Table1[[#This Row],[Manufacture Date]])</f>
        <v>1166</v>
      </c>
      <c r="O3429" t="str" cm="1">
        <f t="array" ref="O3429" xml:space="preserve"> _xlfn.IFS(E3429&lt;2,"0-2",E3429&lt;4,"2-4",E3429&lt;6,"4-6",E3429&lt;8,"6-8",E3429&lt;10,"8-10")</f>
        <v>2-4</v>
      </c>
    </row>
    <row r="3430" spans="1:15" ht="14.25" customHeight="1" x14ac:dyDescent="0.3">
      <c r="A3430" s="31">
        <v>44094</v>
      </c>
      <c r="B3430" t="s">
        <v>100</v>
      </c>
      <c r="C3430" t="s">
        <v>1373</v>
      </c>
      <c r="D3430" t="s">
        <v>95</v>
      </c>
      <c r="E3430">
        <v>2.5</v>
      </c>
      <c r="F3430">
        <v>5</v>
      </c>
      <c r="G3430" t="s">
        <v>97</v>
      </c>
      <c r="H3430" t="s">
        <v>73</v>
      </c>
      <c r="I3430">
        <v>27</v>
      </c>
      <c r="J3430">
        <v>241</v>
      </c>
      <c r="K3430" t="str">
        <f>RIGHT(Table1[[#This Row],[Transmission]],1)</f>
        <v>7</v>
      </c>
      <c r="L3430" t="str">
        <f>SUBSTITUTE(Table1[[#This Row],[Transmission]],Table1[[#This Row],[Gears]],"")</f>
        <v>AM</v>
      </c>
      <c r="M34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30">
        <f ca="1">_xlfn.DAYS(TODAY(),Table1[[#This Row],[Manufacture Date]])</f>
        <v>1166</v>
      </c>
      <c r="O3430" t="str" cm="1">
        <f t="array" ref="O3430" xml:space="preserve"> _xlfn.IFS(E3430&lt;2,"0-2",E3430&lt;4,"2-4",E3430&lt;6,"4-6",E3430&lt;8,"6-8",E3430&lt;10,"8-10")</f>
        <v>2-4</v>
      </c>
    </row>
    <row r="3431" spans="1:15" ht="14.25" customHeight="1" x14ac:dyDescent="0.3">
      <c r="A3431" s="31">
        <v>44094</v>
      </c>
      <c r="B3431" t="s">
        <v>289</v>
      </c>
      <c r="C3431" t="s">
        <v>298</v>
      </c>
      <c r="D3431" t="s">
        <v>115</v>
      </c>
      <c r="E3431">
        <v>3.6</v>
      </c>
      <c r="F3431">
        <v>6</v>
      </c>
      <c r="G3431" t="s">
        <v>112</v>
      </c>
      <c r="H3431" t="s">
        <v>200</v>
      </c>
      <c r="I3431">
        <v>26</v>
      </c>
      <c r="J3431">
        <v>258</v>
      </c>
      <c r="K3431" t="str">
        <f>RIGHT(Table1[[#This Row],[Transmission]],1)</f>
        <v>8</v>
      </c>
      <c r="L3431" t="str">
        <f>SUBSTITUTE(Table1[[#This Row],[Transmission]],Table1[[#This Row],[Gears]],"")</f>
        <v>A</v>
      </c>
      <c r="M34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31">
        <f ca="1">_xlfn.DAYS(TODAY(),Table1[[#This Row],[Manufacture Date]])</f>
        <v>1166</v>
      </c>
      <c r="O3431" t="str" cm="1">
        <f t="array" ref="O3431" xml:space="preserve"> _xlfn.IFS(E3431&lt;2,"0-2",E3431&lt;4,"2-4",E3431&lt;6,"4-6",E3431&lt;8,"6-8",E3431&lt;10,"8-10")</f>
        <v>2-4</v>
      </c>
    </row>
    <row r="3432" spans="1:15" ht="14.25" customHeight="1" x14ac:dyDescent="0.3">
      <c r="A3432" s="31">
        <v>44094</v>
      </c>
      <c r="B3432" t="s">
        <v>212</v>
      </c>
      <c r="C3432" t="s">
        <v>229</v>
      </c>
      <c r="D3432" t="s">
        <v>115</v>
      </c>
      <c r="E3432">
        <v>3.6</v>
      </c>
      <c r="F3432">
        <v>6</v>
      </c>
      <c r="G3432" t="s">
        <v>79</v>
      </c>
      <c r="H3432" t="s">
        <v>200</v>
      </c>
      <c r="I3432">
        <v>25</v>
      </c>
      <c r="J3432">
        <v>260</v>
      </c>
      <c r="K3432" t="str">
        <f>RIGHT(Table1[[#This Row],[Transmission]],1)</f>
        <v>6</v>
      </c>
      <c r="L3432" t="str">
        <f>SUBSTITUTE(Table1[[#This Row],[Transmission]],Table1[[#This Row],[Gears]],"")</f>
        <v>AS</v>
      </c>
      <c r="M34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32">
        <f ca="1">_xlfn.DAYS(TODAY(),Table1[[#This Row],[Manufacture Date]])</f>
        <v>1166</v>
      </c>
      <c r="O3432" t="str" cm="1">
        <f t="array" ref="O3432" xml:space="preserve"> _xlfn.IFS(E3432&lt;2,"0-2",E3432&lt;4,"2-4",E3432&lt;6,"4-6",E3432&lt;8,"6-8",E3432&lt;10,"8-10")</f>
        <v>2-4</v>
      </c>
    </row>
    <row r="3433" spans="1:15" ht="14.25" customHeight="1" x14ac:dyDescent="0.3">
      <c r="A3433" s="31">
        <v>44094</v>
      </c>
      <c r="B3433" t="s">
        <v>100</v>
      </c>
      <c r="C3433" t="s">
        <v>135</v>
      </c>
      <c r="D3433" t="s">
        <v>82</v>
      </c>
      <c r="E3433">
        <v>4</v>
      </c>
      <c r="F3433">
        <v>8</v>
      </c>
      <c r="G3433" t="s">
        <v>104</v>
      </c>
      <c r="H3433" t="s">
        <v>73</v>
      </c>
      <c r="I3433">
        <v>21</v>
      </c>
      <c r="J3433">
        <v>313</v>
      </c>
      <c r="K3433" t="str">
        <f>RIGHT(Table1[[#This Row],[Transmission]],1)</f>
        <v>8</v>
      </c>
      <c r="L3433" t="str">
        <f>SUBSTITUTE(Table1[[#This Row],[Transmission]],Table1[[#This Row],[Gears]],"")</f>
        <v>AS</v>
      </c>
      <c r="M34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33">
        <f ca="1">_xlfn.DAYS(TODAY(),Table1[[#This Row],[Manufacture Date]])</f>
        <v>1166</v>
      </c>
      <c r="O3433" t="str" cm="1">
        <f t="array" ref="O3433" xml:space="preserve"> _xlfn.IFS(E3433&lt;2,"0-2",E3433&lt;4,"2-4",E3433&lt;6,"4-6",E3433&lt;8,"6-8",E3433&lt;10,"8-10")</f>
        <v>4-6</v>
      </c>
    </row>
    <row r="3434" spans="1:15" ht="14.25" customHeight="1" x14ac:dyDescent="0.3">
      <c r="A3434" s="31">
        <v>44094</v>
      </c>
      <c r="B3434" t="s">
        <v>750</v>
      </c>
      <c r="C3434" t="s">
        <v>761</v>
      </c>
      <c r="D3434" t="s">
        <v>78</v>
      </c>
      <c r="E3434">
        <v>4</v>
      </c>
      <c r="F3434">
        <v>6</v>
      </c>
      <c r="G3434" t="s">
        <v>74</v>
      </c>
      <c r="H3434" t="s">
        <v>200</v>
      </c>
      <c r="I3434">
        <v>20</v>
      </c>
      <c r="J3434">
        <v>320</v>
      </c>
      <c r="K3434" t="str">
        <f>RIGHT(Table1[[#This Row],[Transmission]],1)</f>
        <v>6</v>
      </c>
      <c r="L3434" t="str">
        <f>SUBSTITUTE(Table1[[#This Row],[Transmission]],Table1[[#This Row],[Gears]],"")</f>
        <v>M</v>
      </c>
      <c r="M34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34">
        <f ca="1">_xlfn.DAYS(TODAY(),Table1[[#This Row],[Manufacture Date]])</f>
        <v>1166</v>
      </c>
      <c r="O3434" t="str" cm="1">
        <f t="array" ref="O3434" xml:space="preserve"> _xlfn.IFS(E3434&lt;2,"0-2",E3434&lt;4,"2-4",E3434&lt;6,"4-6",E3434&lt;8,"6-8",E3434&lt;10,"8-10")</f>
        <v>4-6</v>
      </c>
    </row>
    <row r="3435" spans="1:15" ht="14.25" customHeight="1" x14ac:dyDescent="0.3">
      <c r="A3435" s="31">
        <v>44094</v>
      </c>
      <c r="B3435" t="s">
        <v>100</v>
      </c>
      <c r="C3435" t="s">
        <v>126</v>
      </c>
      <c r="D3435" t="s">
        <v>88</v>
      </c>
      <c r="E3435">
        <v>4.2</v>
      </c>
      <c r="F3435">
        <v>8</v>
      </c>
      <c r="G3435" t="s">
        <v>125</v>
      </c>
      <c r="H3435" t="s">
        <v>73</v>
      </c>
      <c r="I3435">
        <v>19</v>
      </c>
      <c r="J3435">
        <v>336</v>
      </c>
      <c r="K3435" t="str">
        <f>RIGHT(Table1[[#This Row],[Transmission]],1)</f>
        <v>7</v>
      </c>
      <c r="L3435" t="str">
        <f>SUBSTITUTE(Table1[[#This Row],[Transmission]],Table1[[#This Row],[Gears]],"")</f>
        <v>A</v>
      </c>
      <c r="M34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35">
        <f ca="1">_xlfn.DAYS(TODAY(),Table1[[#This Row],[Manufacture Date]])</f>
        <v>1166</v>
      </c>
      <c r="O3435" t="str" cm="1">
        <f t="array" ref="O3435" xml:space="preserve"> _xlfn.IFS(E3435&lt;2,"0-2",E3435&lt;4,"2-4",E3435&lt;6,"4-6",E3435&lt;8,"6-8",E3435&lt;10,"8-10")</f>
        <v>4-6</v>
      </c>
    </row>
    <row r="3436" spans="1:15" ht="14.25" customHeight="1" x14ac:dyDescent="0.3">
      <c r="A3436" s="31">
        <v>44094</v>
      </c>
      <c r="B3436" t="s">
        <v>750</v>
      </c>
      <c r="C3436" t="s">
        <v>2024</v>
      </c>
      <c r="D3436" t="s">
        <v>259</v>
      </c>
      <c r="E3436">
        <v>5.7</v>
      </c>
      <c r="F3436">
        <v>8</v>
      </c>
      <c r="G3436" t="s">
        <v>79</v>
      </c>
      <c r="H3436" t="s">
        <v>200</v>
      </c>
      <c r="I3436">
        <v>17</v>
      </c>
      <c r="J3436">
        <v>381</v>
      </c>
      <c r="K3436" t="str">
        <f>RIGHT(Table1[[#This Row],[Transmission]],1)</f>
        <v>6</v>
      </c>
      <c r="L3436" t="str">
        <f>SUBSTITUTE(Table1[[#This Row],[Transmission]],Table1[[#This Row],[Gears]],"")</f>
        <v>AS</v>
      </c>
      <c r="M34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36">
        <f ca="1">_xlfn.DAYS(TODAY(),Table1[[#This Row],[Manufacture Date]])</f>
        <v>1166</v>
      </c>
      <c r="O3436" t="str" cm="1">
        <f t="array" ref="O3436" xml:space="preserve"> _xlfn.IFS(E3436&lt;2,"0-2",E3436&lt;4,"2-4",E3436&lt;6,"4-6",E3436&lt;8,"6-8",E3436&lt;10,"8-10")</f>
        <v>4-6</v>
      </c>
    </row>
    <row r="3437" spans="1:15" ht="14.25" customHeight="1" x14ac:dyDescent="0.3">
      <c r="A3437" s="31">
        <v>44093</v>
      </c>
      <c r="B3437" t="s">
        <v>69</v>
      </c>
      <c r="C3437" t="s">
        <v>70</v>
      </c>
      <c r="D3437" t="s">
        <v>71</v>
      </c>
      <c r="E3437">
        <v>2.4</v>
      </c>
      <c r="F3437">
        <v>4</v>
      </c>
      <c r="G3437" t="s">
        <v>814</v>
      </c>
      <c r="H3437" t="s">
        <v>73</v>
      </c>
      <c r="I3437">
        <v>34</v>
      </c>
      <c r="J3437">
        <v>192</v>
      </c>
      <c r="K3437" t="str">
        <f>RIGHT(Table1[[#This Row],[Transmission]],1)</f>
        <v>8</v>
      </c>
      <c r="L3437" t="str">
        <f>SUBSTITUTE(Table1[[#This Row],[Transmission]],Table1[[#This Row],[Gears]],"")</f>
        <v>AM</v>
      </c>
      <c r="M34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37">
        <f ca="1">_xlfn.DAYS(TODAY(),Table1[[#This Row],[Manufacture Date]])</f>
        <v>1167</v>
      </c>
      <c r="O3437" t="str" cm="1">
        <f t="array" ref="O3437" xml:space="preserve"> _xlfn.IFS(E3437&lt;2,"0-2",E3437&lt;4,"2-4",E3437&lt;6,"4-6",E3437&lt;8,"6-8",E3437&lt;10,"8-10")</f>
        <v>2-4</v>
      </c>
    </row>
    <row r="3438" spans="1:15" ht="14.25" customHeight="1" x14ac:dyDescent="0.3">
      <c r="A3438" s="31">
        <v>44093</v>
      </c>
      <c r="B3438" t="s">
        <v>198</v>
      </c>
      <c r="C3438" t="s">
        <v>1572</v>
      </c>
      <c r="D3438" t="s">
        <v>78</v>
      </c>
      <c r="E3438">
        <v>1.4</v>
      </c>
      <c r="F3438">
        <v>4</v>
      </c>
      <c r="G3438" t="s">
        <v>79</v>
      </c>
      <c r="H3438" t="s">
        <v>200</v>
      </c>
      <c r="I3438">
        <v>31</v>
      </c>
      <c r="J3438">
        <v>214</v>
      </c>
      <c r="K3438" t="str">
        <f>RIGHT(Table1[[#This Row],[Transmission]],1)</f>
        <v>6</v>
      </c>
      <c r="L3438" t="str">
        <f>SUBSTITUTE(Table1[[#This Row],[Transmission]],Table1[[#This Row],[Gears]],"")</f>
        <v>AS</v>
      </c>
      <c r="M34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38">
        <f ca="1">_xlfn.DAYS(TODAY(),Table1[[#This Row],[Manufacture Date]])</f>
        <v>1167</v>
      </c>
      <c r="O3438" t="str" cm="1">
        <f t="array" ref="O3438" xml:space="preserve"> _xlfn.IFS(E3438&lt;2,"0-2",E3438&lt;4,"2-4",E3438&lt;6,"4-6",E3438&lt;8,"6-8",E3438&lt;10,"8-10")</f>
        <v>0-2</v>
      </c>
    </row>
    <row r="3439" spans="1:15" ht="14.25" customHeight="1" x14ac:dyDescent="0.3">
      <c r="A3439" s="31">
        <v>44093</v>
      </c>
      <c r="B3439" t="s">
        <v>385</v>
      </c>
      <c r="C3439" t="s">
        <v>1712</v>
      </c>
      <c r="D3439" t="s">
        <v>78</v>
      </c>
      <c r="E3439">
        <v>3.5</v>
      </c>
      <c r="F3439">
        <v>6</v>
      </c>
      <c r="G3439" t="s">
        <v>496</v>
      </c>
      <c r="H3439" t="s">
        <v>200</v>
      </c>
      <c r="I3439">
        <v>26</v>
      </c>
      <c r="J3439">
        <v>257</v>
      </c>
      <c r="K3439" t="str">
        <f>RIGHT(Table1[[#This Row],[Transmission]],1)</f>
        <v>9</v>
      </c>
      <c r="L3439" t="str">
        <f>SUBSTITUTE(Table1[[#This Row],[Transmission]],Table1[[#This Row],[Gears]],"")</f>
        <v>AS</v>
      </c>
      <c r="M34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39">
        <f ca="1">_xlfn.DAYS(TODAY(),Table1[[#This Row],[Manufacture Date]])</f>
        <v>1167</v>
      </c>
      <c r="O3439" t="str" cm="1">
        <f t="array" ref="O3439" xml:space="preserve"> _xlfn.IFS(E3439&lt;2,"0-2",E3439&lt;4,"2-4",E3439&lt;6,"4-6",E3439&lt;8,"6-8",E3439&lt;10,"8-10")</f>
        <v>2-4</v>
      </c>
    </row>
    <row r="3440" spans="1:15" ht="14.25" customHeight="1" x14ac:dyDescent="0.3">
      <c r="A3440" s="31">
        <v>44093</v>
      </c>
      <c r="B3440" t="s">
        <v>212</v>
      </c>
      <c r="C3440" t="s">
        <v>2088</v>
      </c>
      <c r="D3440" t="s">
        <v>78</v>
      </c>
      <c r="E3440">
        <v>3.6</v>
      </c>
      <c r="F3440">
        <v>6</v>
      </c>
      <c r="G3440" t="s">
        <v>496</v>
      </c>
      <c r="H3440" t="s">
        <v>200</v>
      </c>
      <c r="I3440">
        <v>24</v>
      </c>
      <c r="J3440">
        <v>277</v>
      </c>
      <c r="K3440" t="str">
        <f>RIGHT(Table1[[#This Row],[Transmission]],1)</f>
        <v>9</v>
      </c>
      <c r="L3440" t="str">
        <f>SUBSTITUTE(Table1[[#This Row],[Transmission]],Table1[[#This Row],[Gears]],"")</f>
        <v>AS</v>
      </c>
      <c r="M34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40">
        <f ca="1">_xlfn.DAYS(TODAY(),Table1[[#This Row],[Manufacture Date]])</f>
        <v>1167</v>
      </c>
      <c r="O3440" t="str" cm="1">
        <f t="array" ref="O3440" xml:space="preserve"> _xlfn.IFS(E3440&lt;2,"0-2",E3440&lt;4,"2-4",E3440&lt;6,"4-6",E3440&lt;8,"6-8",E3440&lt;10,"8-10")</f>
        <v>2-4</v>
      </c>
    </row>
    <row r="3441" spans="1:15" ht="14.25" customHeight="1" x14ac:dyDescent="0.3">
      <c r="A3441" s="31">
        <v>44093</v>
      </c>
      <c r="B3441" t="s">
        <v>398</v>
      </c>
      <c r="C3441" t="s">
        <v>915</v>
      </c>
      <c r="D3441" t="s">
        <v>115</v>
      </c>
      <c r="E3441">
        <v>3.8</v>
      </c>
      <c r="F3441">
        <v>6</v>
      </c>
      <c r="G3441" t="s">
        <v>104</v>
      </c>
      <c r="H3441" t="s">
        <v>200</v>
      </c>
      <c r="I3441">
        <v>23</v>
      </c>
      <c r="J3441">
        <v>278</v>
      </c>
      <c r="K3441" t="str">
        <f>RIGHT(Table1[[#This Row],[Transmission]],1)</f>
        <v>8</v>
      </c>
      <c r="L3441" t="str">
        <f>SUBSTITUTE(Table1[[#This Row],[Transmission]],Table1[[#This Row],[Gears]],"")</f>
        <v>AS</v>
      </c>
      <c r="M34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41">
        <f ca="1">_xlfn.DAYS(TODAY(),Table1[[#This Row],[Manufacture Date]])</f>
        <v>1167</v>
      </c>
      <c r="O3441" t="str" cm="1">
        <f t="array" ref="O3441" xml:space="preserve"> _xlfn.IFS(E3441&lt;2,"0-2",E3441&lt;4,"2-4",E3441&lt;6,"4-6",E3441&lt;8,"6-8",E3441&lt;10,"8-10")</f>
        <v>2-4</v>
      </c>
    </row>
    <row r="3442" spans="1:15" ht="14.25" customHeight="1" x14ac:dyDescent="0.3">
      <c r="A3442" s="31">
        <v>44093</v>
      </c>
      <c r="B3442" t="s">
        <v>232</v>
      </c>
      <c r="C3442" t="s">
        <v>233</v>
      </c>
      <c r="D3442" t="s">
        <v>71</v>
      </c>
      <c r="E3442">
        <v>6.2</v>
      </c>
      <c r="F3442">
        <v>8</v>
      </c>
      <c r="G3442" t="s">
        <v>74</v>
      </c>
      <c r="H3442" t="s">
        <v>73</v>
      </c>
      <c r="I3442">
        <v>22</v>
      </c>
      <c r="J3442">
        <v>292</v>
      </c>
      <c r="K3442" t="str">
        <f>RIGHT(Table1[[#This Row],[Transmission]],1)</f>
        <v>6</v>
      </c>
      <c r="L3442" t="str">
        <f>SUBSTITUTE(Table1[[#This Row],[Transmission]],Table1[[#This Row],[Gears]],"")</f>
        <v>M</v>
      </c>
      <c r="M34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42">
        <f ca="1">_xlfn.DAYS(TODAY(),Table1[[#This Row],[Manufacture Date]])</f>
        <v>1167</v>
      </c>
      <c r="O3442" t="str" cm="1">
        <f t="array" ref="O3442" xml:space="preserve"> _xlfn.IFS(E3442&lt;2,"0-2",E3442&lt;4,"2-4",E3442&lt;6,"4-6",E3442&lt;8,"6-8",E3442&lt;10,"8-10")</f>
        <v>6-8</v>
      </c>
    </row>
    <row r="3443" spans="1:15" ht="14.25" customHeight="1" x14ac:dyDescent="0.3">
      <c r="A3443" s="31">
        <v>44093</v>
      </c>
      <c r="B3443" t="s">
        <v>147</v>
      </c>
      <c r="C3443" t="s">
        <v>2070</v>
      </c>
      <c r="D3443" t="s">
        <v>82</v>
      </c>
      <c r="E3443">
        <v>4.4000000000000004</v>
      </c>
      <c r="F3443">
        <v>8</v>
      </c>
      <c r="G3443" t="s">
        <v>104</v>
      </c>
      <c r="H3443" t="s">
        <v>73</v>
      </c>
      <c r="I3443">
        <v>20</v>
      </c>
      <c r="J3443">
        <v>322</v>
      </c>
      <c r="K3443" t="str">
        <f>RIGHT(Table1[[#This Row],[Transmission]],1)</f>
        <v>8</v>
      </c>
      <c r="L3443" t="str">
        <f>SUBSTITUTE(Table1[[#This Row],[Transmission]],Table1[[#This Row],[Gears]],"")</f>
        <v>AS</v>
      </c>
      <c r="M34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43">
        <f ca="1">_xlfn.DAYS(TODAY(),Table1[[#This Row],[Manufacture Date]])</f>
        <v>1167</v>
      </c>
      <c r="O3443" t="str" cm="1">
        <f t="array" ref="O3443" xml:space="preserve"> _xlfn.IFS(E3443&lt;2,"0-2",E3443&lt;4,"2-4",E3443&lt;6,"4-6",E3443&lt;8,"6-8",E3443&lt;10,"8-10")</f>
        <v>4-6</v>
      </c>
    </row>
    <row r="3444" spans="1:15" ht="14.25" customHeight="1" x14ac:dyDescent="0.3">
      <c r="A3444" s="31">
        <v>44093</v>
      </c>
      <c r="B3444" t="s">
        <v>100</v>
      </c>
      <c r="C3444" t="s">
        <v>124</v>
      </c>
      <c r="D3444" t="s">
        <v>88</v>
      </c>
      <c r="E3444">
        <v>5.2</v>
      </c>
      <c r="F3444">
        <v>10</v>
      </c>
      <c r="G3444" t="s">
        <v>74</v>
      </c>
      <c r="H3444" t="s">
        <v>73</v>
      </c>
      <c r="I3444">
        <v>17</v>
      </c>
      <c r="J3444">
        <v>377</v>
      </c>
      <c r="K3444" t="str">
        <f>RIGHT(Table1[[#This Row],[Transmission]],1)</f>
        <v>6</v>
      </c>
      <c r="L3444" t="str">
        <f>SUBSTITUTE(Table1[[#This Row],[Transmission]],Table1[[#This Row],[Gears]],"")</f>
        <v>M</v>
      </c>
      <c r="M34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44">
        <f ca="1">_xlfn.DAYS(TODAY(),Table1[[#This Row],[Manufacture Date]])</f>
        <v>1167</v>
      </c>
      <c r="O3444" t="str" cm="1">
        <f t="array" ref="O3444" xml:space="preserve"> _xlfn.IFS(E3444&lt;2,"0-2",E3444&lt;4,"2-4",E3444&lt;6,"4-6",E3444&lt;8,"6-8",E3444&lt;10,"8-10")</f>
        <v>4-6</v>
      </c>
    </row>
    <row r="3445" spans="1:15" ht="14.25" customHeight="1" x14ac:dyDescent="0.3">
      <c r="A3445" s="31">
        <v>44092</v>
      </c>
      <c r="B3445" t="s">
        <v>470</v>
      </c>
      <c r="C3445" t="s">
        <v>1773</v>
      </c>
      <c r="D3445" t="s">
        <v>118</v>
      </c>
      <c r="E3445">
        <v>2</v>
      </c>
      <c r="F3445">
        <v>4</v>
      </c>
      <c r="G3445" t="s">
        <v>74</v>
      </c>
      <c r="H3445" t="s">
        <v>200</v>
      </c>
      <c r="I3445">
        <v>32</v>
      </c>
      <c r="J3445">
        <v>206</v>
      </c>
      <c r="K3445" t="str">
        <f>RIGHT(Table1[[#This Row],[Transmission]],1)</f>
        <v>6</v>
      </c>
      <c r="L3445" t="str">
        <f>SUBSTITUTE(Table1[[#This Row],[Transmission]],Table1[[#This Row],[Gears]],"")</f>
        <v>M</v>
      </c>
      <c r="M34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45">
        <f ca="1">_xlfn.DAYS(TODAY(),Table1[[#This Row],[Manufacture Date]])</f>
        <v>1168</v>
      </c>
      <c r="O3445" t="str" cm="1">
        <f t="array" ref="O3445" xml:space="preserve"> _xlfn.IFS(E3445&lt;2,"0-2",E3445&lt;4,"2-4",E3445&lt;6,"4-6",E3445&lt;8,"6-8",E3445&lt;10,"8-10")</f>
        <v>2-4</v>
      </c>
    </row>
    <row r="3446" spans="1:15" ht="14.25" customHeight="1" x14ac:dyDescent="0.3">
      <c r="A3446" s="31">
        <v>44092</v>
      </c>
      <c r="B3446" t="s">
        <v>709</v>
      </c>
      <c r="C3446" t="s">
        <v>1975</v>
      </c>
      <c r="D3446" t="s">
        <v>259</v>
      </c>
      <c r="E3446">
        <v>3</v>
      </c>
      <c r="F3446">
        <v>6</v>
      </c>
      <c r="G3446" t="s">
        <v>112</v>
      </c>
      <c r="H3446" t="s">
        <v>109</v>
      </c>
      <c r="I3446">
        <v>27</v>
      </c>
      <c r="J3446">
        <v>278</v>
      </c>
      <c r="K3446" t="str">
        <f>RIGHT(Table1[[#This Row],[Transmission]],1)</f>
        <v>8</v>
      </c>
      <c r="L3446" t="str">
        <f>SUBSTITUTE(Table1[[#This Row],[Transmission]],Table1[[#This Row],[Gears]],"")</f>
        <v>A</v>
      </c>
      <c r="M34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46">
        <f ca="1">_xlfn.DAYS(TODAY(),Table1[[#This Row],[Manufacture Date]])</f>
        <v>1168</v>
      </c>
      <c r="O3446" t="str" cm="1">
        <f t="array" ref="O3446" xml:space="preserve"> _xlfn.IFS(E3446&lt;2,"0-2",E3446&lt;4,"2-4",E3446&lt;6,"4-6",E3446&lt;8,"6-8",E3446&lt;10,"8-10")</f>
        <v>2-4</v>
      </c>
    </row>
    <row r="3447" spans="1:15" ht="14.25" customHeight="1" x14ac:dyDescent="0.3">
      <c r="A3447" s="31">
        <v>44092</v>
      </c>
      <c r="B3447" t="s">
        <v>676</v>
      </c>
      <c r="C3447" t="s">
        <v>686</v>
      </c>
      <c r="D3447" t="s">
        <v>92</v>
      </c>
      <c r="E3447">
        <v>3.8</v>
      </c>
      <c r="F3447">
        <v>6</v>
      </c>
      <c r="G3447" t="s">
        <v>97</v>
      </c>
      <c r="H3447" t="s">
        <v>73</v>
      </c>
      <c r="I3447">
        <v>25</v>
      </c>
      <c r="J3447">
        <v>266</v>
      </c>
      <c r="K3447" t="str">
        <f>RIGHT(Table1[[#This Row],[Transmission]],1)</f>
        <v>7</v>
      </c>
      <c r="L3447" t="str">
        <f>SUBSTITUTE(Table1[[#This Row],[Transmission]],Table1[[#This Row],[Gears]],"")</f>
        <v>AM</v>
      </c>
      <c r="M34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47">
        <f ca="1">_xlfn.DAYS(TODAY(),Table1[[#This Row],[Manufacture Date]])</f>
        <v>1168</v>
      </c>
      <c r="O3447" t="str" cm="1">
        <f t="array" ref="O3447" xml:space="preserve"> _xlfn.IFS(E3447&lt;2,"0-2",E3447&lt;4,"2-4",E3447&lt;6,"4-6",E3447&lt;8,"6-8",E3447&lt;10,"8-10")</f>
        <v>2-4</v>
      </c>
    </row>
    <row r="3448" spans="1:15" ht="14.25" customHeight="1" x14ac:dyDescent="0.3">
      <c r="A3448" s="31">
        <v>44092</v>
      </c>
      <c r="B3448" t="s">
        <v>147</v>
      </c>
      <c r="C3448" t="s">
        <v>1555</v>
      </c>
      <c r="D3448" t="s">
        <v>95</v>
      </c>
      <c r="E3448">
        <v>4.4000000000000004</v>
      </c>
      <c r="F3448">
        <v>8</v>
      </c>
      <c r="G3448" t="s">
        <v>104</v>
      </c>
      <c r="H3448" t="s">
        <v>73</v>
      </c>
      <c r="I3448">
        <v>23</v>
      </c>
      <c r="J3448">
        <v>290</v>
      </c>
      <c r="K3448" t="str">
        <f>RIGHT(Table1[[#This Row],[Transmission]],1)</f>
        <v>8</v>
      </c>
      <c r="L3448" t="str">
        <f>SUBSTITUTE(Table1[[#This Row],[Transmission]],Table1[[#This Row],[Gears]],"")</f>
        <v>AS</v>
      </c>
      <c r="M34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48">
        <f ca="1">_xlfn.DAYS(TODAY(),Table1[[#This Row],[Manufacture Date]])</f>
        <v>1168</v>
      </c>
      <c r="O3448" t="str" cm="1">
        <f t="array" ref="O3448" xml:space="preserve"> _xlfn.IFS(E3448&lt;2,"0-2",E3448&lt;4,"2-4",E3448&lt;6,"4-6",E3448&lt;8,"6-8",E3448&lt;10,"8-10")</f>
        <v>4-6</v>
      </c>
    </row>
    <row r="3449" spans="1:15" ht="14.25" customHeight="1" x14ac:dyDescent="0.3">
      <c r="A3449" s="31">
        <v>44092</v>
      </c>
      <c r="B3449" t="s">
        <v>232</v>
      </c>
      <c r="C3449" t="s">
        <v>260</v>
      </c>
      <c r="D3449" t="s">
        <v>259</v>
      </c>
      <c r="E3449">
        <v>5.3</v>
      </c>
      <c r="F3449">
        <v>8</v>
      </c>
      <c r="G3449" t="s">
        <v>93</v>
      </c>
      <c r="H3449" t="s">
        <v>200</v>
      </c>
      <c r="I3449">
        <v>22</v>
      </c>
      <c r="J3449">
        <v>307</v>
      </c>
      <c r="K3449" t="str">
        <f>RIGHT(Table1[[#This Row],[Transmission]],1)</f>
        <v>6</v>
      </c>
      <c r="L3449" t="str">
        <f>SUBSTITUTE(Table1[[#This Row],[Transmission]],Table1[[#This Row],[Gears]],"")</f>
        <v>A</v>
      </c>
      <c r="M34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49">
        <f ca="1">_xlfn.DAYS(TODAY(),Table1[[#This Row],[Manufacture Date]])</f>
        <v>1168</v>
      </c>
      <c r="O3449" t="str" cm="1">
        <f t="array" ref="O3449" xml:space="preserve"> _xlfn.IFS(E3449&lt;2,"0-2",E3449&lt;4,"2-4",E3449&lt;6,"4-6",E3449&lt;8,"6-8",E3449&lt;10,"8-10")</f>
        <v>4-6</v>
      </c>
    </row>
    <row r="3450" spans="1:15" ht="14.25" customHeight="1" x14ac:dyDescent="0.3">
      <c r="A3450" s="31">
        <v>44092</v>
      </c>
      <c r="B3450" t="s">
        <v>289</v>
      </c>
      <c r="C3450" t="s">
        <v>300</v>
      </c>
      <c r="D3450" t="s">
        <v>115</v>
      </c>
      <c r="E3450">
        <v>3.6</v>
      </c>
      <c r="F3450">
        <v>6</v>
      </c>
      <c r="G3450" t="s">
        <v>112</v>
      </c>
      <c r="H3450" t="s">
        <v>205</v>
      </c>
      <c r="I3450">
        <v>19</v>
      </c>
      <c r="J3450">
        <v>248</v>
      </c>
      <c r="K3450" t="str">
        <f>RIGHT(Table1[[#This Row],[Transmission]],1)</f>
        <v>8</v>
      </c>
      <c r="L3450" t="str">
        <f>SUBSTITUTE(Table1[[#This Row],[Transmission]],Table1[[#This Row],[Gears]],"")</f>
        <v>A</v>
      </c>
      <c r="M34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50">
        <f ca="1">_xlfn.DAYS(TODAY(),Table1[[#This Row],[Manufacture Date]])</f>
        <v>1168</v>
      </c>
      <c r="O3450" t="str" cm="1">
        <f t="array" ref="O3450" xml:space="preserve"> _xlfn.IFS(E3450&lt;2,"0-2",E3450&lt;4,"2-4",E3450&lt;6,"4-6",E3450&lt;8,"6-8",E3450&lt;10,"8-10")</f>
        <v>2-4</v>
      </c>
    </row>
    <row r="3451" spans="1:15" ht="14.25" customHeight="1" x14ac:dyDescent="0.3">
      <c r="A3451" s="31">
        <v>44091</v>
      </c>
      <c r="B3451" t="s">
        <v>232</v>
      </c>
      <c r="C3451" t="s">
        <v>239</v>
      </c>
      <c r="D3451" t="s">
        <v>71</v>
      </c>
      <c r="E3451">
        <v>1.4</v>
      </c>
      <c r="F3451">
        <v>4</v>
      </c>
      <c r="G3451" t="s">
        <v>74</v>
      </c>
      <c r="H3451" t="s">
        <v>200</v>
      </c>
      <c r="I3451">
        <v>40</v>
      </c>
      <c r="J3451">
        <v>167</v>
      </c>
      <c r="K3451" t="str">
        <f>RIGHT(Table1[[#This Row],[Transmission]],1)</f>
        <v>6</v>
      </c>
      <c r="L3451" t="str">
        <f>SUBSTITUTE(Table1[[#This Row],[Transmission]],Table1[[#This Row],[Gears]],"")</f>
        <v>M</v>
      </c>
      <c r="M34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51">
        <f ca="1">_xlfn.DAYS(TODAY(),Table1[[#This Row],[Manufacture Date]])</f>
        <v>1169</v>
      </c>
      <c r="O3451" t="str" cm="1">
        <f t="array" ref="O3451" xml:space="preserve"> _xlfn.IFS(E3451&lt;2,"0-2",E3451&lt;4,"2-4",E3451&lt;6,"4-6",E3451&lt;8,"6-8",E3451&lt;10,"8-10")</f>
        <v>0-2</v>
      </c>
    </row>
    <row r="3452" spans="1:15" ht="14.25" customHeight="1" x14ac:dyDescent="0.3">
      <c r="A3452" s="31">
        <v>44091</v>
      </c>
      <c r="B3452" t="s">
        <v>621</v>
      </c>
      <c r="C3452" t="s">
        <v>1879</v>
      </c>
      <c r="D3452" t="s">
        <v>95</v>
      </c>
      <c r="E3452">
        <v>1.5</v>
      </c>
      <c r="F3452">
        <v>3</v>
      </c>
      <c r="G3452" t="s">
        <v>97</v>
      </c>
      <c r="H3452" t="s">
        <v>73</v>
      </c>
      <c r="I3452">
        <v>38</v>
      </c>
      <c r="J3452">
        <v>174</v>
      </c>
      <c r="K3452" t="str">
        <f>RIGHT(Table1[[#This Row],[Transmission]],1)</f>
        <v>7</v>
      </c>
      <c r="L3452" t="str">
        <f>SUBSTITUTE(Table1[[#This Row],[Transmission]],Table1[[#This Row],[Gears]],"")</f>
        <v>AM</v>
      </c>
      <c r="M34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52">
        <f ca="1">_xlfn.DAYS(TODAY(),Table1[[#This Row],[Manufacture Date]])</f>
        <v>1169</v>
      </c>
      <c r="O3452" t="str" cm="1">
        <f t="array" ref="O3452" xml:space="preserve"> _xlfn.IFS(E3452&lt;2,"0-2",E3452&lt;4,"2-4",E3452&lt;6,"4-6",E3452&lt;8,"6-8",E3452&lt;10,"8-10")</f>
        <v>0-2</v>
      </c>
    </row>
    <row r="3453" spans="1:15" ht="14.25" customHeight="1" x14ac:dyDescent="0.3">
      <c r="A3453" s="31">
        <v>44091</v>
      </c>
      <c r="B3453" t="s">
        <v>100</v>
      </c>
      <c r="C3453" t="s">
        <v>106</v>
      </c>
      <c r="D3453" t="s">
        <v>95</v>
      </c>
      <c r="E3453">
        <v>2</v>
      </c>
      <c r="F3453">
        <v>4</v>
      </c>
      <c r="G3453" t="s">
        <v>74</v>
      </c>
      <c r="H3453" t="s">
        <v>73</v>
      </c>
      <c r="I3453">
        <v>31</v>
      </c>
      <c r="J3453">
        <v>214</v>
      </c>
      <c r="K3453" t="str">
        <f>RIGHT(Table1[[#This Row],[Transmission]],1)</f>
        <v>6</v>
      </c>
      <c r="L3453" t="str">
        <f>SUBSTITUTE(Table1[[#This Row],[Transmission]],Table1[[#This Row],[Gears]],"")</f>
        <v>M</v>
      </c>
      <c r="M34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53">
        <f ca="1">_xlfn.DAYS(TODAY(),Table1[[#This Row],[Manufacture Date]])</f>
        <v>1169</v>
      </c>
      <c r="O3453" t="str" cm="1">
        <f t="array" ref="O3453" xml:space="preserve"> _xlfn.IFS(E3453&lt;2,"0-2",E3453&lt;4,"2-4",E3453&lt;6,"4-6",E3453&lt;8,"6-8",E3453&lt;10,"8-10")</f>
        <v>2-4</v>
      </c>
    </row>
    <row r="3454" spans="1:15" ht="14.25" customHeight="1" x14ac:dyDescent="0.3">
      <c r="A3454" s="31">
        <v>44091</v>
      </c>
      <c r="B3454" t="s">
        <v>321</v>
      </c>
      <c r="C3454" t="s">
        <v>328</v>
      </c>
      <c r="D3454" t="s">
        <v>78</v>
      </c>
      <c r="E3454">
        <v>3.5</v>
      </c>
      <c r="F3454">
        <v>6</v>
      </c>
      <c r="G3454" t="s">
        <v>79</v>
      </c>
      <c r="H3454" t="s">
        <v>200</v>
      </c>
      <c r="I3454">
        <v>23</v>
      </c>
      <c r="J3454">
        <v>284</v>
      </c>
      <c r="K3454" t="str">
        <f>RIGHT(Table1[[#This Row],[Transmission]],1)</f>
        <v>6</v>
      </c>
      <c r="L3454" t="str">
        <f>SUBSTITUTE(Table1[[#This Row],[Transmission]],Table1[[#This Row],[Gears]],"")</f>
        <v>AS</v>
      </c>
      <c r="M34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54">
        <f ca="1">_xlfn.DAYS(TODAY(),Table1[[#This Row],[Manufacture Date]])</f>
        <v>1169</v>
      </c>
      <c r="O3454" t="str" cm="1">
        <f t="array" ref="O3454" xml:space="preserve"> _xlfn.IFS(E3454&lt;2,"0-2",E3454&lt;4,"2-4",E3454&lt;6,"4-6",E3454&lt;8,"6-8",E3454&lt;10,"8-10")</f>
        <v>2-4</v>
      </c>
    </row>
    <row r="3455" spans="1:15" ht="14.25" customHeight="1" x14ac:dyDescent="0.3">
      <c r="A3455" s="31">
        <v>44091</v>
      </c>
      <c r="B3455" t="s">
        <v>232</v>
      </c>
      <c r="C3455" t="s">
        <v>1588</v>
      </c>
      <c r="D3455" t="s">
        <v>657</v>
      </c>
      <c r="E3455">
        <v>3.6</v>
      </c>
      <c r="F3455">
        <v>6</v>
      </c>
      <c r="G3455" t="s">
        <v>112</v>
      </c>
      <c r="H3455" t="s">
        <v>200</v>
      </c>
      <c r="I3455">
        <v>23</v>
      </c>
      <c r="J3455">
        <v>286</v>
      </c>
      <c r="K3455" t="str">
        <f>RIGHT(Table1[[#This Row],[Transmission]],1)</f>
        <v>8</v>
      </c>
      <c r="L3455" t="str">
        <f>SUBSTITUTE(Table1[[#This Row],[Transmission]],Table1[[#This Row],[Gears]],"")</f>
        <v>A</v>
      </c>
      <c r="M34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55">
        <f ca="1">_xlfn.DAYS(TODAY(),Table1[[#This Row],[Manufacture Date]])</f>
        <v>1169</v>
      </c>
      <c r="O3455" t="str" cm="1">
        <f t="array" ref="O3455" xml:space="preserve"> _xlfn.IFS(E3455&lt;2,"0-2",E3455&lt;4,"2-4",E3455&lt;6,"4-6",E3455&lt;8,"6-8",E3455&lt;10,"8-10")</f>
        <v>2-4</v>
      </c>
    </row>
    <row r="3456" spans="1:15" ht="14.25" customHeight="1" x14ac:dyDescent="0.3">
      <c r="A3456" s="31">
        <v>44090</v>
      </c>
      <c r="B3456" t="s">
        <v>100</v>
      </c>
      <c r="C3456" t="s">
        <v>101</v>
      </c>
      <c r="D3456" t="s">
        <v>71</v>
      </c>
      <c r="E3456">
        <v>2</v>
      </c>
      <c r="F3456">
        <v>4</v>
      </c>
      <c r="G3456" t="s">
        <v>102</v>
      </c>
      <c r="H3456" t="s">
        <v>73</v>
      </c>
      <c r="I3456">
        <v>32</v>
      </c>
      <c r="J3456">
        <v>212</v>
      </c>
      <c r="K3456" t="str">
        <f>RIGHT(Table1[[#This Row],[Transmission]],1)</f>
        <v>8</v>
      </c>
      <c r="L3456" t="str">
        <f>SUBSTITUTE(Table1[[#This Row],[Transmission]],Table1[[#This Row],[Gears]],"")</f>
        <v>AV</v>
      </c>
      <c r="M34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56">
        <f ca="1">_xlfn.DAYS(TODAY(),Table1[[#This Row],[Manufacture Date]])</f>
        <v>1170</v>
      </c>
      <c r="O3456" t="str" cm="1">
        <f t="array" ref="O3456" xml:space="preserve"> _xlfn.IFS(E3456&lt;2,"0-2",E3456&lt;4,"2-4",E3456&lt;6,"4-6",E3456&lt;8,"6-8",E3456&lt;10,"8-10")</f>
        <v>2-4</v>
      </c>
    </row>
    <row r="3457" spans="1:15" ht="14.25" customHeight="1" x14ac:dyDescent="0.3">
      <c r="A3457" s="31">
        <v>44090</v>
      </c>
      <c r="B3457" t="s">
        <v>100</v>
      </c>
      <c r="C3457" t="s">
        <v>106</v>
      </c>
      <c r="D3457" t="s">
        <v>95</v>
      </c>
      <c r="E3457">
        <v>2</v>
      </c>
      <c r="F3457">
        <v>4</v>
      </c>
      <c r="G3457" t="s">
        <v>74</v>
      </c>
      <c r="H3457" t="s">
        <v>73</v>
      </c>
      <c r="I3457">
        <v>31</v>
      </c>
      <c r="J3457">
        <v>209</v>
      </c>
      <c r="K3457" t="str">
        <f>RIGHT(Table1[[#This Row],[Transmission]],1)</f>
        <v>6</v>
      </c>
      <c r="L3457" t="str">
        <f>SUBSTITUTE(Table1[[#This Row],[Transmission]],Table1[[#This Row],[Gears]],"")</f>
        <v>M</v>
      </c>
      <c r="M34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57">
        <f ca="1">_xlfn.DAYS(TODAY(),Table1[[#This Row],[Manufacture Date]])</f>
        <v>1170</v>
      </c>
      <c r="O3457" t="str" cm="1">
        <f t="array" ref="O3457" xml:space="preserve"> _xlfn.IFS(E3457&lt;2,"0-2",E3457&lt;4,"2-4",E3457&lt;6,"4-6",E3457&lt;8,"6-8",E3457&lt;10,"8-10")</f>
        <v>2-4</v>
      </c>
    </row>
    <row r="3458" spans="1:15" ht="14.25" customHeight="1" x14ac:dyDescent="0.3">
      <c r="A3458" s="31">
        <v>44090</v>
      </c>
      <c r="B3458" t="s">
        <v>452</v>
      </c>
      <c r="C3458" t="s">
        <v>1757</v>
      </c>
      <c r="D3458" t="s">
        <v>78</v>
      </c>
      <c r="E3458">
        <v>2.4</v>
      </c>
      <c r="F3458">
        <v>4</v>
      </c>
      <c r="G3458" t="s">
        <v>454</v>
      </c>
      <c r="H3458" t="s">
        <v>200</v>
      </c>
      <c r="I3458">
        <v>30</v>
      </c>
      <c r="J3458">
        <v>222</v>
      </c>
      <c r="K3458" t="str">
        <f>RIGHT(Table1[[#This Row],[Transmission]],1)</f>
        <v>9</v>
      </c>
      <c r="L3458" t="str">
        <f>SUBSTITUTE(Table1[[#This Row],[Transmission]],Table1[[#This Row],[Gears]],"")</f>
        <v>A</v>
      </c>
      <c r="M34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58">
        <f ca="1">_xlfn.DAYS(TODAY(),Table1[[#This Row],[Manufacture Date]])</f>
        <v>1170</v>
      </c>
      <c r="O3458" t="str" cm="1">
        <f t="array" ref="O3458" xml:space="preserve"> _xlfn.IFS(E3458&lt;2,"0-2",E3458&lt;4,"2-4",E3458&lt;6,"4-6",E3458&lt;8,"6-8",E3458&lt;10,"8-10")</f>
        <v>2-4</v>
      </c>
    </row>
    <row r="3459" spans="1:15" ht="14.25" customHeight="1" x14ac:dyDescent="0.3">
      <c r="A3459" s="31">
        <v>44090</v>
      </c>
      <c r="B3459" t="s">
        <v>750</v>
      </c>
      <c r="C3459" t="s">
        <v>753</v>
      </c>
      <c r="D3459" t="s">
        <v>82</v>
      </c>
      <c r="E3459">
        <v>3.5</v>
      </c>
      <c r="F3459">
        <v>6</v>
      </c>
      <c r="G3459" t="s">
        <v>79</v>
      </c>
      <c r="H3459" t="s">
        <v>200</v>
      </c>
      <c r="I3459">
        <v>29</v>
      </c>
      <c r="J3459">
        <v>226</v>
      </c>
      <c r="K3459" t="str">
        <f>RIGHT(Table1[[#This Row],[Transmission]],1)</f>
        <v>6</v>
      </c>
      <c r="L3459" t="str">
        <f>SUBSTITUTE(Table1[[#This Row],[Transmission]],Table1[[#This Row],[Gears]],"")</f>
        <v>AS</v>
      </c>
      <c r="M34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59">
        <f ca="1">_xlfn.DAYS(TODAY(),Table1[[#This Row],[Manufacture Date]])</f>
        <v>1170</v>
      </c>
      <c r="O3459" t="str" cm="1">
        <f t="array" ref="O3459" xml:space="preserve"> _xlfn.IFS(E3459&lt;2,"0-2",E3459&lt;4,"2-4",E3459&lt;6,"4-6",E3459&lt;8,"6-8",E3459&lt;10,"8-10")</f>
        <v>2-4</v>
      </c>
    </row>
    <row r="3460" spans="1:15" ht="14.25" customHeight="1" x14ac:dyDescent="0.3">
      <c r="A3460" s="31">
        <v>44090</v>
      </c>
      <c r="B3460" t="s">
        <v>564</v>
      </c>
      <c r="C3460" t="s">
        <v>1179</v>
      </c>
      <c r="D3460" t="s">
        <v>361</v>
      </c>
      <c r="E3460">
        <v>2</v>
      </c>
      <c r="F3460">
        <v>4</v>
      </c>
      <c r="G3460" t="s">
        <v>416</v>
      </c>
      <c r="H3460" t="s">
        <v>73</v>
      </c>
      <c r="I3460">
        <v>28</v>
      </c>
      <c r="J3460">
        <v>240</v>
      </c>
      <c r="K3460" t="str">
        <f>RIGHT(Table1[[#This Row],[Transmission]],1)</f>
        <v>7</v>
      </c>
      <c r="L3460" t="str">
        <f>SUBSTITUTE(Table1[[#This Row],[Transmission]],Table1[[#This Row],[Gears]],"")</f>
        <v>AS</v>
      </c>
      <c r="M34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60">
        <f ca="1">_xlfn.DAYS(TODAY(),Table1[[#This Row],[Manufacture Date]])</f>
        <v>1170</v>
      </c>
      <c r="O3460" t="str" cm="1">
        <f t="array" ref="O3460" xml:space="preserve"> _xlfn.IFS(E3460&lt;2,"0-2",E3460&lt;4,"2-4",E3460&lt;6,"4-6",E3460&lt;8,"6-8",E3460&lt;10,"8-10")</f>
        <v>2-4</v>
      </c>
    </row>
    <row r="3461" spans="1:15" ht="14.25" customHeight="1" x14ac:dyDescent="0.3">
      <c r="A3461" s="31">
        <v>44090</v>
      </c>
      <c r="B3461" t="s">
        <v>398</v>
      </c>
      <c r="C3461" t="s">
        <v>405</v>
      </c>
      <c r="D3461" t="s">
        <v>78</v>
      </c>
      <c r="E3461">
        <v>2.4</v>
      </c>
      <c r="F3461">
        <v>4</v>
      </c>
      <c r="G3461" t="s">
        <v>79</v>
      </c>
      <c r="H3461" t="s">
        <v>200</v>
      </c>
      <c r="I3461">
        <v>27</v>
      </c>
      <c r="J3461">
        <v>237</v>
      </c>
      <c r="K3461" t="str">
        <f>RIGHT(Table1[[#This Row],[Transmission]],1)</f>
        <v>6</v>
      </c>
      <c r="L3461" t="str">
        <f>SUBSTITUTE(Table1[[#This Row],[Transmission]],Table1[[#This Row],[Gears]],"")</f>
        <v>AS</v>
      </c>
      <c r="M34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61">
        <f ca="1">_xlfn.DAYS(TODAY(),Table1[[#This Row],[Manufacture Date]])</f>
        <v>1170</v>
      </c>
      <c r="O3461" t="str" cm="1">
        <f t="array" ref="O3461" xml:space="preserve"> _xlfn.IFS(E3461&lt;2,"0-2",E3461&lt;4,"2-4",E3461&lt;6,"4-6",E3461&lt;8,"6-8",E3461&lt;10,"8-10")</f>
        <v>2-4</v>
      </c>
    </row>
    <row r="3462" spans="1:15" ht="14.25" customHeight="1" x14ac:dyDescent="0.3">
      <c r="A3462" s="31">
        <v>44090</v>
      </c>
      <c r="B3462" t="s">
        <v>147</v>
      </c>
      <c r="C3462" t="s">
        <v>859</v>
      </c>
      <c r="D3462" t="s">
        <v>95</v>
      </c>
      <c r="E3462">
        <v>3</v>
      </c>
      <c r="F3462">
        <v>6</v>
      </c>
      <c r="G3462" t="s">
        <v>74</v>
      </c>
      <c r="H3462" t="s">
        <v>73</v>
      </c>
      <c r="I3462">
        <v>26</v>
      </c>
      <c r="J3462">
        <v>248</v>
      </c>
      <c r="K3462" t="str">
        <f>RIGHT(Table1[[#This Row],[Transmission]],1)</f>
        <v>6</v>
      </c>
      <c r="L3462" t="str">
        <f>SUBSTITUTE(Table1[[#This Row],[Transmission]],Table1[[#This Row],[Gears]],"")</f>
        <v>M</v>
      </c>
      <c r="M34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62">
        <f ca="1">_xlfn.DAYS(TODAY(),Table1[[#This Row],[Manufacture Date]])</f>
        <v>1170</v>
      </c>
      <c r="O3462" t="str" cm="1">
        <f t="array" ref="O3462" xml:space="preserve"> _xlfn.IFS(E3462&lt;2,"0-2",E3462&lt;4,"2-4",E3462&lt;6,"4-6",E3462&lt;8,"6-8",E3462&lt;10,"8-10")</f>
        <v>2-4</v>
      </c>
    </row>
    <row r="3463" spans="1:15" ht="14.25" customHeight="1" x14ac:dyDescent="0.3">
      <c r="A3463" s="31">
        <v>44090</v>
      </c>
      <c r="B3463" t="s">
        <v>141</v>
      </c>
      <c r="C3463" t="s">
        <v>145</v>
      </c>
      <c r="D3463" t="s">
        <v>82</v>
      </c>
      <c r="E3463">
        <v>4</v>
      </c>
      <c r="F3463">
        <v>8</v>
      </c>
      <c r="G3463" t="s">
        <v>104</v>
      </c>
      <c r="H3463" t="s">
        <v>73</v>
      </c>
      <c r="I3463">
        <v>20</v>
      </c>
      <c r="J3463">
        <v>334</v>
      </c>
      <c r="K3463" t="str">
        <f>RIGHT(Table1[[#This Row],[Transmission]],1)</f>
        <v>8</v>
      </c>
      <c r="L3463" t="str">
        <f>SUBSTITUTE(Table1[[#This Row],[Transmission]],Table1[[#This Row],[Gears]],"")</f>
        <v>AS</v>
      </c>
      <c r="M34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63">
        <f ca="1">_xlfn.DAYS(TODAY(),Table1[[#This Row],[Manufacture Date]])</f>
        <v>1170</v>
      </c>
      <c r="O3463" t="str" cm="1">
        <f t="array" ref="O3463" xml:space="preserve"> _xlfn.IFS(E3463&lt;2,"0-2",E3463&lt;4,"2-4",E3463&lt;6,"4-6",E3463&lt;8,"6-8",E3463&lt;10,"8-10")</f>
        <v>4-6</v>
      </c>
    </row>
    <row r="3464" spans="1:15" ht="14.25" customHeight="1" x14ac:dyDescent="0.3">
      <c r="A3464" s="31">
        <v>44090</v>
      </c>
      <c r="B3464" t="s">
        <v>147</v>
      </c>
      <c r="C3464" t="s">
        <v>2069</v>
      </c>
      <c r="D3464" t="s">
        <v>95</v>
      </c>
      <c r="E3464">
        <v>4.4000000000000004</v>
      </c>
      <c r="F3464">
        <v>8</v>
      </c>
      <c r="G3464" t="s">
        <v>104</v>
      </c>
      <c r="H3464" t="s">
        <v>73</v>
      </c>
      <c r="I3464">
        <v>20</v>
      </c>
      <c r="J3464">
        <v>322</v>
      </c>
      <c r="K3464" t="str">
        <f>RIGHT(Table1[[#This Row],[Transmission]],1)</f>
        <v>8</v>
      </c>
      <c r="L3464" t="str">
        <f>SUBSTITUTE(Table1[[#This Row],[Transmission]],Table1[[#This Row],[Gears]],"")</f>
        <v>AS</v>
      </c>
      <c r="M34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64">
        <f ca="1">_xlfn.DAYS(TODAY(),Table1[[#This Row],[Manufacture Date]])</f>
        <v>1170</v>
      </c>
      <c r="O3464" t="str" cm="1">
        <f t="array" ref="O3464" xml:space="preserve"> _xlfn.IFS(E3464&lt;2,"0-2",E3464&lt;4,"2-4",E3464&lt;6,"4-6",E3464&lt;8,"6-8",E3464&lt;10,"8-10")</f>
        <v>4-6</v>
      </c>
    </row>
    <row r="3465" spans="1:15" ht="14.25" customHeight="1" x14ac:dyDescent="0.3">
      <c r="A3465" s="31">
        <v>44090</v>
      </c>
      <c r="B3465" t="s">
        <v>452</v>
      </c>
      <c r="C3465" t="s">
        <v>1417</v>
      </c>
      <c r="D3465" t="s">
        <v>122</v>
      </c>
      <c r="E3465">
        <v>6.4</v>
      </c>
      <c r="F3465">
        <v>8</v>
      </c>
      <c r="G3465" t="s">
        <v>112</v>
      </c>
      <c r="H3465" t="s">
        <v>73</v>
      </c>
      <c r="I3465">
        <v>18</v>
      </c>
      <c r="J3465">
        <v>368</v>
      </c>
      <c r="K3465" t="str">
        <f>RIGHT(Table1[[#This Row],[Transmission]],1)</f>
        <v>8</v>
      </c>
      <c r="L3465" t="str">
        <f>SUBSTITUTE(Table1[[#This Row],[Transmission]],Table1[[#This Row],[Gears]],"")</f>
        <v>A</v>
      </c>
      <c r="M34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65">
        <f ca="1">_xlfn.DAYS(TODAY(),Table1[[#This Row],[Manufacture Date]])</f>
        <v>1170</v>
      </c>
      <c r="O3465" t="str" cm="1">
        <f t="array" ref="O3465" xml:space="preserve"> _xlfn.IFS(E3465&lt;2,"0-2",E3465&lt;4,"2-4",E3465&lt;6,"4-6",E3465&lt;8,"6-8",E3465&lt;10,"8-10")</f>
        <v>6-8</v>
      </c>
    </row>
    <row r="3466" spans="1:15" ht="14.25" customHeight="1" x14ac:dyDescent="0.3">
      <c r="A3466" s="31">
        <v>44089</v>
      </c>
      <c r="B3466" t="s">
        <v>750</v>
      </c>
      <c r="C3466" t="s">
        <v>2026</v>
      </c>
      <c r="D3466" t="s">
        <v>71</v>
      </c>
      <c r="E3466">
        <v>1.5</v>
      </c>
      <c r="F3466">
        <v>4</v>
      </c>
      <c r="G3466" t="s">
        <v>74</v>
      </c>
      <c r="H3466" t="s">
        <v>200</v>
      </c>
      <c r="I3466">
        <v>41</v>
      </c>
      <c r="J3466">
        <v>165</v>
      </c>
      <c r="K3466" t="str">
        <f>RIGHT(Table1[[#This Row],[Transmission]],1)</f>
        <v>6</v>
      </c>
      <c r="L3466" t="str">
        <f>SUBSTITUTE(Table1[[#This Row],[Transmission]],Table1[[#This Row],[Gears]],"")</f>
        <v>M</v>
      </c>
      <c r="M34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66">
        <f ca="1">_xlfn.DAYS(TODAY(),Table1[[#This Row],[Manufacture Date]])</f>
        <v>1171</v>
      </c>
      <c r="O3466" t="str" cm="1">
        <f t="array" ref="O3466" xml:space="preserve"> _xlfn.IFS(E3466&lt;2,"0-2",E3466&lt;4,"2-4",E3466&lt;6,"4-6",E3466&lt;8,"6-8",E3466&lt;10,"8-10")</f>
        <v>0-2</v>
      </c>
    </row>
    <row r="3467" spans="1:15" ht="14.25" customHeight="1" x14ac:dyDescent="0.3">
      <c r="A3467" s="31">
        <v>44089</v>
      </c>
      <c r="B3467" t="s">
        <v>782</v>
      </c>
      <c r="C3467" t="s">
        <v>2028</v>
      </c>
      <c r="D3467" t="s">
        <v>115</v>
      </c>
      <c r="E3467">
        <v>2</v>
      </c>
      <c r="F3467">
        <v>4</v>
      </c>
      <c r="G3467" t="s">
        <v>104</v>
      </c>
      <c r="H3467" t="s">
        <v>73</v>
      </c>
      <c r="I3467">
        <v>28</v>
      </c>
      <c r="J3467">
        <v>234</v>
      </c>
      <c r="K3467" t="str">
        <f>RIGHT(Table1[[#This Row],[Transmission]],1)</f>
        <v>8</v>
      </c>
      <c r="L3467" t="str">
        <f>SUBSTITUTE(Table1[[#This Row],[Transmission]],Table1[[#This Row],[Gears]],"")</f>
        <v>AS</v>
      </c>
      <c r="M34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67">
        <f ca="1">_xlfn.DAYS(TODAY(),Table1[[#This Row],[Manufacture Date]])</f>
        <v>1171</v>
      </c>
      <c r="O3467" t="str" cm="1">
        <f t="array" ref="O3467" xml:space="preserve"> _xlfn.IFS(E3467&lt;2,"0-2",E3467&lt;4,"2-4",E3467&lt;6,"4-6",E3467&lt;8,"6-8",E3467&lt;10,"8-10")</f>
        <v>2-4</v>
      </c>
    </row>
    <row r="3468" spans="1:15" ht="14.25" customHeight="1" x14ac:dyDescent="0.3">
      <c r="A3468" s="31">
        <v>44089</v>
      </c>
      <c r="B3468" t="s">
        <v>709</v>
      </c>
      <c r="C3468" t="s">
        <v>1973</v>
      </c>
      <c r="D3468" t="s">
        <v>259</v>
      </c>
      <c r="E3468">
        <v>3.6</v>
      </c>
      <c r="F3468">
        <v>6</v>
      </c>
      <c r="G3468" t="s">
        <v>112</v>
      </c>
      <c r="H3468" t="s">
        <v>200</v>
      </c>
      <c r="I3468">
        <v>27</v>
      </c>
      <c r="J3468">
        <v>245</v>
      </c>
      <c r="K3468" t="str">
        <f>RIGHT(Table1[[#This Row],[Transmission]],1)</f>
        <v>8</v>
      </c>
      <c r="L3468" t="str">
        <f>SUBSTITUTE(Table1[[#This Row],[Transmission]],Table1[[#This Row],[Gears]],"")</f>
        <v>A</v>
      </c>
      <c r="M34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68">
        <f ca="1">_xlfn.DAYS(TODAY(),Table1[[#This Row],[Manufacture Date]])</f>
        <v>1171</v>
      </c>
      <c r="O3468" t="str" cm="1">
        <f t="array" ref="O3468" xml:space="preserve"> _xlfn.IFS(E3468&lt;2,"0-2",E3468&lt;4,"2-4",E3468&lt;6,"4-6",E3468&lt;8,"6-8",E3468&lt;10,"8-10")</f>
        <v>2-4</v>
      </c>
    </row>
    <row r="3469" spans="1:15" ht="14.25" customHeight="1" x14ac:dyDescent="0.3">
      <c r="A3469" s="31">
        <v>44089</v>
      </c>
      <c r="B3469" t="s">
        <v>364</v>
      </c>
      <c r="C3469" t="s">
        <v>2105</v>
      </c>
      <c r="D3469" t="s">
        <v>259</v>
      </c>
      <c r="E3469">
        <v>2.7</v>
      </c>
      <c r="F3469">
        <v>4</v>
      </c>
      <c r="G3469" t="s">
        <v>112</v>
      </c>
      <c r="H3469" t="s">
        <v>200</v>
      </c>
      <c r="I3469">
        <v>24</v>
      </c>
      <c r="J3469">
        <v>275</v>
      </c>
      <c r="K3469" t="str">
        <f>RIGHT(Table1[[#This Row],[Transmission]],1)</f>
        <v>8</v>
      </c>
      <c r="L3469" t="str">
        <f>SUBSTITUTE(Table1[[#This Row],[Transmission]],Table1[[#This Row],[Gears]],"")</f>
        <v>A</v>
      </c>
      <c r="M34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69">
        <f ca="1">_xlfn.DAYS(TODAY(),Table1[[#This Row],[Manufacture Date]])</f>
        <v>1171</v>
      </c>
      <c r="O3469" t="str" cm="1">
        <f t="array" ref="O3469" xml:space="preserve"> _xlfn.IFS(E3469&lt;2,"0-2",E3469&lt;4,"2-4",E3469&lt;6,"4-6",E3469&lt;8,"6-8",E3469&lt;10,"8-10")</f>
        <v>2-4</v>
      </c>
    </row>
    <row r="3470" spans="1:15" ht="14.25" customHeight="1" x14ac:dyDescent="0.3">
      <c r="A3470" s="31">
        <v>44089</v>
      </c>
      <c r="B3470" t="s">
        <v>275</v>
      </c>
      <c r="C3470" t="s">
        <v>287</v>
      </c>
      <c r="D3470" t="s">
        <v>288</v>
      </c>
      <c r="E3470">
        <v>3.6</v>
      </c>
      <c r="F3470">
        <v>6</v>
      </c>
      <c r="G3470" t="s">
        <v>93</v>
      </c>
      <c r="H3470" t="s">
        <v>205</v>
      </c>
      <c r="I3470">
        <v>17</v>
      </c>
      <c r="J3470">
        <v>279</v>
      </c>
      <c r="K3470" t="str">
        <f>RIGHT(Table1[[#This Row],[Transmission]],1)</f>
        <v>6</v>
      </c>
      <c r="L3470" t="str">
        <f>SUBSTITUTE(Table1[[#This Row],[Transmission]],Table1[[#This Row],[Gears]],"")</f>
        <v>A</v>
      </c>
      <c r="M34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70">
        <f ca="1">_xlfn.DAYS(TODAY(),Table1[[#This Row],[Manufacture Date]])</f>
        <v>1171</v>
      </c>
      <c r="O3470" t="str" cm="1">
        <f t="array" ref="O3470" xml:space="preserve"> _xlfn.IFS(E3470&lt;2,"0-2",E3470&lt;4,"2-4",E3470&lt;6,"4-6",E3470&lt;8,"6-8",E3470&lt;10,"8-10")</f>
        <v>2-4</v>
      </c>
    </row>
    <row r="3471" spans="1:15" ht="14.25" customHeight="1" x14ac:dyDescent="0.3">
      <c r="A3471" s="31">
        <v>44088</v>
      </c>
      <c r="B3471" t="s">
        <v>750</v>
      </c>
      <c r="C3471" t="s">
        <v>755</v>
      </c>
      <c r="D3471" t="s">
        <v>82</v>
      </c>
      <c r="E3471">
        <v>2.5</v>
      </c>
      <c r="F3471">
        <v>4</v>
      </c>
      <c r="G3471" t="s">
        <v>266</v>
      </c>
      <c r="H3471" t="s">
        <v>200</v>
      </c>
      <c r="I3471">
        <v>48</v>
      </c>
      <c r="J3471">
        <v>137</v>
      </c>
      <c r="K3471" t="str">
        <f>RIGHT(Table1[[#This Row],[Transmission]],1)</f>
        <v>V</v>
      </c>
      <c r="L3471" t="str">
        <f>SUBSTITUTE(Table1[[#This Row],[Transmission]],Table1[[#This Row],[Gears]],"")</f>
        <v>A</v>
      </c>
      <c r="M34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71">
        <f ca="1">_xlfn.DAYS(TODAY(),Table1[[#This Row],[Manufacture Date]])</f>
        <v>1172</v>
      </c>
      <c r="O3471" t="str" cm="1">
        <f t="array" ref="O3471" xml:space="preserve"> _xlfn.IFS(E3471&lt;2,"0-2",E3471&lt;4,"2-4",E3471&lt;6,"4-6",E3471&lt;8,"6-8",E3471&lt;10,"8-10")</f>
        <v>2-4</v>
      </c>
    </row>
    <row r="3472" spans="1:15" ht="14.25" customHeight="1" x14ac:dyDescent="0.3">
      <c r="A3472" s="31">
        <v>44088</v>
      </c>
      <c r="B3472" t="s">
        <v>385</v>
      </c>
      <c r="C3472" t="s">
        <v>1697</v>
      </c>
      <c r="D3472" t="s">
        <v>115</v>
      </c>
      <c r="E3472">
        <v>1.5</v>
      </c>
      <c r="F3472">
        <v>4</v>
      </c>
      <c r="G3472" t="s">
        <v>76</v>
      </c>
      <c r="H3472" t="s">
        <v>200</v>
      </c>
      <c r="I3472">
        <v>37</v>
      </c>
      <c r="J3472">
        <v>177</v>
      </c>
      <c r="K3472" t="str">
        <f>RIGHT(Table1[[#This Row],[Transmission]],1)</f>
        <v>7</v>
      </c>
      <c r="L3472" t="str">
        <f>SUBSTITUTE(Table1[[#This Row],[Transmission]],Table1[[#This Row],[Gears]],"")</f>
        <v>AV</v>
      </c>
      <c r="M34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72">
        <f ca="1">_xlfn.DAYS(TODAY(),Table1[[#This Row],[Manufacture Date]])</f>
        <v>1172</v>
      </c>
      <c r="O3472" t="str" cm="1">
        <f t="array" ref="O3472" xml:space="preserve"> _xlfn.IFS(E3472&lt;2,"0-2",E3472&lt;4,"2-4",E3472&lt;6,"4-6",E3472&lt;8,"6-8",E3472&lt;10,"8-10")</f>
        <v>0-2</v>
      </c>
    </row>
    <row r="3473" spans="1:15" ht="14.25" customHeight="1" x14ac:dyDescent="0.3">
      <c r="A3473" s="31">
        <v>44088</v>
      </c>
      <c r="B3473" t="s">
        <v>321</v>
      </c>
      <c r="C3473" t="s">
        <v>348</v>
      </c>
      <c r="D3473" t="s">
        <v>71</v>
      </c>
      <c r="E3473">
        <v>2</v>
      </c>
      <c r="F3473">
        <v>4</v>
      </c>
      <c r="G3473" t="s">
        <v>183</v>
      </c>
      <c r="H3473" t="s">
        <v>200</v>
      </c>
      <c r="I3473">
        <v>35</v>
      </c>
      <c r="J3473">
        <v>184</v>
      </c>
      <c r="K3473" t="str">
        <f>RIGHT(Table1[[#This Row],[Transmission]],1)</f>
        <v>5</v>
      </c>
      <c r="L3473" t="str">
        <f>SUBSTITUTE(Table1[[#This Row],[Transmission]],Table1[[#This Row],[Gears]],"")</f>
        <v>M</v>
      </c>
      <c r="M34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73">
        <f ca="1">_xlfn.DAYS(TODAY(),Table1[[#This Row],[Manufacture Date]])</f>
        <v>1172</v>
      </c>
      <c r="O3473" t="str" cm="1">
        <f t="array" ref="O3473" xml:space="preserve"> _xlfn.IFS(E3473&lt;2,"0-2",E3473&lt;4,"2-4",E3473&lt;6,"4-6",E3473&lt;8,"6-8",E3473&lt;10,"8-10")</f>
        <v>2-4</v>
      </c>
    </row>
    <row r="3474" spans="1:15" ht="14.25" customHeight="1" x14ac:dyDescent="0.3">
      <c r="A3474" s="31">
        <v>44088</v>
      </c>
      <c r="B3474" t="s">
        <v>452</v>
      </c>
      <c r="C3474" t="s">
        <v>453</v>
      </c>
      <c r="D3474" t="s">
        <v>78</v>
      </c>
      <c r="E3474">
        <v>2.4</v>
      </c>
      <c r="F3474">
        <v>4</v>
      </c>
      <c r="G3474" t="s">
        <v>454</v>
      </c>
      <c r="H3474" t="s">
        <v>200</v>
      </c>
      <c r="I3474">
        <v>30</v>
      </c>
      <c r="J3474">
        <v>218</v>
      </c>
      <c r="K3474" t="str">
        <f>RIGHT(Table1[[#This Row],[Transmission]],1)</f>
        <v>9</v>
      </c>
      <c r="L3474" t="str">
        <f>SUBSTITUTE(Table1[[#This Row],[Transmission]],Table1[[#This Row],[Gears]],"")</f>
        <v>A</v>
      </c>
      <c r="M34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74">
        <f ca="1">_xlfn.DAYS(TODAY(),Table1[[#This Row],[Manufacture Date]])</f>
        <v>1172</v>
      </c>
      <c r="O3474" t="str" cm="1">
        <f t="array" ref="O3474" xml:space="preserve"> _xlfn.IFS(E3474&lt;2,"0-2",E3474&lt;4,"2-4",E3474&lt;6,"4-6",E3474&lt;8,"6-8",E3474&lt;10,"8-10")</f>
        <v>2-4</v>
      </c>
    </row>
    <row r="3475" spans="1:15" ht="14.25" customHeight="1" x14ac:dyDescent="0.3">
      <c r="A3475" s="31">
        <v>44088</v>
      </c>
      <c r="B3475" t="s">
        <v>640</v>
      </c>
      <c r="C3475" t="s">
        <v>650</v>
      </c>
      <c r="D3475" t="s">
        <v>78</v>
      </c>
      <c r="E3475">
        <v>2.4</v>
      </c>
      <c r="F3475">
        <v>4</v>
      </c>
      <c r="G3475" t="s">
        <v>511</v>
      </c>
      <c r="H3475" t="s">
        <v>200</v>
      </c>
      <c r="I3475">
        <v>30</v>
      </c>
      <c r="J3475">
        <v>218</v>
      </c>
      <c r="K3475" t="str">
        <f>RIGHT(Table1[[#This Row],[Transmission]],1)</f>
        <v>6</v>
      </c>
      <c r="L3475" t="str">
        <f>SUBSTITUTE(Table1[[#This Row],[Transmission]],Table1[[#This Row],[Gears]],"")</f>
        <v>AV</v>
      </c>
      <c r="M34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75">
        <f ca="1">_xlfn.DAYS(TODAY(),Table1[[#This Row],[Manufacture Date]])</f>
        <v>1172</v>
      </c>
      <c r="O3475" t="str" cm="1">
        <f t="array" ref="O3475" xml:space="preserve"> _xlfn.IFS(E3475&lt;2,"0-2",E3475&lt;4,"2-4",E3475&lt;6,"4-6",E3475&lt;8,"6-8",E3475&lt;10,"8-10")</f>
        <v>2-4</v>
      </c>
    </row>
    <row r="3476" spans="1:15" ht="14.25" customHeight="1" x14ac:dyDescent="0.3">
      <c r="A3476" s="31">
        <v>44088</v>
      </c>
      <c r="B3476" t="s">
        <v>147</v>
      </c>
      <c r="C3476" t="s">
        <v>188</v>
      </c>
      <c r="D3476" t="s">
        <v>78</v>
      </c>
      <c r="E3476">
        <v>2</v>
      </c>
      <c r="F3476">
        <v>4</v>
      </c>
      <c r="G3476" t="s">
        <v>104</v>
      </c>
      <c r="H3476" t="s">
        <v>73</v>
      </c>
      <c r="I3476">
        <v>29</v>
      </c>
      <c r="J3476">
        <v>228</v>
      </c>
      <c r="K3476" t="str">
        <f>RIGHT(Table1[[#This Row],[Transmission]],1)</f>
        <v>8</v>
      </c>
      <c r="L3476" t="str">
        <f>SUBSTITUTE(Table1[[#This Row],[Transmission]],Table1[[#This Row],[Gears]],"")</f>
        <v>AS</v>
      </c>
      <c r="M34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76">
        <f ca="1">_xlfn.DAYS(TODAY(),Table1[[#This Row],[Manufacture Date]])</f>
        <v>1172</v>
      </c>
      <c r="O3476" t="str" cm="1">
        <f t="array" ref="O3476" xml:space="preserve"> _xlfn.IFS(E3476&lt;2,"0-2",E3476&lt;4,"2-4",E3476&lt;6,"4-6",E3476&lt;8,"6-8",E3476&lt;10,"8-10")</f>
        <v>2-4</v>
      </c>
    </row>
    <row r="3477" spans="1:15" ht="14.25" customHeight="1" x14ac:dyDescent="0.3">
      <c r="A3477" s="31">
        <v>44088</v>
      </c>
      <c r="B3477" t="s">
        <v>782</v>
      </c>
      <c r="C3477" t="s">
        <v>799</v>
      </c>
      <c r="D3477" t="s">
        <v>78</v>
      </c>
      <c r="E3477">
        <v>2</v>
      </c>
      <c r="F3477">
        <v>4</v>
      </c>
      <c r="G3477" t="s">
        <v>79</v>
      </c>
      <c r="H3477" t="s">
        <v>73</v>
      </c>
      <c r="I3477">
        <v>25</v>
      </c>
      <c r="J3477">
        <v>263</v>
      </c>
      <c r="K3477" t="str">
        <f>RIGHT(Table1[[#This Row],[Transmission]],1)</f>
        <v>6</v>
      </c>
      <c r="L3477" t="str">
        <f>SUBSTITUTE(Table1[[#This Row],[Transmission]],Table1[[#This Row],[Gears]],"")</f>
        <v>AS</v>
      </c>
      <c r="M34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77">
        <f ca="1">_xlfn.DAYS(TODAY(),Table1[[#This Row],[Manufacture Date]])</f>
        <v>1172</v>
      </c>
      <c r="O3477" t="str" cm="1">
        <f t="array" ref="O3477" xml:space="preserve"> _xlfn.IFS(E3477&lt;2,"0-2",E3477&lt;4,"2-4",E3477&lt;6,"4-6",E3477&lt;8,"6-8",E3477&lt;10,"8-10")</f>
        <v>2-4</v>
      </c>
    </row>
    <row r="3478" spans="1:15" ht="14.25" customHeight="1" x14ac:dyDescent="0.3">
      <c r="A3478" s="31">
        <v>44087</v>
      </c>
      <c r="B3478" t="s">
        <v>621</v>
      </c>
      <c r="C3478" t="s">
        <v>624</v>
      </c>
      <c r="D3478" t="s">
        <v>82</v>
      </c>
      <c r="E3478">
        <v>1.5</v>
      </c>
      <c r="F3478">
        <v>3</v>
      </c>
      <c r="G3478" t="s">
        <v>79</v>
      </c>
      <c r="H3478" t="s">
        <v>73</v>
      </c>
      <c r="I3478">
        <v>34</v>
      </c>
      <c r="J3478">
        <v>197</v>
      </c>
      <c r="K3478" t="str">
        <f>RIGHT(Table1[[#This Row],[Transmission]],1)</f>
        <v>6</v>
      </c>
      <c r="L3478" t="str">
        <f>SUBSTITUTE(Table1[[#This Row],[Transmission]],Table1[[#This Row],[Gears]],"")</f>
        <v>AS</v>
      </c>
      <c r="M34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78">
        <f ca="1">_xlfn.DAYS(TODAY(),Table1[[#This Row],[Manufacture Date]])</f>
        <v>1173</v>
      </c>
      <c r="O3478" t="str" cm="1">
        <f t="array" ref="O3478" xml:space="preserve"> _xlfn.IFS(E3478&lt;2,"0-2",E3478&lt;4,"2-4",E3478&lt;6,"4-6",E3478&lt;8,"6-8",E3478&lt;10,"8-10")</f>
        <v>0-2</v>
      </c>
    </row>
    <row r="3479" spans="1:15" ht="14.25" customHeight="1" x14ac:dyDescent="0.3">
      <c r="A3479" s="31">
        <v>44087</v>
      </c>
      <c r="B3479" t="s">
        <v>321</v>
      </c>
      <c r="C3479" t="s">
        <v>330</v>
      </c>
      <c r="D3479" t="s">
        <v>78</v>
      </c>
      <c r="E3479">
        <v>1.6</v>
      </c>
      <c r="F3479">
        <v>4</v>
      </c>
      <c r="G3479" t="s">
        <v>79</v>
      </c>
      <c r="H3479" t="s">
        <v>200</v>
      </c>
      <c r="I3479">
        <v>30</v>
      </c>
      <c r="J3479">
        <v>220</v>
      </c>
      <c r="K3479" t="str">
        <f>RIGHT(Table1[[#This Row],[Transmission]],1)</f>
        <v>6</v>
      </c>
      <c r="L3479" t="str">
        <f>SUBSTITUTE(Table1[[#This Row],[Transmission]],Table1[[#This Row],[Gears]],"")</f>
        <v>AS</v>
      </c>
      <c r="M34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79">
        <f ca="1">_xlfn.DAYS(TODAY(),Table1[[#This Row],[Manufacture Date]])</f>
        <v>1173</v>
      </c>
      <c r="O3479" t="str" cm="1">
        <f t="array" ref="O3479" xml:space="preserve"> _xlfn.IFS(E3479&lt;2,"0-2",E3479&lt;4,"2-4",E3479&lt;6,"4-6",E3479&lt;8,"6-8",E3479&lt;10,"8-10")</f>
        <v>0-2</v>
      </c>
    </row>
    <row r="3480" spans="1:15" ht="14.25" customHeight="1" x14ac:dyDescent="0.3">
      <c r="A3480" s="31">
        <v>44087</v>
      </c>
      <c r="B3480" t="s">
        <v>321</v>
      </c>
      <c r="C3480" t="s">
        <v>1647</v>
      </c>
      <c r="D3480" t="s">
        <v>78</v>
      </c>
      <c r="E3480">
        <v>2</v>
      </c>
      <c r="F3480">
        <v>4</v>
      </c>
      <c r="G3480" t="s">
        <v>112</v>
      </c>
      <c r="H3480" t="s">
        <v>200</v>
      </c>
      <c r="I3480">
        <v>29</v>
      </c>
      <c r="J3480">
        <v>229</v>
      </c>
      <c r="K3480" t="str">
        <f>RIGHT(Table1[[#This Row],[Transmission]],1)</f>
        <v>8</v>
      </c>
      <c r="L3480" t="str">
        <f>SUBSTITUTE(Table1[[#This Row],[Transmission]],Table1[[#This Row],[Gears]],"")</f>
        <v>A</v>
      </c>
      <c r="M34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80">
        <f ca="1">_xlfn.DAYS(TODAY(),Table1[[#This Row],[Manufacture Date]])</f>
        <v>1173</v>
      </c>
      <c r="O3480" t="str" cm="1">
        <f t="array" ref="O3480" xml:space="preserve"> _xlfn.IFS(E3480&lt;2,"0-2",E3480&lt;4,"2-4",E3480&lt;6,"4-6",E3480&lt;8,"6-8",E3480&lt;10,"8-10")</f>
        <v>2-4</v>
      </c>
    </row>
    <row r="3481" spans="1:15" ht="14.25" customHeight="1" x14ac:dyDescent="0.3">
      <c r="A3481" s="31">
        <v>44087</v>
      </c>
      <c r="B3481" t="s">
        <v>289</v>
      </c>
      <c r="C3481" t="s">
        <v>889</v>
      </c>
      <c r="D3481" t="s">
        <v>82</v>
      </c>
      <c r="E3481">
        <v>6.2</v>
      </c>
      <c r="F3481">
        <v>8</v>
      </c>
      <c r="G3481" t="s">
        <v>74</v>
      </c>
      <c r="H3481" t="s">
        <v>73</v>
      </c>
      <c r="I3481">
        <v>19</v>
      </c>
      <c r="J3481">
        <v>353</v>
      </c>
      <c r="K3481" t="str">
        <f>RIGHT(Table1[[#This Row],[Transmission]],1)</f>
        <v>6</v>
      </c>
      <c r="L3481" t="str">
        <f>SUBSTITUTE(Table1[[#This Row],[Transmission]],Table1[[#This Row],[Gears]],"")</f>
        <v>M</v>
      </c>
      <c r="M34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81">
        <f ca="1">_xlfn.DAYS(TODAY(),Table1[[#This Row],[Manufacture Date]])</f>
        <v>1173</v>
      </c>
      <c r="O3481" t="str" cm="1">
        <f t="array" ref="O3481" xml:space="preserve"> _xlfn.IFS(E3481&lt;2,"0-2",E3481&lt;4,"2-4",E3481&lt;6,"4-6",E3481&lt;8,"6-8",E3481&lt;10,"8-10")</f>
        <v>6-8</v>
      </c>
    </row>
    <row r="3482" spans="1:15" ht="14.25" customHeight="1" x14ac:dyDescent="0.3">
      <c r="A3482" s="31">
        <v>44087</v>
      </c>
      <c r="B3482" t="s">
        <v>452</v>
      </c>
      <c r="C3482" t="s">
        <v>1755</v>
      </c>
      <c r="D3482" t="s">
        <v>122</v>
      </c>
      <c r="E3482">
        <v>6.4</v>
      </c>
      <c r="F3482">
        <v>8</v>
      </c>
      <c r="G3482" t="s">
        <v>112</v>
      </c>
      <c r="H3482" t="s">
        <v>73</v>
      </c>
      <c r="I3482">
        <v>18</v>
      </c>
      <c r="J3482">
        <v>368</v>
      </c>
      <c r="K3482" t="str">
        <f>RIGHT(Table1[[#This Row],[Transmission]],1)</f>
        <v>8</v>
      </c>
      <c r="L3482" t="str">
        <f>SUBSTITUTE(Table1[[#This Row],[Transmission]],Table1[[#This Row],[Gears]],"")</f>
        <v>A</v>
      </c>
      <c r="M34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82">
        <f ca="1">_xlfn.DAYS(TODAY(),Table1[[#This Row],[Manufacture Date]])</f>
        <v>1173</v>
      </c>
      <c r="O3482" t="str" cm="1">
        <f t="array" ref="O3482" xml:space="preserve"> _xlfn.IFS(E3482&lt;2,"0-2",E3482&lt;4,"2-4",E3482&lt;6,"4-6",E3482&lt;8,"6-8",E3482&lt;10,"8-10")</f>
        <v>6-8</v>
      </c>
    </row>
    <row r="3483" spans="1:15" ht="14.25" customHeight="1" x14ac:dyDescent="0.3">
      <c r="A3483" s="31">
        <v>44086</v>
      </c>
      <c r="B3483" t="s">
        <v>640</v>
      </c>
      <c r="C3483" t="s">
        <v>1337</v>
      </c>
      <c r="D3483" t="s">
        <v>71</v>
      </c>
      <c r="E3483">
        <v>1.2</v>
      </c>
      <c r="F3483">
        <v>3</v>
      </c>
      <c r="G3483" t="s">
        <v>266</v>
      </c>
      <c r="H3483" t="s">
        <v>200</v>
      </c>
      <c r="I3483">
        <v>44</v>
      </c>
      <c r="J3483">
        <v>149</v>
      </c>
      <c r="K3483" t="str">
        <f>RIGHT(Table1[[#This Row],[Transmission]],1)</f>
        <v>V</v>
      </c>
      <c r="L3483" t="str">
        <f>SUBSTITUTE(Table1[[#This Row],[Transmission]],Table1[[#This Row],[Gears]],"")</f>
        <v>A</v>
      </c>
      <c r="M34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83">
        <f ca="1">_xlfn.DAYS(TODAY(),Table1[[#This Row],[Manufacture Date]])</f>
        <v>1174</v>
      </c>
      <c r="O3483" t="str" cm="1">
        <f t="array" ref="O3483" xml:space="preserve"> _xlfn.IFS(E3483&lt;2,"0-2",E3483&lt;4,"2-4",E3483&lt;6,"4-6",E3483&lt;8,"6-8",E3483&lt;10,"8-10")</f>
        <v>0-2</v>
      </c>
    </row>
    <row r="3484" spans="1:15" ht="14.25" customHeight="1" x14ac:dyDescent="0.3">
      <c r="A3484" s="31">
        <v>44086</v>
      </c>
      <c r="B3484" t="s">
        <v>548</v>
      </c>
      <c r="C3484" t="s">
        <v>558</v>
      </c>
      <c r="D3484" t="s">
        <v>82</v>
      </c>
      <c r="E3484">
        <v>2.5</v>
      </c>
      <c r="F3484">
        <v>4</v>
      </c>
      <c r="G3484" t="s">
        <v>79</v>
      </c>
      <c r="H3484" t="s">
        <v>200</v>
      </c>
      <c r="I3484">
        <v>39</v>
      </c>
      <c r="J3484">
        <v>170</v>
      </c>
      <c r="K3484" t="str">
        <f>RIGHT(Table1[[#This Row],[Transmission]],1)</f>
        <v>6</v>
      </c>
      <c r="L3484" t="str">
        <f>SUBSTITUTE(Table1[[#This Row],[Transmission]],Table1[[#This Row],[Gears]],"")</f>
        <v>AS</v>
      </c>
      <c r="M34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84">
        <f ca="1">_xlfn.DAYS(TODAY(),Table1[[#This Row],[Manufacture Date]])</f>
        <v>1174</v>
      </c>
      <c r="O3484" t="str" cm="1">
        <f t="array" ref="O3484" xml:space="preserve"> _xlfn.IFS(E3484&lt;2,"0-2",E3484&lt;4,"2-4",E3484&lt;6,"4-6",E3484&lt;8,"6-8",E3484&lt;10,"8-10")</f>
        <v>2-4</v>
      </c>
    </row>
    <row r="3485" spans="1:15" ht="14.25" customHeight="1" x14ac:dyDescent="0.3">
      <c r="A3485" s="31">
        <v>44086</v>
      </c>
      <c r="B3485" t="s">
        <v>289</v>
      </c>
      <c r="C3485" t="s">
        <v>303</v>
      </c>
      <c r="D3485" t="s">
        <v>82</v>
      </c>
      <c r="E3485">
        <v>2</v>
      </c>
      <c r="F3485">
        <v>4</v>
      </c>
      <c r="G3485" t="s">
        <v>74</v>
      </c>
      <c r="H3485" t="s">
        <v>200</v>
      </c>
      <c r="I3485">
        <v>35</v>
      </c>
      <c r="J3485">
        <v>186</v>
      </c>
      <c r="K3485" t="str">
        <f>RIGHT(Table1[[#This Row],[Transmission]],1)</f>
        <v>6</v>
      </c>
      <c r="L3485" t="str">
        <f>SUBSTITUTE(Table1[[#This Row],[Transmission]],Table1[[#This Row],[Gears]],"")</f>
        <v>M</v>
      </c>
      <c r="M34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485">
        <f ca="1">_xlfn.DAYS(TODAY(),Table1[[#This Row],[Manufacture Date]])</f>
        <v>1174</v>
      </c>
      <c r="O3485" t="str" cm="1">
        <f t="array" ref="O3485" xml:space="preserve"> _xlfn.IFS(E3485&lt;2,"0-2",E3485&lt;4,"2-4",E3485&lt;6,"4-6",E3485&lt;8,"6-8",E3485&lt;10,"8-10")</f>
        <v>2-4</v>
      </c>
    </row>
    <row r="3486" spans="1:15" ht="14.25" customHeight="1" x14ac:dyDescent="0.3">
      <c r="A3486" s="31">
        <v>44086</v>
      </c>
      <c r="B3486" t="s">
        <v>470</v>
      </c>
      <c r="C3486" t="s">
        <v>480</v>
      </c>
      <c r="D3486" t="s">
        <v>481</v>
      </c>
      <c r="E3486">
        <v>2</v>
      </c>
      <c r="F3486">
        <v>4</v>
      </c>
      <c r="G3486" t="s">
        <v>79</v>
      </c>
      <c r="H3486" t="s">
        <v>200</v>
      </c>
      <c r="I3486">
        <v>31</v>
      </c>
      <c r="J3486">
        <v>214</v>
      </c>
      <c r="K3486" t="str">
        <f>RIGHT(Table1[[#This Row],[Transmission]],1)</f>
        <v>6</v>
      </c>
      <c r="L3486" t="str">
        <f>SUBSTITUTE(Table1[[#This Row],[Transmission]],Table1[[#This Row],[Gears]],"")</f>
        <v>AS</v>
      </c>
      <c r="M34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86">
        <f ca="1">_xlfn.DAYS(TODAY(),Table1[[#This Row],[Manufacture Date]])</f>
        <v>1174</v>
      </c>
      <c r="O3486" t="str" cm="1">
        <f t="array" ref="O3486" xml:space="preserve"> _xlfn.IFS(E3486&lt;2,"0-2",E3486&lt;4,"2-4",E3486&lt;6,"4-6",E3486&lt;8,"6-8",E3486&lt;10,"8-10")</f>
        <v>2-4</v>
      </c>
    </row>
    <row r="3487" spans="1:15" ht="14.25" customHeight="1" x14ac:dyDescent="0.3">
      <c r="A3487" s="31">
        <v>44086</v>
      </c>
      <c r="B3487" t="s">
        <v>782</v>
      </c>
      <c r="C3487" t="s">
        <v>1356</v>
      </c>
      <c r="D3487" t="s">
        <v>118</v>
      </c>
      <c r="E3487">
        <v>1.8</v>
      </c>
      <c r="F3487">
        <v>4</v>
      </c>
      <c r="G3487" t="s">
        <v>89</v>
      </c>
      <c r="H3487" t="s">
        <v>200</v>
      </c>
      <c r="I3487">
        <v>30</v>
      </c>
      <c r="J3487">
        <v>220</v>
      </c>
      <c r="K3487" t="str">
        <f>RIGHT(Table1[[#This Row],[Transmission]],1)</f>
        <v>6</v>
      </c>
      <c r="L3487" t="str">
        <f>SUBSTITUTE(Table1[[#This Row],[Transmission]],Table1[[#This Row],[Gears]],"")</f>
        <v>AM</v>
      </c>
      <c r="M34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87">
        <f ca="1">_xlfn.DAYS(TODAY(),Table1[[#This Row],[Manufacture Date]])</f>
        <v>1174</v>
      </c>
      <c r="O3487" t="str" cm="1">
        <f t="array" ref="O3487" xml:space="preserve"> _xlfn.IFS(E3487&lt;2,"0-2",E3487&lt;4,"2-4",E3487&lt;6,"4-6",E3487&lt;8,"6-8",E3487&lt;10,"8-10")</f>
        <v>0-2</v>
      </c>
    </row>
    <row r="3488" spans="1:15" ht="14.25" customHeight="1" x14ac:dyDescent="0.3">
      <c r="A3488" s="31">
        <v>44086</v>
      </c>
      <c r="B3488" t="s">
        <v>289</v>
      </c>
      <c r="C3488" t="s">
        <v>297</v>
      </c>
      <c r="D3488" t="s">
        <v>115</v>
      </c>
      <c r="E3488">
        <v>5.7</v>
      </c>
      <c r="F3488">
        <v>8</v>
      </c>
      <c r="G3488" t="s">
        <v>281</v>
      </c>
      <c r="H3488" t="s">
        <v>200</v>
      </c>
      <c r="I3488">
        <v>22</v>
      </c>
      <c r="J3488">
        <v>302</v>
      </c>
      <c r="K3488" t="str">
        <f>RIGHT(Table1[[#This Row],[Transmission]],1)</f>
        <v>5</v>
      </c>
      <c r="L3488" t="str">
        <f>SUBSTITUTE(Table1[[#This Row],[Transmission]],Table1[[#This Row],[Gears]],"")</f>
        <v>A</v>
      </c>
      <c r="M34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88">
        <f ca="1">_xlfn.DAYS(TODAY(),Table1[[#This Row],[Manufacture Date]])</f>
        <v>1174</v>
      </c>
      <c r="O3488" t="str" cm="1">
        <f t="array" ref="O3488" xml:space="preserve"> _xlfn.IFS(E3488&lt;2,"0-2",E3488&lt;4,"2-4",E3488&lt;6,"4-6",E3488&lt;8,"6-8",E3488&lt;10,"8-10")</f>
        <v>4-6</v>
      </c>
    </row>
    <row r="3489" spans="1:15" ht="14.25" customHeight="1" x14ac:dyDescent="0.3">
      <c r="A3489" s="31">
        <v>44086</v>
      </c>
      <c r="B3489" t="s">
        <v>100</v>
      </c>
      <c r="C3489" t="s">
        <v>1038</v>
      </c>
      <c r="D3489" t="s">
        <v>115</v>
      </c>
      <c r="E3489">
        <v>6.3</v>
      </c>
      <c r="F3489">
        <v>12</v>
      </c>
      <c r="G3489" t="s">
        <v>104</v>
      </c>
      <c r="H3489" t="s">
        <v>73</v>
      </c>
      <c r="I3489">
        <v>19</v>
      </c>
      <c r="J3489">
        <v>344</v>
      </c>
      <c r="K3489" t="str">
        <f>RIGHT(Table1[[#This Row],[Transmission]],1)</f>
        <v>8</v>
      </c>
      <c r="L3489" t="str">
        <f>SUBSTITUTE(Table1[[#This Row],[Transmission]],Table1[[#This Row],[Gears]],"")</f>
        <v>AS</v>
      </c>
      <c r="M34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89">
        <f ca="1">_xlfn.DAYS(TODAY(),Table1[[#This Row],[Manufacture Date]])</f>
        <v>1174</v>
      </c>
      <c r="O3489" t="str" cm="1">
        <f t="array" ref="O3489" xml:space="preserve"> _xlfn.IFS(E3489&lt;2,"0-2",E3489&lt;4,"2-4",E3489&lt;6,"4-6",E3489&lt;8,"6-8",E3489&lt;10,"8-10")</f>
        <v>6-8</v>
      </c>
    </row>
    <row r="3490" spans="1:15" ht="14.25" customHeight="1" x14ac:dyDescent="0.3">
      <c r="A3490" s="31">
        <v>44086</v>
      </c>
      <c r="B3490" t="s">
        <v>709</v>
      </c>
      <c r="C3490" t="s">
        <v>717</v>
      </c>
      <c r="D3490" t="s">
        <v>288</v>
      </c>
      <c r="E3490">
        <v>3.6</v>
      </c>
      <c r="F3490">
        <v>6</v>
      </c>
      <c r="G3490" t="s">
        <v>93</v>
      </c>
      <c r="H3490" t="s">
        <v>205</v>
      </c>
      <c r="I3490">
        <v>18</v>
      </c>
      <c r="J3490">
        <v>254</v>
      </c>
      <c r="K3490" t="str">
        <f>RIGHT(Table1[[#This Row],[Transmission]],1)</f>
        <v>6</v>
      </c>
      <c r="L3490" t="str">
        <f>SUBSTITUTE(Table1[[#This Row],[Transmission]],Table1[[#This Row],[Gears]],"")</f>
        <v>A</v>
      </c>
      <c r="M34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90">
        <f ca="1">_xlfn.DAYS(TODAY(),Table1[[#This Row],[Manufacture Date]])</f>
        <v>1174</v>
      </c>
      <c r="O3490" t="str" cm="1">
        <f t="array" ref="O3490" xml:space="preserve"> _xlfn.IFS(E3490&lt;2,"0-2",E3490&lt;4,"2-4",E3490&lt;6,"4-6",E3490&lt;8,"6-8",E3490&lt;10,"8-10")</f>
        <v>2-4</v>
      </c>
    </row>
    <row r="3491" spans="1:15" ht="14.25" customHeight="1" x14ac:dyDescent="0.3">
      <c r="A3491" s="31">
        <v>44085</v>
      </c>
      <c r="B3491" t="s">
        <v>782</v>
      </c>
      <c r="C3491" t="s">
        <v>2035</v>
      </c>
      <c r="D3491" t="s">
        <v>71</v>
      </c>
      <c r="E3491">
        <v>1.4</v>
      </c>
      <c r="F3491">
        <v>4</v>
      </c>
      <c r="G3491" t="s">
        <v>104</v>
      </c>
      <c r="H3491" t="s">
        <v>200</v>
      </c>
      <c r="I3491">
        <v>38</v>
      </c>
      <c r="J3491">
        <v>172</v>
      </c>
      <c r="K3491" t="str">
        <f>RIGHT(Table1[[#This Row],[Transmission]],1)</f>
        <v>8</v>
      </c>
      <c r="L3491" t="str">
        <f>SUBSTITUTE(Table1[[#This Row],[Transmission]],Table1[[#This Row],[Gears]],"")</f>
        <v>AS</v>
      </c>
      <c r="M34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91">
        <f ca="1">_xlfn.DAYS(TODAY(),Table1[[#This Row],[Manufacture Date]])</f>
        <v>1175</v>
      </c>
      <c r="O3491" t="str" cm="1">
        <f t="array" ref="O3491" xml:space="preserve"> _xlfn.IFS(E3491&lt;2,"0-2",E3491&lt;4,"2-4",E3491&lt;6,"4-6",E3491&lt;8,"6-8",E3491&lt;10,"8-10")</f>
        <v>0-2</v>
      </c>
    </row>
    <row r="3492" spans="1:15" ht="14.25" customHeight="1" x14ac:dyDescent="0.3">
      <c r="A3492" s="31">
        <v>44085</v>
      </c>
      <c r="B3492" t="s">
        <v>321</v>
      </c>
      <c r="C3492" t="s">
        <v>1650</v>
      </c>
      <c r="D3492" t="s">
        <v>78</v>
      </c>
      <c r="E3492">
        <v>2.5</v>
      </c>
      <c r="F3492">
        <v>4</v>
      </c>
      <c r="G3492" t="s">
        <v>79</v>
      </c>
      <c r="H3492" t="s">
        <v>200</v>
      </c>
      <c r="I3492">
        <v>29</v>
      </c>
      <c r="J3492">
        <v>226</v>
      </c>
      <c r="K3492" t="str">
        <f>RIGHT(Table1[[#This Row],[Transmission]],1)</f>
        <v>6</v>
      </c>
      <c r="L3492" t="str">
        <f>SUBSTITUTE(Table1[[#This Row],[Transmission]],Table1[[#This Row],[Gears]],"")</f>
        <v>AS</v>
      </c>
      <c r="M34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92">
        <f ca="1">_xlfn.DAYS(TODAY(),Table1[[#This Row],[Manufacture Date]])</f>
        <v>1175</v>
      </c>
      <c r="O3492" t="str" cm="1">
        <f t="array" ref="O3492" xml:space="preserve"> _xlfn.IFS(E3492&lt;2,"0-2",E3492&lt;4,"2-4",E3492&lt;6,"4-6",E3492&lt;8,"6-8",E3492&lt;10,"8-10")</f>
        <v>2-4</v>
      </c>
    </row>
    <row r="3493" spans="1:15" ht="14.25" customHeight="1" x14ac:dyDescent="0.3">
      <c r="A3493" s="31">
        <v>44085</v>
      </c>
      <c r="B3493" t="s">
        <v>508</v>
      </c>
      <c r="C3493" t="s">
        <v>521</v>
      </c>
      <c r="D3493" t="s">
        <v>71</v>
      </c>
      <c r="E3493">
        <v>3.5</v>
      </c>
      <c r="F3493">
        <v>6</v>
      </c>
      <c r="G3493" t="s">
        <v>79</v>
      </c>
      <c r="H3493" t="s">
        <v>73</v>
      </c>
      <c r="I3493">
        <v>26</v>
      </c>
      <c r="J3493">
        <v>258</v>
      </c>
      <c r="K3493" t="str">
        <f>RIGHT(Table1[[#This Row],[Transmission]],1)</f>
        <v>6</v>
      </c>
      <c r="L3493" t="str">
        <f>SUBSTITUTE(Table1[[#This Row],[Transmission]],Table1[[#This Row],[Gears]],"")</f>
        <v>AS</v>
      </c>
      <c r="M34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93">
        <f ca="1">_xlfn.DAYS(TODAY(),Table1[[#This Row],[Manufacture Date]])</f>
        <v>1175</v>
      </c>
      <c r="O3493" t="str" cm="1">
        <f t="array" ref="O3493" xml:space="preserve"> _xlfn.IFS(E3493&lt;2,"0-2",E3493&lt;4,"2-4",E3493&lt;6,"4-6",E3493&lt;8,"6-8",E3493&lt;10,"8-10")</f>
        <v>2-4</v>
      </c>
    </row>
    <row r="3494" spans="1:15" ht="14.25" customHeight="1" x14ac:dyDescent="0.3">
      <c r="A3494" s="31">
        <v>44085</v>
      </c>
      <c r="B3494" t="s">
        <v>564</v>
      </c>
      <c r="C3494" t="s">
        <v>1175</v>
      </c>
      <c r="D3494" t="s">
        <v>122</v>
      </c>
      <c r="E3494">
        <v>3</v>
      </c>
      <c r="F3494">
        <v>6</v>
      </c>
      <c r="G3494" t="s">
        <v>416</v>
      </c>
      <c r="H3494" t="s">
        <v>73</v>
      </c>
      <c r="I3494">
        <v>24</v>
      </c>
      <c r="J3494">
        <v>282</v>
      </c>
      <c r="K3494" t="str">
        <f>RIGHT(Table1[[#This Row],[Transmission]],1)</f>
        <v>7</v>
      </c>
      <c r="L3494" t="str">
        <f>SUBSTITUTE(Table1[[#This Row],[Transmission]],Table1[[#This Row],[Gears]],"")</f>
        <v>AS</v>
      </c>
      <c r="M34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94">
        <f ca="1">_xlfn.DAYS(TODAY(),Table1[[#This Row],[Manufacture Date]])</f>
        <v>1175</v>
      </c>
      <c r="O3494" t="str" cm="1">
        <f t="array" ref="O3494" xml:space="preserve"> _xlfn.IFS(E3494&lt;2,"0-2",E3494&lt;4,"2-4",E3494&lt;6,"4-6",E3494&lt;8,"6-8",E3494&lt;10,"8-10")</f>
        <v>2-4</v>
      </c>
    </row>
    <row r="3495" spans="1:15" ht="14.25" customHeight="1" x14ac:dyDescent="0.3">
      <c r="A3495" s="31">
        <v>44085</v>
      </c>
      <c r="B3495" t="s">
        <v>232</v>
      </c>
      <c r="C3495" t="s">
        <v>243</v>
      </c>
      <c r="D3495" t="s">
        <v>78</v>
      </c>
      <c r="E3495">
        <v>3.6</v>
      </c>
      <c r="F3495">
        <v>6</v>
      </c>
      <c r="G3495" t="s">
        <v>93</v>
      </c>
      <c r="H3495" t="s">
        <v>200</v>
      </c>
      <c r="I3495">
        <v>22</v>
      </c>
      <c r="J3495">
        <v>304</v>
      </c>
      <c r="K3495" t="str">
        <f>RIGHT(Table1[[#This Row],[Transmission]],1)</f>
        <v>6</v>
      </c>
      <c r="L3495" t="str">
        <f>SUBSTITUTE(Table1[[#This Row],[Transmission]],Table1[[#This Row],[Gears]],"")</f>
        <v>A</v>
      </c>
      <c r="M34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495">
        <f ca="1">_xlfn.DAYS(TODAY(),Table1[[#This Row],[Manufacture Date]])</f>
        <v>1175</v>
      </c>
      <c r="O3495" t="str" cm="1">
        <f t="array" ref="O3495" xml:space="preserve"> _xlfn.IFS(E3495&lt;2,"0-2",E3495&lt;4,"2-4",E3495&lt;6,"4-6",E3495&lt;8,"6-8",E3495&lt;10,"8-10")</f>
        <v>2-4</v>
      </c>
    </row>
    <row r="3496" spans="1:15" ht="14.25" customHeight="1" x14ac:dyDescent="0.3">
      <c r="A3496" s="31">
        <v>44085</v>
      </c>
      <c r="B3496" t="s">
        <v>489</v>
      </c>
      <c r="C3496" t="s">
        <v>939</v>
      </c>
      <c r="D3496" t="s">
        <v>88</v>
      </c>
      <c r="E3496">
        <v>6.5</v>
      </c>
      <c r="F3496">
        <v>12</v>
      </c>
      <c r="G3496" t="s">
        <v>97</v>
      </c>
      <c r="H3496" t="s">
        <v>73</v>
      </c>
      <c r="I3496">
        <v>15</v>
      </c>
      <c r="J3496">
        <v>452</v>
      </c>
      <c r="K3496" t="str">
        <f>RIGHT(Table1[[#This Row],[Transmission]],1)</f>
        <v>7</v>
      </c>
      <c r="L3496" t="str">
        <f>SUBSTITUTE(Table1[[#This Row],[Transmission]],Table1[[#This Row],[Gears]],"")</f>
        <v>AM</v>
      </c>
      <c r="M34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96">
        <f ca="1">_xlfn.DAYS(TODAY(),Table1[[#This Row],[Manufacture Date]])</f>
        <v>1175</v>
      </c>
      <c r="O3496" t="str" cm="1">
        <f t="array" ref="O3496" xml:space="preserve"> _xlfn.IFS(E3496&lt;2,"0-2",E3496&lt;4,"2-4",E3496&lt;6,"4-6",E3496&lt;8,"6-8",E3496&lt;10,"8-10")</f>
        <v>6-8</v>
      </c>
    </row>
    <row r="3497" spans="1:15" ht="14.25" customHeight="1" x14ac:dyDescent="0.3">
      <c r="A3497" s="31">
        <v>44084</v>
      </c>
      <c r="B3497" t="s">
        <v>508</v>
      </c>
      <c r="C3497" t="s">
        <v>949</v>
      </c>
      <c r="D3497" t="s">
        <v>78</v>
      </c>
      <c r="E3497">
        <v>2.5</v>
      </c>
      <c r="F3497">
        <v>4</v>
      </c>
      <c r="G3497" t="s">
        <v>511</v>
      </c>
      <c r="H3497" t="s">
        <v>200</v>
      </c>
      <c r="I3497">
        <v>38</v>
      </c>
      <c r="J3497">
        <v>176</v>
      </c>
      <c r="K3497" t="str">
        <f>RIGHT(Table1[[#This Row],[Transmission]],1)</f>
        <v>6</v>
      </c>
      <c r="L3497" t="str">
        <f>SUBSTITUTE(Table1[[#This Row],[Transmission]],Table1[[#This Row],[Gears]],"")</f>
        <v>AV</v>
      </c>
      <c r="M34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97">
        <f ca="1">_xlfn.DAYS(TODAY(),Table1[[#This Row],[Manufacture Date]])</f>
        <v>1176</v>
      </c>
      <c r="O3497" t="str" cm="1">
        <f t="array" ref="O3497" xml:space="preserve"> _xlfn.IFS(E3497&lt;2,"0-2",E3497&lt;4,"2-4",E3497&lt;6,"4-6",E3497&lt;8,"6-8",E3497&lt;10,"8-10")</f>
        <v>2-4</v>
      </c>
    </row>
    <row r="3498" spans="1:15" ht="14.25" customHeight="1" x14ac:dyDescent="0.3">
      <c r="A3498" s="31">
        <v>44084</v>
      </c>
      <c r="B3498" t="s">
        <v>69</v>
      </c>
      <c r="C3498" t="s">
        <v>1483</v>
      </c>
      <c r="D3498" t="s">
        <v>82</v>
      </c>
      <c r="E3498">
        <v>3.5</v>
      </c>
      <c r="F3498">
        <v>6</v>
      </c>
      <c r="G3498" t="s">
        <v>97</v>
      </c>
      <c r="H3498" t="s">
        <v>73</v>
      </c>
      <c r="I3498">
        <v>34</v>
      </c>
      <c r="J3498">
        <v>196</v>
      </c>
      <c r="K3498" t="str">
        <f>RIGHT(Table1[[#This Row],[Transmission]],1)</f>
        <v>7</v>
      </c>
      <c r="L3498" t="str">
        <f>SUBSTITUTE(Table1[[#This Row],[Transmission]],Table1[[#This Row],[Gears]],"")</f>
        <v>AM</v>
      </c>
      <c r="M34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498">
        <f ca="1">_xlfn.DAYS(TODAY(),Table1[[#This Row],[Manufacture Date]])</f>
        <v>1176</v>
      </c>
      <c r="O3498" t="str" cm="1">
        <f t="array" ref="O3498" xml:space="preserve"> _xlfn.IFS(E3498&lt;2,"0-2",E3498&lt;4,"2-4",E3498&lt;6,"4-6",E3498&lt;8,"6-8",E3498&lt;10,"8-10")</f>
        <v>2-4</v>
      </c>
    </row>
    <row r="3499" spans="1:15" ht="14.25" customHeight="1" x14ac:dyDescent="0.3">
      <c r="A3499" s="31">
        <v>44084</v>
      </c>
      <c r="B3499" t="s">
        <v>470</v>
      </c>
      <c r="C3499" t="s">
        <v>473</v>
      </c>
      <c r="D3499" t="s">
        <v>115</v>
      </c>
      <c r="E3499">
        <v>2</v>
      </c>
      <c r="F3499">
        <v>4</v>
      </c>
      <c r="G3499" t="s">
        <v>79</v>
      </c>
      <c r="H3499" t="s">
        <v>200</v>
      </c>
      <c r="I3499">
        <v>33</v>
      </c>
      <c r="J3499">
        <v>196</v>
      </c>
      <c r="K3499" t="str">
        <f>RIGHT(Table1[[#This Row],[Transmission]],1)</f>
        <v>6</v>
      </c>
      <c r="L3499" t="str">
        <f>SUBSTITUTE(Table1[[#This Row],[Transmission]],Table1[[#This Row],[Gears]],"")</f>
        <v>AS</v>
      </c>
      <c r="M34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499">
        <f ca="1">_xlfn.DAYS(TODAY(),Table1[[#This Row],[Manufacture Date]])</f>
        <v>1176</v>
      </c>
      <c r="O3499" t="str" cm="1">
        <f t="array" ref="O3499" xml:space="preserve"> _xlfn.IFS(E3499&lt;2,"0-2",E3499&lt;4,"2-4",E3499&lt;6,"4-6",E3499&lt;8,"6-8",E3499&lt;10,"8-10")</f>
        <v>2-4</v>
      </c>
    </row>
    <row r="3500" spans="1:15" ht="14.25" customHeight="1" x14ac:dyDescent="0.3">
      <c r="A3500" s="31">
        <v>44084</v>
      </c>
      <c r="B3500" t="s">
        <v>802</v>
      </c>
      <c r="C3500" t="s">
        <v>1024</v>
      </c>
      <c r="D3500" t="s">
        <v>118</v>
      </c>
      <c r="E3500">
        <v>2</v>
      </c>
      <c r="F3500">
        <v>4</v>
      </c>
      <c r="G3500" t="s">
        <v>104</v>
      </c>
      <c r="H3500" t="s">
        <v>200</v>
      </c>
      <c r="I3500">
        <v>29</v>
      </c>
      <c r="J3500">
        <v>226</v>
      </c>
      <c r="K3500" t="str">
        <f>RIGHT(Table1[[#This Row],[Transmission]],1)</f>
        <v>8</v>
      </c>
      <c r="L3500" t="str">
        <f>SUBSTITUTE(Table1[[#This Row],[Transmission]],Table1[[#This Row],[Gears]],"")</f>
        <v>AS</v>
      </c>
      <c r="M35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00">
        <f ca="1">_xlfn.DAYS(TODAY(),Table1[[#This Row],[Manufacture Date]])</f>
        <v>1176</v>
      </c>
      <c r="O3500" t="str" cm="1">
        <f t="array" ref="O3500" xml:space="preserve"> _xlfn.IFS(E3500&lt;2,"0-2",E3500&lt;4,"2-4",E3500&lt;6,"4-6",E3500&lt;8,"6-8",E3500&lt;10,"8-10")</f>
        <v>2-4</v>
      </c>
    </row>
    <row r="3501" spans="1:15" ht="14.25" customHeight="1" x14ac:dyDescent="0.3">
      <c r="A3501" s="31">
        <v>44084</v>
      </c>
      <c r="B3501" t="s">
        <v>321</v>
      </c>
      <c r="C3501" t="s">
        <v>348</v>
      </c>
      <c r="D3501" t="s">
        <v>71</v>
      </c>
      <c r="E3501">
        <v>2</v>
      </c>
      <c r="F3501">
        <v>4</v>
      </c>
      <c r="G3501" t="s">
        <v>183</v>
      </c>
      <c r="H3501" t="s">
        <v>205</v>
      </c>
      <c r="I3501">
        <v>27</v>
      </c>
      <c r="J3501">
        <v>170</v>
      </c>
      <c r="K3501" t="str">
        <f>RIGHT(Table1[[#This Row],[Transmission]],1)</f>
        <v>5</v>
      </c>
      <c r="L3501" t="str">
        <f>SUBSTITUTE(Table1[[#This Row],[Transmission]],Table1[[#This Row],[Gears]],"")</f>
        <v>M</v>
      </c>
      <c r="M35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01">
        <f ca="1">_xlfn.DAYS(TODAY(),Table1[[#This Row],[Manufacture Date]])</f>
        <v>1176</v>
      </c>
      <c r="O3501" t="str" cm="1">
        <f t="array" ref="O3501" xml:space="preserve"> _xlfn.IFS(E3501&lt;2,"0-2",E3501&lt;4,"2-4",E3501&lt;6,"4-6",E3501&lt;8,"6-8",E3501&lt;10,"8-10")</f>
        <v>2-4</v>
      </c>
    </row>
    <row r="3502" spans="1:15" ht="14.25" customHeight="1" x14ac:dyDescent="0.3">
      <c r="A3502" s="31">
        <v>44084</v>
      </c>
      <c r="B3502" t="s">
        <v>452</v>
      </c>
      <c r="C3502" t="s">
        <v>463</v>
      </c>
      <c r="D3502" t="s">
        <v>122</v>
      </c>
      <c r="E3502">
        <v>3.6</v>
      </c>
      <c r="F3502">
        <v>6</v>
      </c>
      <c r="G3502" t="s">
        <v>112</v>
      </c>
      <c r="H3502" t="s">
        <v>200</v>
      </c>
      <c r="I3502">
        <v>23</v>
      </c>
      <c r="J3502">
        <v>278</v>
      </c>
      <c r="K3502" t="str">
        <f>RIGHT(Table1[[#This Row],[Transmission]],1)</f>
        <v>8</v>
      </c>
      <c r="L3502" t="str">
        <f>SUBSTITUTE(Table1[[#This Row],[Transmission]],Table1[[#This Row],[Gears]],"")</f>
        <v>A</v>
      </c>
      <c r="M35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02">
        <f ca="1">_xlfn.DAYS(TODAY(),Table1[[#This Row],[Manufacture Date]])</f>
        <v>1176</v>
      </c>
      <c r="O3502" t="str" cm="1">
        <f t="array" ref="O3502" xml:space="preserve"> _xlfn.IFS(E3502&lt;2,"0-2",E3502&lt;4,"2-4",E3502&lt;6,"4-6",E3502&lt;8,"6-8",E3502&lt;10,"8-10")</f>
        <v>2-4</v>
      </c>
    </row>
    <row r="3503" spans="1:15" ht="14.25" customHeight="1" x14ac:dyDescent="0.3">
      <c r="A3503" s="31">
        <v>44084</v>
      </c>
      <c r="B3503" t="s">
        <v>232</v>
      </c>
      <c r="C3503" t="s">
        <v>1073</v>
      </c>
      <c r="D3503" t="s">
        <v>115</v>
      </c>
      <c r="E3503">
        <v>3.6</v>
      </c>
      <c r="F3503">
        <v>6</v>
      </c>
      <c r="G3503" t="s">
        <v>79</v>
      </c>
      <c r="H3503" t="s">
        <v>205</v>
      </c>
      <c r="I3503">
        <v>19</v>
      </c>
      <c r="J3503">
        <v>240</v>
      </c>
      <c r="K3503" t="str">
        <f>RIGHT(Table1[[#This Row],[Transmission]],1)</f>
        <v>6</v>
      </c>
      <c r="L3503" t="str">
        <f>SUBSTITUTE(Table1[[#This Row],[Transmission]],Table1[[#This Row],[Gears]],"")</f>
        <v>AS</v>
      </c>
      <c r="M35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03">
        <f ca="1">_xlfn.DAYS(TODAY(),Table1[[#This Row],[Manufacture Date]])</f>
        <v>1176</v>
      </c>
      <c r="O3503" t="str" cm="1">
        <f t="array" ref="O3503" xml:space="preserve"> _xlfn.IFS(E3503&lt;2,"0-2",E3503&lt;4,"2-4",E3503&lt;6,"4-6",E3503&lt;8,"6-8",E3503&lt;10,"8-10")</f>
        <v>2-4</v>
      </c>
    </row>
    <row r="3504" spans="1:15" ht="14.25" customHeight="1" x14ac:dyDescent="0.3">
      <c r="A3504" s="31">
        <v>44084</v>
      </c>
      <c r="B3504" t="s">
        <v>541</v>
      </c>
      <c r="C3504" t="s">
        <v>1306</v>
      </c>
      <c r="D3504" t="s">
        <v>122</v>
      </c>
      <c r="E3504">
        <v>3</v>
      </c>
      <c r="F3504">
        <v>6</v>
      </c>
      <c r="G3504" t="s">
        <v>104</v>
      </c>
      <c r="H3504" t="s">
        <v>73</v>
      </c>
      <c r="I3504">
        <v>19</v>
      </c>
      <c r="J3504">
        <v>346</v>
      </c>
      <c r="K3504" t="str">
        <f>RIGHT(Table1[[#This Row],[Transmission]],1)</f>
        <v>8</v>
      </c>
      <c r="L3504" t="str">
        <f>SUBSTITUTE(Table1[[#This Row],[Transmission]],Table1[[#This Row],[Gears]],"")</f>
        <v>AS</v>
      </c>
      <c r="M35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04">
        <f ca="1">_xlfn.DAYS(TODAY(),Table1[[#This Row],[Manufacture Date]])</f>
        <v>1176</v>
      </c>
      <c r="O3504" t="str" cm="1">
        <f t="array" ref="O3504" xml:space="preserve"> _xlfn.IFS(E3504&lt;2,"0-2",E3504&lt;4,"2-4",E3504&lt;6,"4-6",E3504&lt;8,"6-8",E3504&lt;10,"8-10")</f>
        <v>2-4</v>
      </c>
    </row>
    <row r="3505" spans="1:15" ht="14.25" customHeight="1" x14ac:dyDescent="0.3">
      <c r="A3505" s="31">
        <v>44084</v>
      </c>
      <c r="B3505" t="s">
        <v>90</v>
      </c>
      <c r="C3505" t="s">
        <v>96</v>
      </c>
      <c r="D3505" t="s">
        <v>88</v>
      </c>
      <c r="E3505">
        <v>4.7</v>
      </c>
      <c r="F3505">
        <v>8</v>
      </c>
      <c r="G3505" t="s">
        <v>74</v>
      </c>
      <c r="H3505" t="s">
        <v>73</v>
      </c>
      <c r="I3505">
        <v>18</v>
      </c>
      <c r="J3505">
        <v>356</v>
      </c>
      <c r="K3505" t="str">
        <f>RIGHT(Table1[[#This Row],[Transmission]],1)</f>
        <v>6</v>
      </c>
      <c r="L3505" t="str">
        <f>SUBSTITUTE(Table1[[#This Row],[Transmission]],Table1[[#This Row],[Gears]],"")</f>
        <v>M</v>
      </c>
      <c r="M35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05">
        <f ca="1">_xlfn.DAYS(TODAY(),Table1[[#This Row],[Manufacture Date]])</f>
        <v>1176</v>
      </c>
      <c r="O3505" t="str" cm="1">
        <f t="array" ref="O3505" xml:space="preserve"> _xlfn.IFS(E3505&lt;2,"0-2",E3505&lt;4,"2-4",E3505&lt;6,"4-6",E3505&lt;8,"6-8",E3505&lt;10,"8-10")</f>
        <v>4-6</v>
      </c>
    </row>
    <row r="3506" spans="1:15" ht="14.25" customHeight="1" x14ac:dyDescent="0.3">
      <c r="A3506" s="31">
        <v>44084</v>
      </c>
      <c r="B3506" t="s">
        <v>232</v>
      </c>
      <c r="C3506" t="s">
        <v>1084</v>
      </c>
      <c r="D3506" t="s">
        <v>122</v>
      </c>
      <c r="E3506">
        <v>5.3</v>
      </c>
      <c r="F3506">
        <v>8</v>
      </c>
      <c r="G3506" t="s">
        <v>93</v>
      </c>
      <c r="H3506" t="s">
        <v>205</v>
      </c>
      <c r="I3506">
        <v>16</v>
      </c>
      <c r="J3506">
        <v>300</v>
      </c>
      <c r="K3506" t="str">
        <f>RIGHT(Table1[[#This Row],[Transmission]],1)</f>
        <v>6</v>
      </c>
      <c r="L3506" t="str">
        <f>SUBSTITUTE(Table1[[#This Row],[Transmission]],Table1[[#This Row],[Gears]],"")</f>
        <v>A</v>
      </c>
      <c r="M35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06">
        <f ca="1">_xlfn.DAYS(TODAY(),Table1[[#This Row],[Manufacture Date]])</f>
        <v>1176</v>
      </c>
      <c r="O3506" t="str" cm="1">
        <f t="array" ref="O3506" xml:space="preserve"> _xlfn.IFS(E3506&lt;2,"0-2",E3506&lt;4,"2-4",E3506&lt;6,"4-6",E3506&lt;8,"6-8",E3506&lt;10,"8-10")</f>
        <v>4-6</v>
      </c>
    </row>
    <row r="3507" spans="1:15" ht="14.25" customHeight="1" x14ac:dyDescent="0.3">
      <c r="A3507" s="31">
        <v>44083</v>
      </c>
      <c r="B3507" t="s">
        <v>651</v>
      </c>
      <c r="C3507" t="s">
        <v>1916</v>
      </c>
      <c r="D3507" t="s">
        <v>78</v>
      </c>
      <c r="E3507">
        <v>2.5</v>
      </c>
      <c r="F3507">
        <v>4</v>
      </c>
      <c r="G3507" t="s">
        <v>266</v>
      </c>
      <c r="H3507" t="s">
        <v>200</v>
      </c>
      <c r="I3507">
        <v>32</v>
      </c>
      <c r="J3507">
        <v>204</v>
      </c>
      <c r="K3507" t="str">
        <f>RIGHT(Table1[[#This Row],[Transmission]],1)</f>
        <v>V</v>
      </c>
      <c r="L3507" t="str">
        <f>SUBSTITUTE(Table1[[#This Row],[Transmission]],Table1[[#This Row],[Gears]],"")</f>
        <v>A</v>
      </c>
      <c r="M35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07">
        <f ca="1">_xlfn.DAYS(TODAY(),Table1[[#This Row],[Manufacture Date]])</f>
        <v>1177</v>
      </c>
      <c r="O3507" t="str" cm="1">
        <f t="array" ref="O3507" xml:space="preserve"> _xlfn.IFS(E3507&lt;2,"0-2",E3507&lt;4,"2-4",E3507&lt;6,"4-6",E3507&lt;8,"6-8",E3507&lt;10,"8-10")</f>
        <v>2-4</v>
      </c>
    </row>
    <row r="3508" spans="1:15" ht="14.25" customHeight="1" x14ac:dyDescent="0.3">
      <c r="A3508" s="31">
        <v>44083</v>
      </c>
      <c r="B3508" t="s">
        <v>802</v>
      </c>
      <c r="C3508" t="s">
        <v>1029</v>
      </c>
      <c r="D3508" t="s">
        <v>78</v>
      </c>
      <c r="E3508">
        <v>2</v>
      </c>
      <c r="F3508">
        <v>4</v>
      </c>
      <c r="G3508" t="s">
        <v>104</v>
      </c>
      <c r="H3508" t="s">
        <v>73</v>
      </c>
      <c r="I3508">
        <v>30</v>
      </c>
      <c r="J3508">
        <v>216</v>
      </c>
      <c r="K3508" t="str">
        <f>RIGHT(Table1[[#This Row],[Transmission]],1)</f>
        <v>8</v>
      </c>
      <c r="L3508" t="str">
        <f>SUBSTITUTE(Table1[[#This Row],[Transmission]],Table1[[#This Row],[Gears]],"")</f>
        <v>AS</v>
      </c>
      <c r="M35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08">
        <f ca="1">_xlfn.DAYS(TODAY(),Table1[[#This Row],[Manufacture Date]])</f>
        <v>1177</v>
      </c>
      <c r="O3508" t="str" cm="1">
        <f t="array" ref="O3508" xml:space="preserve"> _xlfn.IFS(E3508&lt;2,"0-2",E3508&lt;4,"2-4",E3508&lt;6,"4-6",E3508&lt;8,"6-8",E3508&lt;10,"8-10")</f>
        <v>2-4</v>
      </c>
    </row>
    <row r="3509" spans="1:15" ht="14.25" customHeight="1" x14ac:dyDescent="0.3">
      <c r="A3509" s="31">
        <v>44083</v>
      </c>
      <c r="B3509" t="s">
        <v>750</v>
      </c>
      <c r="C3509" t="s">
        <v>1998</v>
      </c>
      <c r="D3509" t="s">
        <v>82</v>
      </c>
      <c r="E3509">
        <v>3.5</v>
      </c>
      <c r="F3509">
        <v>6</v>
      </c>
      <c r="G3509" t="s">
        <v>104</v>
      </c>
      <c r="H3509" t="s">
        <v>200</v>
      </c>
      <c r="I3509">
        <v>30</v>
      </c>
      <c r="J3509">
        <v>220</v>
      </c>
      <c r="K3509" t="str">
        <f>RIGHT(Table1[[#This Row],[Transmission]],1)</f>
        <v>8</v>
      </c>
      <c r="L3509" t="str">
        <f>SUBSTITUTE(Table1[[#This Row],[Transmission]],Table1[[#This Row],[Gears]],"")</f>
        <v>AS</v>
      </c>
      <c r="M35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09">
        <f ca="1">_xlfn.DAYS(TODAY(),Table1[[#This Row],[Manufacture Date]])</f>
        <v>1177</v>
      </c>
      <c r="O3509" t="str" cm="1">
        <f t="array" ref="O3509" xml:space="preserve"> _xlfn.IFS(E3509&lt;2,"0-2",E3509&lt;4,"2-4",E3509&lt;6,"4-6",E3509&lt;8,"6-8",E3509&lt;10,"8-10")</f>
        <v>2-4</v>
      </c>
    </row>
    <row r="3510" spans="1:15" ht="14.25" customHeight="1" x14ac:dyDescent="0.3">
      <c r="A3510" s="31">
        <v>44083</v>
      </c>
      <c r="B3510" t="s">
        <v>321</v>
      </c>
      <c r="C3510" t="s">
        <v>1670</v>
      </c>
      <c r="D3510" t="s">
        <v>361</v>
      </c>
      <c r="E3510">
        <v>2.5</v>
      </c>
      <c r="F3510">
        <v>4</v>
      </c>
      <c r="G3510" t="s">
        <v>79</v>
      </c>
      <c r="H3510" t="s">
        <v>200</v>
      </c>
      <c r="I3510">
        <v>27</v>
      </c>
      <c r="J3510">
        <v>247</v>
      </c>
      <c r="K3510" t="str">
        <f>RIGHT(Table1[[#This Row],[Transmission]],1)</f>
        <v>6</v>
      </c>
      <c r="L3510" t="str">
        <f>SUBSTITUTE(Table1[[#This Row],[Transmission]],Table1[[#This Row],[Gears]],"")</f>
        <v>AS</v>
      </c>
      <c r="M35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10">
        <f ca="1">_xlfn.DAYS(TODAY(),Table1[[#This Row],[Manufacture Date]])</f>
        <v>1177</v>
      </c>
      <c r="O3510" t="str" cm="1">
        <f t="array" ref="O3510" xml:space="preserve"> _xlfn.IFS(E3510&lt;2,"0-2",E3510&lt;4,"2-4",E3510&lt;6,"4-6",E3510&lt;8,"6-8",E3510&lt;10,"8-10")</f>
        <v>2-4</v>
      </c>
    </row>
    <row r="3511" spans="1:15" ht="14.25" customHeight="1" x14ac:dyDescent="0.3">
      <c r="A3511" s="31">
        <v>44083</v>
      </c>
      <c r="B3511" t="s">
        <v>740</v>
      </c>
      <c r="C3511" t="s">
        <v>1995</v>
      </c>
      <c r="D3511" t="s">
        <v>78</v>
      </c>
      <c r="E3511">
        <v>3.6</v>
      </c>
      <c r="F3511">
        <v>6</v>
      </c>
      <c r="G3511" t="s">
        <v>511</v>
      </c>
      <c r="H3511" t="s">
        <v>200</v>
      </c>
      <c r="I3511">
        <v>27</v>
      </c>
      <c r="J3511">
        <v>247</v>
      </c>
      <c r="K3511" t="str">
        <f>RIGHT(Table1[[#This Row],[Transmission]],1)</f>
        <v>6</v>
      </c>
      <c r="L3511" t="str">
        <f>SUBSTITUTE(Table1[[#This Row],[Transmission]],Table1[[#This Row],[Gears]],"")</f>
        <v>AV</v>
      </c>
      <c r="M35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11">
        <f ca="1">_xlfn.DAYS(TODAY(),Table1[[#This Row],[Manufacture Date]])</f>
        <v>1177</v>
      </c>
      <c r="O3511" t="str" cm="1">
        <f t="array" ref="O3511" xml:space="preserve"> _xlfn.IFS(E3511&lt;2,"0-2",E3511&lt;4,"2-4",E3511&lt;6,"4-6",E3511&lt;8,"6-8",E3511&lt;10,"8-10")</f>
        <v>2-4</v>
      </c>
    </row>
    <row r="3512" spans="1:15" ht="14.25" customHeight="1" x14ac:dyDescent="0.3">
      <c r="A3512" s="31">
        <v>44082</v>
      </c>
      <c r="B3512" t="s">
        <v>398</v>
      </c>
      <c r="C3512" t="s">
        <v>1725</v>
      </c>
      <c r="D3512" t="s">
        <v>115</v>
      </c>
      <c r="E3512">
        <v>2.5</v>
      </c>
      <c r="F3512">
        <v>4</v>
      </c>
      <c r="G3512" t="s">
        <v>104</v>
      </c>
      <c r="H3512" t="s">
        <v>200</v>
      </c>
      <c r="I3512">
        <v>37</v>
      </c>
      <c r="J3512">
        <v>182</v>
      </c>
      <c r="K3512" t="str">
        <f>RIGHT(Table1[[#This Row],[Transmission]],1)</f>
        <v>8</v>
      </c>
      <c r="L3512" t="str">
        <f>SUBSTITUTE(Table1[[#This Row],[Transmission]],Table1[[#This Row],[Gears]],"")</f>
        <v>AS</v>
      </c>
      <c r="M35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12">
        <f ca="1">_xlfn.DAYS(TODAY(),Table1[[#This Row],[Manufacture Date]])</f>
        <v>1178</v>
      </c>
      <c r="O3512" t="str" cm="1">
        <f t="array" ref="O3512" xml:space="preserve"> _xlfn.IFS(E3512&lt;2,"0-2",E3512&lt;4,"2-4",E3512&lt;6,"4-6",E3512&lt;8,"6-8",E3512&lt;10,"8-10")</f>
        <v>2-4</v>
      </c>
    </row>
    <row r="3513" spans="1:15" ht="14.25" customHeight="1" x14ac:dyDescent="0.3">
      <c r="A3513" s="31">
        <v>44082</v>
      </c>
      <c r="B3513" t="s">
        <v>385</v>
      </c>
      <c r="C3513" t="s">
        <v>1697</v>
      </c>
      <c r="D3513" t="s">
        <v>115</v>
      </c>
      <c r="E3513">
        <v>1.5</v>
      </c>
      <c r="F3513">
        <v>4</v>
      </c>
      <c r="G3513" t="s">
        <v>74</v>
      </c>
      <c r="H3513" t="s">
        <v>200</v>
      </c>
      <c r="I3513">
        <v>36</v>
      </c>
      <c r="J3513">
        <v>185</v>
      </c>
      <c r="K3513" t="str">
        <f>RIGHT(Table1[[#This Row],[Transmission]],1)</f>
        <v>6</v>
      </c>
      <c r="L3513" t="str">
        <f>SUBSTITUTE(Table1[[#This Row],[Transmission]],Table1[[#This Row],[Gears]],"")</f>
        <v>M</v>
      </c>
      <c r="M35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13">
        <f ca="1">_xlfn.DAYS(TODAY(),Table1[[#This Row],[Manufacture Date]])</f>
        <v>1178</v>
      </c>
      <c r="O3513" t="str" cm="1">
        <f t="array" ref="O3513" xml:space="preserve"> _xlfn.IFS(E3513&lt;2,"0-2",E3513&lt;4,"2-4",E3513&lt;6,"4-6",E3513&lt;8,"6-8",E3513&lt;10,"8-10")</f>
        <v>0-2</v>
      </c>
    </row>
    <row r="3514" spans="1:15" ht="14.25" customHeight="1" x14ac:dyDescent="0.3">
      <c r="A3514" s="31">
        <v>44082</v>
      </c>
      <c r="B3514" t="s">
        <v>321</v>
      </c>
      <c r="C3514" t="s">
        <v>350</v>
      </c>
      <c r="D3514" t="s">
        <v>82</v>
      </c>
      <c r="E3514">
        <v>1.6</v>
      </c>
      <c r="F3514">
        <v>4</v>
      </c>
      <c r="G3514" t="s">
        <v>74</v>
      </c>
      <c r="H3514" t="s">
        <v>200</v>
      </c>
      <c r="I3514">
        <v>35</v>
      </c>
      <c r="J3514">
        <v>186</v>
      </c>
      <c r="K3514" t="str">
        <f>RIGHT(Table1[[#This Row],[Transmission]],1)</f>
        <v>6</v>
      </c>
      <c r="L3514" t="str">
        <f>SUBSTITUTE(Table1[[#This Row],[Transmission]],Table1[[#This Row],[Gears]],"")</f>
        <v>M</v>
      </c>
      <c r="M35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14">
        <f ca="1">_xlfn.DAYS(TODAY(),Table1[[#This Row],[Manufacture Date]])</f>
        <v>1178</v>
      </c>
      <c r="O3514" t="str" cm="1">
        <f t="array" ref="O3514" xml:space="preserve"> _xlfn.IFS(E3514&lt;2,"0-2",E3514&lt;4,"2-4",E3514&lt;6,"4-6",E3514&lt;8,"6-8",E3514&lt;10,"8-10")</f>
        <v>0-2</v>
      </c>
    </row>
    <row r="3515" spans="1:15" ht="14.25" customHeight="1" x14ac:dyDescent="0.3">
      <c r="A3515" s="31">
        <v>44082</v>
      </c>
      <c r="B3515" t="s">
        <v>321</v>
      </c>
      <c r="C3515" t="s">
        <v>360</v>
      </c>
      <c r="D3515" t="s">
        <v>361</v>
      </c>
      <c r="E3515">
        <v>1.6</v>
      </c>
      <c r="F3515">
        <v>4</v>
      </c>
      <c r="G3515" t="s">
        <v>79</v>
      </c>
      <c r="H3515" t="s">
        <v>200</v>
      </c>
      <c r="I3515">
        <v>30</v>
      </c>
      <c r="J3515">
        <v>218</v>
      </c>
      <c r="K3515" t="str">
        <f>RIGHT(Table1[[#This Row],[Transmission]],1)</f>
        <v>6</v>
      </c>
      <c r="L3515" t="str">
        <f>SUBSTITUTE(Table1[[#This Row],[Transmission]],Table1[[#This Row],[Gears]],"")</f>
        <v>AS</v>
      </c>
      <c r="M35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15">
        <f ca="1">_xlfn.DAYS(TODAY(),Table1[[#This Row],[Manufacture Date]])</f>
        <v>1178</v>
      </c>
      <c r="O3515" t="str" cm="1">
        <f t="array" ref="O3515" xml:space="preserve"> _xlfn.IFS(E3515&lt;2,"0-2",E3515&lt;4,"2-4",E3515&lt;6,"4-6",E3515&lt;8,"6-8",E3515&lt;10,"8-10")</f>
        <v>0-2</v>
      </c>
    </row>
    <row r="3516" spans="1:15" ht="14.25" customHeight="1" x14ac:dyDescent="0.3">
      <c r="A3516" s="31">
        <v>44082</v>
      </c>
      <c r="B3516" t="s">
        <v>564</v>
      </c>
      <c r="C3516" t="s">
        <v>567</v>
      </c>
      <c r="D3516" t="s">
        <v>95</v>
      </c>
      <c r="E3516">
        <v>1.8</v>
      </c>
      <c r="F3516">
        <v>4</v>
      </c>
      <c r="G3516" t="s">
        <v>416</v>
      </c>
      <c r="H3516" t="s">
        <v>73</v>
      </c>
      <c r="I3516">
        <v>30</v>
      </c>
      <c r="J3516">
        <v>216</v>
      </c>
      <c r="K3516" t="str">
        <f>RIGHT(Table1[[#This Row],[Transmission]],1)</f>
        <v>7</v>
      </c>
      <c r="L3516" t="str">
        <f>SUBSTITUTE(Table1[[#This Row],[Transmission]],Table1[[#This Row],[Gears]],"")</f>
        <v>AS</v>
      </c>
      <c r="M35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16">
        <f ca="1">_xlfn.DAYS(TODAY(),Table1[[#This Row],[Manufacture Date]])</f>
        <v>1178</v>
      </c>
      <c r="O3516" t="str" cm="1">
        <f t="array" ref="O3516" xml:space="preserve"> _xlfn.IFS(E3516&lt;2,"0-2",E3516&lt;4,"2-4",E3516&lt;6,"4-6",E3516&lt;8,"6-8",E3516&lt;10,"8-10")</f>
        <v>0-2</v>
      </c>
    </row>
    <row r="3517" spans="1:15" ht="14.25" customHeight="1" x14ac:dyDescent="0.3">
      <c r="A3517" s="31">
        <v>44082</v>
      </c>
      <c r="B3517" t="s">
        <v>147</v>
      </c>
      <c r="C3517" t="s">
        <v>868</v>
      </c>
      <c r="D3517" t="s">
        <v>78</v>
      </c>
      <c r="E3517">
        <v>2</v>
      </c>
      <c r="F3517">
        <v>4</v>
      </c>
      <c r="G3517" t="s">
        <v>104</v>
      </c>
      <c r="H3517" t="s">
        <v>73</v>
      </c>
      <c r="I3517">
        <v>27</v>
      </c>
      <c r="J3517">
        <v>240</v>
      </c>
      <c r="K3517" t="str">
        <f>RIGHT(Table1[[#This Row],[Transmission]],1)</f>
        <v>8</v>
      </c>
      <c r="L3517" t="str">
        <f>SUBSTITUTE(Table1[[#This Row],[Transmission]],Table1[[#This Row],[Gears]],"")</f>
        <v>AS</v>
      </c>
      <c r="M35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17">
        <f ca="1">_xlfn.DAYS(TODAY(),Table1[[#This Row],[Manufacture Date]])</f>
        <v>1178</v>
      </c>
      <c r="O3517" t="str" cm="1">
        <f t="array" ref="O3517" xml:space="preserve"> _xlfn.IFS(E3517&lt;2,"0-2",E3517&lt;4,"2-4",E3517&lt;6,"4-6",E3517&lt;8,"6-8",E3517&lt;10,"8-10")</f>
        <v>2-4</v>
      </c>
    </row>
    <row r="3518" spans="1:15" ht="14.25" customHeight="1" x14ac:dyDescent="0.3">
      <c r="A3518" s="31">
        <v>44082</v>
      </c>
      <c r="B3518" t="s">
        <v>452</v>
      </c>
      <c r="C3518" t="s">
        <v>1750</v>
      </c>
      <c r="D3518" t="s">
        <v>78</v>
      </c>
      <c r="E3518">
        <v>2</v>
      </c>
      <c r="F3518">
        <v>4</v>
      </c>
      <c r="G3518" t="s">
        <v>454</v>
      </c>
      <c r="H3518" t="s">
        <v>200</v>
      </c>
      <c r="I3518">
        <v>27</v>
      </c>
      <c r="J3518">
        <v>249</v>
      </c>
      <c r="K3518" t="str">
        <f>RIGHT(Table1[[#This Row],[Transmission]],1)</f>
        <v>9</v>
      </c>
      <c r="L3518" t="str">
        <f>SUBSTITUTE(Table1[[#This Row],[Transmission]],Table1[[#This Row],[Gears]],"")</f>
        <v>A</v>
      </c>
      <c r="M35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18">
        <f ca="1">_xlfn.DAYS(TODAY(),Table1[[#This Row],[Manufacture Date]])</f>
        <v>1178</v>
      </c>
      <c r="O3518" t="str" cm="1">
        <f t="array" ref="O3518" xml:space="preserve"> _xlfn.IFS(E3518&lt;2,"0-2",E3518&lt;4,"2-4",E3518&lt;6,"4-6",E3518&lt;8,"6-8",E3518&lt;10,"8-10")</f>
        <v>2-4</v>
      </c>
    </row>
    <row r="3519" spans="1:15" ht="14.25" customHeight="1" x14ac:dyDescent="0.3">
      <c r="A3519" s="31">
        <v>44082</v>
      </c>
      <c r="B3519" t="s">
        <v>321</v>
      </c>
      <c r="C3519" t="s">
        <v>1100</v>
      </c>
      <c r="D3519" t="s">
        <v>361</v>
      </c>
      <c r="E3519">
        <v>2.5</v>
      </c>
      <c r="F3519">
        <v>4</v>
      </c>
      <c r="G3519" t="s">
        <v>79</v>
      </c>
      <c r="H3519" t="s">
        <v>200</v>
      </c>
      <c r="I3519">
        <v>26</v>
      </c>
      <c r="J3519">
        <v>252</v>
      </c>
      <c r="K3519" t="str">
        <f>RIGHT(Table1[[#This Row],[Transmission]],1)</f>
        <v>6</v>
      </c>
      <c r="L3519" t="str">
        <f>SUBSTITUTE(Table1[[#This Row],[Transmission]],Table1[[#This Row],[Gears]],"")</f>
        <v>AS</v>
      </c>
      <c r="M35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19">
        <f ca="1">_xlfn.DAYS(TODAY(),Table1[[#This Row],[Manufacture Date]])</f>
        <v>1178</v>
      </c>
      <c r="O3519" t="str" cm="1">
        <f t="array" ref="O3519" xml:space="preserve"> _xlfn.IFS(E3519&lt;2,"0-2",E3519&lt;4,"2-4",E3519&lt;6,"4-6",E3519&lt;8,"6-8",E3519&lt;10,"8-10")</f>
        <v>2-4</v>
      </c>
    </row>
    <row r="3520" spans="1:15" ht="14.25" customHeight="1" x14ac:dyDescent="0.3">
      <c r="A3520" s="31">
        <v>44082</v>
      </c>
      <c r="B3520" t="s">
        <v>676</v>
      </c>
      <c r="C3520" t="s">
        <v>1927</v>
      </c>
      <c r="D3520" t="s">
        <v>92</v>
      </c>
      <c r="E3520">
        <v>3</v>
      </c>
      <c r="F3520">
        <v>6</v>
      </c>
      <c r="G3520" t="s">
        <v>97</v>
      </c>
      <c r="H3520" t="s">
        <v>73</v>
      </c>
      <c r="I3520">
        <v>26</v>
      </c>
      <c r="J3520">
        <v>249</v>
      </c>
      <c r="K3520" t="str">
        <f>RIGHT(Table1[[#This Row],[Transmission]],1)</f>
        <v>7</v>
      </c>
      <c r="L3520" t="str">
        <f>SUBSTITUTE(Table1[[#This Row],[Transmission]],Table1[[#This Row],[Gears]],"")</f>
        <v>AM</v>
      </c>
      <c r="M35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20">
        <f ca="1">_xlfn.DAYS(TODAY(),Table1[[#This Row],[Manufacture Date]])</f>
        <v>1178</v>
      </c>
      <c r="O3520" t="str" cm="1">
        <f t="array" ref="O3520" xml:space="preserve"> _xlfn.IFS(E3520&lt;2,"0-2",E3520&lt;4,"2-4",E3520&lt;6,"4-6",E3520&lt;8,"6-8",E3520&lt;10,"8-10")</f>
        <v>2-4</v>
      </c>
    </row>
    <row r="3521" spans="1:15" ht="14.25" customHeight="1" x14ac:dyDescent="0.3">
      <c r="A3521" s="31">
        <v>44082</v>
      </c>
      <c r="B3521" t="s">
        <v>232</v>
      </c>
      <c r="C3521" t="s">
        <v>880</v>
      </c>
      <c r="D3521" t="s">
        <v>657</v>
      </c>
      <c r="E3521">
        <v>2.5</v>
      </c>
      <c r="F3521">
        <v>4</v>
      </c>
      <c r="G3521" t="s">
        <v>93</v>
      </c>
      <c r="H3521" t="s">
        <v>200</v>
      </c>
      <c r="I3521">
        <v>25</v>
      </c>
      <c r="J3521">
        <v>260</v>
      </c>
      <c r="K3521" t="str">
        <f>RIGHT(Table1[[#This Row],[Transmission]],1)</f>
        <v>6</v>
      </c>
      <c r="L3521" t="str">
        <f>SUBSTITUTE(Table1[[#This Row],[Transmission]],Table1[[#This Row],[Gears]],"")</f>
        <v>A</v>
      </c>
      <c r="M35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21">
        <f ca="1">_xlfn.DAYS(TODAY(),Table1[[#This Row],[Manufacture Date]])</f>
        <v>1178</v>
      </c>
      <c r="O3521" t="str" cm="1">
        <f t="array" ref="O3521" xml:space="preserve"> _xlfn.IFS(E3521&lt;2,"0-2",E3521&lt;4,"2-4",E3521&lt;6,"4-6",E3521&lt;8,"6-8",E3521&lt;10,"8-10")</f>
        <v>2-4</v>
      </c>
    </row>
    <row r="3522" spans="1:15" ht="14.25" customHeight="1" x14ac:dyDescent="0.3">
      <c r="A3522" s="31">
        <v>44082</v>
      </c>
      <c r="B3522" t="s">
        <v>676</v>
      </c>
      <c r="C3522" t="s">
        <v>703</v>
      </c>
      <c r="D3522" t="s">
        <v>115</v>
      </c>
      <c r="E3522">
        <v>3</v>
      </c>
      <c r="F3522">
        <v>6</v>
      </c>
      <c r="G3522" t="s">
        <v>97</v>
      </c>
      <c r="H3522" t="s">
        <v>73</v>
      </c>
      <c r="I3522">
        <v>25</v>
      </c>
      <c r="J3522">
        <v>262</v>
      </c>
      <c r="K3522" t="str">
        <f>RIGHT(Table1[[#This Row],[Transmission]],1)</f>
        <v>7</v>
      </c>
      <c r="L3522" t="str">
        <f>SUBSTITUTE(Table1[[#This Row],[Transmission]],Table1[[#This Row],[Gears]],"")</f>
        <v>AM</v>
      </c>
      <c r="M35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22">
        <f ca="1">_xlfn.DAYS(TODAY(),Table1[[#This Row],[Manufacture Date]])</f>
        <v>1178</v>
      </c>
      <c r="O3522" t="str" cm="1">
        <f t="array" ref="O3522" xml:space="preserve"> _xlfn.IFS(E3522&lt;2,"0-2",E3522&lt;4,"2-4",E3522&lt;6,"4-6",E3522&lt;8,"6-8",E3522&lt;10,"8-10")</f>
        <v>2-4</v>
      </c>
    </row>
    <row r="3523" spans="1:15" ht="14.25" customHeight="1" x14ac:dyDescent="0.3">
      <c r="A3523" s="31">
        <v>44082</v>
      </c>
      <c r="B3523" t="s">
        <v>432</v>
      </c>
      <c r="C3523" t="s">
        <v>438</v>
      </c>
      <c r="D3523" t="s">
        <v>82</v>
      </c>
      <c r="E3523">
        <v>5</v>
      </c>
      <c r="F3523">
        <v>8</v>
      </c>
      <c r="G3523" t="s">
        <v>104</v>
      </c>
      <c r="H3523" t="s">
        <v>73</v>
      </c>
      <c r="I3523">
        <v>21</v>
      </c>
      <c r="J3523">
        <v>304</v>
      </c>
      <c r="K3523" t="str">
        <f>RIGHT(Table1[[#This Row],[Transmission]],1)</f>
        <v>8</v>
      </c>
      <c r="L3523" t="str">
        <f>SUBSTITUTE(Table1[[#This Row],[Transmission]],Table1[[#This Row],[Gears]],"")</f>
        <v>AS</v>
      </c>
      <c r="M35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23">
        <f ca="1">_xlfn.DAYS(TODAY(),Table1[[#This Row],[Manufacture Date]])</f>
        <v>1178</v>
      </c>
      <c r="O3523" t="str" cm="1">
        <f t="array" ref="O3523" xml:space="preserve"> _xlfn.IFS(E3523&lt;2,"0-2",E3523&lt;4,"2-4",E3523&lt;6,"4-6",E3523&lt;8,"6-8",E3523&lt;10,"8-10")</f>
        <v>4-6</v>
      </c>
    </row>
    <row r="3524" spans="1:15" ht="14.25" customHeight="1" x14ac:dyDescent="0.3">
      <c r="A3524" s="31">
        <v>44082</v>
      </c>
      <c r="B3524" t="s">
        <v>141</v>
      </c>
      <c r="C3524" t="s">
        <v>826</v>
      </c>
      <c r="D3524" t="s">
        <v>95</v>
      </c>
      <c r="E3524">
        <v>4</v>
      </c>
      <c r="F3524">
        <v>8</v>
      </c>
      <c r="G3524" t="s">
        <v>104</v>
      </c>
      <c r="H3524" t="s">
        <v>73</v>
      </c>
      <c r="I3524">
        <v>20</v>
      </c>
      <c r="J3524">
        <v>337</v>
      </c>
      <c r="K3524" t="str">
        <f>RIGHT(Table1[[#This Row],[Transmission]],1)</f>
        <v>8</v>
      </c>
      <c r="L3524" t="str">
        <f>SUBSTITUTE(Table1[[#This Row],[Transmission]],Table1[[#This Row],[Gears]],"")</f>
        <v>AS</v>
      </c>
      <c r="M35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24">
        <f ca="1">_xlfn.DAYS(TODAY(),Table1[[#This Row],[Manufacture Date]])</f>
        <v>1178</v>
      </c>
      <c r="O3524" t="str" cm="1">
        <f t="array" ref="O3524" xml:space="preserve"> _xlfn.IFS(E3524&lt;2,"0-2",E3524&lt;4,"2-4",E3524&lt;6,"4-6",E3524&lt;8,"6-8",E3524&lt;10,"8-10")</f>
        <v>4-6</v>
      </c>
    </row>
    <row r="3525" spans="1:15" ht="14.25" customHeight="1" x14ac:dyDescent="0.3">
      <c r="A3525" s="31">
        <v>44082</v>
      </c>
      <c r="B3525" t="s">
        <v>90</v>
      </c>
      <c r="C3525" t="s">
        <v>98</v>
      </c>
      <c r="D3525" t="s">
        <v>88</v>
      </c>
      <c r="E3525">
        <v>4.7</v>
      </c>
      <c r="F3525">
        <v>8</v>
      </c>
      <c r="G3525" t="s">
        <v>74</v>
      </c>
      <c r="H3525" t="s">
        <v>73</v>
      </c>
      <c r="I3525">
        <v>18</v>
      </c>
      <c r="J3525">
        <v>356</v>
      </c>
      <c r="K3525" t="str">
        <f>RIGHT(Table1[[#This Row],[Transmission]],1)</f>
        <v>6</v>
      </c>
      <c r="L3525" t="str">
        <f>SUBSTITUTE(Table1[[#This Row],[Transmission]],Table1[[#This Row],[Gears]],"")</f>
        <v>M</v>
      </c>
      <c r="M35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25">
        <f ca="1">_xlfn.DAYS(TODAY(),Table1[[#This Row],[Manufacture Date]])</f>
        <v>1178</v>
      </c>
      <c r="O3525" t="str" cm="1">
        <f t="array" ref="O3525" xml:space="preserve"> _xlfn.IFS(E3525&lt;2,"0-2",E3525&lt;4,"2-4",E3525&lt;6,"4-6",E3525&lt;8,"6-8",E3525&lt;10,"8-10")</f>
        <v>4-6</v>
      </c>
    </row>
    <row r="3526" spans="1:15" ht="14.25" customHeight="1" x14ac:dyDescent="0.3">
      <c r="A3526" s="31">
        <v>44082</v>
      </c>
      <c r="B3526" t="s">
        <v>718</v>
      </c>
      <c r="C3526" t="s">
        <v>720</v>
      </c>
      <c r="D3526" t="s">
        <v>115</v>
      </c>
      <c r="E3526">
        <v>6.6</v>
      </c>
      <c r="F3526">
        <v>12</v>
      </c>
      <c r="G3526" t="s">
        <v>104</v>
      </c>
      <c r="H3526" t="s">
        <v>73</v>
      </c>
      <c r="I3526">
        <v>17</v>
      </c>
      <c r="J3526">
        <v>390</v>
      </c>
      <c r="K3526" t="str">
        <f>RIGHT(Table1[[#This Row],[Transmission]],1)</f>
        <v>8</v>
      </c>
      <c r="L3526" t="str">
        <f>SUBSTITUTE(Table1[[#This Row],[Transmission]],Table1[[#This Row],[Gears]],"")</f>
        <v>AS</v>
      </c>
      <c r="M35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26">
        <f ca="1">_xlfn.DAYS(TODAY(),Table1[[#This Row],[Manufacture Date]])</f>
        <v>1178</v>
      </c>
      <c r="O3526" t="str" cm="1">
        <f t="array" ref="O3526" xml:space="preserve"> _xlfn.IFS(E3526&lt;2,"0-2",E3526&lt;4,"2-4",E3526&lt;6,"4-6",E3526&lt;8,"6-8",E3526&lt;10,"8-10")</f>
        <v>6-8</v>
      </c>
    </row>
    <row r="3527" spans="1:15" ht="14.25" customHeight="1" x14ac:dyDescent="0.3">
      <c r="A3527" s="31">
        <v>44081</v>
      </c>
      <c r="B3527" t="s">
        <v>100</v>
      </c>
      <c r="C3527" t="s">
        <v>137</v>
      </c>
      <c r="D3527" t="s">
        <v>95</v>
      </c>
      <c r="E3527">
        <v>2</v>
      </c>
      <c r="F3527">
        <v>4</v>
      </c>
      <c r="G3527" t="s">
        <v>89</v>
      </c>
      <c r="H3527" t="s">
        <v>200</v>
      </c>
      <c r="I3527">
        <v>31</v>
      </c>
      <c r="J3527">
        <v>209</v>
      </c>
      <c r="K3527" t="str">
        <f>RIGHT(Table1[[#This Row],[Transmission]],1)</f>
        <v>6</v>
      </c>
      <c r="L3527" t="str">
        <f>SUBSTITUTE(Table1[[#This Row],[Transmission]],Table1[[#This Row],[Gears]],"")</f>
        <v>AM</v>
      </c>
      <c r="M35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27">
        <f ca="1">_xlfn.DAYS(TODAY(),Table1[[#This Row],[Manufacture Date]])</f>
        <v>1179</v>
      </c>
      <c r="O3527" t="str" cm="1">
        <f t="array" ref="O3527" xml:space="preserve"> _xlfn.IFS(E3527&lt;2,"0-2",E3527&lt;4,"2-4",E3527&lt;6,"4-6",E3527&lt;8,"6-8",E3527&lt;10,"8-10")</f>
        <v>2-4</v>
      </c>
    </row>
    <row r="3528" spans="1:15" ht="14.25" customHeight="1" x14ac:dyDescent="0.3">
      <c r="A3528" s="31">
        <v>44081</v>
      </c>
      <c r="B3528" t="s">
        <v>750</v>
      </c>
      <c r="C3528" t="s">
        <v>770</v>
      </c>
      <c r="D3528" t="s">
        <v>78</v>
      </c>
      <c r="E3528">
        <v>2.5</v>
      </c>
      <c r="F3528">
        <v>4</v>
      </c>
      <c r="G3528" t="s">
        <v>79</v>
      </c>
      <c r="H3528" t="s">
        <v>200</v>
      </c>
      <c r="I3528">
        <v>30</v>
      </c>
      <c r="J3528">
        <v>216</v>
      </c>
      <c r="K3528" t="str">
        <f>RIGHT(Table1[[#This Row],[Transmission]],1)</f>
        <v>6</v>
      </c>
      <c r="L3528" t="str">
        <f>SUBSTITUTE(Table1[[#This Row],[Transmission]],Table1[[#This Row],[Gears]],"")</f>
        <v>AS</v>
      </c>
      <c r="M35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28">
        <f ca="1">_xlfn.DAYS(TODAY(),Table1[[#This Row],[Manufacture Date]])</f>
        <v>1179</v>
      </c>
      <c r="O3528" t="str" cm="1">
        <f t="array" ref="O3528" xml:space="preserve"> _xlfn.IFS(E3528&lt;2,"0-2",E3528&lt;4,"2-4",E3528&lt;6,"4-6",E3528&lt;8,"6-8",E3528&lt;10,"8-10")</f>
        <v>2-4</v>
      </c>
    </row>
    <row r="3529" spans="1:15" ht="14.25" customHeight="1" x14ac:dyDescent="0.3">
      <c r="A3529" s="31">
        <v>44081</v>
      </c>
      <c r="B3529" t="s">
        <v>802</v>
      </c>
      <c r="C3529" t="s">
        <v>1204</v>
      </c>
      <c r="D3529" t="s">
        <v>118</v>
      </c>
      <c r="E3529">
        <v>2</v>
      </c>
      <c r="F3529">
        <v>4</v>
      </c>
      <c r="G3529" t="s">
        <v>104</v>
      </c>
      <c r="H3529" t="s">
        <v>73</v>
      </c>
      <c r="I3529">
        <v>30</v>
      </c>
      <c r="J3529">
        <v>218</v>
      </c>
      <c r="K3529" t="str">
        <f>RIGHT(Table1[[#This Row],[Transmission]],1)</f>
        <v>8</v>
      </c>
      <c r="L3529" t="str">
        <f>SUBSTITUTE(Table1[[#This Row],[Transmission]],Table1[[#This Row],[Gears]],"")</f>
        <v>AS</v>
      </c>
      <c r="M35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29">
        <f ca="1">_xlfn.DAYS(TODAY(),Table1[[#This Row],[Manufacture Date]])</f>
        <v>1179</v>
      </c>
      <c r="O3529" t="str" cm="1">
        <f t="array" ref="O3529" xml:space="preserve"> _xlfn.IFS(E3529&lt;2,"0-2",E3529&lt;4,"2-4",E3529&lt;6,"4-6",E3529&lt;8,"6-8",E3529&lt;10,"8-10")</f>
        <v>2-4</v>
      </c>
    </row>
    <row r="3530" spans="1:15" ht="14.25" customHeight="1" x14ac:dyDescent="0.3">
      <c r="A3530" s="31">
        <v>44081</v>
      </c>
      <c r="B3530" t="s">
        <v>414</v>
      </c>
      <c r="C3530" t="s">
        <v>923</v>
      </c>
      <c r="D3530" t="s">
        <v>95</v>
      </c>
      <c r="E3530">
        <v>3</v>
      </c>
      <c r="F3530">
        <v>6</v>
      </c>
      <c r="G3530" t="s">
        <v>416</v>
      </c>
      <c r="H3530" t="s">
        <v>73</v>
      </c>
      <c r="I3530">
        <v>26</v>
      </c>
      <c r="J3530">
        <v>253</v>
      </c>
      <c r="K3530" t="str">
        <f>RIGHT(Table1[[#This Row],[Transmission]],1)</f>
        <v>7</v>
      </c>
      <c r="L3530" t="str">
        <f>SUBSTITUTE(Table1[[#This Row],[Transmission]],Table1[[#This Row],[Gears]],"")</f>
        <v>AS</v>
      </c>
      <c r="M35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30">
        <f ca="1">_xlfn.DAYS(TODAY(),Table1[[#This Row],[Manufacture Date]])</f>
        <v>1179</v>
      </c>
      <c r="O3530" t="str" cm="1">
        <f t="array" ref="O3530" xml:space="preserve"> _xlfn.IFS(E3530&lt;2,"0-2",E3530&lt;4,"2-4",E3530&lt;6,"4-6",E3530&lt;8,"6-8",E3530&lt;10,"8-10")</f>
        <v>2-4</v>
      </c>
    </row>
    <row r="3531" spans="1:15" ht="14.25" customHeight="1" x14ac:dyDescent="0.3">
      <c r="A3531" s="31">
        <v>44081</v>
      </c>
      <c r="B3531" t="s">
        <v>289</v>
      </c>
      <c r="C3531" t="s">
        <v>298</v>
      </c>
      <c r="D3531" t="s">
        <v>115</v>
      </c>
      <c r="E3531">
        <v>3.6</v>
      </c>
      <c r="F3531">
        <v>6</v>
      </c>
      <c r="G3531" t="s">
        <v>112</v>
      </c>
      <c r="H3531" t="s">
        <v>200</v>
      </c>
      <c r="I3531">
        <v>26</v>
      </c>
      <c r="J3531">
        <v>258</v>
      </c>
      <c r="K3531" t="str">
        <f>RIGHT(Table1[[#This Row],[Transmission]],1)</f>
        <v>8</v>
      </c>
      <c r="L3531" t="str">
        <f>SUBSTITUTE(Table1[[#This Row],[Transmission]],Table1[[#This Row],[Gears]],"")</f>
        <v>A</v>
      </c>
      <c r="M35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31">
        <f ca="1">_xlfn.DAYS(TODAY(),Table1[[#This Row],[Manufacture Date]])</f>
        <v>1179</v>
      </c>
      <c r="O3531" t="str" cm="1">
        <f t="array" ref="O3531" xml:space="preserve"> _xlfn.IFS(E3531&lt;2,"0-2",E3531&lt;4,"2-4",E3531&lt;6,"4-6",E3531&lt;8,"6-8",E3531&lt;10,"8-10")</f>
        <v>2-4</v>
      </c>
    </row>
    <row r="3532" spans="1:15" ht="14.25" customHeight="1" x14ac:dyDescent="0.3">
      <c r="A3532" s="31">
        <v>44081</v>
      </c>
      <c r="B3532" t="s">
        <v>385</v>
      </c>
      <c r="C3532" t="s">
        <v>397</v>
      </c>
      <c r="D3532" t="s">
        <v>259</v>
      </c>
      <c r="E3532">
        <v>3.5</v>
      </c>
      <c r="F3532">
        <v>6</v>
      </c>
      <c r="G3532" t="s">
        <v>93</v>
      </c>
      <c r="H3532" t="s">
        <v>200</v>
      </c>
      <c r="I3532">
        <v>25</v>
      </c>
      <c r="J3532">
        <v>264</v>
      </c>
      <c r="K3532" t="str">
        <f>RIGHT(Table1[[#This Row],[Transmission]],1)</f>
        <v>6</v>
      </c>
      <c r="L3532" t="str">
        <f>SUBSTITUTE(Table1[[#This Row],[Transmission]],Table1[[#This Row],[Gears]],"")</f>
        <v>A</v>
      </c>
      <c r="M35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32">
        <f ca="1">_xlfn.DAYS(TODAY(),Table1[[#This Row],[Manufacture Date]])</f>
        <v>1179</v>
      </c>
      <c r="O3532" t="str" cm="1">
        <f t="array" ref="O3532" xml:space="preserve"> _xlfn.IFS(E3532&lt;2,"0-2",E3532&lt;4,"2-4",E3532&lt;6,"4-6",E3532&lt;8,"6-8",E3532&lt;10,"8-10")</f>
        <v>2-4</v>
      </c>
    </row>
    <row r="3533" spans="1:15" ht="14.25" customHeight="1" x14ac:dyDescent="0.3">
      <c r="A3533" s="31">
        <v>44081</v>
      </c>
      <c r="B3533" t="s">
        <v>232</v>
      </c>
      <c r="C3533" t="s">
        <v>1606</v>
      </c>
      <c r="D3533" t="s">
        <v>259</v>
      </c>
      <c r="E3533">
        <v>5.3</v>
      </c>
      <c r="F3533">
        <v>8</v>
      </c>
      <c r="G3533" t="s">
        <v>93</v>
      </c>
      <c r="H3533" t="s">
        <v>200</v>
      </c>
      <c r="I3533">
        <v>20</v>
      </c>
      <c r="J3533">
        <v>331</v>
      </c>
      <c r="K3533" t="str">
        <f>RIGHT(Table1[[#This Row],[Transmission]],1)</f>
        <v>6</v>
      </c>
      <c r="L3533" t="str">
        <f>SUBSTITUTE(Table1[[#This Row],[Transmission]],Table1[[#This Row],[Gears]],"")</f>
        <v>A</v>
      </c>
      <c r="M35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33">
        <f ca="1">_xlfn.DAYS(TODAY(),Table1[[#This Row],[Manufacture Date]])</f>
        <v>1179</v>
      </c>
      <c r="O3533" t="str" cm="1">
        <f t="array" ref="O3533" xml:space="preserve"> _xlfn.IFS(E3533&lt;2,"0-2",E3533&lt;4,"2-4",E3533&lt;6,"4-6",E3533&lt;8,"6-8",E3533&lt;10,"8-10")</f>
        <v>4-6</v>
      </c>
    </row>
    <row r="3534" spans="1:15" ht="14.25" customHeight="1" x14ac:dyDescent="0.3">
      <c r="A3534" s="31">
        <v>44080</v>
      </c>
      <c r="B3534" t="s">
        <v>232</v>
      </c>
      <c r="C3534" t="s">
        <v>261</v>
      </c>
      <c r="D3534" t="s">
        <v>71</v>
      </c>
      <c r="E3534">
        <v>1.4</v>
      </c>
      <c r="F3534">
        <v>4</v>
      </c>
      <c r="G3534" t="s">
        <v>79</v>
      </c>
      <c r="H3534" t="s">
        <v>200</v>
      </c>
      <c r="I3534">
        <v>35</v>
      </c>
      <c r="J3534">
        <v>184</v>
      </c>
      <c r="K3534" t="str">
        <f>RIGHT(Table1[[#This Row],[Transmission]],1)</f>
        <v>6</v>
      </c>
      <c r="L3534" t="str">
        <f>SUBSTITUTE(Table1[[#This Row],[Transmission]],Table1[[#This Row],[Gears]],"")</f>
        <v>AS</v>
      </c>
      <c r="M35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34">
        <f ca="1">_xlfn.DAYS(TODAY(),Table1[[#This Row],[Manufacture Date]])</f>
        <v>1180</v>
      </c>
      <c r="O3534" t="str" cm="1">
        <f t="array" ref="O3534" xml:space="preserve"> _xlfn.IFS(E3534&lt;2,"0-2",E3534&lt;4,"2-4",E3534&lt;6,"4-6",E3534&lt;8,"6-8",E3534&lt;10,"8-10")</f>
        <v>0-2</v>
      </c>
    </row>
    <row r="3535" spans="1:15" ht="14.25" customHeight="1" x14ac:dyDescent="0.3">
      <c r="A3535" s="31">
        <v>44080</v>
      </c>
      <c r="B3535" t="s">
        <v>321</v>
      </c>
      <c r="C3535" t="s">
        <v>347</v>
      </c>
      <c r="D3535" t="s">
        <v>71</v>
      </c>
      <c r="E3535">
        <v>2</v>
      </c>
      <c r="F3535">
        <v>4</v>
      </c>
      <c r="G3535" t="s">
        <v>74</v>
      </c>
      <c r="H3535" t="s">
        <v>200</v>
      </c>
      <c r="I3535">
        <v>32</v>
      </c>
      <c r="J3535">
        <v>205</v>
      </c>
      <c r="K3535" t="str">
        <f>RIGHT(Table1[[#This Row],[Transmission]],1)</f>
        <v>6</v>
      </c>
      <c r="L3535" t="str">
        <f>SUBSTITUTE(Table1[[#This Row],[Transmission]],Table1[[#This Row],[Gears]],"")</f>
        <v>M</v>
      </c>
      <c r="M35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35">
        <f ca="1">_xlfn.DAYS(TODAY(),Table1[[#This Row],[Manufacture Date]])</f>
        <v>1180</v>
      </c>
      <c r="O3535" t="str" cm="1">
        <f t="array" ref="O3535" xml:space="preserve"> _xlfn.IFS(E3535&lt;2,"0-2",E3535&lt;4,"2-4",E3535&lt;6,"4-6",E3535&lt;8,"6-8",E3535&lt;10,"8-10")</f>
        <v>2-4</v>
      </c>
    </row>
    <row r="3536" spans="1:15" ht="14.25" customHeight="1" x14ac:dyDescent="0.3">
      <c r="A3536" s="31">
        <v>44080</v>
      </c>
      <c r="B3536" t="s">
        <v>232</v>
      </c>
      <c r="C3536" t="s">
        <v>878</v>
      </c>
      <c r="D3536" t="s">
        <v>361</v>
      </c>
      <c r="E3536">
        <v>2</v>
      </c>
      <c r="F3536">
        <v>4</v>
      </c>
      <c r="G3536" t="s">
        <v>266</v>
      </c>
      <c r="H3536" t="s">
        <v>200</v>
      </c>
      <c r="I3536">
        <v>30</v>
      </c>
      <c r="J3536">
        <v>216</v>
      </c>
      <c r="K3536" t="str">
        <f>RIGHT(Table1[[#This Row],[Transmission]],1)</f>
        <v>V</v>
      </c>
      <c r="L3536" t="str">
        <f>SUBSTITUTE(Table1[[#This Row],[Transmission]],Table1[[#This Row],[Gears]],"")</f>
        <v>A</v>
      </c>
      <c r="M35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36">
        <f ca="1">_xlfn.DAYS(TODAY(),Table1[[#This Row],[Manufacture Date]])</f>
        <v>1180</v>
      </c>
      <c r="O3536" t="str" cm="1">
        <f t="array" ref="O3536" xml:space="preserve"> _xlfn.IFS(E3536&lt;2,"0-2",E3536&lt;4,"2-4",E3536&lt;6,"4-6",E3536&lt;8,"6-8",E3536&lt;10,"8-10")</f>
        <v>2-4</v>
      </c>
    </row>
    <row r="3537" spans="1:15" ht="14.25" customHeight="1" x14ac:dyDescent="0.3">
      <c r="A3537" s="31">
        <v>44080</v>
      </c>
      <c r="B3537" t="s">
        <v>147</v>
      </c>
      <c r="C3537" t="s">
        <v>1238</v>
      </c>
      <c r="D3537" t="s">
        <v>71</v>
      </c>
      <c r="E3537">
        <v>3</v>
      </c>
      <c r="F3537">
        <v>6</v>
      </c>
      <c r="G3537" t="s">
        <v>104</v>
      </c>
      <c r="H3537" t="s">
        <v>73</v>
      </c>
      <c r="I3537">
        <v>30</v>
      </c>
      <c r="J3537">
        <v>223</v>
      </c>
      <c r="K3537" t="str">
        <f>RIGHT(Table1[[#This Row],[Transmission]],1)</f>
        <v>8</v>
      </c>
      <c r="L3537" t="str">
        <f>SUBSTITUTE(Table1[[#This Row],[Transmission]],Table1[[#This Row],[Gears]],"")</f>
        <v>AS</v>
      </c>
      <c r="M35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37">
        <f ca="1">_xlfn.DAYS(TODAY(),Table1[[#This Row],[Manufacture Date]])</f>
        <v>1180</v>
      </c>
      <c r="O3537" t="str" cm="1">
        <f t="array" ref="O3537" xml:space="preserve"> _xlfn.IFS(E3537&lt;2,"0-2",E3537&lt;4,"2-4",E3537&lt;6,"4-6",E3537&lt;8,"6-8",E3537&lt;10,"8-10")</f>
        <v>2-4</v>
      </c>
    </row>
    <row r="3538" spans="1:15" ht="14.25" customHeight="1" x14ac:dyDescent="0.3">
      <c r="A3538" s="31">
        <v>44080</v>
      </c>
      <c r="B3538" t="s">
        <v>676</v>
      </c>
      <c r="C3538" t="s">
        <v>690</v>
      </c>
      <c r="D3538" t="s">
        <v>88</v>
      </c>
      <c r="E3538">
        <v>2</v>
      </c>
      <c r="F3538">
        <v>4</v>
      </c>
      <c r="G3538" t="s">
        <v>97</v>
      </c>
      <c r="H3538" t="s">
        <v>73</v>
      </c>
      <c r="I3538">
        <v>30</v>
      </c>
      <c r="J3538">
        <v>219</v>
      </c>
      <c r="K3538" t="str">
        <f>RIGHT(Table1[[#This Row],[Transmission]],1)</f>
        <v>7</v>
      </c>
      <c r="L3538" t="str">
        <f>SUBSTITUTE(Table1[[#This Row],[Transmission]],Table1[[#This Row],[Gears]],"")</f>
        <v>AM</v>
      </c>
      <c r="M35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38">
        <f ca="1">_xlfn.DAYS(TODAY(),Table1[[#This Row],[Manufacture Date]])</f>
        <v>1180</v>
      </c>
      <c r="O3538" t="str" cm="1">
        <f t="array" ref="O3538" xml:space="preserve"> _xlfn.IFS(E3538&lt;2,"0-2",E3538&lt;4,"2-4",E3538&lt;6,"4-6",E3538&lt;8,"6-8",E3538&lt;10,"8-10")</f>
        <v>2-4</v>
      </c>
    </row>
    <row r="3539" spans="1:15" ht="14.25" customHeight="1" x14ac:dyDescent="0.3">
      <c r="A3539" s="31">
        <v>44080</v>
      </c>
      <c r="B3539" t="s">
        <v>321</v>
      </c>
      <c r="C3539" t="s">
        <v>327</v>
      </c>
      <c r="D3539" t="s">
        <v>78</v>
      </c>
      <c r="E3539">
        <v>2</v>
      </c>
      <c r="F3539">
        <v>4</v>
      </c>
      <c r="G3539" t="s">
        <v>93</v>
      </c>
      <c r="H3539" t="s">
        <v>200</v>
      </c>
      <c r="I3539">
        <v>29</v>
      </c>
      <c r="J3539">
        <v>225</v>
      </c>
      <c r="K3539" t="str">
        <f>RIGHT(Table1[[#This Row],[Transmission]],1)</f>
        <v>6</v>
      </c>
      <c r="L3539" t="str">
        <f>SUBSTITUTE(Table1[[#This Row],[Transmission]],Table1[[#This Row],[Gears]],"")</f>
        <v>A</v>
      </c>
      <c r="M35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39">
        <f ca="1">_xlfn.DAYS(TODAY(),Table1[[#This Row],[Manufacture Date]])</f>
        <v>1180</v>
      </c>
      <c r="O3539" t="str" cm="1">
        <f t="array" ref="O3539" xml:space="preserve"> _xlfn.IFS(E3539&lt;2,"0-2",E3539&lt;4,"2-4",E3539&lt;6,"4-6",E3539&lt;8,"6-8",E3539&lt;10,"8-10")</f>
        <v>2-4</v>
      </c>
    </row>
    <row r="3540" spans="1:15" ht="14.25" customHeight="1" x14ac:dyDescent="0.3">
      <c r="A3540" s="31">
        <v>44080</v>
      </c>
      <c r="B3540" t="s">
        <v>676</v>
      </c>
      <c r="C3540" t="s">
        <v>1935</v>
      </c>
      <c r="D3540" t="s">
        <v>92</v>
      </c>
      <c r="E3540">
        <v>3</v>
      </c>
      <c r="F3540">
        <v>6</v>
      </c>
      <c r="G3540" t="s">
        <v>97</v>
      </c>
      <c r="H3540" t="s">
        <v>73</v>
      </c>
      <c r="I3540">
        <v>29</v>
      </c>
      <c r="J3540">
        <v>232</v>
      </c>
      <c r="K3540" t="str">
        <f>RIGHT(Table1[[#This Row],[Transmission]],1)</f>
        <v>7</v>
      </c>
      <c r="L3540" t="str">
        <f>SUBSTITUTE(Table1[[#This Row],[Transmission]],Table1[[#This Row],[Gears]],"")</f>
        <v>AM</v>
      </c>
      <c r="M35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40">
        <f ca="1">_xlfn.DAYS(TODAY(),Table1[[#This Row],[Manufacture Date]])</f>
        <v>1180</v>
      </c>
      <c r="O3540" t="str" cm="1">
        <f t="array" ref="O3540" xml:space="preserve"> _xlfn.IFS(E3540&lt;2,"0-2",E3540&lt;4,"2-4",E3540&lt;6,"4-6",E3540&lt;8,"6-8",E3540&lt;10,"8-10")</f>
        <v>2-4</v>
      </c>
    </row>
    <row r="3541" spans="1:15" ht="14.25" customHeight="1" x14ac:dyDescent="0.3">
      <c r="A3541" s="31">
        <v>44080</v>
      </c>
      <c r="B3541" t="s">
        <v>452</v>
      </c>
      <c r="C3541" t="s">
        <v>455</v>
      </c>
      <c r="D3541" t="s">
        <v>78</v>
      </c>
      <c r="E3541">
        <v>3.2</v>
      </c>
      <c r="F3541">
        <v>6</v>
      </c>
      <c r="G3541" t="s">
        <v>454</v>
      </c>
      <c r="H3541" t="s">
        <v>200</v>
      </c>
      <c r="I3541">
        <v>26</v>
      </c>
      <c r="J3541">
        <v>248</v>
      </c>
      <c r="K3541" t="str">
        <f>RIGHT(Table1[[#This Row],[Transmission]],1)</f>
        <v>9</v>
      </c>
      <c r="L3541" t="str">
        <f>SUBSTITUTE(Table1[[#This Row],[Transmission]],Table1[[#This Row],[Gears]],"")</f>
        <v>A</v>
      </c>
      <c r="M35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41">
        <f ca="1">_xlfn.DAYS(TODAY(),Table1[[#This Row],[Manufacture Date]])</f>
        <v>1180</v>
      </c>
      <c r="O3541" t="str" cm="1">
        <f t="array" ref="O3541" xml:space="preserve"> _xlfn.IFS(E3541&lt;2,"0-2",E3541&lt;4,"2-4",E3541&lt;6,"4-6",E3541&lt;8,"6-8",E3541&lt;10,"8-10")</f>
        <v>2-4</v>
      </c>
    </row>
    <row r="3542" spans="1:15" ht="14.25" customHeight="1" x14ac:dyDescent="0.3">
      <c r="A3542" s="31">
        <v>44080</v>
      </c>
      <c r="B3542" t="s">
        <v>470</v>
      </c>
      <c r="C3542" t="s">
        <v>935</v>
      </c>
      <c r="D3542" t="s">
        <v>115</v>
      </c>
      <c r="E3542">
        <v>3.8</v>
      </c>
      <c r="F3542">
        <v>6</v>
      </c>
      <c r="G3542" t="s">
        <v>104</v>
      </c>
      <c r="H3542" t="s">
        <v>200</v>
      </c>
      <c r="I3542">
        <v>25</v>
      </c>
      <c r="J3542">
        <v>260</v>
      </c>
      <c r="K3542" t="str">
        <f>RIGHT(Table1[[#This Row],[Transmission]],1)</f>
        <v>8</v>
      </c>
      <c r="L3542" t="str">
        <f>SUBSTITUTE(Table1[[#This Row],[Transmission]],Table1[[#This Row],[Gears]],"")</f>
        <v>AS</v>
      </c>
      <c r="M35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42">
        <f ca="1">_xlfn.DAYS(TODAY(),Table1[[#This Row],[Manufacture Date]])</f>
        <v>1180</v>
      </c>
      <c r="O3542" t="str" cm="1">
        <f t="array" ref="O3542" xml:space="preserve"> _xlfn.IFS(E3542&lt;2,"0-2",E3542&lt;4,"2-4",E3542&lt;6,"4-6",E3542&lt;8,"6-8",E3542&lt;10,"8-10")</f>
        <v>2-4</v>
      </c>
    </row>
    <row r="3543" spans="1:15" ht="14.25" customHeight="1" x14ac:dyDescent="0.3">
      <c r="A3543" s="31">
        <v>44080</v>
      </c>
      <c r="B3543" t="s">
        <v>414</v>
      </c>
      <c r="C3543" t="s">
        <v>426</v>
      </c>
      <c r="D3543" t="s">
        <v>118</v>
      </c>
      <c r="E3543">
        <v>3.7</v>
      </c>
      <c r="F3543">
        <v>6</v>
      </c>
      <c r="G3543" t="s">
        <v>416</v>
      </c>
      <c r="H3543" t="s">
        <v>73</v>
      </c>
      <c r="I3543">
        <v>24</v>
      </c>
      <c r="J3543">
        <v>279</v>
      </c>
      <c r="K3543" t="str">
        <f>RIGHT(Table1[[#This Row],[Transmission]],1)</f>
        <v>7</v>
      </c>
      <c r="L3543" t="str">
        <f>SUBSTITUTE(Table1[[#This Row],[Transmission]],Table1[[#This Row],[Gears]],"")</f>
        <v>AS</v>
      </c>
      <c r="M35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43">
        <f ca="1">_xlfn.DAYS(TODAY(),Table1[[#This Row],[Manufacture Date]])</f>
        <v>1180</v>
      </c>
      <c r="O3543" t="str" cm="1">
        <f t="array" ref="O3543" xml:space="preserve"> _xlfn.IFS(E3543&lt;2,"0-2",E3543&lt;4,"2-4",E3543&lt;6,"4-6",E3543&lt;8,"6-8",E3543&lt;10,"8-10")</f>
        <v>2-4</v>
      </c>
    </row>
    <row r="3544" spans="1:15" ht="14.25" customHeight="1" x14ac:dyDescent="0.3">
      <c r="A3544" s="31">
        <v>44080</v>
      </c>
      <c r="B3544" t="s">
        <v>564</v>
      </c>
      <c r="C3544" t="s">
        <v>1838</v>
      </c>
      <c r="D3544" t="s">
        <v>95</v>
      </c>
      <c r="E3544">
        <v>4</v>
      </c>
      <c r="F3544">
        <v>8</v>
      </c>
      <c r="G3544" t="s">
        <v>454</v>
      </c>
      <c r="H3544" t="s">
        <v>73</v>
      </c>
      <c r="I3544">
        <v>24</v>
      </c>
      <c r="J3544">
        <v>282</v>
      </c>
      <c r="K3544" t="str">
        <f>RIGHT(Table1[[#This Row],[Transmission]],1)</f>
        <v>9</v>
      </c>
      <c r="L3544" t="str">
        <f>SUBSTITUTE(Table1[[#This Row],[Transmission]],Table1[[#This Row],[Gears]],"")</f>
        <v>A</v>
      </c>
      <c r="M35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44">
        <f ca="1">_xlfn.DAYS(TODAY(),Table1[[#This Row],[Manufacture Date]])</f>
        <v>1180</v>
      </c>
      <c r="O3544" t="str" cm="1">
        <f t="array" ref="O3544" xml:space="preserve"> _xlfn.IFS(E3544&lt;2,"0-2",E3544&lt;4,"2-4",E3544&lt;6,"4-6",E3544&lt;8,"6-8",E3544&lt;10,"8-10")</f>
        <v>4-6</v>
      </c>
    </row>
    <row r="3545" spans="1:15" ht="14.25" customHeight="1" x14ac:dyDescent="0.3">
      <c r="A3545" s="31">
        <v>44080</v>
      </c>
      <c r="B3545" t="s">
        <v>90</v>
      </c>
      <c r="C3545" t="s">
        <v>1492</v>
      </c>
      <c r="D3545" t="s">
        <v>92</v>
      </c>
      <c r="E3545">
        <v>5.2</v>
      </c>
      <c r="F3545">
        <v>12</v>
      </c>
      <c r="G3545" t="s">
        <v>112</v>
      </c>
      <c r="H3545" t="s">
        <v>73</v>
      </c>
      <c r="I3545">
        <v>21</v>
      </c>
      <c r="J3545">
        <v>312</v>
      </c>
      <c r="K3545" t="str">
        <f>RIGHT(Table1[[#This Row],[Transmission]],1)</f>
        <v>8</v>
      </c>
      <c r="L3545" t="str">
        <f>SUBSTITUTE(Table1[[#This Row],[Transmission]],Table1[[#This Row],[Gears]],"")</f>
        <v>A</v>
      </c>
      <c r="M35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45">
        <f ca="1">_xlfn.DAYS(TODAY(),Table1[[#This Row],[Manufacture Date]])</f>
        <v>1180</v>
      </c>
      <c r="O3545" t="str" cm="1">
        <f t="array" ref="O3545" xml:space="preserve"> _xlfn.IFS(E3545&lt;2,"0-2",E3545&lt;4,"2-4",E3545&lt;6,"4-6",E3545&lt;8,"6-8",E3545&lt;10,"8-10")</f>
        <v>4-6</v>
      </c>
    </row>
    <row r="3546" spans="1:15" ht="14.25" customHeight="1" x14ac:dyDescent="0.3">
      <c r="A3546" s="31">
        <v>44079</v>
      </c>
      <c r="B3546" t="s">
        <v>782</v>
      </c>
      <c r="C3546" t="s">
        <v>795</v>
      </c>
      <c r="D3546" t="s">
        <v>82</v>
      </c>
      <c r="E3546">
        <v>2</v>
      </c>
      <c r="F3546">
        <v>4</v>
      </c>
      <c r="G3546" t="s">
        <v>79</v>
      </c>
      <c r="H3546" t="s">
        <v>200</v>
      </c>
      <c r="I3546">
        <v>35</v>
      </c>
      <c r="J3546">
        <v>188</v>
      </c>
      <c r="K3546" t="str">
        <f>RIGHT(Table1[[#This Row],[Transmission]],1)</f>
        <v>6</v>
      </c>
      <c r="L3546" t="str">
        <f>SUBSTITUTE(Table1[[#This Row],[Transmission]],Table1[[#This Row],[Gears]],"")</f>
        <v>AS</v>
      </c>
      <c r="M35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46">
        <f ca="1">_xlfn.DAYS(TODAY(),Table1[[#This Row],[Manufacture Date]])</f>
        <v>1181</v>
      </c>
      <c r="O3546" t="str" cm="1">
        <f t="array" ref="O3546" xml:space="preserve"> _xlfn.IFS(E3546&lt;2,"0-2",E3546&lt;4,"2-4",E3546&lt;6,"4-6",E3546&lt;8,"6-8",E3546&lt;10,"8-10")</f>
        <v>2-4</v>
      </c>
    </row>
    <row r="3547" spans="1:15" ht="14.25" customHeight="1" x14ac:dyDescent="0.3">
      <c r="A3547" s="31">
        <v>44079</v>
      </c>
      <c r="B3547" t="s">
        <v>147</v>
      </c>
      <c r="C3547" t="s">
        <v>164</v>
      </c>
      <c r="D3547" t="s">
        <v>82</v>
      </c>
      <c r="E3547">
        <v>2</v>
      </c>
      <c r="F3547">
        <v>4</v>
      </c>
      <c r="G3547" t="s">
        <v>104</v>
      </c>
      <c r="H3547" t="s">
        <v>73</v>
      </c>
      <c r="I3547">
        <v>32</v>
      </c>
      <c r="J3547">
        <v>209</v>
      </c>
      <c r="K3547" t="str">
        <f>RIGHT(Table1[[#This Row],[Transmission]],1)</f>
        <v>8</v>
      </c>
      <c r="L3547" t="str">
        <f>SUBSTITUTE(Table1[[#This Row],[Transmission]],Table1[[#This Row],[Gears]],"")</f>
        <v>AS</v>
      </c>
      <c r="M35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47">
        <f ca="1">_xlfn.DAYS(TODAY(),Table1[[#This Row],[Manufacture Date]])</f>
        <v>1181</v>
      </c>
      <c r="O3547" t="str" cm="1">
        <f t="array" ref="O3547" xml:space="preserve"> _xlfn.IFS(E3547&lt;2,"0-2",E3547&lt;4,"2-4",E3547&lt;6,"4-6",E3547&lt;8,"6-8",E3547&lt;10,"8-10")</f>
        <v>2-4</v>
      </c>
    </row>
    <row r="3548" spans="1:15" ht="14.25" customHeight="1" x14ac:dyDescent="0.3">
      <c r="A3548" s="31">
        <v>44079</v>
      </c>
      <c r="B3548" t="s">
        <v>452</v>
      </c>
      <c r="C3548" t="s">
        <v>932</v>
      </c>
      <c r="D3548" t="s">
        <v>78</v>
      </c>
      <c r="E3548">
        <v>1.4</v>
      </c>
      <c r="F3548">
        <v>4</v>
      </c>
      <c r="G3548" t="s">
        <v>74</v>
      </c>
      <c r="H3548" t="s">
        <v>200</v>
      </c>
      <c r="I3548">
        <v>32</v>
      </c>
      <c r="J3548">
        <v>211</v>
      </c>
      <c r="K3548" t="str">
        <f>RIGHT(Table1[[#This Row],[Transmission]],1)</f>
        <v>6</v>
      </c>
      <c r="L3548" t="str">
        <f>SUBSTITUTE(Table1[[#This Row],[Transmission]],Table1[[#This Row],[Gears]],"")</f>
        <v>M</v>
      </c>
      <c r="M35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48">
        <f ca="1">_xlfn.DAYS(TODAY(),Table1[[#This Row],[Manufacture Date]])</f>
        <v>1181</v>
      </c>
      <c r="O3548" t="str" cm="1">
        <f t="array" ref="O3548" xml:space="preserve"> _xlfn.IFS(E3548&lt;2,"0-2",E3548&lt;4,"2-4",E3548&lt;6,"4-6",E3548&lt;8,"6-8",E3548&lt;10,"8-10")</f>
        <v>0-2</v>
      </c>
    </row>
    <row r="3549" spans="1:15" ht="14.25" customHeight="1" x14ac:dyDescent="0.3">
      <c r="A3549" s="31">
        <v>44079</v>
      </c>
      <c r="B3549" t="s">
        <v>508</v>
      </c>
      <c r="C3549" t="s">
        <v>514</v>
      </c>
      <c r="D3549" t="s">
        <v>82</v>
      </c>
      <c r="E3549">
        <v>3.5</v>
      </c>
      <c r="F3549">
        <v>6</v>
      </c>
      <c r="G3549" t="s">
        <v>79</v>
      </c>
      <c r="H3549" t="s">
        <v>73</v>
      </c>
      <c r="I3549">
        <v>26</v>
      </c>
      <c r="J3549">
        <v>254</v>
      </c>
      <c r="K3549" t="str">
        <f>RIGHT(Table1[[#This Row],[Transmission]],1)</f>
        <v>6</v>
      </c>
      <c r="L3549" t="str">
        <f>SUBSTITUTE(Table1[[#This Row],[Transmission]],Table1[[#This Row],[Gears]],"")</f>
        <v>AS</v>
      </c>
      <c r="M35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49">
        <f ca="1">_xlfn.DAYS(TODAY(),Table1[[#This Row],[Manufacture Date]])</f>
        <v>1181</v>
      </c>
      <c r="O3549" t="str" cm="1">
        <f t="array" ref="O3549" xml:space="preserve"> _xlfn.IFS(E3549&lt;2,"0-2",E3549&lt;4,"2-4",E3549&lt;6,"4-6",E3549&lt;8,"6-8",E3549&lt;10,"8-10")</f>
        <v>2-4</v>
      </c>
    </row>
    <row r="3550" spans="1:15" ht="14.25" customHeight="1" x14ac:dyDescent="0.3">
      <c r="A3550" s="31">
        <v>44079</v>
      </c>
      <c r="B3550" t="s">
        <v>452</v>
      </c>
      <c r="C3550" t="s">
        <v>1749</v>
      </c>
      <c r="D3550" t="s">
        <v>78</v>
      </c>
      <c r="E3550">
        <v>3.2</v>
      </c>
      <c r="F3550">
        <v>6</v>
      </c>
      <c r="G3550" t="s">
        <v>454</v>
      </c>
      <c r="H3550" t="s">
        <v>200</v>
      </c>
      <c r="I3550">
        <v>25</v>
      </c>
      <c r="J3550">
        <v>259</v>
      </c>
      <c r="K3550" t="str">
        <f>RIGHT(Table1[[#This Row],[Transmission]],1)</f>
        <v>9</v>
      </c>
      <c r="L3550" t="str">
        <f>SUBSTITUTE(Table1[[#This Row],[Transmission]],Table1[[#This Row],[Gears]],"")</f>
        <v>A</v>
      </c>
      <c r="M35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50">
        <f ca="1">_xlfn.DAYS(TODAY(),Table1[[#This Row],[Manufacture Date]])</f>
        <v>1181</v>
      </c>
      <c r="O3550" t="str" cm="1">
        <f t="array" ref="O3550" xml:space="preserve"> _xlfn.IFS(E3550&lt;2,"0-2",E3550&lt;4,"2-4",E3550&lt;6,"4-6",E3550&lt;8,"6-8",E3550&lt;10,"8-10")</f>
        <v>2-4</v>
      </c>
    </row>
    <row r="3551" spans="1:15" ht="14.25" customHeight="1" x14ac:dyDescent="0.3">
      <c r="A3551" s="31">
        <v>44079</v>
      </c>
      <c r="B3551" t="s">
        <v>321</v>
      </c>
      <c r="C3551" t="s">
        <v>355</v>
      </c>
      <c r="D3551" t="s">
        <v>95</v>
      </c>
      <c r="E3551">
        <v>5</v>
      </c>
      <c r="F3551">
        <v>8</v>
      </c>
      <c r="G3551" t="s">
        <v>79</v>
      </c>
      <c r="H3551" t="s">
        <v>200</v>
      </c>
      <c r="I3551">
        <v>22</v>
      </c>
      <c r="J3551">
        <v>299</v>
      </c>
      <c r="K3551" t="str">
        <f>RIGHT(Table1[[#This Row],[Transmission]],1)</f>
        <v>6</v>
      </c>
      <c r="L3551" t="str">
        <f>SUBSTITUTE(Table1[[#This Row],[Transmission]],Table1[[#This Row],[Gears]],"")</f>
        <v>AS</v>
      </c>
      <c r="M35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51">
        <f ca="1">_xlfn.DAYS(TODAY(),Table1[[#This Row],[Manufacture Date]])</f>
        <v>1181</v>
      </c>
      <c r="O3551" t="str" cm="1">
        <f t="array" ref="O3551" xml:space="preserve"> _xlfn.IFS(E3551&lt;2,"0-2",E3551&lt;4,"2-4",E3551&lt;6,"4-6",E3551&lt;8,"6-8",E3551&lt;10,"8-10")</f>
        <v>4-6</v>
      </c>
    </row>
    <row r="3552" spans="1:15" ht="14.25" customHeight="1" x14ac:dyDescent="0.3">
      <c r="A3552" s="31">
        <v>44079</v>
      </c>
      <c r="B3552" t="s">
        <v>321</v>
      </c>
      <c r="C3552" t="s">
        <v>900</v>
      </c>
      <c r="D3552" t="s">
        <v>250</v>
      </c>
      <c r="E3552">
        <v>3.7</v>
      </c>
      <c r="F3552">
        <v>6</v>
      </c>
      <c r="G3552" t="s">
        <v>79</v>
      </c>
      <c r="H3552" t="s">
        <v>200</v>
      </c>
      <c r="I3552">
        <v>19</v>
      </c>
      <c r="J3552">
        <v>340</v>
      </c>
      <c r="K3552" t="str">
        <f>RIGHT(Table1[[#This Row],[Transmission]],1)</f>
        <v>6</v>
      </c>
      <c r="L3552" t="str">
        <f>SUBSTITUTE(Table1[[#This Row],[Transmission]],Table1[[#This Row],[Gears]],"")</f>
        <v>AS</v>
      </c>
      <c r="M35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52">
        <f ca="1">_xlfn.DAYS(TODAY(),Table1[[#This Row],[Manufacture Date]])</f>
        <v>1181</v>
      </c>
      <c r="O3552" t="str" cm="1">
        <f t="array" ref="O3552" xml:space="preserve"> _xlfn.IFS(E3552&lt;2,"0-2",E3552&lt;4,"2-4",E3552&lt;6,"4-6",E3552&lt;8,"6-8",E3552&lt;10,"8-10")</f>
        <v>2-4</v>
      </c>
    </row>
    <row r="3553" spans="1:15" ht="14.25" customHeight="1" x14ac:dyDescent="0.3">
      <c r="A3553" s="31">
        <v>44079</v>
      </c>
      <c r="B3553" t="s">
        <v>141</v>
      </c>
      <c r="C3553" t="s">
        <v>1222</v>
      </c>
      <c r="D3553" t="s">
        <v>122</v>
      </c>
      <c r="E3553">
        <v>6</v>
      </c>
      <c r="F3553">
        <v>12</v>
      </c>
      <c r="G3553" t="s">
        <v>104</v>
      </c>
      <c r="H3553" t="s">
        <v>73</v>
      </c>
      <c r="I3553">
        <v>18</v>
      </c>
      <c r="J3553">
        <v>370</v>
      </c>
      <c r="K3553" t="str">
        <f>RIGHT(Table1[[#This Row],[Transmission]],1)</f>
        <v>8</v>
      </c>
      <c r="L3553" t="str">
        <f>SUBSTITUTE(Table1[[#This Row],[Transmission]],Table1[[#This Row],[Gears]],"")</f>
        <v>AS</v>
      </c>
      <c r="M35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53">
        <f ca="1">_xlfn.DAYS(TODAY(),Table1[[#This Row],[Manufacture Date]])</f>
        <v>1181</v>
      </c>
      <c r="O3553" t="str" cm="1">
        <f t="array" ref="O3553" xml:space="preserve"> _xlfn.IFS(E3553&lt;2,"0-2",E3553&lt;4,"2-4",E3553&lt;6,"4-6",E3553&lt;8,"6-8",E3553&lt;10,"8-10")</f>
        <v>6-8</v>
      </c>
    </row>
    <row r="3554" spans="1:15" ht="14.25" customHeight="1" x14ac:dyDescent="0.3">
      <c r="A3554" s="31">
        <v>44078</v>
      </c>
      <c r="B3554" t="s">
        <v>414</v>
      </c>
      <c r="C3554" t="s">
        <v>418</v>
      </c>
      <c r="D3554" t="s">
        <v>71</v>
      </c>
      <c r="E3554">
        <v>3.5</v>
      </c>
      <c r="F3554">
        <v>6</v>
      </c>
      <c r="G3554" t="s">
        <v>416</v>
      </c>
      <c r="H3554" t="s">
        <v>73</v>
      </c>
      <c r="I3554">
        <v>37</v>
      </c>
      <c r="J3554">
        <v>181</v>
      </c>
      <c r="K3554" t="str">
        <f>RIGHT(Table1[[#This Row],[Transmission]],1)</f>
        <v>7</v>
      </c>
      <c r="L3554" t="str">
        <f>SUBSTITUTE(Table1[[#This Row],[Transmission]],Table1[[#This Row],[Gears]],"")</f>
        <v>AS</v>
      </c>
      <c r="M35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54">
        <f ca="1">_xlfn.DAYS(TODAY(),Table1[[#This Row],[Manufacture Date]])</f>
        <v>1182</v>
      </c>
      <c r="O3554" t="str" cm="1">
        <f t="array" ref="O3554" xml:space="preserve"> _xlfn.IFS(E3554&lt;2,"0-2",E3554&lt;4,"2-4",E3554&lt;6,"4-6",E3554&lt;8,"6-8",E3554&lt;10,"8-10")</f>
        <v>2-4</v>
      </c>
    </row>
    <row r="3555" spans="1:15" ht="14.25" customHeight="1" x14ac:dyDescent="0.3">
      <c r="A3555" s="31">
        <v>44078</v>
      </c>
      <c r="B3555" t="s">
        <v>147</v>
      </c>
      <c r="C3555" t="s">
        <v>1236</v>
      </c>
      <c r="D3555" t="s">
        <v>95</v>
      </c>
      <c r="E3555">
        <v>3</v>
      </c>
      <c r="F3555">
        <v>6</v>
      </c>
      <c r="G3555" t="s">
        <v>104</v>
      </c>
      <c r="H3555" t="s">
        <v>73</v>
      </c>
      <c r="I3555">
        <v>28</v>
      </c>
      <c r="J3555">
        <v>235</v>
      </c>
      <c r="K3555" t="str">
        <f>RIGHT(Table1[[#This Row],[Transmission]],1)</f>
        <v>8</v>
      </c>
      <c r="L3555" t="str">
        <f>SUBSTITUTE(Table1[[#This Row],[Transmission]],Table1[[#This Row],[Gears]],"")</f>
        <v>AS</v>
      </c>
      <c r="M35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55">
        <f ca="1">_xlfn.DAYS(TODAY(),Table1[[#This Row],[Manufacture Date]])</f>
        <v>1182</v>
      </c>
      <c r="O3555" t="str" cm="1">
        <f t="array" ref="O3555" xml:space="preserve"> _xlfn.IFS(E3555&lt;2,"0-2",E3555&lt;4,"2-4",E3555&lt;6,"4-6",E3555&lt;8,"6-8",E3555&lt;10,"8-10")</f>
        <v>2-4</v>
      </c>
    </row>
    <row r="3556" spans="1:15" ht="14.25" customHeight="1" x14ac:dyDescent="0.3">
      <c r="A3556" s="31">
        <v>44078</v>
      </c>
      <c r="B3556" t="s">
        <v>782</v>
      </c>
      <c r="C3556" t="s">
        <v>795</v>
      </c>
      <c r="D3556" t="s">
        <v>82</v>
      </c>
      <c r="E3556">
        <v>3.6</v>
      </c>
      <c r="F3556">
        <v>6</v>
      </c>
      <c r="G3556" t="s">
        <v>89</v>
      </c>
      <c r="H3556" t="s">
        <v>73</v>
      </c>
      <c r="I3556">
        <v>27</v>
      </c>
      <c r="J3556">
        <v>239</v>
      </c>
      <c r="K3556" t="str">
        <f>RIGHT(Table1[[#This Row],[Transmission]],1)</f>
        <v>6</v>
      </c>
      <c r="L3556" t="str">
        <f>SUBSTITUTE(Table1[[#This Row],[Transmission]],Table1[[#This Row],[Gears]],"")</f>
        <v>AM</v>
      </c>
      <c r="M35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56">
        <f ca="1">_xlfn.DAYS(TODAY(),Table1[[#This Row],[Manufacture Date]])</f>
        <v>1182</v>
      </c>
      <c r="O3556" t="str" cm="1">
        <f t="array" ref="O3556" xml:space="preserve"> _xlfn.IFS(E3556&lt;2,"0-2",E3556&lt;4,"2-4",E3556&lt;6,"4-6",E3556&lt;8,"6-8",E3556&lt;10,"8-10")</f>
        <v>2-4</v>
      </c>
    </row>
    <row r="3557" spans="1:15" ht="14.25" customHeight="1" x14ac:dyDescent="0.3">
      <c r="A3557" s="31">
        <v>44078</v>
      </c>
      <c r="B3557" t="s">
        <v>69</v>
      </c>
      <c r="C3557" t="s">
        <v>1214</v>
      </c>
      <c r="D3557" t="s">
        <v>88</v>
      </c>
      <c r="E3557">
        <v>3.5</v>
      </c>
      <c r="F3557">
        <v>6</v>
      </c>
      <c r="G3557" t="s">
        <v>1215</v>
      </c>
      <c r="H3557" t="s">
        <v>73</v>
      </c>
      <c r="I3557">
        <v>26</v>
      </c>
      <c r="J3557">
        <v>261</v>
      </c>
      <c r="K3557" t="str">
        <f>RIGHT(Table1[[#This Row],[Transmission]],1)</f>
        <v>9</v>
      </c>
      <c r="L3557" t="str">
        <f>SUBSTITUTE(Table1[[#This Row],[Transmission]],Table1[[#This Row],[Gears]],"")</f>
        <v>AM</v>
      </c>
      <c r="M35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57">
        <f ca="1">_xlfn.DAYS(TODAY(),Table1[[#This Row],[Manufacture Date]])</f>
        <v>1182</v>
      </c>
      <c r="O3557" t="str" cm="1">
        <f t="array" ref="O3557" xml:space="preserve"> _xlfn.IFS(E3557&lt;2,"0-2",E3557&lt;4,"2-4",E3557&lt;6,"4-6",E3557&lt;8,"6-8",E3557&lt;10,"8-10")</f>
        <v>2-4</v>
      </c>
    </row>
    <row r="3558" spans="1:15" ht="14.25" customHeight="1" x14ac:dyDescent="0.3">
      <c r="A3558" s="31">
        <v>44077</v>
      </c>
      <c r="B3558" t="s">
        <v>100</v>
      </c>
      <c r="C3558" t="s">
        <v>1503</v>
      </c>
      <c r="D3558" t="s">
        <v>82</v>
      </c>
      <c r="E3558">
        <v>2</v>
      </c>
      <c r="F3558">
        <v>4</v>
      </c>
      <c r="G3558" t="s">
        <v>97</v>
      </c>
      <c r="H3558" t="s">
        <v>73</v>
      </c>
      <c r="I3558">
        <v>32</v>
      </c>
      <c r="J3558">
        <v>205</v>
      </c>
      <c r="K3558" t="str">
        <f>RIGHT(Table1[[#This Row],[Transmission]],1)</f>
        <v>7</v>
      </c>
      <c r="L3558" t="str">
        <f>SUBSTITUTE(Table1[[#This Row],[Transmission]],Table1[[#This Row],[Gears]],"")</f>
        <v>AM</v>
      </c>
      <c r="M35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58">
        <f ca="1">_xlfn.DAYS(TODAY(),Table1[[#This Row],[Manufacture Date]])</f>
        <v>1183</v>
      </c>
      <c r="O3558" t="str" cm="1">
        <f t="array" ref="O3558" xml:space="preserve"> _xlfn.IFS(E3558&lt;2,"0-2",E3558&lt;4,"2-4",E3558&lt;6,"4-6",E3558&lt;8,"6-8",E3558&lt;10,"8-10")</f>
        <v>2-4</v>
      </c>
    </row>
    <row r="3559" spans="1:15" ht="14.25" customHeight="1" x14ac:dyDescent="0.3">
      <c r="A3559" s="31">
        <v>44077</v>
      </c>
      <c r="B3559" t="s">
        <v>531</v>
      </c>
      <c r="C3559" t="s">
        <v>1303</v>
      </c>
      <c r="D3559" t="s">
        <v>115</v>
      </c>
      <c r="E3559">
        <v>3</v>
      </c>
      <c r="F3559">
        <v>6</v>
      </c>
      <c r="G3559" t="s">
        <v>79</v>
      </c>
      <c r="H3559" t="s">
        <v>200</v>
      </c>
      <c r="I3559">
        <v>23</v>
      </c>
      <c r="J3559">
        <v>288</v>
      </c>
      <c r="K3559" t="str">
        <f>RIGHT(Table1[[#This Row],[Transmission]],1)</f>
        <v>6</v>
      </c>
      <c r="L3559" t="str">
        <f>SUBSTITUTE(Table1[[#This Row],[Transmission]],Table1[[#This Row],[Gears]],"")</f>
        <v>AS</v>
      </c>
      <c r="M35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59">
        <f ca="1">_xlfn.DAYS(TODAY(),Table1[[#This Row],[Manufacture Date]])</f>
        <v>1183</v>
      </c>
      <c r="O3559" t="str" cm="1">
        <f t="array" ref="O3559" xml:space="preserve"> _xlfn.IFS(E3559&lt;2,"0-2",E3559&lt;4,"2-4",E3559&lt;6,"4-6",E3559&lt;8,"6-8",E3559&lt;10,"8-10")</f>
        <v>2-4</v>
      </c>
    </row>
    <row r="3560" spans="1:15" ht="14.25" customHeight="1" x14ac:dyDescent="0.3">
      <c r="A3560" s="31">
        <v>44076</v>
      </c>
      <c r="B3560" t="s">
        <v>232</v>
      </c>
      <c r="C3560" t="s">
        <v>263</v>
      </c>
      <c r="D3560" t="s">
        <v>118</v>
      </c>
      <c r="E3560">
        <v>1.8</v>
      </c>
      <c r="F3560">
        <v>4</v>
      </c>
      <c r="G3560" t="s">
        <v>79</v>
      </c>
      <c r="H3560" t="s">
        <v>200</v>
      </c>
      <c r="I3560">
        <v>34</v>
      </c>
      <c r="J3560">
        <v>195</v>
      </c>
      <c r="K3560" t="str">
        <f>RIGHT(Table1[[#This Row],[Transmission]],1)</f>
        <v>6</v>
      </c>
      <c r="L3560" t="str">
        <f>SUBSTITUTE(Table1[[#This Row],[Transmission]],Table1[[#This Row],[Gears]],"")</f>
        <v>AS</v>
      </c>
      <c r="M35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60">
        <f ca="1">_xlfn.DAYS(TODAY(),Table1[[#This Row],[Manufacture Date]])</f>
        <v>1184</v>
      </c>
      <c r="O3560" t="str" cm="1">
        <f t="array" ref="O3560" xml:space="preserve"> _xlfn.IFS(E3560&lt;2,"0-2",E3560&lt;4,"2-4",E3560&lt;6,"4-6",E3560&lt;8,"6-8",E3560&lt;10,"8-10")</f>
        <v>0-2</v>
      </c>
    </row>
    <row r="3561" spans="1:15" ht="14.25" customHeight="1" x14ac:dyDescent="0.3">
      <c r="A3561" s="31">
        <v>44076</v>
      </c>
      <c r="B3561" t="s">
        <v>621</v>
      </c>
      <c r="C3561" t="s">
        <v>630</v>
      </c>
      <c r="D3561" t="s">
        <v>71</v>
      </c>
      <c r="E3561">
        <v>1.6</v>
      </c>
      <c r="F3561">
        <v>4</v>
      </c>
      <c r="G3561" t="s">
        <v>74</v>
      </c>
      <c r="H3561" t="s">
        <v>73</v>
      </c>
      <c r="I3561">
        <v>33</v>
      </c>
      <c r="J3561">
        <v>196</v>
      </c>
      <c r="K3561" t="str">
        <f>RIGHT(Table1[[#This Row],[Transmission]],1)</f>
        <v>6</v>
      </c>
      <c r="L3561" t="str">
        <f>SUBSTITUTE(Table1[[#This Row],[Transmission]],Table1[[#This Row],[Gears]],"")</f>
        <v>M</v>
      </c>
      <c r="M35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61">
        <f ca="1">_xlfn.DAYS(TODAY(),Table1[[#This Row],[Manufacture Date]])</f>
        <v>1184</v>
      </c>
      <c r="O3561" t="str" cm="1">
        <f t="array" ref="O3561" xml:space="preserve"> _xlfn.IFS(E3561&lt;2,"0-2",E3561&lt;4,"2-4",E3561&lt;6,"4-6",E3561&lt;8,"6-8",E3561&lt;10,"8-10")</f>
        <v>0-2</v>
      </c>
    </row>
    <row r="3562" spans="1:15" ht="14.25" customHeight="1" x14ac:dyDescent="0.3">
      <c r="A3562" s="31">
        <v>44076</v>
      </c>
      <c r="B3562" t="s">
        <v>621</v>
      </c>
      <c r="C3562" t="s">
        <v>1331</v>
      </c>
      <c r="D3562" t="s">
        <v>82</v>
      </c>
      <c r="E3562">
        <v>1.5</v>
      </c>
      <c r="F3562">
        <v>3</v>
      </c>
      <c r="G3562" t="s">
        <v>104</v>
      </c>
      <c r="H3562" t="s">
        <v>73</v>
      </c>
      <c r="I3562">
        <v>31</v>
      </c>
      <c r="J3562">
        <v>212</v>
      </c>
      <c r="K3562" t="str">
        <f>RIGHT(Table1[[#This Row],[Transmission]],1)</f>
        <v>8</v>
      </c>
      <c r="L3562" t="str">
        <f>SUBSTITUTE(Table1[[#This Row],[Transmission]],Table1[[#This Row],[Gears]],"")</f>
        <v>AS</v>
      </c>
      <c r="M35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62">
        <f ca="1">_xlfn.DAYS(TODAY(),Table1[[#This Row],[Manufacture Date]])</f>
        <v>1184</v>
      </c>
      <c r="O3562" t="str" cm="1">
        <f t="array" ref="O3562" xml:space="preserve"> _xlfn.IFS(E3562&lt;2,"0-2",E3562&lt;4,"2-4",E3562&lt;6,"4-6",E3562&lt;8,"6-8",E3562&lt;10,"8-10")</f>
        <v>0-2</v>
      </c>
    </row>
    <row r="3563" spans="1:15" ht="14.25" customHeight="1" x14ac:dyDescent="0.3">
      <c r="A3563" s="31">
        <v>44076</v>
      </c>
      <c r="B3563" t="s">
        <v>147</v>
      </c>
      <c r="C3563" t="s">
        <v>845</v>
      </c>
      <c r="D3563" t="s">
        <v>95</v>
      </c>
      <c r="E3563">
        <v>3</v>
      </c>
      <c r="F3563">
        <v>6</v>
      </c>
      <c r="G3563" t="s">
        <v>104</v>
      </c>
      <c r="H3563" t="s">
        <v>73</v>
      </c>
      <c r="I3563">
        <v>28</v>
      </c>
      <c r="J3563">
        <v>238</v>
      </c>
      <c r="K3563" t="str">
        <f>RIGHT(Table1[[#This Row],[Transmission]],1)</f>
        <v>8</v>
      </c>
      <c r="L3563" t="str">
        <f>SUBSTITUTE(Table1[[#This Row],[Transmission]],Table1[[#This Row],[Gears]],"")</f>
        <v>AS</v>
      </c>
      <c r="M35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63">
        <f ca="1">_xlfn.DAYS(TODAY(),Table1[[#This Row],[Manufacture Date]])</f>
        <v>1184</v>
      </c>
      <c r="O3563" t="str" cm="1">
        <f t="array" ref="O3563" xml:space="preserve"> _xlfn.IFS(E3563&lt;2,"0-2",E3563&lt;4,"2-4",E3563&lt;6,"4-6",E3563&lt;8,"6-8",E3563&lt;10,"8-10")</f>
        <v>2-4</v>
      </c>
    </row>
    <row r="3564" spans="1:15" ht="14.25" customHeight="1" x14ac:dyDescent="0.3">
      <c r="A3564" s="31">
        <v>44076</v>
      </c>
      <c r="B3564" t="s">
        <v>398</v>
      </c>
      <c r="C3564" t="s">
        <v>1730</v>
      </c>
      <c r="D3564" t="s">
        <v>78</v>
      </c>
      <c r="E3564">
        <v>2</v>
      </c>
      <c r="F3564">
        <v>4</v>
      </c>
      <c r="G3564" t="s">
        <v>79</v>
      </c>
      <c r="H3564" t="s">
        <v>200</v>
      </c>
      <c r="I3564">
        <v>28</v>
      </c>
      <c r="J3564">
        <v>239</v>
      </c>
      <c r="K3564" t="str">
        <f>RIGHT(Table1[[#This Row],[Transmission]],1)</f>
        <v>6</v>
      </c>
      <c r="L3564" t="str">
        <f>SUBSTITUTE(Table1[[#This Row],[Transmission]],Table1[[#This Row],[Gears]],"")</f>
        <v>AS</v>
      </c>
      <c r="M35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64">
        <f ca="1">_xlfn.DAYS(TODAY(),Table1[[#This Row],[Manufacture Date]])</f>
        <v>1184</v>
      </c>
      <c r="O3564" t="str" cm="1">
        <f t="array" ref="O3564" xml:space="preserve"> _xlfn.IFS(E3564&lt;2,"0-2",E3564&lt;4,"2-4",E3564&lt;6,"4-6",E3564&lt;8,"6-8",E3564&lt;10,"8-10")</f>
        <v>2-4</v>
      </c>
    </row>
    <row r="3565" spans="1:15" ht="14.25" customHeight="1" x14ac:dyDescent="0.3">
      <c r="A3565" s="31">
        <v>44076</v>
      </c>
      <c r="B3565" t="s">
        <v>289</v>
      </c>
      <c r="C3565" t="s">
        <v>2094</v>
      </c>
      <c r="D3565" t="s">
        <v>82</v>
      </c>
      <c r="E3565">
        <v>3.6</v>
      </c>
      <c r="F3565">
        <v>6</v>
      </c>
      <c r="G3565" t="s">
        <v>112</v>
      </c>
      <c r="H3565" t="s">
        <v>200</v>
      </c>
      <c r="I3565">
        <v>26</v>
      </c>
      <c r="J3565">
        <v>258</v>
      </c>
      <c r="K3565" t="str">
        <f>RIGHT(Table1[[#This Row],[Transmission]],1)</f>
        <v>8</v>
      </c>
      <c r="L3565" t="str">
        <f>SUBSTITUTE(Table1[[#This Row],[Transmission]],Table1[[#This Row],[Gears]],"")</f>
        <v>A</v>
      </c>
      <c r="M35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65">
        <f ca="1">_xlfn.DAYS(TODAY(),Table1[[#This Row],[Manufacture Date]])</f>
        <v>1184</v>
      </c>
      <c r="O3565" t="str" cm="1">
        <f t="array" ref="O3565" xml:space="preserve"> _xlfn.IFS(E3565&lt;2,"0-2",E3565&lt;4,"2-4",E3565&lt;6,"4-6",E3565&lt;8,"6-8",E3565&lt;10,"8-10")</f>
        <v>2-4</v>
      </c>
    </row>
    <row r="3566" spans="1:15" ht="14.25" customHeight="1" x14ac:dyDescent="0.3">
      <c r="A3566" s="31">
        <v>44076</v>
      </c>
      <c r="B3566" t="s">
        <v>414</v>
      </c>
      <c r="C3566" t="s">
        <v>424</v>
      </c>
      <c r="D3566" t="s">
        <v>82</v>
      </c>
      <c r="E3566">
        <v>3.7</v>
      </c>
      <c r="F3566">
        <v>6</v>
      </c>
      <c r="G3566" t="s">
        <v>416</v>
      </c>
      <c r="H3566" t="s">
        <v>73</v>
      </c>
      <c r="I3566">
        <v>24</v>
      </c>
      <c r="J3566">
        <v>275</v>
      </c>
      <c r="K3566" t="str">
        <f>RIGHT(Table1[[#This Row],[Transmission]],1)</f>
        <v>7</v>
      </c>
      <c r="L3566" t="str">
        <f>SUBSTITUTE(Table1[[#This Row],[Transmission]],Table1[[#This Row],[Gears]],"")</f>
        <v>AS</v>
      </c>
      <c r="M35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66">
        <f ca="1">_xlfn.DAYS(TODAY(),Table1[[#This Row],[Manufacture Date]])</f>
        <v>1184</v>
      </c>
      <c r="O3566" t="str" cm="1">
        <f t="array" ref="O3566" xml:space="preserve"> _xlfn.IFS(E3566&lt;2,"0-2",E3566&lt;4,"2-4",E3566&lt;6,"4-6",E3566&lt;8,"6-8",E3566&lt;10,"8-10")</f>
        <v>2-4</v>
      </c>
    </row>
    <row r="3567" spans="1:15" ht="14.25" customHeight="1" x14ac:dyDescent="0.3">
      <c r="A3567" s="31">
        <v>44076</v>
      </c>
      <c r="B3567" t="s">
        <v>100</v>
      </c>
      <c r="C3567" t="s">
        <v>124</v>
      </c>
      <c r="D3567" t="s">
        <v>88</v>
      </c>
      <c r="E3567">
        <v>5.2</v>
      </c>
      <c r="F3567">
        <v>10</v>
      </c>
      <c r="G3567" t="s">
        <v>97</v>
      </c>
      <c r="H3567" t="s">
        <v>73</v>
      </c>
      <c r="I3567">
        <v>22</v>
      </c>
      <c r="J3567">
        <v>304</v>
      </c>
      <c r="K3567" t="str">
        <f>RIGHT(Table1[[#This Row],[Transmission]],1)</f>
        <v>7</v>
      </c>
      <c r="L3567" t="str">
        <f>SUBSTITUTE(Table1[[#This Row],[Transmission]],Table1[[#This Row],[Gears]],"")</f>
        <v>AM</v>
      </c>
      <c r="M35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67">
        <f ca="1">_xlfn.DAYS(TODAY(),Table1[[#This Row],[Manufacture Date]])</f>
        <v>1184</v>
      </c>
      <c r="O3567" t="str" cm="1">
        <f t="array" ref="O3567" xml:space="preserve"> _xlfn.IFS(E3567&lt;2,"0-2",E3567&lt;4,"2-4",E3567&lt;6,"4-6",E3567&lt;8,"6-8",E3567&lt;10,"8-10")</f>
        <v>4-6</v>
      </c>
    </row>
    <row r="3568" spans="1:15" ht="14.25" customHeight="1" x14ac:dyDescent="0.3">
      <c r="A3568" s="31">
        <v>44076</v>
      </c>
      <c r="B3568" t="s">
        <v>289</v>
      </c>
      <c r="C3568" t="s">
        <v>1626</v>
      </c>
      <c r="D3568" t="s">
        <v>82</v>
      </c>
      <c r="E3568">
        <v>6.4</v>
      </c>
      <c r="F3568">
        <v>8</v>
      </c>
      <c r="G3568" t="s">
        <v>74</v>
      </c>
      <c r="H3568" t="s">
        <v>73</v>
      </c>
      <c r="I3568">
        <v>20</v>
      </c>
      <c r="J3568">
        <v>325</v>
      </c>
      <c r="K3568" t="str">
        <f>RIGHT(Table1[[#This Row],[Transmission]],1)</f>
        <v>6</v>
      </c>
      <c r="L3568" t="str">
        <f>SUBSTITUTE(Table1[[#This Row],[Transmission]],Table1[[#This Row],[Gears]],"")</f>
        <v>M</v>
      </c>
      <c r="M35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68">
        <f ca="1">_xlfn.DAYS(TODAY(),Table1[[#This Row],[Manufacture Date]])</f>
        <v>1184</v>
      </c>
      <c r="O3568" t="str" cm="1">
        <f t="array" ref="O3568" xml:space="preserve"> _xlfn.IFS(E3568&lt;2,"0-2",E3568&lt;4,"2-4",E3568&lt;6,"4-6",E3568&lt;8,"6-8",E3568&lt;10,"8-10")</f>
        <v>6-8</v>
      </c>
    </row>
    <row r="3569" spans="1:15" ht="14.25" customHeight="1" x14ac:dyDescent="0.3">
      <c r="A3569" s="31">
        <v>44076</v>
      </c>
      <c r="B3569" t="s">
        <v>147</v>
      </c>
      <c r="C3569" t="s">
        <v>185</v>
      </c>
      <c r="D3569" t="s">
        <v>71</v>
      </c>
      <c r="E3569">
        <v>4.4000000000000004</v>
      </c>
      <c r="F3569">
        <v>8</v>
      </c>
      <c r="G3569" t="s">
        <v>97</v>
      </c>
      <c r="H3569" t="s">
        <v>73</v>
      </c>
      <c r="I3569">
        <v>19</v>
      </c>
      <c r="J3569">
        <v>344</v>
      </c>
      <c r="K3569" t="str">
        <f>RIGHT(Table1[[#This Row],[Transmission]],1)</f>
        <v>7</v>
      </c>
      <c r="L3569" t="str">
        <f>SUBSTITUTE(Table1[[#This Row],[Transmission]],Table1[[#This Row],[Gears]],"")</f>
        <v>AM</v>
      </c>
      <c r="M35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69">
        <f ca="1">_xlfn.DAYS(TODAY(),Table1[[#This Row],[Manufacture Date]])</f>
        <v>1184</v>
      </c>
      <c r="O3569" t="str" cm="1">
        <f t="array" ref="O3569" xml:space="preserve"> _xlfn.IFS(E3569&lt;2,"0-2",E3569&lt;4,"2-4",E3569&lt;6,"4-6",E3569&lt;8,"6-8",E3569&lt;10,"8-10")</f>
        <v>4-6</v>
      </c>
    </row>
    <row r="3570" spans="1:15" ht="14.25" customHeight="1" x14ac:dyDescent="0.3">
      <c r="A3570" s="31">
        <v>44076</v>
      </c>
      <c r="B3570" t="s">
        <v>321</v>
      </c>
      <c r="C3570" t="s">
        <v>338</v>
      </c>
      <c r="D3570" t="s">
        <v>259</v>
      </c>
      <c r="E3570">
        <v>3.5</v>
      </c>
      <c r="F3570">
        <v>6</v>
      </c>
      <c r="G3570" t="s">
        <v>93</v>
      </c>
      <c r="H3570" t="s">
        <v>205</v>
      </c>
      <c r="I3570">
        <v>18</v>
      </c>
      <c r="J3570">
        <v>251</v>
      </c>
      <c r="K3570" t="str">
        <f>RIGHT(Table1[[#This Row],[Transmission]],1)</f>
        <v>6</v>
      </c>
      <c r="L3570" t="str">
        <f>SUBSTITUTE(Table1[[#This Row],[Transmission]],Table1[[#This Row],[Gears]],"")</f>
        <v>A</v>
      </c>
      <c r="M35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70">
        <f ca="1">_xlfn.DAYS(TODAY(),Table1[[#This Row],[Manufacture Date]])</f>
        <v>1184</v>
      </c>
      <c r="O3570" t="str" cm="1">
        <f t="array" ref="O3570" xml:space="preserve"> _xlfn.IFS(E3570&lt;2,"0-2",E3570&lt;4,"2-4",E3570&lt;6,"4-6",E3570&lt;8,"6-8",E3570&lt;10,"8-10")</f>
        <v>2-4</v>
      </c>
    </row>
    <row r="3571" spans="1:15" ht="14.25" customHeight="1" x14ac:dyDescent="0.3">
      <c r="A3571" s="31">
        <v>44075</v>
      </c>
      <c r="B3571" t="s">
        <v>750</v>
      </c>
      <c r="C3571" t="s">
        <v>2160</v>
      </c>
      <c r="D3571" t="s">
        <v>78</v>
      </c>
      <c r="E3571">
        <v>2.5</v>
      </c>
      <c r="F3571">
        <v>4</v>
      </c>
      <c r="G3571" t="s">
        <v>104</v>
      </c>
      <c r="H3571" t="s">
        <v>200</v>
      </c>
      <c r="I3571">
        <v>33</v>
      </c>
      <c r="J3571">
        <v>200</v>
      </c>
      <c r="K3571" t="str">
        <f>RIGHT(Table1[[#This Row],[Transmission]],1)</f>
        <v>8</v>
      </c>
      <c r="L3571" t="str">
        <f>SUBSTITUTE(Table1[[#This Row],[Transmission]],Table1[[#This Row],[Gears]],"")</f>
        <v>AS</v>
      </c>
      <c r="M35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71">
        <f ca="1">_xlfn.DAYS(TODAY(),Table1[[#This Row],[Manufacture Date]])</f>
        <v>1185</v>
      </c>
      <c r="O3571" t="str" cm="1">
        <f t="array" ref="O3571" xml:space="preserve"> _xlfn.IFS(E3571&lt;2,"0-2",E3571&lt;4,"2-4",E3571&lt;6,"4-6",E3571&lt;8,"6-8",E3571&lt;10,"8-10")</f>
        <v>2-4</v>
      </c>
    </row>
    <row r="3572" spans="1:15" ht="14.25" customHeight="1" x14ac:dyDescent="0.3">
      <c r="A3572" s="31">
        <v>44075</v>
      </c>
      <c r="B3572" t="s">
        <v>198</v>
      </c>
      <c r="C3572" t="s">
        <v>1570</v>
      </c>
      <c r="D3572" t="s">
        <v>78</v>
      </c>
      <c r="E3572">
        <v>1.4</v>
      </c>
      <c r="F3572">
        <v>4</v>
      </c>
      <c r="G3572" t="s">
        <v>79</v>
      </c>
      <c r="H3572" t="s">
        <v>200</v>
      </c>
      <c r="I3572">
        <v>32</v>
      </c>
      <c r="J3572">
        <v>204</v>
      </c>
      <c r="K3572" t="str">
        <f>RIGHT(Table1[[#This Row],[Transmission]],1)</f>
        <v>6</v>
      </c>
      <c r="L3572" t="str">
        <f>SUBSTITUTE(Table1[[#This Row],[Transmission]],Table1[[#This Row],[Gears]],"")</f>
        <v>AS</v>
      </c>
      <c r="M35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72">
        <f ca="1">_xlfn.DAYS(TODAY(),Table1[[#This Row],[Manufacture Date]])</f>
        <v>1185</v>
      </c>
      <c r="O3572" t="str" cm="1">
        <f t="array" ref="O3572" xml:space="preserve"> _xlfn.IFS(E3572&lt;2,"0-2",E3572&lt;4,"2-4",E3572&lt;6,"4-6",E3572&lt;8,"6-8",E3572&lt;10,"8-10")</f>
        <v>0-2</v>
      </c>
    </row>
    <row r="3573" spans="1:15" ht="14.25" customHeight="1" x14ac:dyDescent="0.3">
      <c r="A3573" s="31">
        <v>44075</v>
      </c>
      <c r="B3573" t="s">
        <v>452</v>
      </c>
      <c r="C3573" t="s">
        <v>453</v>
      </c>
      <c r="D3573" t="s">
        <v>78</v>
      </c>
      <c r="E3573">
        <v>3.2</v>
      </c>
      <c r="F3573">
        <v>6</v>
      </c>
      <c r="G3573" t="s">
        <v>454</v>
      </c>
      <c r="H3573" t="s">
        <v>200</v>
      </c>
      <c r="I3573">
        <v>28</v>
      </c>
      <c r="J3573">
        <v>234</v>
      </c>
      <c r="K3573" t="str">
        <f>RIGHT(Table1[[#This Row],[Transmission]],1)</f>
        <v>9</v>
      </c>
      <c r="L3573" t="str">
        <f>SUBSTITUTE(Table1[[#This Row],[Transmission]],Table1[[#This Row],[Gears]],"")</f>
        <v>A</v>
      </c>
      <c r="M35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73">
        <f ca="1">_xlfn.DAYS(TODAY(),Table1[[#This Row],[Manufacture Date]])</f>
        <v>1185</v>
      </c>
      <c r="O3573" t="str" cm="1">
        <f t="array" ref="O3573" xml:space="preserve"> _xlfn.IFS(E3573&lt;2,"0-2",E3573&lt;4,"2-4",E3573&lt;6,"4-6",E3573&lt;8,"6-8",E3573&lt;10,"8-10")</f>
        <v>2-4</v>
      </c>
    </row>
    <row r="3574" spans="1:15" ht="14.25" customHeight="1" x14ac:dyDescent="0.3">
      <c r="A3574" s="31">
        <v>44075</v>
      </c>
      <c r="B3574" t="s">
        <v>364</v>
      </c>
      <c r="C3574" t="s">
        <v>375</v>
      </c>
      <c r="D3574" t="s">
        <v>259</v>
      </c>
      <c r="E3574">
        <v>5.3</v>
      </c>
      <c r="F3574">
        <v>8</v>
      </c>
      <c r="G3574" t="s">
        <v>93</v>
      </c>
      <c r="H3574" t="s">
        <v>200</v>
      </c>
      <c r="I3574">
        <v>22</v>
      </c>
      <c r="J3574">
        <v>297</v>
      </c>
      <c r="K3574" t="str">
        <f>RIGHT(Table1[[#This Row],[Transmission]],1)</f>
        <v>6</v>
      </c>
      <c r="L3574" t="str">
        <f>SUBSTITUTE(Table1[[#This Row],[Transmission]],Table1[[#This Row],[Gears]],"")</f>
        <v>A</v>
      </c>
      <c r="M35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74">
        <f ca="1">_xlfn.DAYS(TODAY(),Table1[[#This Row],[Manufacture Date]])</f>
        <v>1185</v>
      </c>
      <c r="O3574" t="str" cm="1">
        <f t="array" ref="O3574" xml:space="preserve"> _xlfn.IFS(E3574&lt;2,"0-2",E3574&lt;4,"2-4",E3574&lt;6,"4-6",E3574&lt;8,"6-8",E3574&lt;10,"8-10")</f>
        <v>4-6</v>
      </c>
    </row>
    <row r="3575" spans="1:15" ht="14.25" customHeight="1" x14ac:dyDescent="0.3">
      <c r="A3575" s="31">
        <v>44075</v>
      </c>
      <c r="B3575" t="s">
        <v>364</v>
      </c>
      <c r="C3575" t="s">
        <v>1107</v>
      </c>
      <c r="D3575" t="s">
        <v>122</v>
      </c>
      <c r="E3575">
        <v>5.3</v>
      </c>
      <c r="F3575">
        <v>8</v>
      </c>
      <c r="G3575" t="s">
        <v>93</v>
      </c>
      <c r="H3575" t="s">
        <v>200</v>
      </c>
      <c r="I3575">
        <v>21</v>
      </c>
      <c r="J3575">
        <v>310</v>
      </c>
      <c r="K3575" t="str">
        <f>RIGHT(Table1[[#This Row],[Transmission]],1)</f>
        <v>6</v>
      </c>
      <c r="L3575" t="str">
        <f>SUBSTITUTE(Table1[[#This Row],[Transmission]],Table1[[#This Row],[Gears]],"")</f>
        <v>A</v>
      </c>
      <c r="M35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75">
        <f ca="1">_xlfn.DAYS(TODAY(),Table1[[#This Row],[Manufacture Date]])</f>
        <v>1185</v>
      </c>
      <c r="O3575" t="str" cm="1">
        <f t="array" ref="O3575" xml:space="preserve"> _xlfn.IFS(E3575&lt;2,"0-2",E3575&lt;4,"2-4",E3575&lt;6,"4-6",E3575&lt;8,"6-8",E3575&lt;10,"8-10")</f>
        <v>4-6</v>
      </c>
    </row>
    <row r="3576" spans="1:15" ht="14.25" customHeight="1" x14ac:dyDescent="0.3">
      <c r="A3576" s="31">
        <v>44075</v>
      </c>
      <c r="B3576" t="s">
        <v>564</v>
      </c>
      <c r="C3576" t="s">
        <v>1177</v>
      </c>
      <c r="D3576" t="s">
        <v>122</v>
      </c>
      <c r="E3576">
        <v>4.7</v>
      </c>
      <c r="F3576">
        <v>8</v>
      </c>
      <c r="G3576" t="s">
        <v>454</v>
      </c>
      <c r="H3576" t="s">
        <v>73</v>
      </c>
      <c r="I3576">
        <v>21</v>
      </c>
      <c r="J3576">
        <v>318</v>
      </c>
      <c r="K3576" t="str">
        <f>RIGHT(Table1[[#This Row],[Transmission]],1)</f>
        <v>9</v>
      </c>
      <c r="L3576" t="str">
        <f>SUBSTITUTE(Table1[[#This Row],[Transmission]],Table1[[#This Row],[Gears]],"")</f>
        <v>A</v>
      </c>
      <c r="M35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76">
        <f ca="1">_xlfn.DAYS(TODAY(),Table1[[#This Row],[Manufacture Date]])</f>
        <v>1185</v>
      </c>
      <c r="O3576" t="str" cm="1">
        <f t="array" ref="O3576" xml:space="preserve"> _xlfn.IFS(E3576&lt;2,"0-2",E3576&lt;4,"2-4",E3576&lt;6,"4-6",E3576&lt;8,"6-8",E3576&lt;10,"8-10")</f>
        <v>4-6</v>
      </c>
    </row>
    <row r="3577" spans="1:15" ht="14.25" customHeight="1" x14ac:dyDescent="0.3">
      <c r="A3577" s="31">
        <v>44075</v>
      </c>
      <c r="B3577" t="s">
        <v>564</v>
      </c>
      <c r="C3577" t="s">
        <v>1845</v>
      </c>
      <c r="D3577" t="s">
        <v>82</v>
      </c>
      <c r="E3577">
        <v>4</v>
      </c>
      <c r="F3577">
        <v>8</v>
      </c>
      <c r="G3577" t="s">
        <v>454</v>
      </c>
      <c r="H3577" t="s">
        <v>73</v>
      </c>
      <c r="I3577">
        <v>21</v>
      </c>
      <c r="J3577">
        <v>318</v>
      </c>
      <c r="K3577" t="str">
        <f>RIGHT(Table1[[#This Row],[Transmission]],1)</f>
        <v>9</v>
      </c>
      <c r="L3577" t="str">
        <f>SUBSTITUTE(Table1[[#This Row],[Transmission]],Table1[[#This Row],[Gears]],"")</f>
        <v>A</v>
      </c>
      <c r="M35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77">
        <f ca="1">_xlfn.DAYS(TODAY(),Table1[[#This Row],[Manufacture Date]])</f>
        <v>1185</v>
      </c>
      <c r="O3577" t="str" cm="1">
        <f t="array" ref="O3577" xml:space="preserve"> _xlfn.IFS(E3577&lt;2,"0-2",E3577&lt;4,"2-4",E3577&lt;6,"4-6",E3577&lt;8,"6-8",E3577&lt;10,"8-10")</f>
        <v>4-6</v>
      </c>
    </row>
    <row r="3578" spans="1:15" ht="14.25" customHeight="1" x14ac:dyDescent="0.3">
      <c r="A3578" s="31">
        <v>44075</v>
      </c>
      <c r="B3578" t="s">
        <v>147</v>
      </c>
      <c r="C3578" t="s">
        <v>192</v>
      </c>
      <c r="D3578" t="s">
        <v>122</v>
      </c>
      <c r="E3578">
        <v>4.4000000000000004</v>
      </c>
      <c r="F3578">
        <v>8</v>
      </c>
      <c r="G3578" t="s">
        <v>104</v>
      </c>
      <c r="H3578" t="s">
        <v>73</v>
      </c>
      <c r="I3578">
        <v>19</v>
      </c>
      <c r="J3578">
        <v>341</v>
      </c>
      <c r="K3578" t="str">
        <f>RIGHT(Table1[[#This Row],[Transmission]],1)</f>
        <v>8</v>
      </c>
      <c r="L3578" t="str">
        <f>SUBSTITUTE(Table1[[#This Row],[Transmission]],Table1[[#This Row],[Gears]],"")</f>
        <v>AS</v>
      </c>
      <c r="M35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78">
        <f ca="1">_xlfn.DAYS(TODAY(),Table1[[#This Row],[Manufacture Date]])</f>
        <v>1185</v>
      </c>
      <c r="O3578" t="str" cm="1">
        <f t="array" ref="O3578" xml:space="preserve"> _xlfn.IFS(E3578&lt;2,"0-2",E3578&lt;4,"2-4",E3578&lt;6,"4-6",E3578&lt;8,"6-8",E3578&lt;10,"8-10")</f>
        <v>4-6</v>
      </c>
    </row>
    <row r="3579" spans="1:15" ht="14.25" customHeight="1" x14ac:dyDescent="0.3">
      <c r="A3579" s="31">
        <v>44075</v>
      </c>
      <c r="B3579" t="s">
        <v>232</v>
      </c>
      <c r="C3579" t="s">
        <v>1586</v>
      </c>
      <c r="D3579" t="s">
        <v>95</v>
      </c>
      <c r="E3579">
        <v>6.2</v>
      </c>
      <c r="F3579">
        <v>8</v>
      </c>
      <c r="G3579" t="s">
        <v>74</v>
      </c>
      <c r="H3579" t="s">
        <v>73</v>
      </c>
      <c r="I3579">
        <v>19</v>
      </c>
      <c r="J3579">
        <v>349</v>
      </c>
      <c r="K3579" t="str">
        <f>RIGHT(Table1[[#This Row],[Transmission]],1)</f>
        <v>6</v>
      </c>
      <c r="L3579" t="str">
        <f>SUBSTITUTE(Table1[[#This Row],[Transmission]],Table1[[#This Row],[Gears]],"")</f>
        <v>M</v>
      </c>
      <c r="M35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79">
        <f ca="1">_xlfn.DAYS(TODAY(),Table1[[#This Row],[Manufacture Date]])</f>
        <v>1185</v>
      </c>
      <c r="O3579" t="str" cm="1">
        <f t="array" ref="O3579" xml:space="preserve"> _xlfn.IFS(E3579&lt;2,"0-2",E3579&lt;4,"2-4",E3579&lt;6,"4-6",E3579&lt;8,"6-8",E3579&lt;10,"8-10")</f>
        <v>6-8</v>
      </c>
    </row>
    <row r="3580" spans="1:15" ht="14.25" customHeight="1" x14ac:dyDescent="0.3">
      <c r="A3580" s="31">
        <v>44075</v>
      </c>
      <c r="B3580" t="s">
        <v>232</v>
      </c>
      <c r="C3580" t="s">
        <v>253</v>
      </c>
      <c r="D3580" t="s">
        <v>250</v>
      </c>
      <c r="E3580">
        <v>6</v>
      </c>
      <c r="F3580">
        <v>8</v>
      </c>
      <c r="G3580" t="s">
        <v>93</v>
      </c>
      <c r="H3580" t="s">
        <v>200</v>
      </c>
      <c r="I3580">
        <v>14</v>
      </c>
      <c r="J3580">
        <v>465</v>
      </c>
      <c r="K3580" t="str">
        <f>RIGHT(Table1[[#This Row],[Transmission]],1)</f>
        <v>6</v>
      </c>
      <c r="L3580" t="str">
        <f>SUBSTITUTE(Table1[[#This Row],[Transmission]],Table1[[#This Row],[Gears]],"")</f>
        <v>A</v>
      </c>
      <c r="M35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80">
        <f ca="1">_xlfn.DAYS(TODAY(),Table1[[#This Row],[Manufacture Date]])</f>
        <v>1185</v>
      </c>
      <c r="O3580" t="str" cm="1">
        <f t="array" ref="O3580" xml:space="preserve"> _xlfn.IFS(E3580&lt;2,"0-2",E3580&lt;4,"2-4",E3580&lt;6,"4-6",E3580&lt;8,"6-8",E3580&lt;10,"8-10")</f>
        <v>6-8</v>
      </c>
    </row>
    <row r="3581" spans="1:15" ht="14.25" customHeight="1" x14ac:dyDescent="0.3">
      <c r="A3581" s="31">
        <v>44074</v>
      </c>
      <c r="B3581" t="s">
        <v>548</v>
      </c>
      <c r="C3581" t="s">
        <v>553</v>
      </c>
      <c r="D3581" t="s">
        <v>71</v>
      </c>
      <c r="E3581">
        <v>1.5</v>
      </c>
      <c r="F3581">
        <v>4</v>
      </c>
      <c r="G3581" t="s">
        <v>183</v>
      </c>
      <c r="H3581" t="s">
        <v>200</v>
      </c>
      <c r="I3581">
        <v>38</v>
      </c>
      <c r="J3581">
        <v>170</v>
      </c>
      <c r="K3581" t="str">
        <f>RIGHT(Table1[[#This Row],[Transmission]],1)</f>
        <v>5</v>
      </c>
      <c r="L3581" t="str">
        <f>SUBSTITUTE(Table1[[#This Row],[Transmission]],Table1[[#This Row],[Gears]],"")</f>
        <v>M</v>
      </c>
      <c r="M35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81">
        <f ca="1">_xlfn.DAYS(TODAY(),Table1[[#This Row],[Manufacture Date]])</f>
        <v>1186</v>
      </c>
      <c r="O3581" t="str" cm="1">
        <f t="array" ref="O3581" xml:space="preserve"> _xlfn.IFS(E3581&lt;2,"0-2",E3581&lt;4,"2-4",E3581&lt;6,"4-6",E3581&lt;8,"6-8",E3581&lt;10,"8-10")</f>
        <v>0-2</v>
      </c>
    </row>
    <row r="3582" spans="1:15" ht="14.25" customHeight="1" x14ac:dyDescent="0.3">
      <c r="A3582" s="31">
        <v>44074</v>
      </c>
      <c r="B3582" t="s">
        <v>452</v>
      </c>
      <c r="C3582" t="s">
        <v>1760</v>
      </c>
      <c r="D3582" t="s">
        <v>78</v>
      </c>
      <c r="E3582">
        <v>2</v>
      </c>
      <c r="F3582">
        <v>4</v>
      </c>
      <c r="G3582" t="s">
        <v>112</v>
      </c>
      <c r="H3582" t="s">
        <v>200</v>
      </c>
      <c r="I3582">
        <v>28</v>
      </c>
      <c r="J3582">
        <v>233</v>
      </c>
      <c r="K3582" t="str">
        <f>RIGHT(Table1[[#This Row],[Transmission]],1)</f>
        <v>8</v>
      </c>
      <c r="L3582" t="str">
        <f>SUBSTITUTE(Table1[[#This Row],[Transmission]],Table1[[#This Row],[Gears]],"")</f>
        <v>A</v>
      </c>
      <c r="M35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82">
        <f ca="1">_xlfn.DAYS(TODAY(),Table1[[#This Row],[Manufacture Date]])</f>
        <v>1186</v>
      </c>
      <c r="O3582" t="str" cm="1">
        <f t="array" ref="O3582" xml:space="preserve"> _xlfn.IFS(E3582&lt;2,"0-2",E3582&lt;4,"2-4",E3582&lt;6,"4-6",E3582&lt;8,"6-8",E3582&lt;10,"8-10")</f>
        <v>2-4</v>
      </c>
    </row>
    <row r="3583" spans="1:15" ht="14.25" customHeight="1" x14ac:dyDescent="0.3">
      <c r="A3583" s="31">
        <v>44074</v>
      </c>
      <c r="B3583" t="s">
        <v>232</v>
      </c>
      <c r="C3583" t="s">
        <v>880</v>
      </c>
      <c r="D3583" t="s">
        <v>657</v>
      </c>
      <c r="E3583">
        <v>2.8</v>
      </c>
      <c r="F3583">
        <v>4</v>
      </c>
      <c r="G3583" t="s">
        <v>93</v>
      </c>
      <c r="H3583" t="s">
        <v>109</v>
      </c>
      <c r="I3583">
        <v>27</v>
      </c>
      <c r="J3583">
        <v>277</v>
      </c>
      <c r="K3583" t="str">
        <f>RIGHT(Table1[[#This Row],[Transmission]],1)</f>
        <v>6</v>
      </c>
      <c r="L3583" t="str">
        <f>SUBSTITUTE(Table1[[#This Row],[Transmission]],Table1[[#This Row],[Gears]],"")</f>
        <v>A</v>
      </c>
      <c r="M35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83">
        <f ca="1">_xlfn.DAYS(TODAY(),Table1[[#This Row],[Manufacture Date]])</f>
        <v>1186</v>
      </c>
      <c r="O3583" t="str" cm="1">
        <f t="array" ref="O3583" xml:space="preserve"> _xlfn.IFS(E3583&lt;2,"0-2",E3583&lt;4,"2-4",E3583&lt;6,"4-6",E3583&lt;8,"6-8",E3583&lt;10,"8-10")</f>
        <v>2-4</v>
      </c>
    </row>
    <row r="3584" spans="1:15" ht="14.25" customHeight="1" x14ac:dyDescent="0.3">
      <c r="A3584" s="31">
        <v>44074</v>
      </c>
      <c r="B3584" t="s">
        <v>321</v>
      </c>
      <c r="C3584" t="s">
        <v>336</v>
      </c>
      <c r="D3584" t="s">
        <v>259</v>
      </c>
      <c r="E3584">
        <v>2.7</v>
      </c>
      <c r="F3584">
        <v>6</v>
      </c>
      <c r="G3584" t="s">
        <v>79</v>
      </c>
      <c r="H3584" t="s">
        <v>200</v>
      </c>
      <c r="I3584">
        <v>26</v>
      </c>
      <c r="J3584">
        <v>248</v>
      </c>
      <c r="K3584" t="str">
        <f>RIGHT(Table1[[#This Row],[Transmission]],1)</f>
        <v>6</v>
      </c>
      <c r="L3584" t="str">
        <f>SUBSTITUTE(Table1[[#This Row],[Transmission]],Table1[[#This Row],[Gears]],"")</f>
        <v>AS</v>
      </c>
      <c r="M35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84">
        <f ca="1">_xlfn.DAYS(TODAY(),Table1[[#This Row],[Manufacture Date]])</f>
        <v>1186</v>
      </c>
      <c r="O3584" t="str" cm="1">
        <f t="array" ref="O3584" xml:space="preserve"> _xlfn.IFS(E3584&lt;2,"0-2",E3584&lt;4,"2-4",E3584&lt;6,"4-6",E3584&lt;8,"6-8",E3584&lt;10,"8-10")</f>
        <v>2-4</v>
      </c>
    </row>
    <row r="3585" spans="1:15" ht="14.25" customHeight="1" x14ac:dyDescent="0.3">
      <c r="A3585" s="31">
        <v>44074</v>
      </c>
      <c r="B3585" t="s">
        <v>289</v>
      </c>
      <c r="C3585" t="s">
        <v>310</v>
      </c>
      <c r="D3585" t="s">
        <v>78</v>
      </c>
      <c r="E3585">
        <v>2.4</v>
      </c>
      <c r="F3585">
        <v>4</v>
      </c>
      <c r="G3585" t="s">
        <v>101</v>
      </c>
      <c r="H3585" t="s">
        <v>200</v>
      </c>
      <c r="I3585">
        <v>25</v>
      </c>
      <c r="J3585">
        <v>255</v>
      </c>
      <c r="K3585" t="str">
        <f>RIGHT(Table1[[#This Row],[Transmission]],1)</f>
        <v>4</v>
      </c>
      <c r="L3585" t="str">
        <f>SUBSTITUTE(Table1[[#This Row],[Transmission]],Table1[[#This Row],[Gears]],"")</f>
        <v>A</v>
      </c>
      <c r="M35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85">
        <f ca="1">_xlfn.DAYS(TODAY(),Table1[[#This Row],[Manufacture Date]])</f>
        <v>1186</v>
      </c>
      <c r="O3585" t="str" cm="1">
        <f t="array" ref="O3585" xml:space="preserve"> _xlfn.IFS(E3585&lt;2,"0-2",E3585&lt;4,"2-4",E3585&lt;6,"4-6",E3585&lt;8,"6-8",E3585&lt;10,"8-10")</f>
        <v>2-4</v>
      </c>
    </row>
    <row r="3586" spans="1:15" ht="14.25" customHeight="1" x14ac:dyDescent="0.3">
      <c r="A3586" s="31">
        <v>44074</v>
      </c>
      <c r="B3586" t="s">
        <v>147</v>
      </c>
      <c r="C3586" t="s">
        <v>870</v>
      </c>
      <c r="D3586" t="s">
        <v>122</v>
      </c>
      <c r="E3586">
        <v>4.4000000000000004</v>
      </c>
      <c r="F3586">
        <v>8</v>
      </c>
      <c r="G3586" t="s">
        <v>104</v>
      </c>
      <c r="H3586" t="s">
        <v>73</v>
      </c>
      <c r="I3586">
        <v>19</v>
      </c>
      <c r="J3586">
        <v>343</v>
      </c>
      <c r="K3586" t="str">
        <f>RIGHT(Table1[[#This Row],[Transmission]],1)</f>
        <v>8</v>
      </c>
      <c r="L3586" t="str">
        <f>SUBSTITUTE(Table1[[#This Row],[Transmission]],Table1[[#This Row],[Gears]],"")</f>
        <v>AS</v>
      </c>
      <c r="M35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86">
        <f ca="1">_xlfn.DAYS(TODAY(),Table1[[#This Row],[Manufacture Date]])</f>
        <v>1186</v>
      </c>
      <c r="O3586" t="str" cm="1">
        <f t="array" ref="O3586" xml:space="preserve"> _xlfn.IFS(E3586&lt;2,"0-2",E3586&lt;4,"2-4",E3586&lt;6,"4-6",E3586&lt;8,"6-8",E3586&lt;10,"8-10")</f>
        <v>4-6</v>
      </c>
    </row>
    <row r="3587" spans="1:15" ht="14.25" customHeight="1" x14ac:dyDescent="0.3">
      <c r="A3587" s="31">
        <v>44073</v>
      </c>
      <c r="B3587" t="s">
        <v>385</v>
      </c>
      <c r="C3587" t="s">
        <v>1707</v>
      </c>
      <c r="D3587" t="s">
        <v>82</v>
      </c>
      <c r="E3587">
        <v>1.5</v>
      </c>
      <c r="F3587">
        <v>4</v>
      </c>
      <c r="G3587" t="s">
        <v>266</v>
      </c>
      <c r="H3587" t="s">
        <v>200</v>
      </c>
      <c r="I3587">
        <v>58</v>
      </c>
      <c r="J3587">
        <v>114</v>
      </c>
      <c r="K3587" t="str">
        <f>RIGHT(Table1[[#This Row],[Transmission]],1)</f>
        <v>V</v>
      </c>
      <c r="L3587" t="str">
        <f>SUBSTITUTE(Table1[[#This Row],[Transmission]],Table1[[#This Row],[Gears]],"")</f>
        <v>A</v>
      </c>
      <c r="M35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87">
        <f ca="1">_xlfn.DAYS(TODAY(),Table1[[#This Row],[Manufacture Date]])</f>
        <v>1187</v>
      </c>
      <c r="O3587" t="str" cm="1">
        <f t="array" ref="O3587" xml:space="preserve"> _xlfn.IFS(E3587&lt;2,"0-2",E3587&lt;4,"2-4",E3587&lt;6,"4-6",E3587&lt;8,"6-8",E3587&lt;10,"8-10")</f>
        <v>0-2</v>
      </c>
    </row>
    <row r="3588" spans="1:15" ht="14.25" customHeight="1" x14ac:dyDescent="0.3">
      <c r="A3588" s="31">
        <v>44073</v>
      </c>
      <c r="B3588" t="s">
        <v>313</v>
      </c>
      <c r="C3588" t="s">
        <v>314</v>
      </c>
      <c r="D3588" t="s">
        <v>92</v>
      </c>
      <c r="E3588">
        <v>1.4</v>
      </c>
      <c r="F3588">
        <v>4</v>
      </c>
      <c r="G3588" t="s">
        <v>183</v>
      </c>
      <c r="H3588" t="s">
        <v>200</v>
      </c>
      <c r="I3588">
        <v>36</v>
      </c>
      <c r="J3588">
        <v>179</v>
      </c>
      <c r="K3588" t="str">
        <f>RIGHT(Table1[[#This Row],[Transmission]],1)</f>
        <v>5</v>
      </c>
      <c r="L3588" t="str">
        <f>SUBSTITUTE(Table1[[#This Row],[Transmission]],Table1[[#This Row],[Gears]],"")</f>
        <v>M</v>
      </c>
      <c r="M35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588">
        <f ca="1">_xlfn.DAYS(TODAY(),Table1[[#This Row],[Manufacture Date]])</f>
        <v>1187</v>
      </c>
      <c r="O3588" t="str" cm="1">
        <f t="array" ref="O3588" xml:space="preserve"> _xlfn.IFS(E3588&lt;2,"0-2",E3588&lt;4,"2-4",E3588&lt;6,"4-6",E3588&lt;8,"6-8",E3588&lt;10,"8-10")</f>
        <v>0-2</v>
      </c>
    </row>
    <row r="3589" spans="1:15" ht="14.25" customHeight="1" x14ac:dyDescent="0.3">
      <c r="A3589" s="31">
        <v>44073</v>
      </c>
      <c r="B3589" t="s">
        <v>651</v>
      </c>
      <c r="C3589" t="s">
        <v>1913</v>
      </c>
      <c r="D3589" t="s">
        <v>118</v>
      </c>
      <c r="E3589">
        <v>2</v>
      </c>
      <c r="F3589">
        <v>4</v>
      </c>
      <c r="G3589" t="s">
        <v>102</v>
      </c>
      <c r="H3589" t="s">
        <v>200</v>
      </c>
      <c r="I3589">
        <v>34</v>
      </c>
      <c r="J3589">
        <v>192</v>
      </c>
      <c r="K3589" t="str">
        <f>RIGHT(Table1[[#This Row],[Transmission]],1)</f>
        <v>8</v>
      </c>
      <c r="L3589" t="str">
        <f>SUBSTITUTE(Table1[[#This Row],[Transmission]],Table1[[#This Row],[Gears]],"")</f>
        <v>AV</v>
      </c>
      <c r="M35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89">
        <f ca="1">_xlfn.DAYS(TODAY(),Table1[[#This Row],[Manufacture Date]])</f>
        <v>1187</v>
      </c>
      <c r="O3589" t="str" cm="1">
        <f t="array" ref="O3589" xml:space="preserve"> _xlfn.IFS(E3589&lt;2,"0-2",E3589&lt;4,"2-4",E3589&lt;6,"4-6",E3589&lt;8,"6-8",E3589&lt;10,"8-10")</f>
        <v>2-4</v>
      </c>
    </row>
    <row r="3590" spans="1:15" ht="14.25" customHeight="1" x14ac:dyDescent="0.3">
      <c r="A3590" s="31">
        <v>44073</v>
      </c>
      <c r="B3590" t="s">
        <v>492</v>
      </c>
      <c r="C3590" t="s">
        <v>497</v>
      </c>
      <c r="D3590" t="s">
        <v>78</v>
      </c>
      <c r="E3590">
        <v>2</v>
      </c>
      <c r="F3590">
        <v>4</v>
      </c>
      <c r="G3590" t="s">
        <v>496</v>
      </c>
      <c r="H3590" t="s">
        <v>73</v>
      </c>
      <c r="I3590">
        <v>29</v>
      </c>
      <c r="J3590">
        <v>223</v>
      </c>
      <c r="K3590" t="str">
        <f>RIGHT(Table1[[#This Row],[Transmission]],1)</f>
        <v>9</v>
      </c>
      <c r="L3590" t="str">
        <f>SUBSTITUTE(Table1[[#This Row],[Transmission]],Table1[[#This Row],[Gears]],"")</f>
        <v>AS</v>
      </c>
      <c r="M35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0">
        <f ca="1">_xlfn.DAYS(TODAY(),Table1[[#This Row],[Manufacture Date]])</f>
        <v>1187</v>
      </c>
      <c r="O3590" t="str" cm="1">
        <f t="array" ref="O3590" xml:space="preserve"> _xlfn.IFS(E3590&lt;2,"0-2",E3590&lt;4,"2-4",E3590&lt;6,"4-6",E3590&lt;8,"6-8",E3590&lt;10,"8-10")</f>
        <v>2-4</v>
      </c>
    </row>
    <row r="3591" spans="1:15" ht="14.25" customHeight="1" x14ac:dyDescent="0.3">
      <c r="A3591" s="31">
        <v>44073</v>
      </c>
      <c r="B3591" t="s">
        <v>414</v>
      </c>
      <c r="C3591" t="s">
        <v>1274</v>
      </c>
      <c r="D3591" t="s">
        <v>95</v>
      </c>
      <c r="E3591">
        <v>3</v>
      </c>
      <c r="F3591">
        <v>6</v>
      </c>
      <c r="G3591" t="s">
        <v>416</v>
      </c>
      <c r="H3591" t="s">
        <v>73</v>
      </c>
      <c r="I3591">
        <v>26</v>
      </c>
      <c r="J3591">
        <v>259</v>
      </c>
      <c r="K3591" t="str">
        <f>RIGHT(Table1[[#This Row],[Transmission]],1)</f>
        <v>7</v>
      </c>
      <c r="L3591" t="str">
        <f>SUBSTITUTE(Table1[[#This Row],[Transmission]],Table1[[#This Row],[Gears]],"")</f>
        <v>AS</v>
      </c>
      <c r="M35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1">
        <f ca="1">_xlfn.DAYS(TODAY(),Table1[[#This Row],[Manufacture Date]])</f>
        <v>1187</v>
      </c>
      <c r="O3591" t="str" cm="1">
        <f t="array" ref="O3591" xml:space="preserve"> _xlfn.IFS(E3591&lt;2,"0-2",E3591&lt;4,"2-4",E3591&lt;6,"4-6",E3591&lt;8,"6-8",E3591&lt;10,"8-10")</f>
        <v>2-4</v>
      </c>
    </row>
    <row r="3592" spans="1:15" ht="14.25" customHeight="1" x14ac:dyDescent="0.3">
      <c r="A3592" s="31">
        <v>44073</v>
      </c>
      <c r="B3592" t="s">
        <v>147</v>
      </c>
      <c r="C3592" t="s">
        <v>175</v>
      </c>
      <c r="D3592" t="s">
        <v>115</v>
      </c>
      <c r="E3592">
        <v>4.4000000000000004</v>
      </c>
      <c r="F3592">
        <v>8</v>
      </c>
      <c r="G3592" t="s">
        <v>104</v>
      </c>
      <c r="H3592" t="s">
        <v>73</v>
      </c>
      <c r="I3592">
        <v>24</v>
      </c>
      <c r="J3592">
        <v>273</v>
      </c>
      <c r="K3592" t="str">
        <f>RIGHT(Table1[[#This Row],[Transmission]],1)</f>
        <v>8</v>
      </c>
      <c r="L3592" t="str">
        <f>SUBSTITUTE(Table1[[#This Row],[Transmission]],Table1[[#This Row],[Gears]],"")</f>
        <v>AS</v>
      </c>
      <c r="M35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2">
        <f ca="1">_xlfn.DAYS(TODAY(),Table1[[#This Row],[Manufacture Date]])</f>
        <v>1187</v>
      </c>
      <c r="O3592" t="str" cm="1">
        <f t="array" ref="O3592" xml:space="preserve"> _xlfn.IFS(E3592&lt;2,"0-2",E3592&lt;4,"2-4",E3592&lt;6,"4-6",E3592&lt;8,"6-8",E3592&lt;10,"8-10")</f>
        <v>4-6</v>
      </c>
    </row>
    <row r="3593" spans="1:15" ht="14.25" customHeight="1" x14ac:dyDescent="0.3">
      <c r="A3593" s="31">
        <v>44073</v>
      </c>
      <c r="B3593" t="s">
        <v>147</v>
      </c>
      <c r="C3593" t="s">
        <v>175</v>
      </c>
      <c r="D3593" t="s">
        <v>115</v>
      </c>
      <c r="E3593">
        <v>4.4000000000000004</v>
      </c>
      <c r="F3593">
        <v>8</v>
      </c>
      <c r="G3593" t="s">
        <v>104</v>
      </c>
      <c r="H3593" t="s">
        <v>73</v>
      </c>
      <c r="I3593">
        <v>23</v>
      </c>
      <c r="J3593">
        <v>283</v>
      </c>
      <c r="K3593" t="str">
        <f>RIGHT(Table1[[#This Row],[Transmission]],1)</f>
        <v>8</v>
      </c>
      <c r="L3593" t="str">
        <f>SUBSTITUTE(Table1[[#This Row],[Transmission]],Table1[[#This Row],[Gears]],"")</f>
        <v>AS</v>
      </c>
      <c r="M35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3">
        <f ca="1">_xlfn.DAYS(TODAY(),Table1[[#This Row],[Manufacture Date]])</f>
        <v>1187</v>
      </c>
      <c r="O3593" t="str" cm="1">
        <f t="array" ref="O3593" xml:space="preserve"> _xlfn.IFS(E3593&lt;2,"0-2",E3593&lt;4,"2-4",E3593&lt;6,"4-6",E3593&lt;8,"6-8",E3593&lt;10,"8-10")</f>
        <v>4-6</v>
      </c>
    </row>
    <row r="3594" spans="1:15" ht="14.25" customHeight="1" x14ac:dyDescent="0.3">
      <c r="A3594" s="31">
        <v>44073</v>
      </c>
      <c r="B3594" t="s">
        <v>564</v>
      </c>
      <c r="C3594" t="s">
        <v>1165</v>
      </c>
      <c r="D3594" t="s">
        <v>115</v>
      </c>
      <c r="E3594">
        <v>6</v>
      </c>
      <c r="F3594">
        <v>12</v>
      </c>
      <c r="G3594" t="s">
        <v>125</v>
      </c>
      <c r="H3594" t="s">
        <v>73</v>
      </c>
      <c r="I3594">
        <v>19</v>
      </c>
      <c r="J3594">
        <v>356</v>
      </c>
      <c r="K3594" t="str">
        <f>RIGHT(Table1[[#This Row],[Transmission]],1)</f>
        <v>7</v>
      </c>
      <c r="L3594" t="str">
        <f>SUBSTITUTE(Table1[[#This Row],[Transmission]],Table1[[#This Row],[Gears]],"")</f>
        <v>A</v>
      </c>
      <c r="M35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94">
        <f ca="1">_xlfn.DAYS(TODAY(),Table1[[#This Row],[Manufacture Date]])</f>
        <v>1187</v>
      </c>
      <c r="O3594" t="str" cm="1">
        <f t="array" ref="O3594" xml:space="preserve"> _xlfn.IFS(E3594&lt;2,"0-2",E3594&lt;4,"2-4",E3594&lt;6,"4-6",E3594&lt;8,"6-8",E3594&lt;10,"8-10")</f>
        <v>6-8</v>
      </c>
    </row>
    <row r="3595" spans="1:15" ht="14.25" customHeight="1" x14ac:dyDescent="0.3">
      <c r="A3595" s="31">
        <v>44073</v>
      </c>
      <c r="B3595" t="s">
        <v>364</v>
      </c>
      <c r="C3595" t="s">
        <v>373</v>
      </c>
      <c r="D3595" t="s">
        <v>250</v>
      </c>
      <c r="E3595">
        <v>6</v>
      </c>
      <c r="F3595">
        <v>8</v>
      </c>
      <c r="G3595" t="s">
        <v>93</v>
      </c>
      <c r="H3595" t="s">
        <v>200</v>
      </c>
      <c r="I3595">
        <v>15</v>
      </c>
      <c r="J3595">
        <v>438</v>
      </c>
      <c r="K3595" t="str">
        <f>RIGHT(Table1[[#This Row],[Transmission]],1)</f>
        <v>6</v>
      </c>
      <c r="L3595" t="str">
        <f>SUBSTITUTE(Table1[[#This Row],[Transmission]],Table1[[#This Row],[Gears]],"")</f>
        <v>A</v>
      </c>
      <c r="M35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595">
        <f ca="1">_xlfn.DAYS(TODAY(),Table1[[#This Row],[Manufacture Date]])</f>
        <v>1187</v>
      </c>
      <c r="O3595" t="str" cm="1">
        <f t="array" ref="O3595" xml:space="preserve"> _xlfn.IFS(E3595&lt;2,"0-2",E3595&lt;4,"2-4",E3595&lt;6,"4-6",E3595&lt;8,"6-8",E3595&lt;10,"8-10")</f>
        <v>6-8</v>
      </c>
    </row>
    <row r="3596" spans="1:15" ht="14.25" customHeight="1" x14ac:dyDescent="0.3">
      <c r="A3596" s="31">
        <v>44072</v>
      </c>
      <c r="B3596" t="s">
        <v>432</v>
      </c>
      <c r="C3596" t="s">
        <v>1413</v>
      </c>
      <c r="D3596" t="s">
        <v>82</v>
      </c>
      <c r="E3596">
        <v>2</v>
      </c>
      <c r="F3596">
        <v>4</v>
      </c>
      <c r="G3596" t="s">
        <v>104</v>
      </c>
      <c r="H3596" t="s">
        <v>73</v>
      </c>
      <c r="I3596">
        <v>32</v>
      </c>
      <c r="J3596">
        <v>207</v>
      </c>
      <c r="K3596" t="str">
        <f>RIGHT(Table1[[#This Row],[Transmission]],1)</f>
        <v>8</v>
      </c>
      <c r="L3596" t="str">
        <f>SUBSTITUTE(Table1[[#This Row],[Transmission]],Table1[[#This Row],[Gears]],"")</f>
        <v>AS</v>
      </c>
      <c r="M35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6">
        <f ca="1">_xlfn.DAYS(TODAY(),Table1[[#This Row],[Manufacture Date]])</f>
        <v>1188</v>
      </c>
      <c r="O3596" t="str" cm="1">
        <f t="array" ref="O3596" xml:space="preserve"> _xlfn.IFS(E3596&lt;2,"0-2",E3596&lt;4,"2-4",E3596&lt;6,"4-6",E3596&lt;8,"6-8",E3596&lt;10,"8-10")</f>
        <v>2-4</v>
      </c>
    </row>
    <row r="3597" spans="1:15" ht="14.25" customHeight="1" x14ac:dyDescent="0.3">
      <c r="A3597" s="31">
        <v>44072</v>
      </c>
      <c r="B3597" t="s">
        <v>398</v>
      </c>
      <c r="C3597" t="s">
        <v>921</v>
      </c>
      <c r="D3597" t="s">
        <v>78</v>
      </c>
      <c r="E3597">
        <v>2.4</v>
      </c>
      <c r="F3597">
        <v>4</v>
      </c>
      <c r="G3597" t="s">
        <v>79</v>
      </c>
      <c r="H3597" t="s">
        <v>200</v>
      </c>
      <c r="I3597">
        <v>27</v>
      </c>
      <c r="J3597">
        <v>244</v>
      </c>
      <c r="K3597" t="str">
        <f>RIGHT(Table1[[#This Row],[Transmission]],1)</f>
        <v>6</v>
      </c>
      <c r="L3597" t="str">
        <f>SUBSTITUTE(Table1[[#This Row],[Transmission]],Table1[[#This Row],[Gears]],"")</f>
        <v>AS</v>
      </c>
      <c r="M35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7">
        <f ca="1">_xlfn.DAYS(TODAY(),Table1[[#This Row],[Manufacture Date]])</f>
        <v>1188</v>
      </c>
      <c r="O3597" t="str" cm="1">
        <f t="array" ref="O3597" xml:space="preserve"> _xlfn.IFS(E3597&lt;2,"0-2",E3597&lt;4,"2-4",E3597&lt;6,"4-6",E3597&lt;8,"6-8",E3597&lt;10,"8-10")</f>
        <v>2-4</v>
      </c>
    </row>
    <row r="3598" spans="1:15" ht="14.25" customHeight="1" x14ac:dyDescent="0.3">
      <c r="A3598" s="31">
        <v>44072</v>
      </c>
      <c r="B3598" t="s">
        <v>676</v>
      </c>
      <c r="C3598" t="s">
        <v>1944</v>
      </c>
      <c r="D3598" t="s">
        <v>92</v>
      </c>
      <c r="E3598">
        <v>3.8</v>
      </c>
      <c r="F3598">
        <v>6</v>
      </c>
      <c r="G3598" t="s">
        <v>97</v>
      </c>
      <c r="H3598" t="s">
        <v>73</v>
      </c>
      <c r="I3598">
        <v>25</v>
      </c>
      <c r="J3598">
        <v>266</v>
      </c>
      <c r="K3598" t="str">
        <f>RIGHT(Table1[[#This Row],[Transmission]],1)</f>
        <v>7</v>
      </c>
      <c r="L3598" t="str">
        <f>SUBSTITUTE(Table1[[#This Row],[Transmission]],Table1[[#This Row],[Gears]],"")</f>
        <v>AM</v>
      </c>
      <c r="M35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598">
        <f ca="1">_xlfn.DAYS(TODAY(),Table1[[#This Row],[Manufacture Date]])</f>
        <v>1188</v>
      </c>
      <c r="O3598" t="str" cm="1">
        <f t="array" ref="O3598" xml:space="preserve"> _xlfn.IFS(E3598&lt;2,"0-2",E3598&lt;4,"2-4",E3598&lt;6,"4-6",E3598&lt;8,"6-8",E3598&lt;10,"8-10")</f>
        <v>2-4</v>
      </c>
    </row>
    <row r="3599" spans="1:15" ht="14.25" customHeight="1" x14ac:dyDescent="0.3">
      <c r="A3599" s="31">
        <v>44072</v>
      </c>
      <c r="B3599" t="s">
        <v>564</v>
      </c>
      <c r="C3599" t="s">
        <v>609</v>
      </c>
      <c r="D3599" t="s">
        <v>115</v>
      </c>
      <c r="E3599">
        <v>4.7</v>
      </c>
      <c r="F3599">
        <v>8</v>
      </c>
      <c r="G3599" t="s">
        <v>416</v>
      </c>
      <c r="H3599" t="s">
        <v>73</v>
      </c>
      <c r="I3599">
        <v>23</v>
      </c>
      <c r="J3599">
        <v>288</v>
      </c>
      <c r="K3599" t="str">
        <f>RIGHT(Table1[[#This Row],[Transmission]],1)</f>
        <v>7</v>
      </c>
      <c r="L3599" t="str">
        <f>SUBSTITUTE(Table1[[#This Row],[Transmission]],Table1[[#This Row],[Gears]],"")</f>
        <v>AS</v>
      </c>
      <c r="M35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599">
        <f ca="1">_xlfn.DAYS(TODAY(),Table1[[#This Row],[Manufacture Date]])</f>
        <v>1188</v>
      </c>
      <c r="O3599" t="str" cm="1">
        <f t="array" ref="O3599" xml:space="preserve"> _xlfn.IFS(E3599&lt;2,"0-2",E3599&lt;4,"2-4",E3599&lt;6,"4-6",E3599&lt;8,"6-8",E3599&lt;10,"8-10")</f>
        <v>4-6</v>
      </c>
    </row>
    <row r="3600" spans="1:15" ht="14.25" customHeight="1" x14ac:dyDescent="0.3">
      <c r="A3600" s="31">
        <v>44072</v>
      </c>
      <c r="B3600" t="s">
        <v>508</v>
      </c>
      <c r="C3600" t="s">
        <v>1137</v>
      </c>
      <c r="D3600" t="s">
        <v>71</v>
      </c>
      <c r="E3600">
        <v>5</v>
      </c>
      <c r="F3600">
        <v>8</v>
      </c>
      <c r="G3600" t="s">
        <v>104</v>
      </c>
      <c r="H3600" t="s">
        <v>73</v>
      </c>
      <c r="I3600">
        <v>23</v>
      </c>
      <c r="J3600">
        <v>293</v>
      </c>
      <c r="K3600" t="str">
        <f>RIGHT(Table1[[#This Row],[Transmission]],1)</f>
        <v>8</v>
      </c>
      <c r="L3600" t="str">
        <f>SUBSTITUTE(Table1[[#This Row],[Transmission]],Table1[[#This Row],[Gears]],"")</f>
        <v>AS</v>
      </c>
      <c r="M36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0">
        <f ca="1">_xlfn.DAYS(TODAY(),Table1[[#This Row],[Manufacture Date]])</f>
        <v>1188</v>
      </c>
      <c r="O3600" t="str" cm="1">
        <f t="array" ref="O3600" xml:space="preserve"> _xlfn.IFS(E3600&lt;2,"0-2",E3600&lt;4,"2-4",E3600&lt;6,"4-6",E3600&lt;8,"6-8",E3600&lt;10,"8-10")</f>
        <v>4-6</v>
      </c>
    </row>
    <row r="3601" spans="1:15" ht="14.25" customHeight="1" x14ac:dyDescent="0.3">
      <c r="A3601" s="31">
        <v>44072</v>
      </c>
      <c r="B3601" t="s">
        <v>141</v>
      </c>
      <c r="C3601" t="s">
        <v>144</v>
      </c>
      <c r="D3601" t="s">
        <v>95</v>
      </c>
      <c r="E3601">
        <v>6</v>
      </c>
      <c r="F3601">
        <v>12</v>
      </c>
      <c r="G3601" t="s">
        <v>104</v>
      </c>
      <c r="H3601" t="s">
        <v>73</v>
      </c>
      <c r="I3601">
        <v>17</v>
      </c>
      <c r="J3601">
        <v>380</v>
      </c>
      <c r="K3601" t="str">
        <f>RIGHT(Table1[[#This Row],[Transmission]],1)</f>
        <v>8</v>
      </c>
      <c r="L3601" t="str">
        <f>SUBSTITUTE(Table1[[#This Row],[Transmission]],Table1[[#This Row],[Gears]],"")</f>
        <v>AS</v>
      </c>
      <c r="M36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1">
        <f ca="1">_xlfn.DAYS(TODAY(),Table1[[#This Row],[Manufacture Date]])</f>
        <v>1188</v>
      </c>
      <c r="O3601" t="str" cm="1">
        <f t="array" ref="O3601" xml:space="preserve"> _xlfn.IFS(E3601&lt;2,"0-2",E3601&lt;4,"2-4",E3601&lt;6,"4-6",E3601&lt;8,"6-8",E3601&lt;10,"8-10")</f>
        <v>6-8</v>
      </c>
    </row>
    <row r="3602" spans="1:15" ht="14.25" customHeight="1" x14ac:dyDescent="0.3">
      <c r="A3602" s="31">
        <v>44072</v>
      </c>
      <c r="B3602" t="s">
        <v>232</v>
      </c>
      <c r="C3602" t="s">
        <v>1082</v>
      </c>
      <c r="D3602" t="s">
        <v>122</v>
      </c>
      <c r="E3602">
        <v>5.3</v>
      </c>
      <c r="F3602">
        <v>8</v>
      </c>
      <c r="G3602" t="s">
        <v>93</v>
      </c>
      <c r="H3602" t="s">
        <v>205</v>
      </c>
      <c r="I3602">
        <v>15</v>
      </c>
      <c r="J3602">
        <v>321</v>
      </c>
      <c r="K3602" t="str">
        <f>RIGHT(Table1[[#This Row],[Transmission]],1)</f>
        <v>6</v>
      </c>
      <c r="L3602" t="str">
        <f>SUBSTITUTE(Table1[[#This Row],[Transmission]],Table1[[#This Row],[Gears]],"")</f>
        <v>A</v>
      </c>
      <c r="M36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02">
        <f ca="1">_xlfn.DAYS(TODAY(),Table1[[#This Row],[Manufacture Date]])</f>
        <v>1188</v>
      </c>
      <c r="O3602" t="str" cm="1">
        <f t="array" ref="O3602" xml:space="preserve"> _xlfn.IFS(E3602&lt;2,"0-2",E3602&lt;4,"2-4",E3602&lt;6,"4-6",E3602&lt;8,"6-8",E3602&lt;10,"8-10")</f>
        <v>4-6</v>
      </c>
    </row>
    <row r="3603" spans="1:15" ht="14.25" customHeight="1" x14ac:dyDescent="0.3">
      <c r="A3603" s="31">
        <v>44071</v>
      </c>
      <c r="B3603" t="s">
        <v>313</v>
      </c>
      <c r="C3603" t="s">
        <v>1644</v>
      </c>
      <c r="D3603" t="s">
        <v>88</v>
      </c>
      <c r="E3603">
        <v>1.4</v>
      </c>
      <c r="F3603">
        <v>4</v>
      </c>
      <c r="G3603" t="s">
        <v>74</v>
      </c>
      <c r="H3603" t="s">
        <v>200</v>
      </c>
      <c r="I3603">
        <v>36</v>
      </c>
      <c r="J3603">
        <v>185</v>
      </c>
      <c r="K3603" t="str">
        <f>RIGHT(Table1[[#This Row],[Transmission]],1)</f>
        <v>6</v>
      </c>
      <c r="L3603" t="str">
        <f>SUBSTITUTE(Table1[[#This Row],[Transmission]],Table1[[#This Row],[Gears]],"")</f>
        <v>M</v>
      </c>
      <c r="M36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03">
        <f ca="1">_xlfn.DAYS(TODAY(),Table1[[#This Row],[Manufacture Date]])</f>
        <v>1189</v>
      </c>
      <c r="O3603" t="str" cm="1">
        <f t="array" ref="O3603" xml:space="preserve"> _xlfn.IFS(E3603&lt;2,"0-2",E3603&lt;4,"2-4",E3603&lt;6,"4-6",E3603&lt;8,"6-8",E3603&lt;10,"8-10")</f>
        <v>0-2</v>
      </c>
    </row>
    <row r="3604" spans="1:15" ht="14.25" customHeight="1" x14ac:dyDescent="0.3">
      <c r="A3604" s="31">
        <v>44071</v>
      </c>
      <c r="B3604" t="s">
        <v>232</v>
      </c>
      <c r="C3604" t="s">
        <v>263</v>
      </c>
      <c r="D3604" t="s">
        <v>118</v>
      </c>
      <c r="E3604">
        <v>1.8</v>
      </c>
      <c r="F3604">
        <v>4</v>
      </c>
      <c r="G3604" t="s">
        <v>79</v>
      </c>
      <c r="H3604" t="s">
        <v>200</v>
      </c>
      <c r="I3604">
        <v>34</v>
      </c>
      <c r="J3604">
        <v>193</v>
      </c>
      <c r="K3604" t="str">
        <f>RIGHT(Table1[[#This Row],[Transmission]],1)</f>
        <v>6</v>
      </c>
      <c r="L3604" t="str">
        <f>SUBSTITUTE(Table1[[#This Row],[Transmission]],Table1[[#This Row],[Gears]],"")</f>
        <v>AS</v>
      </c>
      <c r="M36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4">
        <f ca="1">_xlfn.DAYS(TODAY(),Table1[[#This Row],[Manufacture Date]])</f>
        <v>1189</v>
      </c>
      <c r="O3604" t="str" cm="1">
        <f t="array" ref="O3604" xml:space="preserve"> _xlfn.IFS(E3604&lt;2,"0-2",E3604&lt;4,"2-4",E3604&lt;6,"4-6",E3604&lt;8,"6-8",E3604&lt;10,"8-10")</f>
        <v>0-2</v>
      </c>
    </row>
    <row r="3605" spans="1:15" ht="14.25" customHeight="1" x14ac:dyDescent="0.3">
      <c r="A3605" s="31">
        <v>44071</v>
      </c>
      <c r="B3605" t="s">
        <v>147</v>
      </c>
      <c r="C3605" t="s">
        <v>160</v>
      </c>
      <c r="D3605" t="s">
        <v>71</v>
      </c>
      <c r="E3605">
        <v>2</v>
      </c>
      <c r="F3605">
        <v>4</v>
      </c>
      <c r="G3605" t="s">
        <v>112</v>
      </c>
      <c r="H3605" t="s">
        <v>73</v>
      </c>
      <c r="I3605">
        <v>31</v>
      </c>
      <c r="J3605">
        <v>209</v>
      </c>
      <c r="K3605" t="str">
        <f>RIGHT(Table1[[#This Row],[Transmission]],1)</f>
        <v>8</v>
      </c>
      <c r="L3605" t="str">
        <f>SUBSTITUTE(Table1[[#This Row],[Transmission]],Table1[[#This Row],[Gears]],"")</f>
        <v>A</v>
      </c>
      <c r="M36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05">
        <f ca="1">_xlfn.DAYS(TODAY(),Table1[[#This Row],[Manufacture Date]])</f>
        <v>1189</v>
      </c>
      <c r="O3605" t="str" cm="1">
        <f t="array" ref="O3605" xml:space="preserve"> _xlfn.IFS(E3605&lt;2,"0-2",E3605&lt;4,"2-4",E3605&lt;6,"4-6",E3605&lt;8,"6-8",E3605&lt;10,"8-10")</f>
        <v>2-4</v>
      </c>
    </row>
    <row r="3606" spans="1:15" ht="14.25" customHeight="1" x14ac:dyDescent="0.3">
      <c r="A3606" s="31">
        <v>44071</v>
      </c>
      <c r="B3606" t="s">
        <v>398</v>
      </c>
      <c r="C3606" t="s">
        <v>410</v>
      </c>
      <c r="D3606" t="s">
        <v>78</v>
      </c>
      <c r="E3606">
        <v>2</v>
      </c>
      <c r="F3606">
        <v>4</v>
      </c>
      <c r="G3606" t="s">
        <v>79</v>
      </c>
      <c r="H3606" t="s">
        <v>200</v>
      </c>
      <c r="I3606">
        <v>31</v>
      </c>
      <c r="J3606">
        <v>213</v>
      </c>
      <c r="K3606" t="str">
        <f>RIGHT(Table1[[#This Row],[Transmission]],1)</f>
        <v>6</v>
      </c>
      <c r="L3606" t="str">
        <f>SUBSTITUTE(Table1[[#This Row],[Transmission]],Table1[[#This Row],[Gears]],"")</f>
        <v>AS</v>
      </c>
      <c r="M36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6">
        <f ca="1">_xlfn.DAYS(TODAY(),Table1[[#This Row],[Manufacture Date]])</f>
        <v>1189</v>
      </c>
      <c r="O3606" t="str" cm="1">
        <f t="array" ref="O3606" xml:space="preserve"> _xlfn.IFS(E3606&lt;2,"0-2",E3606&lt;4,"2-4",E3606&lt;6,"4-6",E3606&lt;8,"6-8",E3606&lt;10,"8-10")</f>
        <v>2-4</v>
      </c>
    </row>
    <row r="3607" spans="1:15" ht="14.25" customHeight="1" x14ac:dyDescent="0.3">
      <c r="A3607" s="31">
        <v>44071</v>
      </c>
      <c r="B3607" t="s">
        <v>802</v>
      </c>
      <c r="C3607" t="s">
        <v>1015</v>
      </c>
      <c r="D3607" t="s">
        <v>71</v>
      </c>
      <c r="E3607">
        <v>2</v>
      </c>
      <c r="F3607">
        <v>4</v>
      </c>
      <c r="G3607" t="s">
        <v>104</v>
      </c>
      <c r="H3607" t="s">
        <v>200</v>
      </c>
      <c r="I3607">
        <v>30</v>
      </c>
      <c r="J3607">
        <v>219</v>
      </c>
      <c r="K3607" t="str">
        <f>RIGHT(Table1[[#This Row],[Transmission]],1)</f>
        <v>8</v>
      </c>
      <c r="L3607" t="str">
        <f>SUBSTITUTE(Table1[[#This Row],[Transmission]],Table1[[#This Row],[Gears]],"")</f>
        <v>AS</v>
      </c>
      <c r="M36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7">
        <f ca="1">_xlfn.DAYS(TODAY(),Table1[[#This Row],[Manufacture Date]])</f>
        <v>1189</v>
      </c>
      <c r="O3607" t="str" cm="1">
        <f t="array" ref="O3607" xml:space="preserve"> _xlfn.IFS(E3607&lt;2,"0-2",E3607&lt;4,"2-4",E3607&lt;6,"4-6",E3607&lt;8,"6-8",E3607&lt;10,"8-10")</f>
        <v>2-4</v>
      </c>
    </row>
    <row r="3608" spans="1:15" ht="14.25" customHeight="1" x14ac:dyDescent="0.3">
      <c r="A3608" s="31">
        <v>44071</v>
      </c>
      <c r="B3608" t="s">
        <v>531</v>
      </c>
      <c r="C3608" t="s">
        <v>955</v>
      </c>
      <c r="D3608" t="s">
        <v>122</v>
      </c>
      <c r="E3608">
        <v>3.5</v>
      </c>
      <c r="F3608">
        <v>6</v>
      </c>
      <c r="G3608" t="s">
        <v>79</v>
      </c>
      <c r="H3608" t="s">
        <v>200</v>
      </c>
      <c r="I3608">
        <v>19</v>
      </c>
      <c r="J3608">
        <v>339</v>
      </c>
      <c r="K3608" t="str">
        <f>RIGHT(Table1[[#This Row],[Transmission]],1)</f>
        <v>6</v>
      </c>
      <c r="L3608" t="str">
        <f>SUBSTITUTE(Table1[[#This Row],[Transmission]],Table1[[#This Row],[Gears]],"")</f>
        <v>AS</v>
      </c>
      <c r="M36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8">
        <f ca="1">_xlfn.DAYS(TODAY(),Table1[[#This Row],[Manufacture Date]])</f>
        <v>1189</v>
      </c>
      <c r="O3608" t="str" cm="1">
        <f t="array" ref="O3608" xml:space="preserve"> _xlfn.IFS(E3608&lt;2,"0-2",E3608&lt;4,"2-4",E3608&lt;6,"4-6",E3608&lt;8,"6-8",E3608&lt;10,"8-10")</f>
        <v>2-4</v>
      </c>
    </row>
    <row r="3609" spans="1:15" ht="14.25" customHeight="1" x14ac:dyDescent="0.3">
      <c r="A3609" s="31">
        <v>44071</v>
      </c>
      <c r="B3609" t="s">
        <v>321</v>
      </c>
      <c r="C3609" t="s">
        <v>1264</v>
      </c>
      <c r="D3609" t="s">
        <v>259</v>
      </c>
      <c r="E3609">
        <v>5</v>
      </c>
      <c r="F3609">
        <v>8</v>
      </c>
      <c r="G3609" t="s">
        <v>79</v>
      </c>
      <c r="H3609" t="s">
        <v>205</v>
      </c>
      <c r="I3609">
        <v>15</v>
      </c>
      <c r="J3609">
        <v>306</v>
      </c>
      <c r="K3609" t="str">
        <f>RIGHT(Table1[[#This Row],[Transmission]],1)</f>
        <v>6</v>
      </c>
      <c r="L3609" t="str">
        <f>SUBSTITUTE(Table1[[#This Row],[Transmission]],Table1[[#This Row],[Gears]],"")</f>
        <v>AS</v>
      </c>
      <c r="M36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09">
        <f ca="1">_xlfn.DAYS(TODAY(),Table1[[#This Row],[Manufacture Date]])</f>
        <v>1189</v>
      </c>
      <c r="O3609" t="str" cm="1">
        <f t="array" ref="O3609" xml:space="preserve"> _xlfn.IFS(E3609&lt;2,"0-2",E3609&lt;4,"2-4",E3609&lt;6,"4-6",E3609&lt;8,"6-8",E3609&lt;10,"8-10")</f>
        <v>4-6</v>
      </c>
    </row>
    <row r="3610" spans="1:15" ht="14.25" customHeight="1" x14ac:dyDescent="0.3">
      <c r="A3610" s="31">
        <v>44070</v>
      </c>
      <c r="B3610" t="s">
        <v>564</v>
      </c>
      <c r="C3610" t="s">
        <v>1326</v>
      </c>
      <c r="D3610" t="s">
        <v>122</v>
      </c>
      <c r="E3610">
        <v>3</v>
      </c>
      <c r="F3610">
        <v>6</v>
      </c>
      <c r="G3610" t="s">
        <v>454</v>
      </c>
      <c r="H3610" t="s">
        <v>73</v>
      </c>
      <c r="I3610">
        <v>22</v>
      </c>
      <c r="J3610">
        <v>305</v>
      </c>
      <c r="K3610" t="str">
        <f>RIGHT(Table1[[#This Row],[Transmission]],1)</f>
        <v>9</v>
      </c>
      <c r="L3610" t="str">
        <f>SUBSTITUTE(Table1[[#This Row],[Transmission]],Table1[[#This Row],[Gears]],"")</f>
        <v>A</v>
      </c>
      <c r="M36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10">
        <f ca="1">_xlfn.DAYS(TODAY(),Table1[[#This Row],[Manufacture Date]])</f>
        <v>1190</v>
      </c>
      <c r="O3610" t="str" cm="1">
        <f t="array" ref="O3610" xml:space="preserve"> _xlfn.IFS(E3610&lt;2,"0-2",E3610&lt;4,"2-4",E3610&lt;6,"4-6",E3610&lt;8,"6-8",E3610&lt;10,"8-10")</f>
        <v>2-4</v>
      </c>
    </row>
    <row r="3611" spans="1:15" ht="14.25" customHeight="1" x14ac:dyDescent="0.3">
      <c r="A3611" s="31">
        <v>44070</v>
      </c>
      <c r="B3611" t="s">
        <v>147</v>
      </c>
      <c r="C3611" t="s">
        <v>185</v>
      </c>
      <c r="D3611" t="s">
        <v>71</v>
      </c>
      <c r="E3611">
        <v>4.4000000000000004</v>
      </c>
      <c r="F3611">
        <v>8</v>
      </c>
      <c r="G3611" t="s">
        <v>97</v>
      </c>
      <c r="H3611" t="s">
        <v>73</v>
      </c>
      <c r="I3611">
        <v>19</v>
      </c>
      <c r="J3611">
        <v>338</v>
      </c>
      <c r="K3611" t="str">
        <f>RIGHT(Table1[[#This Row],[Transmission]],1)</f>
        <v>7</v>
      </c>
      <c r="L3611" t="str">
        <f>SUBSTITUTE(Table1[[#This Row],[Transmission]],Table1[[#This Row],[Gears]],"")</f>
        <v>AM</v>
      </c>
      <c r="M36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11">
        <f ca="1">_xlfn.DAYS(TODAY(),Table1[[#This Row],[Manufacture Date]])</f>
        <v>1190</v>
      </c>
      <c r="O3611" t="str" cm="1">
        <f t="array" ref="O3611" xml:space="preserve"> _xlfn.IFS(E3611&lt;2,"0-2",E3611&lt;4,"2-4",E3611&lt;6,"4-6",E3611&lt;8,"6-8",E3611&lt;10,"8-10")</f>
        <v>4-6</v>
      </c>
    </row>
    <row r="3612" spans="1:15" ht="14.25" customHeight="1" x14ac:dyDescent="0.3">
      <c r="A3612" s="31">
        <v>44069</v>
      </c>
      <c r="B3612" t="s">
        <v>802</v>
      </c>
      <c r="C3612" t="s">
        <v>1027</v>
      </c>
      <c r="D3612" t="s">
        <v>78</v>
      </c>
      <c r="E3612">
        <v>2</v>
      </c>
      <c r="F3612">
        <v>4</v>
      </c>
      <c r="G3612" t="s">
        <v>104</v>
      </c>
      <c r="H3612" t="s">
        <v>200</v>
      </c>
      <c r="I3612">
        <v>32</v>
      </c>
      <c r="J3612">
        <v>202</v>
      </c>
      <c r="K3612" t="str">
        <f>RIGHT(Table1[[#This Row],[Transmission]],1)</f>
        <v>8</v>
      </c>
      <c r="L3612" t="str">
        <f>SUBSTITUTE(Table1[[#This Row],[Transmission]],Table1[[#This Row],[Gears]],"")</f>
        <v>AS</v>
      </c>
      <c r="M36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12">
        <f ca="1">_xlfn.DAYS(TODAY(),Table1[[#This Row],[Manufacture Date]])</f>
        <v>1191</v>
      </c>
      <c r="O3612" t="str" cm="1">
        <f t="array" ref="O3612" xml:space="preserve"> _xlfn.IFS(E3612&lt;2,"0-2",E3612&lt;4,"2-4",E3612&lt;6,"4-6",E3612&lt;8,"6-8",E3612&lt;10,"8-10")</f>
        <v>2-4</v>
      </c>
    </row>
    <row r="3613" spans="1:15" ht="14.25" customHeight="1" x14ac:dyDescent="0.3">
      <c r="A3613" s="31">
        <v>44069</v>
      </c>
      <c r="B3613" t="s">
        <v>802</v>
      </c>
      <c r="C3613" t="s">
        <v>1358</v>
      </c>
      <c r="D3613" t="s">
        <v>82</v>
      </c>
      <c r="E3613">
        <v>2</v>
      </c>
      <c r="F3613">
        <v>4</v>
      </c>
      <c r="G3613" t="s">
        <v>104</v>
      </c>
      <c r="H3613" t="s">
        <v>73</v>
      </c>
      <c r="I3613">
        <v>32</v>
      </c>
      <c r="J3613">
        <v>204</v>
      </c>
      <c r="K3613" t="str">
        <f>RIGHT(Table1[[#This Row],[Transmission]],1)</f>
        <v>8</v>
      </c>
      <c r="L3613" t="str">
        <f>SUBSTITUTE(Table1[[#This Row],[Transmission]],Table1[[#This Row],[Gears]],"")</f>
        <v>AS</v>
      </c>
      <c r="M36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13">
        <f ca="1">_xlfn.DAYS(TODAY(),Table1[[#This Row],[Manufacture Date]])</f>
        <v>1191</v>
      </c>
      <c r="O3613" t="str" cm="1">
        <f t="array" ref="O3613" xml:space="preserve"> _xlfn.IFS(E3613&lt;2,"0-2",E3613&lt;4,"2-4",E3613&lt;6,"4-6",E3613&lt;8,"6-8",E3613&lt;10,"8-10")</f>
        <v>2-4</v>
      </c>
    </row>
    <row r="3614" spans="1:15" ht="14.25" customHeight="1" x14ac:dyDescent="0.3">
      <c r="A3614" s="31">
        <v>44069</v>
      </c>
      <c r="B3614" t="s">
        <v>69</v>
      </c>
      <c r="C3614" t="s">
        <v>70</v>
      </c>
      <c r="D3614" t="s">
        <v>71</v>
      </c>
      <c r="E3614">
        <v>2.4</v>
      </c>
      <c r="F3614">
        <v>4</v>
      </c>
      <c r="G3614" t="s">
        <v>74</v>
      </c>
      <c r="H3614" t="s">
        <v>73</v>
      </c>
      <c r="I3614">
        <v>29</v>
      </c>
      <c r="J3614">
        <v>221</v>
      </c>
      <c r="K3614" t="str">
        <f>RIGHT(Table1[[#This Row],[Transmission]],1)</f>
        <v>6</v>
      </c>
      <c r="L3614" t="str">
        <f>SUBSTITUTE(Table1[[#This Row],[Transmission]],Table1[[#This Row],[Gears]],"")</f>
        <v>M</v>
      </c>
      <c r="M36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14">
        <f ca="1">_xlfn.DAYS(TODAY(),Table1[[#This Row],[Manufacture Date]])</f>
        <v>1191</v>
      </c>
      <c r="O3614" t="str" cm="1">
        <f t="array" ref="O3614" xml:space="preserve"> _xlfn.IFS(E3614&lt;2,"0-2",E3614&lt;4,"2-4",E3614&lt;6,"4-6",E3614&lt;8,"6-8",E3614&lt;10,"8-10")</f>
        <v>2-4</v>
      </c>
    </row>
    <row r="3615" spans="1:15" ht="14.25" customHeight="1" x14ac:dyDescent="0.3">
      <c r="A3615" s="31">
        <v>44069</v>
      </c>
      <c r="B3615" t="s">
        <v>90</v>
      </c>
      <c r="C3615" t="s">
        <v>1368</v>
      </c>
      <c r="D3615" t="s">
        <v>92</v>
      </c>
      <c r="E3615">
        <v>4</v>
      </c>
      <c r="F3615">
        <v>8</v>
      </c>
      <c r="G3615" t="s">
        <v>112</v>
      </c>
      <c r="H3615" t="s">
        <v>73</v>
      </c>
      <c r="I3615">
        <v>25</v>
      </c>
      <c r="J3615">
        <v>271</v>
      </c>
      <c r="K3615" t="str">
        <f>RIGHT(Table1[[#This Row],[Transmission]],1)</f>
        <v>8</v>
      </c>
      <c r="L3615" t="str">
        <f>SUBSTITUTE(Table1[[#This Row],[Transmission]],Table1[[#This Row],[Gears]],"")</f>
        <v>A</v>
      </c>
      <c r="M36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15">
        <f ca="1">_xlfn.DAYS(TODAY(),Table1[[#This Row],[Manufacture Date]])</f>
        <v>1191</v>
      </c>
      <c r="O3615" t="str" cm="1">
        <f t="array" ref="O3615" xml:space="preserve"> _xlfn.IFS(E3615&lt;2,"0-2",E3615&lt;4,"2-4",E3615&lt;6,"4-6",E3615&lt;8,"6-8",E3615&lt;10,"8-10")</f>
        <v>4-6</v>
      </c>
    </row>
    <row r="3616" spans="1:15" ht="14.25" customHeight="1" x14ac:dyDescent="0.3">
      <c r="A3616" s="31">
        <v>44069</v>
      </c>
      <c r="B3616" t="s">
        <v>432</v>
      </c>
      <c r="C3616" t="s">
        <v>1279</v>
      </c>
      <c r="D3616" t="s">
        <v>88</v>
      </c>
      <c r="E3616">
        <v>5</v>
      </c>
      <c r="F3616">
        <v>8</v>
      </c>
      <c r="G3616" t="s">
        <v>79</v>
      </c>
      <c r="H3616" t="s">
        <v>73</v>
      </c>
      <c r="I3616">
        <v>21</v>
      </c>
      <c r="J3616">
        <v>311</v>
      </c>
      <c r="K3616" t="str">
        <f>RIGHT(Table1[[#This Row],[Transmission]],1)</f>
        <v>6</v>
      </c>
      <c r="L3616" t="str">
        <f>SUBSTITUTE(Table1[[#This Row],[Transmission]],Table1[[#This Row],[Gears]],"")</f>
        <v>AS</v>
      </c>
      <c r="M36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16">
        <f ca="1">_xlfn.DAYS(TODAY(),Table1[[#This Row],[Manufacture Date]])</f>
        <v>1191</v>
      </c>
      <c r="O3616" t="str" cm="1">
        <f t="array" ref="O3616" xml:space="preserve"> _xlfn.IFS(E3616&lt;2,"0-2",E3616&lt;4,"2-4",E3616&lt;6,"4-6",E3616&lt;8,"6-8",E3616&lt;10,"8-10")</f>
        <v>4-6</v>
      </c>
    </row>
    <row r="3617" spans="1:15" ht="14.25" customHeight="1" x14ac:dyDescent="0.3">
      <c r="A3617" s="31">
        <v>44069</v>
      </c>
      <c r="B3617" t="s">
        <v>321</v>
      </c>
      <c r="C3617" t="s">
        <v>338</v>
      </c>
      <c r="D3617" t="s">
        <v>259</v>
      </c>
      <c r="E3617">
        <v>3.3</v>
      </c>
      <c r="F3617">
        <v>6</v>
      </c>
      <c r="G3617" t="s">
        <v>79</v>
      </c>
      <c r="H3617" t="s">
        <v>205</v>
      </c>
      <c r="I3617">
        <v>19</v>
      </c>
      <c r="J3617">
        <v>247</v>
      </c>
      <c r="K3617" t="str">
        <f>RIGHT(Table1[[#This Row],[Transmission]],1)</f>
        <v>6</v>
      </c>
      <c r="L3617" t="str">
        <f>SUBSTITUTE(Table1[[#This Row],[Transmission]],Table1[[#This Row],[Gears]],"")</f>
        <v>AS</v>
      </c>
      <c r="M36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17">
        <f ca="1">_xlfn.DAYS(TODAY(),Table1[[#This Row],[Manufacture Date]])</f>
        <v>1191</v>
      </c>
      <c r="O3617" t="str" cm="1">
        <f t="array" ref="O3617" xml:space="preserve"> _xlfn.IFS(E3617&lt;2,"0-2",E3617&lt;4,"2-4",E3617&lt;6,"4-6",E3617&lt;8,"6-8",E3617&lt;10,"8-10")</f>
        <v>2-4</v>
      </c>
    </row>
    <row r="3618" spans="1:15" ht="14.25" customHeight="1" x14ac:dyDescent="0.3">
      <c r="A3618" s="31">
        <v>44068</v>
      </c>
      <c r="B3618" t="s">
        <v>414</v>
      </c>
      <c r="C3618" t="s">
        <v>429</v>
      </c>
      <c r="D3618" t="s">
        <v>122</v>
      </c>
      <c r="E3618">
        <v>2.5</v>
      </c>
      <c r="F3618">
        <v>4</v>
      </c>
      <c r="G3618" t="s">
        <v>76</v>
      </c>
      <c r="H3618" t="s">
        <v>200</v>
      </c>
      <c r="I3618">
        <v>32</v>
      </c>
      <c r="J3618">
        <v>204</v>
      </c>
      <c r="K3618" t="str">
        <f>RIGHT(Table1[[#This Row],[Transmission]],1)</f>
        <v>7</v>
      </c>
      <c r="L3618" t="str">
        <f>SUBSTITUTE(Table1[[#This Row],[Transmission]],Table1[[#This Row],[Gears]],"")</f>
        <v>AV</v>
      </c>
      <c r="M36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18">
        <f ca="1">_xlfn.DAYS(TODAY(),Table1[[#This Row],[Manufacture Date]])</f>
        <v>1192</v>
      </c>
      <c r="O3618" t="str" cm="1">
        <f t="array" ref="O3618" xml:space="preserve"> _xlfn.IFS(E3618&lt;2,"0-2",E3618&lt;4,"2-4",E3618&lt;6,"4-6",E3618&lt;8,"6-8",E3618&lt;10,"8-10")</f>
        <v>2-4</v>
      </c>
    </row>
    <row r="3619" spans="1:15" ht="14.25" customHeight="1" x14ac:dyDescent="0.3">
      <c r="A3619" s="31">
        <v>44068</v>
      </c>
      <c r="B3619" t="s">
        <v>147</v>
      </c>
      <c r="C3619" t="s">
        <v>186</v>
      </c>
      <c r="D3619" t="s">
        <v>78</v>
      </c>
      <c r="E3619">
        <v>2</v>
      </c>
      <c r="F3619">
        <v>4</v>
      </c>
      <c r="G3619" t="s">
        <v>112</v>
      </c>
      <c r="H3619" t="s">
        <v>73</v>
      </c>
      <c r="I3619">
        <v>31</v>
      </c>
      <c r="J3619">
        <v>209</v>
      </c>
      <c r="K3619" t="str">
        <f>RIGHT(Table1[[#This Row],[Transmission]],1)</f>
        <v>8</v>
      </c>
      <c r="L3619" t="str">
        <f>SUBSTITUTE(Table1[[#This Row],[Transmission]],Table1[[#This Row],[Gears]],"")</f>
        <v>A</v>
      </c>
      <c r="M36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19">
        <f ca="1">_xlfn.DAYS(TODAY(),Table1[[#This Row],[Manufacture Date]])</f>
        <v>1192</v>
      </c>
      <c r="O3619" t="str" cm="1">
        <f t="array" ref="O3619" xml:space="preserve"> _xlfn.IFS(E3619&lt;2,"0-2",E3619&lt;4,"2-4",E3619&lt;6,"4-6",E3619&lt;8,"6-8",E3619&lt;10,"8-10")</f>
        <v>2-4</v>
      </c>
    </row>
    <row r="3620" spans="1:15" ht="14.25" customHeight="1" x14ac:dyDescent="0.3">
      <c r="A3620" s="31">
        <v>44068</v>
      </c>
      <c r="B3620" t="s">
        <v>321</v>
      </c>
      <c r="C3620" t="s">
        <v>328</v>
      </c>
      <c r="D3620" t="s">
        <v>78</v>
      </c>
      <c r="E3620">
        <v>2</v>
      </c>
      <c r="F3620">
        <v>4</v>
      </c>
      <c r="G3620" t="s">
        <v>79</v>
      </c>
      <c r="H3620" t="s">
        <v>200</v>
      </c>
      <c r="I3620">
        <v>27</v>
      </c>
      <c r="J3620">
        <v>244</v>
      </c>
      <c r="K3620" t="str">
        <f>RIGHT(Table1[[#This Row],[Transmission]],1)</f>
        <v>6</v>
      </c>
      <c r="L3620" t="str">
        <f>SUBSTITUTE(Table1[[#This Row],[Transmission]],Table1[[#This Row],[Gears]],"")</f>
        <v>AS</v>
      </c>
      <c r="M36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20">
        <f ca="1">_xlfn.DAYS(TODAY(),Table1[[#This Row],[Manufacture Date]])</f>
        <v>1192</v>
      </c>
      <c r="O3620" t="str" cm="1">
        <f t="array" ref="O3620" xml:space="preserve"> _xlfn.IFS(E3620&lt;2,"0-2",E3620&lt;4,"2-4",E3620&lt;6,"4-6",E3620&lt;8,"6-8",E3620&lt;10,"8-10")</f>
        <v>2-4</v>
      </c>
    </row>
    <row r="3621" spans="1:15" ht="14.25" customHeight="1" x14ac:dyDescent="0.3">
      <c r="A3621" s="31">
        <v>44068</v>
      </c>
      <c r="B3621" t="s">
        <v>531</v>
      </c>
      <c r="C3621" t="s">
        <v>1805</v>
      </c>
      <c r="D3621" t="s">
        <v>115</v>
      </c>
      <c r="E3621">
        <v>2.7</v>
      </c>
      <c r="F3621">
        <v>6</v>
      </c>
      <c r="G3621" t="s">
        <v>79</v>
      </c>
      <c r="H3621" t="s">
        <v>200</v>
      </c>
      <c r="I3621">
        <v>24</v>
      </c>
      <c r="J3621">
        <v>281</v>
      </c>
      <c r="K3621" t="str">
        <f>RIGHT(Table1[[#This Row],[Transmission]],1)</f>
        <v>6</v>
      </c>
      <c r="L3621" t="str">
        <f>SUBSTITUTE(Table1[[#This Row],[Transmission]],Table1[[#This Row],[Gears]],"")</f>
        <v>AS</v>
      </c>
      <c r="M36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21">
        <f ca="1">_xlfn.DAYS(TODAY(),Table1[[#This Row],[Manufacture Date]])</f>
        <v>1192</v>
      </c>
      <c r="O3621" t="str" cm="1">
        <f t="array" ref="O3621" xml:space="preserve"> _xlfn.IFS(E3621&lt;2,"0-2",E3621&lt;4,"2-4",E3621&lt;6,"4-6",E3621&lt;8,"6-8",E3621&lt;10,"8-10")</f>
        <v>2-4</v>
      </c>
    </row>
    <row r="3622" spans="1:15" ht="14.25" customHeight="1" x14ac:dyDescent="0.3">
      <c r="A3622" s="31">
        <v>44068</v>
      </c>
      <c r="B3622" t="s">
        <v>212</v>
      </c>
      <c r="C3622" t="s">
        <v>228</v>
      </c>
      <c r="D3622" t="s">
        <v>122</v>
      </c>
      <c r="E3622">
        <v>3.6</v>
      </c>
      <c r="F3622">
        <v>6</v>
      </c>
      <c r="G3622" t="s">
        <v>79</v>
      </c>
      <c r="H3622" t="s">
        <v>200</v>
      </c>
      <c r="I3622">
        <v>22</v>
      </c>
      <c r="J3622">
        <v>294</v>
      </c>
      <c r="K3622" t="str">
        <f>RIGHT(Table1[[#This Row],[Transmission]],1)</f>
        <v>6</v>
      </c>
      <c r="L3622" t="str">
        <f>SUBSTITUTE(Table1[[#This Row],[Transmission]],Table1[[#This Row],[Gears]],"")</f>
        <v>AS</v>
      </c>
      <c r="M36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22">
        <f ca="1">_xlfn.DAYS(TODAY(),Table1[[#This Row],[Manufacture Date]])</f>
        <v>1192</v>
      </c>
      <c r="O3622" t="str" cm="1">
        <f t="array" ref="O3622" xml:space="preserve"> _xlfn.IFS(E3622&lt;2,"0-2",E3622&lt;4,"2-4",E3622&lt;6,"4-6",E3622&lt;8,"6-8",E3622&lt;10,"8-10")</f>
        <v>2-4</v>
      </c>
    </row>
    <row r="3623" spans="1:15" ht="14.25" customHeight="1" x14ac:dyDescent="0.3">
      <c r="A3623" s="31">
        <v>44068</v>
      </c>
      <c r="B3623" t="s">
        <v>232</v>
      </c>
      <c r="C3623" t="s">
        <v>267</v>
      </c>
      <c r="D3623" t="s">
        <v>122</v>
      </c>
      <c r="E3623">
        <v>5.3</v>
      </c>
      <c r="F3623">
        <v>8</v>
      </c>
      <c r="G3623" t="s">
        <v>93</v>
      </c>
      <c r="H3623" t="s">
        <v>200</v>
      </c>
      <c r="I3623">
        <v>22</v>
      </c>
      <c r="J3623">
        <v>292</v>
      </c>
      <c r="K3623" t="str">
        <f>RIGHT(Table1[[#This Row],[Transmission]],1)</f>
        <v>6</v>
      </c>
      <c r="L3623" t="str">
        <f>SUBSTITUTE(Table1[[#This Row],[Transmission]],Table1[[#This Row],[Gears]],"")</f>
        <v>A</v>
      </c>
      <c r="M36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23">
        <f ca="1">_xlfn.DAYS(TODAY(),Table1[[#This Row],[Manufacture Date]])</f>
        <v>1192</v>
      </c>
      <c r="O3623" t="str" cm="1">
        <f t="array" ref="O3623" xml:space="preserve"> _xlfn.IFS(E3623&lt;2,"0-2",E3623&lt;4,"2-4",E3623&lt;6,"4-6",E3623&lt;8,"6-8",E3623&lt;10,"8-10")</f>
        <v>4-6</v>
      </c>
    </row>
    <row r="3624" spans="1:15" ht="14.25" customHeight="1" x14ac:dyDescent="0.3">
      <c r="A3624" s="31">
        <v>44068</v>
      </c>
      <c r="B3624" t="s">
        <v>147</v>
      </c>
      <c r="C3624" t="s">
        <v>1246</v>
      </c>
      <c r="D3624" t="s">
        <v>115</v>
      </c>
      <c r="E3624">
        <v>6.6</v>
      </c>
      <c r="F3624">
        <v>12</v>
      </c>
      <c r="G3624" t="s">
        <v>104</v>
      </c>
      <c r="H3624" t="s">
        <v>73</v>
      </c>
      <c r="I3624">
        <v>19</v>
      </c>
      <c r="J3624">
        <v>355</v>
      </c>
      <c r="K3624" t="str">
        <f>RIGHT(Table1[[#This Row],[Transmission]],1)</f>
        <v>8</v>
      </c>
      <c r="L3624" t="str">
        <f>SUBSTITUTE(Table1[[#This Row],[Transmission]],Table1[[#This Row],[Gears]],"")</f>
        <v>AS</v>
      </c>
      <c r="M36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24">
        <f ca="1">_xlfn.DAYS(TODAY(),Table1[[#This Row],[Manufacture Date]])</f>
        <v>1192</v>
      </c>
      <c r="O3624" t="str" cm="1">
        <f t="array" ref="O3624" xml:space="preserve"> _xlfn.IFS(E3624&lt;2,"0-2",E3624&lt;4,"2-4",E3624&lt;6,"4-6",E3624&lt;8,"6-8",E3624&lt;10,"8-10")</f>
        <v>6-8</v>
      </c>
    </row>
    <row r="3625" spans="1:15" ht="14.25" customHeight="1" x14ac:dyDescent="0.3">
      <c r="A3625" s="31">
        <v>44067</v>
      </c>
      <c r="B3625" t="s">
        <v>782</v>
      </c>
      <c r="C3625" t="s">
        <v>791</v>
      </c>
      <c r="D3625" t="s">
        <v>71</v>
      </c>
      <c r="E3625">
        <v>1.4</v>
      </c>
      <c r="F3625">
        <v>4</v>
      </c>
      <c r="G3625" t="s">
        <v>79</v>
      </c>
      <c r="H3625" t="s">
        <v>200</v>
      </c>
      <c r="I3625">
        <v>39</v>
      </c>
      <c r="J3625">
        <v>173</v>
      </c>
      <c r="K3625" t="str">
        <f>RIGHT(Table1[[#This Row],[Transmission]],1)</f>
        <v>6</v>
      </c>
      <c r="L3625" t="str">
        <f>SUBSTITUTE(Table1[[#This Row],[Transmission]],Table1[[#This Row],[Gears]],"")</f>
        <v>AS</v>
      </c>
      <c r="M36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25">
        <f ca="1">_xlfn.DAYS(TODAY(),Table1[[#This Row],[Manufacture Date]])</f>
        <v>1193</v>
      </c>
      <c r="O3625" t="str" cm="1">
        <f t="array" ref="O3625" xml:space="preserve"> _xlfn.IFS(E3625&lt;2,"0-2",E3625&lt;4,"2-4",E3625&lt;6,"4-6",E3625&lt;8,"6-8",E3625&lt;10,"8-10")</f>
        <v>0-2</v>
      </c>
    </row>
    <row r="3626" spans="1:15" ht="14.25" customHeight="1" x14ac:dyDescent="0.3">
      <c r="A3626" s="31">
        <v>44067</v>
      </c>
      <c r="B3626" t="s">
        <v>385</v>
      </c>
      <c r="C3626" t="s">
        <v>393</v>
      </c>
      <c r="D3626" t="s">
        <v>118</v>
      </c>
      <c r="E3626">
        <v>1.5</v>
      </c>
      <c r="F3626">
        <v>4</v>
      </c>
      <c r="G3626" t="s">
        <v>183</v>
      </c>
      <c r="H3626" t="s">
        <v>200</v>
      </c>
      <c r="I3626">
        <v>37</v>
      </c>
      <c r="J3626">
        <v>177</v>
      </c>
      <c r="K3626" t="str">
        <f>RIGHT(Table1[[#This Row],[Transmission]],1)</f>
        <v>5</v>
      </c>
      <c r="L3626" t="str">
        <f>SUBSTITUTE(Table1[[#This Row],[Transmission]],Table1[[#This Row],[Gears]],"")</f>
        <v>M</v>
      </c>
      <c r="M36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26">
        <f ca="1">_xlfn.DAYS(TODAY(),Table1[[#This Row],[Manufacture Date]])</f>
        <v>1193</v>
      </c>
      <c r="O3626" t="str" cm="1">
        <f t="array" ref="O3626" xml:space="preserve"> _xlfn.IFS(E3626&lt;2,"0-2",E3626&lt;4,"2-4",E3626&lt;6,"4-6",E3626&lt;8,"6-8",E3626&lt;10,"8-10")</f>
        <v>0-2</v>
      </c>
    </row>
    <row r="3627" spans="1:15" ht="14.25" customHeight="1" x14ac:dyDescent="0.3">
      <c r="A3627" s="31">
        <v>44067</v>
      </c>
      <c r="B3627" t="s">
        <v>385</v>
      </c>
      <c r="C3627" t="s">
        <v>390</v>
      </c>
      <c r="D3627" t="s">
        <v>78</v>
      </c>
      <c r="E3627">
        <v>1.5</v>
      </c>
      <c r="F3627">
        <v>4</v>
      </c>
      <c r="G3627" t="s">
        <v>266</v>
      </c>
      <c r="H3627" t="s">
        <v>200</v>
      </c>
      <c r="I3627">
        <v>37</v>
      </c>
      <c r="J3627">
        <v>180</v>
      </c>
      <c r="K3627" t="str">
        <f>RIGHT(Table1[[#This Row],[Transmission]],1)</f>
        <v>V</v>
      </c>
      <c r="L3627" t="str">
        <f>SUBSTITUTE(Table1[[#This Row],[Transmission]],Table1[[#This Row],[Gears]],"")</f>
        <v>A</v>
      </c>
      <c r="M36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27">
        <f ca="1">_xlfn.DAYS(TODAY(),Table1[[#This Row],[Manufacture Date]])</f>
        <v>1193</v>
      </c>
      <c r="O3627" t="str" cm="1">
        <f t="array" ref="O3627" xml:space="preserve"> _xlfn.IFS(E3627&lt;2,"0-2",E3627&lt;4,"2-4",E3627&lt;6,"4-6",E3627&lt;8,"6-8",E3627&lt;10,"8-10")</f>
        <v>0-2</v>
      </c>
    </row>
    <row r="3628" spans="1:15" ht="14.25" customHeight="1" x14ac:dyDescent="0.3">
      <c r="A3628" s="31">
        <v>44067</v>
      </c>
      <c r="B3628" t="s">
        <v>740</v>
      </c>
      <c r="C3628" t="s">
        <v>1350</v>
      </c>
      <c r="D3628" t="s">
        <v>71</v>
      </c>
      <c r="E3628">
        <v>2.5</v>
      </c>
      <c r="F3628">
        <v>4</v>
      </c>
      <c r="G3628" t="s">
        <v>74</v>
      </c>
      <c r="H3628" t="s">
        <v>73</v>
      </c>
      <c r="I3628">
        <v>23</v>
      </c>
      <c r="J3628">
        <v>285</v>
      </c>
      <c r="K3628" t="str">
        <f>RIGHT(Table1[[#This Row],[Transmission]],1)</f>
        <v>6</v>
      </c>
      <c r="L3628" t="str">
        <f>SUBSTITUTE(Table1[[#This Row],[Transmission]],Table1[[#This Row],[Gears]],"")</f>
        <v>M</v>
      </c>
      <c r="M36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28">
        <f ca="1">_xlfn.DAYS(TODAY(),Table1[[#This Row],[Manufacture Date]])</f>
        <v>1193</v>
      </c>
      <c r="O3628" t="str" cm="1">
        <f t="array" ref="O3628" xml:space="preserve"> _xlfn.IFS(E3628&lt;2,"0-2",E3628&lt;4,"2-4",E3628&lt;6,"4-6",E3628&lt;8,"6-8",E3628&lt;10,"8-10")</f>
        <v>2-4</v>
      </c>
    </row>
    <row r="3629" spans="1:15" ht="14.25" customHeight="1" x14ac:dyDescent="0.3">
      <c r="A3629" s="31">
        <v>44067</v>
      </c>
      <c r="B3629" t="s">
        <v>414</v>
      </c>
      <c r="C3629" t="s">
        <v>431</v>
      </c>
      <c r="D3629" t="s">
        <v>122</v>
      </c>
      <c r="E3629">
        <v>5.6</v>
      </c>
      <c r="F3629">
        <v>8</v>
      </c>
      <c r="G3629" t="s">
        <v>416</v>
      </c>
      <c r="H3629" t="s">
        <v>73</v>
      </c>
      <c r="I3629">
        <v>19</v>
      </c>
      <c r="J3629">
        <v>338</v>
      </c>
      <c r="K3629" t="str">
        <f>RIGHT(Table1[[#This Row],[Transmission]],1)</f>
        <v>7</v>
      </c>
      <c r="L3629" t="str">
        <f>SUBSTITUTE(Table1[[#This Row],[Transmission]],Table1[[#This Row],[Gears]],"")</f>
        <v>AS</v>
      </c>
      <c r="M36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29">
        <f ca="1">_xlfn.DAYS(TODAY(),Table1[[#This Row],[Manufacture Date]])</f>
        <v>1193</v>
      </c>
      <c r="O3629" t="str" cm="1">
        <f t="array" ref="O3629" xml:space="preserve"> _xlfn.IFS(E3629&lt;2,"0-2",E3629&lt;4,"2-4",E3629&lt;6,"4-6",E3629&lt;8,"6-8",E3629&lt;10,"8-10")</f>
        <v>4-6</v>
      </c>
    </row>
    <row r="3630" spans="1:15" ht="14.25" customHeight="1" x14ac:dyDescent="0.3">
      <c r="A3630" s="31">
        <v>44066</v>
      </c>
      <c r="B3630" t="s">
        <v>651</v>
      </c>
      <c r="C3630" t="s">
        <v>1923</v>
      </c>
      <c r="D3630" t="s">
        <v>71</v>
      </c>
      <c r="E3630">
        <v>1.6</v>
      </c>
      <c r="F3630">
        <v>4</v>
      </c>
      <c r="G3630" t="s">
        <v>266</v>
      </c>
      <c r="H3630" t="s">
        <v>200</v>
      </c>
      <c r="I3630">
        <v>42</v>
      </c>
      <c r="J3630">
        <v>158</v>
      </c>
      <c r="K3630" t="str">
        <f>RIGHT(Table1[[#This Row],[Transmission]],1)</f>
        <v>V</v>
      </c>
      <c r="L3630" t="str">
        <f>SUBSTITUTE(Table1[[#This Row],[Transmission]],Table1[[#This Row],[Gears]],"")</f>
        <v>A</v>
      </c>
      <c r="M36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30">
        <f ca="1">_xlfn.DAYS(TODAY(),Table1[[#This Row],[Manufacture Date]])</f>
        <v>1194</v>
      </c>
      <c r="O3630" t="str" cm="1">
        <f t="array" ref="O3630" xml:space="preserve"> _xlfn.IFS(E3630&lt;2,"0-2",E3630&lt;4,"2-4",E3630&lt;6,"4-6",E3630&lt;8,"6-8",E3630&lt;10,"8-10")</f>
        <v>0-2</v>
      </c>
    </row>
    <row r="3631" spans="1:15" ht="14.25" customHeight="1" x14ac:dyDescent="0.3">
      <c r="A3631" s="31">
        <v>44066</v>
      </c>
      <c r="B3631" t="s">
        <v>147</v>
      </c>
      <c r="C3631" t="s">
        <v>158</v>
      </c>
      <c r="D3631" t="s">
        <v>115</v>
      </c>
      <c r="E3631">
        <v>3</v>
      </c>
      <c r="F3631">
        <v>6</v>
      </c>
      <c r="G3631" t="s">
        <v>112</v>
      </c>
      <c r="H3631" t="s">
        <v>73</v>
      </c>
      <c r="I3631">
        <v>28</v>
      </c>
      <c r="J3631">
        <v>232</v>
      </c>
      <c r="K3631" t="str">
        <f>RIGHT(Table1[[#This Row],[Transmission]],1)</f>
        <v>8</v>
      </c>
      <c r="L3631" t="str">
        <f>SUBSTITUTE(Table1[[#This Row],[Transmission]],Table1[[#This Row],[Gears]],"")</f>
        <v>A</v>
      </c>
      <c r="M36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31">
        <f ca="1">_xlfn.DAYS(TODAY(),Table1[[#This Row],[Manufacture Date]])</f>
        <v>1194</v>
      </c>
      <c r="O3631" t="str" cm="1">
        <f t="array" ref="O3631" xml:space="preserve"> _xlfn.IFS(E3631&lt;2,"0-2",E3631&lt;4,"2-4",E3631&lt;6,"4-6",E3631&lt;8,"6-8",E3631&lt;10,"8-10")</f>
        <v>2-4</v>
      </c>
    </row>
    <row r="3632" spans="1:15" ht="14.25" customHeight="1" x14ac:dyDescent="0.3">
      <c r="A3632" s="31">
        <v>44066</v>
      </c>
      <c r="B3632" t="s">
        <v>531</v>
      </c>
      <c r="C3632" t="s">
        <v>532</v>
      </c>
      <c r="D3632" t="s">
        <v>115</v>
      </c>
      <c r="E3632">
        <v>3.5</v>
      </c>
      <c r="F3632">
        <v>6</v>
      </c>
      <c r="G3632" t="s">
        <v>79</v>
      </c>
      <c r="H3632" t="s">
        <v>200</v>
      </c>
      <c r="I3632">
        <v>24</v>
      </c>
      <c r="J3632">
        <v>274</v>
      </c>
      <c r="K3632" t="str">
        <f>RIGHT(Table1[[#This Row],[Transmission]],1)</f>
        <v>6</v>
      </c>
      <c r="L3632" t="str">
        <f>SUBSTITUTE(Table1[[#This Row],[Transmission]],Table1[[#This Row],[Gears]],"")</f>
        <v>AS</v>
      </c>
      <c r="M36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32">
        <f ca="1">_xlfn.DAYS(TODAY(),Table1[[#This Row],[Manufacture Date]])</f>
        <v>1194</v>
      </c>
      <c r="O3632" t="str" cm="1">
        <f t="array" ref="O3632" xml:space="preserve"> _xlfn.IFS(E3632&lt;2,"0-2",E3632&lt;4,"2-4",E3632&lt;6,"4-6",E3632&lt;8,"6-8",E3632&lt;10,"8-10")</f>
        <v>2-4</v>
      </c>
    </row>
    <row r="3633" spans="1:15" ht="14.25" customHeight="1" x14ac:dyDescent="0.3">
      <c r="A3633" s="31">
        <v>44066</v>
      </c>
      <c r="B3633" t="s">
        <v>364</v>
      </c>
      <c r="C3633" t="s">
        <v>1682</v>
      </c>
      <c r="D3633" t="s">
        <v>259</v>
      </c>
      <c r="E3633">
        <v>5.3</v>
      </c>
      <c r="F3633">
        <v>8</v>
      </c>
      <c r="G3633" t="s">
        <v>93</v>
      </c>
      <c r="H3633" t="s">
        <v>200</v>
      </c>
      <c r="I3633">
        <v>20</v>
      </c>
      <c r="J3633">
        <v>331</v>
      </c>
      <c r="K3633" t="str">
        <f>RIGHT(Table1[[#This Row],[Transmission]],1)</f>
        <v>6</v>
      </c>
      <c r="L3633" t="str">
        <f>SUBSTITUTE(Table1[[#This Row],[Transmission]],Table1[[#This Row],[Gears]],"")</f>
        <v>A</v>
      </c>
      <c r="M36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33">
        <f ca="1">_xlfn.DAYS(TODAY(),Table1[[#This Row],[Manufacture Date]])</f>
        <v>1194</v>
      </c>
      <c r="O3633" t="str" cm="1">
        <f t="array" ref="O3633" xml:space="preserve"> _xlfn.IFS(E3633&lt;2,"0-2",E3633&lt;4,"2-4",E3633&lt;6,"4-6",E3633&lt;8,"6-8",E3633&lt;10,"8-10")</f>
        <v>4-6</v>
      </c>
    </row>
    <row r="3634" spans="1:15" ht="14.25" customHeight="1" x14ac:dyDescent="0.3">
      <c r="A3634" s="31">
        <v>44065</v>
      </c>
      <c r="B3634" t="s">
        <v>470</v>
      </c>
      <c r="C3634" t="s">
        <v>472</v>
      </c>
      <c r="D3634" t="s">
        <v>82</v>
      </c>
      <c r="E3634">
        <v>1.8</v>
      </c>
      <c r="F3634">
        <v>4</v>
      </c>
      <c r="G3634" t="s">
        <v>74</v>
      </c>
      <c r="H3634" t="s">
        <v>200</v>
      </c>
      <c r="I3634">
        <v>36</v>
      </c>
      <c r="J3634">
        <v>182</v>
      </c>
      <c r="K3634" t="str">
        <f>RIGHT(Table1[[#This Row],[Transmission]],1)</f>
        <v>6</v>
      </c>
      <c r="L3634" t="str">
        <f>SUBSTITUTE(Table1[[#This Row],[Transmission]],Table1[[#This Row],[Gears]],"")</f>
        <v>M</v>
      </c>
      <c r="M36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34">
        <f ca="1">_xlfn.DAYS(TODAY(),Table1[[#This Row],[Manufacture Date]])</f>
        <v>1195</v>
      </c>
      <c r="O3634" t="str" cm="1">
        <f t="array" ref="O3634" xml:space="preserve"> _xlfn.IFS(E3634&lt;2,"0-2",E3634&lt;4,"2-4",E3634&lt;6,"4-6",E3634&lt;8,"6-8",E3634&lt;10,"8-10")</f>
        <v>0-2</v>
      </c>
    </row>
    <row r="3635" spans="1:15" ht="14.25" customHeight="1" x14ac:dyDescent="0.3">
      <c r="A3635" s="31">
        <v>44065</v>
      </c>
      <c r="B3635" t="s">
        <v>782</v>
      </c>
      <c r="C3635" t="s">
        <v>783</v>
      </c>
      <c r="D3635" t="s">
        <v>71</v>
      </c>
      <c r="E3635">
        <v>1.8</v>
      </c>
      <c r="F3635">
        <v>4</v>
      </c>
      <c r="G3635" t="s">
        <v>183</v>
      </c>
      <c r="H3635" t="s">
        <v>200</v>
      </c>
      <c r="I3635">
        <v>32</v>
      </c>
      <c r="J3635">
        <v>200</v>
      </c>
      <c r="K3635" t="str">
        <f>RIGHT(Table1[[#This Row],[Transmission]],1)</f>
        <v>5</v>
      </c>
      <c r="L3635" t="str">
        <f>SUBSTITUTE(Table1[[#This Row],[Transmission]],Table1[[#This Row],[Gears]],"")</f>
        <v>M</v>
      </c>
      <c r="M36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35">
        <f ca="1">_xlfn.DAYS(TODAY(),Table1[[#This Row],[Manufacture Date]])</f>
        <v>1195</v>
      </c>
      <c r="O3635" t="str" cm="1">
        <f t="array" ref="O3635" xml:space="preserve"> _xlfn.IFS(E3635&lt;2,"0-2",E3635&lt;4,"2-4",E3635&lt;6,"4-6",E3635&lt;8,"6-8",E3635&lt;10,"8-10")</f>
        <v>0-2</v>
      </c>
    </row>
    <row r="3636" spans="1:15" ht="14.25" customHeight="1" x14ac:dyDescent="0.3">
      <c r="A3636" s="31">
        <v>44065</v>
      </c>
      <c r="B3636" t="s">
        <v>508</v>
      </c>
      <c r="C3636" t="s">
        <v>1138</v>
      </c>
      <c r="D3636" t="s">
        <v>71</v>
      </c>
      <c r="E3636">
        <v>2</v>
      </c>
      <c r="F3636">
        <v>4</v>
      </c>
      <c r="G3636" t="s">
        <v>104</v>
      </c>
      <c r="H3636" t="s">
        <v>73</v>
      </c>
      <c r="I3636">
        <v>31</v>
      </c>
      <c r="J3636">
        <v>214</v>
      </c>
      <c r="K3636" t="str">
        <f>RIGHT(Table1[[#This Row],[Transmission]],1)</f>
        <v>8</v>
      </c>
      <c r="L3636" t="str">
        <f>SUBSTITUTE(Table1[[#This Row],[Transmission]],Table1[[#This Row],[Gears]],"")</f>
        <v>AS</v>
      </c>
      <c r="M36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36">
        <f ca="1">_xlfn.DAYS(TODAY(),Table1[[#This Row],[Manufacture Date]])</f>
        <v>1195</v>
      </c>
      <c r="O3636" t="str" cm="1">
        <f t="array" ref="O3636" xml:space="preserve"> _xlfn.IFS(E3636&lt;2,"0-2",E3636&lt;4,"2-4",E3636&lt;6,"4-6",E3636&lt;8,"6-8",E3636&lt;10,"8-10")</f>
        <v>2-4</v>
      </c>
    </row>
    <row r="3637" spans="1:15" ht="14.25" customHeight="1" x14ac:dyDescent="0.3">
      <c r="A3637" s="31">
        <v>44065</v>
      </c>
      <c r="B3637" t="s">
        <v>100</v>
      </c>
      <c r="C3637" t="s">
        <v>138</v>
      </c>
      <c r="D3637" t="s">
        <v>88</v>
      </c>
      <c r="E3637">
        <v>2</v>
      </c>
      <c r="F3637">
        <v>4</v>
      </c>
      <c r="G3637" t="s">
        <v>89</v>
      </c>
      <c r="H3637" t="s">
        <v>200</v>
      </c>
      <c r="I3637">
        <v>31</v>
      </c>
      <c r="J3637">
        <v>209</v>
      </c>
      <c r="K3637" t="str">
        <f>RIGHT(Table1[[#This Row],[Transmission]],1)</f>
        <v>6</v>
      </c>
      <c r="L3637" t="str">
        <f>SUBSTITUTE(Table1[[#This Row],[Transmission]],Table1[[#This Row],[Gears]],"")</f>
        <v>AM</v>
      </c>
      <c r="M36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37">
        <f ca="1">_xlfn.DAYS(TODAY(),Table1[[#This Row],[Manufacture Date]])</f>
        <v>1195</v>
      </c>
      <c r="O3637" t="str" cm="1">
        <f t="array" ref="O3637" xml:space="preserve"> _xlfn.IFS(E3637&lt;2,"0-2",E3637&lt;4,"2-4",E3637&lt;6,"4-6",E3637&lt;8,"6-8",E3637&lt;10,"8-10")</f>
        <v>2-4</v>
      </c>
    </row>
    <row r="3638" spans="1:15" ht="14.25" customHeight="1" x14ac:dyDescent="0.3">
      <c r="A3638" s="31">
        <v>44065</v>
      </c>
      <c r="B3638" t="s">
        <v>651</v>
      </c>
      <c r="C3638" t="s">
        <v>665</v>
      </c>
      <c r="D3638" t="s">
        <v>78</v>
      </c>
      <c r="E3638">
        <v>3.5</v>
      </c>
      <c r="F3638">
        <v>6</v>
      </c>
      <c r="G3638" t="s">
        <v>266</v>
      </c>
      <c r="H3638" t="s">
        <v>200</v>
      </c>
      <c r="I3638">
        <v>28</v>
      </c>
      <c r="J3638">
        <v>240</v>
      </c>
      <c r="K3638" t="str">
        <f>RIGHT(Table1[[#This Row],[Transmission]],1)</f>
        <v>V</v>
      </c>
      <c r="L3638" t="str">
        <f>SUBSTITUTE(Table1[[#This Row],[Transmission]],Table1[[#This Row],[Gears]],"")</f>
        <v>A</v>
      </c>
      <c r="M36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38">
        <f ca="1">_xlfn.DAYS(TODAY(),Table1[[#This Row],[Manufacture Date]])</f>
        <v>1195</v>
      </c>
      <c r="O3638" t="str" cm="1">
        <f t="array" ref="O3638" xml:space="preserve"> _xlfn.IFS(E3638&lt;2,"0-2",E3638&lt;4,"2-4",E3638&lt;6,"4-6",E3638&lt;8,"6-8",E3638&lt;10,"8-10")</f>
        <v>2-4</v>
      </c>
    </row>
    <row r="3639" spans="1:15" ht="14.25" customHeight="1" x14ac:dyDescent="0.3">
      <c r="A3639" s="31">
        <v>44065</v>
      </c>
      <c r="B3639" t="s">
        <v>750</v>
      </c>
      <c r="C3639" t="s">
        <v>774</v>
      </c>
      <c r="D3639" t="s">
        <v>288</v>
      </c>
      <c r="E3639">
        <v>3.5</v>
      </c>
      <c r="F3639">
        <v>6</v>
      </c>
      <c r="G3639" t="s">
        <v>104</v>
      </c>
      <c r="H3639" t="s">
        <v>200</v>
      </c>
      <c r="I3639">
        <v>24</v>
      </c>
      <c r="J3639">
        <v>274</v>
      </c>
      <c r="K3639" t="str">
        <f>RIGHT(Table1[[#This Row],[Transmission]],1)</f>
        <v>8</v>
      </c>
      <c r="L3639" t="str">
        <f>SUBSTITUTE(Table1[[#This Row],[Transmission]],Table1[[#This Row],[Gears]],"")</f>
        <v>AS</v>
      </c>
      <c r="M36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39">
        <f ca="1">_xlfn.DAYS(TODAY(),Table1[[#This Row],[Manufacture Date]])</f>
        <v>1195</v>
      </c>
      <c r="O3639" t="str" cm="1">
        <f t="array" ref="O3639" xml:space="preserve"> _xlfn.IFS(E3639&lt;2,"0-2",E3639&lt;4,"2-4",E3639&lt;6,"4-6",E3639&lt;8,"6-8",E3639&lt;10,"8-10")</f>
        <v>2-4</v>
      </c>
    </row>
    <row r="3640" spans="1:15" ht="14.25" customHeight="1" x14ac:dyDescent="0.3">
      <c r="A3640" s="31">
        <v>44065</v>
      </c>
      <c r="B3640" t="s">
        <v>750</v>
      </c>
      <c r="C3640" t="s">
        <v>752</v>
      </c>
      <c r="D3640" t="s">
        <v>122</v>
      </c>
      <c r="E3640">
        <v>4</v>
      </c>
      <c r="F3640">
        <v>6</v>
      </c>
      <c r="G3640" t="s">
        <v>72</v>
      </c>
      <c r="H3640" t="s">
        <v>200</v>
      </c>
      <c r="I3640">
        <v>22</v>
      </c>
      <c r="J3640">
        <v>297</v>
      </c>
      <c r="K3640" t="str">
        <f>RIGHT(Table1[[#This Row],[Transmission]],1)</f>
        <v>5</v>
      </c>
      <c r="L3640" t="str">
        <f>SUBSTITUTE(Table1[[#This Row],[Transmission]],Table1[[#This Row],[Gears]],"")</f>
        <v>AS</v>
      </c>
      <c r="M36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40">
        <f ca="1">_xlfn.DAYS(TODAY(),Table1[[#This Row],[Manufacture Date]])</f>
        <v>1195</v>
      </c>
      <c r="O3640" t="str" cm="1">
        <f t="array" ref="O3640" xml:space="preserve"> _xlfn.IFS(E3640&lt;2,"0-2",E3640&lt;4,"2-4",E3640&lt;6,"4-6",E3640&lt;8,"6-8",E3640&lt;10,"8-10")</f>
        <v>4-6</v>
      </c>
    </row>
    <row r="3641" spans="1:15" ht="14.25" customHeight="1" x14ac:dyDescent="0.3">
      <c r="A3641" s="31">
        <v>44065</v>
      </c>
      <c r="B3641" t="s">
        <v>508</v>
      </c>
      <c r="C3641" t="s">
        <v>525</v>
      </c>
      <c r="D3641" t="s">
        <v>82</v>
      </c>
      <c r="E3641">
        <v>4.5999999999999996</v>
      </c>
      <c r="F3641">
        <v>8</v>
      </c>
      <c r="G3641" t="s">
        <v>104</v>
      </c>
      <c r="H3641" t="s">
        <v>73</v>
      </c>
      <c r="I3641">
        <v>22</v>
      </c>
      <c r="J3641">
        <v>303</v>
      </c>
      <c r="K3641" t="str">
        <f>RIGHT(Table1[[#This Row],[Transmission]],1)</f>
        <v>8</v>
      </c>
      <c r="L3641" t="str">
        <f>SUBSTITUTE(Table1[[#This Row],[Transmission]],Table1[[#This Row],[Gears]],"")</f>
        <v>AS</v>
      </c>
      <c r="M36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41">
        <f ca="1">_xlfn.DAYS(TODAY(),Table1[[#This Row],[Manufacture Date]])</f>
        <v>1195</v>
      </c>
      <c r="O3641" t="str" cm="1">
        <f t="array" ref="O3641" xml:space="preserve"> _xlfn.IFS(E3641&lt;2,"0-2",E3641&lt;4,"2-4",E3641&lt;6,"4-6",E3641&lt;8,"6-8",E3641&lt;10,"8-10")</f>
        <v>4-6</v>
      </c>
    </row>
    <row r="3642" spans="1:15" ht="14.25" customHeight="1" x14ac:dyDescent="0.3">
      <c r="A3642" s="31">
        <v>44064</v>
      </c>
      <c r="B3642" t="s">
        <v>548</v>
      </c>
      <c r="C3642" t="s">
        <v>549</v>
      </c>
      <c r="D3642" t="s">
        <v>78</v>
      </c>
      <c r="E3642">
        <v>2</v>
      </c>
      <c r="F3642">
        <v>4</v>
      </c>
      <c r="G3642" t="s">
        <v>79</v>
      </c>
      <c r="H3642" t="s">
        <v>200</v>
      </c>
      <c r="I3642">
        <v>34</v>
      </c>
      <c r="J3642">
        <v>189</v>
      </c>
      <c r="K3642" t="str">
        <f>RIGHT(Table1[[#This Row],[Transmission]],1)</f>
        <v>6</v>
      </c>
      <c r="L3642" t="str">
        <f>SUBSTITUTE(Table1[[#This Row],[Transmission]],Table1[[#This Row],[Gears]],"")</f>
        <v>AS</v>
      </c>
      <c r="M36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42">
        <f ca="1">_xlfn.DAYS(TODAY(),Table1[[#This Row],[Manufacture Date]])</f>
        <v>1196</v>
      </c>
      <c r="O3642" t="str" cm="1">
        <f t="array" ref="O3642" xml:space="preserve"> _xlfn.IFS(E3642&lt;2,"0-2",E3642&lt;4,"2-4",E3642&lt;6,"4-6",E3642&lt;8,"6-8",E3642&lt;10,"8-10")</f>
        <v>2-4</v>
      </c>
    </row>
    <row r="3643" spans="1:15" ht="14.25" customHeight="1" x14ac:dyDescent="0.3">
      <c r="A3643" s="31">
        <v>44064</v>
      </c>
      <c r="B3643" t="s">
        <v>621</v>
      </c>
      <c r="C3643" t="s">
        <v>1883</v>
      </c>
      <c r="D3643" t="s">
        <v>95</v>
      </c>
      <c r="E3643">
        <v>2</v>
      </c>
      <c r="F3643">
        <v>4</v>
      </c>
      <c r="G3643" t="s">
        <v>79</v>
      </c>
      <c r="H3643" t="s">
        <v>73</v>
      </c>
      <c r="I3643">
        <v>34</v>
      </c>
      <c r="J3643">
        <v>197</v>
      </c>
      <c r="K3643" t="str">
        <f>RIGHT(Table1[[#This Row],[Transmission]],1)</f>
        <v>6</v>
      </c>
      <c r="L3643" t="str">
        <f>SUBSTITUTE(Table1[[#This Row],[Transmission]],Table1[[#This Row],[Gears]],"")</f>
        <v>AS</v>
      </c>
      <c r="M36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43">
        <f ca="1">_xlfn.DAYS(TODAY(),Table1[[#This Row],[Manufacture Date]])</f>
        <v>1196</v>
      </c>
      <c r="O3643" t="str" cm="1">
        <f t="array" ref="O3643" xml:space="preserve"> _xlfn.IFS(E3643&lt;2,"0-2",E3643&lt;4,"2-4",E3643&lt;6,"4-6",E3643&lt;8,"6-8",E3643&lt;10,"8-10")</f>
        <v>2-4</v>
      </c>
    </row>
    <row r="3644" spans="1:15" ht="14.25" customHeight="1" x14ac:dyDescent="0.3">
      <c r="A3644" s="31">
        <v>44064</v>
      </c>
      <c r="B3644" t="s">
        <v>385</v>
      </c>
      <c r="C3644" t="s">
        <v>390</v>
      </c>
      <c r="D3644" t="s">
        <v>78</v>
      </c>
      <c r="E3644">
        <v>2.4</v>
      </c>
      <c r="F3644">
        <v>4</v>
      </c>
      <c r="G3644" t="s">
        <v>281</v>
      </c>
      <c r="H3644" t="s">
        <v>200</v>
      </c>
      <c r="I3644">
        <v>31</v>
      </c>
      <c r="J3644">
        <v>209</v>
      </c>
      <c r="K3644" t="str">
        <f>RIGHT(Table1[[#This Row],[Transmission]],1)</f>
        <v>5</v>
      </c>
      <c r="L3644" t="str">
        <f>SUBSTITUTE(Table1[[#This Row],[Transmission]],Table1[[#This Row],[Gears]],"")</f>
        <v>A</v>
      </c>
      <c r="M36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44">
        <f ca="1">_xlfn.DAYS(TODAY(),Table1[[#This Row],[Manufacture Date]])</f>
        <v>1196</v>
      </c>
      <c r="O3644" t="str" cm="1">
        <f t="array" ref="O3644" xml:space="preserve"> _xlfn.IFS(E3644&lt;2,"0-2",E3644&lt;4,"2-4",E3644&lt;6,"4-6",E3644&lt;8,"6-8",E3644&lt;10,"8-10")</f>
        <v>2-4</v>
      </c>
    </row>
    <row r="3645" spans="1:15" ht="14.25" customHeight="1" x14ac:dyDescent="0.3">
      <c r="A3645" s="31">
        <v>44064</v>
      </c>
      <c r="B3645" t="s">
        <v>802</v>
      </c>
      <c r="C3645" t="s">
        <v>1359</v>
      </c>
      <c r="D3645" t="s">
        <v>82</v>
      </c>
      <c r="E3645">
        <v>2</v>
      </c>
      <c r="F3645">
        <v>4</v>
      </c>
      <c r="G3645" t="s">
        <v>104</v>
      </c>
      <c r="H3645" t="s">
        <v>73</v>
      </c>
      <c r="I3645">
        <v>29</v>
      </c>
      <c r="J3645">
        <v>223</v>
      </c>
      <c r="K3645" t="str">
        <f>RIGHT(Table1[[#This Row],[Transmission]],1)</f>
        <v>8</v>
      </c>
      <c r="L3645" t="str">
        <f>SUBSTITUTE(Table1[[#This Row],[Transmission]],Table1[[#This Row],[Gears]],"")</f>
        <v>AS</v>
      </c>
      <c r="M36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45">
        <f ca="1">_xlfn.DAYS(TODAY(),Table1[[#This Row],[Manufacture Date]])</f>
        <v>1196</v>
      </c>
      <c r="O3645" t="str" cm="1">
        <f t="array" ref="O3645" xml:space="preserve"> _xlfn.IFS(E3645&lt;2,"0-2",E3645&lt;4,"2-4",E3645&lt;6,"4-6",E3645&lt;8,"6-8",E3645&lt;10,"8-10")</f>
        <v>2-4</v>
      </c>
    </row>
    <row r="3646" spans="1:15" ht="14.25" customHeight="1" x14ac:dyDescent="0.3">
      <c r="A3646" s="31">
        <v>44064</v>
      </c>
      <c r="B3646" t="s">
        <v>531</v>
      </c>
      <c r="C3646" t="s">
        <v>1303</v>
      </c>
      <c r="D3646" t="s">
        <v>115</v>
      </c>
      <c r="E3646">
        <v>2.7</v>
      </c>
      <c r="F3646">
        <v>6</v>
      </c>
      <c r="G3646" t="s">
        <v>79</v>
      </c>
      <c r="H3646" t="s">
        <v>200</v>
      </c>
      <c r="I3646">
        <v>24</v>
      </c>
      <c r="J3646">
        <v>281</v>
      </c>
      <c r="K3646" t="str">
        <f>RIGHT(Table1[[#This Row],[Transmission]],1)</f>
        <v>6</v>
      </c>
      <c r="L3646" t="str">
        <f>SUBSTITUTE(Table1[[#This Row],[Transmission]],Table1[[#This Row],[Gears]],"")</f>
        <v>AS</v>
      </c>
      <c r="M36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46">
        <f ca="1">_xlfn.DAYS(TODAY(),Table1[[#This Row],[Manufacture Date]])</f>
        <v>1196</v>
      </c>
      <c r="O3646" t="str" cm="1">
        <f t="array" ref="O3646" xml:space="preserve"> _xlfn.IFS(E3646&lt;2,"0-2",E3646&lt;4,"2-4",E3646&lt;6,"4-6",E3646&lt;8,"6-8",E3646&lt;10,"8-10")</f>
        <v>2-4</v>
      </c>
    </row>
    <row r="3647" spans="1:15" ht="14.25" customHeight="1" x14ac:dyDescent="0.3">
      <c r="A3647" s="31">
        <v>44064</v>
      </c>
      <c r="B3647" t="s">
        <v>232</v>
      </c>
      <c r="C3647" t="s">
        <v>1606</v>
      </c>
      <c r="D3647" t="s">
        <v>259</v>
      </c>
      <c r="E3647">
        <v>2.7</v>
      </c>
      <c r="F3647">
        <v>4</v>
      </c>
      <c r="G3647" t="s">
        <v>112</v>
      </c>
      <c r="H3647" t="s">
        <v>200</v>
      </c>
      <c r="I3647">
        <v>24</v>
      </c>
      <c r="J3647">
        <v>275</v>
      </c>
      <c r="K3647" t="str">
        <f>RIGHT(Table1[[#This Row],[Transmission]],1)</f>
        <v>8</v>
      </c>
      <c r="L3647" t="str">
        <f>SUBSTITUTE(Table1[[#This Row],[Transmission]],Table1[[#This Row],[Gears]],"")</f>
        <v>A</v>
      </c>
      <c r="M36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47">
        <f ca="1">_xlfn.DAYS(TODAY(),Table1[[#This Row],[Manufacture Date]])</f>
        <v>1196</v>
      </c>
      <c r="O3647" t="str" cm="1">
        <f t="array" ref="O3647" xml:space="preserve"> _xlfn.IFS(E3647&lt;2,"0-2",E3647&lt;4,"2-4",E3647&lt;6,"4-6",E3647&lt;8,"6-8",E3647&lt;10,"8-10")</f>
        <v>2-4</v>
      </c>
    </row>
    <row r="3648" spans="1:15" ht="14.25" customHeight="1" x14ac:dyDescent="0.3">
      <c r="A3648" s="31">
        <v>44064</v>
      </c>
      <c r="B3648" t="s">
        <v>275</v>
      </c>
      <c r="C3648" t="s">
        <v>280</v>
      </c>
      <c r="D3648" t="s">
        <v>115</v>
      </c>
      <c r="E3648">
        <v>5.7</v>
      </c>
      <c r="F3648">
        <v>8</v>
      </c>
      <c r="G3648" t="s">
        <v>112</v>
      </c>
      <c r="H3648" t="s">
        <v>200</v>
      </c>
      <c r="I3648">
        <v>23</v>
      </c>
      <c r="J3648">
        <v>289</v>
      </c>
      <c r="K3648" t="str">
        <f>RIGHT(Table1[[#This Row],[Transmission]],1)</f>
        <v>8</v>
      </c>
      <c r="L3648" t="str">
        <f>SUBSTITUTE(Table1[[#This Row],[Transmission]],Table1[[#This Row],[Gears]],"")</f>
        <v>A</v>
      </c>
      <c r="M36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48">
        <f ca="1">_xlfn.DAYS(TODAY(),Table1[[#This Row],[Manufacture Date]])</f>
        <v>1196</v>
      </c>
      <c r="O3648" t="str" cm="1">
        <f t="array" ref="O3648" xml:space="preserve"> _xlfn.IFS(E3648&lt;2,"0-2",E3648&lt;4,"2-4",E3648&lt;6,"4-6",E3648&lt;8,"6-8",E3648&lt;10,"8-10")</f>
        <v>4-6</v>
      </c>
    </row>
    <row r="3649" spans="1:15" ht="14.25" customHeight="1" x14ac:dyDescent="0.3">
      <c r="A3649" s="31">
        <v>44064</v>
      </c>
      <c r="B3649" t="s">
        <v>709</v>
      </c>
      <c r="C3649" t="s">
        <v>713</v>
      </c>
      <c r="D3649" t="s">
        <v>259</v>
      </c>
      <c r="E3649">
        <v>3.6</v>
      </c>
      <c r="F3649">
        <v>6</v>
      </c>
      <c r="G3649" t="s">
        <v>112</v>
      </c>
      <c r="H3649" t="s">
        <v>200</v>
      </c>
      <c r="I3649">
        <v>22</v>
      </c>
      <c r="J3649">
        <v>294</v>
      </c>
      <c r="K3649" t="str">
        <f>RIGHT(Table1[[#This Row],[Transmission]],1)</f>
        <v>8</v>
      </c>
      <c r="L3649" t="str">
        <f>SUBSTITUTE(Table1[[#This Row],[Transmission]],Table1[[#This Row],[Gears]],"")</f>
        <v>A</v>
      </c>
      <c r="M36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49">
        <f ca="1">_xlfn.DAYS(TODAY(),Table1[[#This Row],[Manufacture Date]])</f>
        <v>1196</v>
      </c>
      <c r="O3649" t="str" cm="1">
        <f t="array" ref="O3649" xml:space="preserve"> _xlfn.IFS(E3649&lt;2,"0-2",E3649&lt;4,"2-4",E3649&lt;6,"4-6",E3649&lt;8,"6-8",E3649&lt;10,"8-10")</f>
        <v>2-4</v>
      </c>
    </row>
    <row r="3650" spans="1:15" ht="14.25" customHeight="1" x14ac:dyDescent="0.3">
      <c r="A3650" s="31">
        <v>44064</v>
      </c>
      <c r="B3650" t="s">
        <v>364</v>
      </c>
      <c r="C3650" t="s">
        <v>379</v>
      </c>
      <c r="D3650" t="s">
        <v>122</v>
      </c>
      <c r="E3650">
        <v>5.3</v>
      </c>
      <c r="F3650">
        <v>8</v>
      </c>
      <c r="G3650" t="s">
        <v>93</v>
      </c>
      <c r="H3650" t="s">
        <v>200</v>
      </c>
      <c r="I3650">
        <v>20</v>
      </c>
      <c r="J3650">
        <v>317</v>
      </c>
      <c r="K3650" t="str">
        <f>RIGHT(Table1[[#This Row],[Transmission]],1)</f>
        <v>6</v>
      </c>
      <c r="L3650" t="str">
        <f>SUBSTITUTE(Table1[[#This Row],[Transmission]],Table1[[#This Row],[Gears]],"")</f>
        <v>A</v>
      </c>
      <c r="M36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50">
        <f ca="1">_xlfn.DAYS(TODAY(),Table1[[#This Row],[Manufacture Date]])</f>
        <v>1196</v>
      </c>
      <c r="O3650" t="str" cm="1">
        <f t="array" ref="O3650" xml:space="preserve"> _xlfn.IFS(E3650&lt;2,"0-2",E3650&lt;4,"2-4",E3650&lt;6,"4-6",E3650&lt;8,"6-8",E3650&lt;10,"8-10")</f>
        <v>4-6</v>
      </c>
    </row>
    <row r="3651" spans="1:15" ht="14.25" customHeight="1" x14ac:dyDescent="0.3">
      <c r="A3651" s="31">
        <v>44063</v>
      </c>
      <c r="B3651" t="s">
        <v>470</v>
      </c>
      <c r="C3651" t="s">
        <v>473</v>
      </c>
      <c r="D3651" t="s">
        <v>115</v>
      </c>
      <c r="E3651">
        <v>1.6</v>
      </c>
      <c r="F3651">
        <v>4</v>
      </c>
      <c r="G3651" t="s">
        <v>74</v>
      </c>
      <c r="H3651" t="s">
        <v>200</v>
      </c>
      <c r="I3651">
        <v>29</v>
      </c>
      <c r="J3651">
        <v>227</v>
      </c>
      <c r="K3651" t="str">
        <f>RIGHT(Table1[[#This Row],[Transmission]],1)</f>
        <v>6</v>
      </c>
      <c r="L3651" t="str">
        <f>SUBSTITUTE(Table1[[#This Row],[Transmission]],Table1[[#This Row],[Gears]],"")</f>
        <v>M</v>
      </c>
      <c r="M36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51">
        <f ca="1">_xlfn.DAYS(TODAY(),Table1[[#This Row],[Manufacture Date]])</f>
        <v>1197</v>
      </c>
      <c r="O3651" t="str" cm="1">
        <f t="array" ref="O3651" xml:space="preserve"> _xlfn.IFS(E3651&lt;2,"0-2",E3651&lt;4,"2-4",E3651&lt;6,"4-6",E3651&lt;8,"6-8",E3651&lt;10,"8-10")</f>
        <v>0-2</v>
      </c>
    </row>
    <row r="3652" spans="1:15" ht="14.25" customHeight="1" x14ac:dyDescent="0.3">
      <c r="A3652" s="31">
        <v>44063</v>
      </c>
      <c r="B3652" t="s">
        <v>232</v>
      </c>
      <c r="C3652" t="s">
        <v>880</v>
      </c>
      <c r="D3652" t="s">
        <v>657</v>
      </c>
      <c r="E3652">
        <v>2.8</v>
      </c>
      <c r="F3652">
        <v>4</v>
      </c>
      <c r="G3652" t="s">
        <v>93</v>
      </c>
      <c r="H3652" t="s">
        <v>109</v>
      </c>
      <c r="I3652">
        <v>27</v>
      </c>
      <c r="J3652">
        <v>279</v>
      </c>
      <c r="K3652" t="str">
        <f>RIGHT(Table1[[#This Row],[Transmission]],1)</f>
        <v>6</v>
      </c>
      <c r="L3652" t="str">
        <f>SUBSTITUTE(Table1[[#This Row],[Transmission]],Table1[[#This Row],[Gears]],"")</f>
        <v>A</v>
      </c>
      <c r="M36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52">
        <f ca="1">_xlfn.DAYS(TODAY(),Table1[[#This Row],[Manufacture Date]])</f>
        <v>1197</v>
      </c>
      <c r="O3652" t="str" cm="1">
        <f t="array" ref="O3652" xml:space="preserve"> _xlfn.IFS(E3652&lt;2,"0-2",E3652&lt;4,"2-4",E3652&lt;6,"4-6",E3652&lt;8,"6-8",E3652&lt;10,"8-10")</f>
        <v>2-4</v>
      </c>
    </row>
    <row r="3653" spans="1:15" ht="14.25" customHeight="1" x14ac:dyDescent="0.3">
      <c r="A3653" s="31">
        <v>44063</v>
      </c>
      <c r="B3653" t="s">
        <v>432</v>
      </c>
      <c r="C3653" t="s">
        <v>448</v>
      </c>
      <c r="D3653" t="s">
        <v>92</v>
      </c>
      <c r="E3653">
        <v>5</v>
      </c>
      <c r="F3653">
        <v>8</v>
      </c>
      <c r="G3653" t="s">
        <v>79</v>
      </c>
      <c r="H3653" t="s">
        <v>73</v>
      </c>
      <c r="I3653">
        <v>21</v>
      </c>
      <c r="J3653">
        <v>313</v>
      </c>
      <c r="K3653" t="str">
        <f>RIGHT(Table1[[#This Row],[Transmission]],1)</f>
        <v>6</v>
      </c>
      <c r="L3653" t="str">
        <f>SUBSTITUTE(Table1[[#This Row],[Transmission]],Table1[[#This Row],[Gears]],"")</f>
        <v>AS</v>
      </c>
      <c r="M36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53">
        <f ca="1">_xlfn.DAYS(TODAY(),Table1[[#This Row],[Manufacture Date]])</f>
        <v>1197</v>
      </c>
      <c r="O3653" t="str" cm="1">
        <f t="array" ref="O3653" xml:space="preserve"> _xlfn.IFS(E3653&lt;2,"0-2",E3653&lt;4,"2-4",E3653&lt;6,"4-6",E3653&lt;8,"6-8",E3653&lt;10,"8-10")</f>
        <v>4-6</v>
      </c>
    </row>
    <row r="3654" spans="1:15" ht="14.25" customHeight="1" x14ac:dyDescent="0.3">
      <c r="A3654" s="31">
        <v>44063</v>
      </c>
      <c r="B3654" t="s">
        <v>564</v>
      </c>
      <c r="C3654" t="s">
        <v>1873</v>
      </c>
      <c r="D3654" t="s">
        <v>115</v>
      </c>
      <c r="E3654">
        <v>6</v>
      </c>
      <c r="F3654">
        <v>12</v>
      </c>
      <c r="G3654" t="s">
        <v>125</v>
      </c>
      <c r="H3654" t="s">
        <v>73</v>
      </c>
      <c r="I3654">
        <v>19</v>
      </c>
      <c r="J3654">
        <v>355</v>
      </c>
      <c r="K3654" t="str">
        <f>RIGHT(Table1[[#This Row],[Transmission]],1)</f>
        <v>7</v>
      </c>
      <c r="L3654" t="str">
        <f>SUBSTITUTE(Table1[[#This Row],[Transmission]],Table1[[#This Row],[Gears]],"")</f>
        <v>A</v>
      </c>
      <c r="M36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54">
        <f ca="1">_xlfn.DAYS(TODAY(),Table1[[#This Row],[Manufacture Date]])</f>
        <v>1197</v>
      </c>
      <c r="O3654" t="str" cm="1">
        <f t="array" ref="O3654" xml:space="preserve"> _xlfn.IFS(E3654&lt;2,"0-2",E3654&lt;4,"2-4",E3654&lt;6,"4-6",E3654&lt;8,"6-8",E3654&lt;10,"8-10")</f>
        <v>6-8</v>
      </c>
    </row>
    <row r="3655" spans="1:15" ht="14.25" customHeight="1" x14ac:dyDescent="0.3">
      <c r="A3655" s="31">
        <v>44063</v>
      </c>
      <c r="B3655" t="s">
        <v>564</v>
      </c>
      <c r="C3655" t="s">
        <v>1165</v>
      </c>
      <c r="D3655" t="s">
        <v>115</v>
      </c>
      <c r="E3655">
        <v>6</v>
      </c>
      <c r="F3655">
        <v>12</v>
      </c>
      <c r="G3655" t="s">
        <v>416</v>
      </c>
      <c r="H3655" t="s">
        <v>73</v>
      </c>
      <c r="I3655">
        <v>18</v>
      </c>
      <c r="J3655">
        <v>361</v>
      </c>
      <c r="K3655" t="str">
        <f>RIGHT(Table1[[#This Row],[Transmission]],1)</f>
        <v>7</v>
      </c>
      <c r="L3655" t="str">
        <f>SUBSTITUTE(Table1[[#This Row],[Transmission]],Table1[[#This Row],[Gears]],"")</f>
        <v>AS</v>
      </c>
      <c r="M36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55">
        <f ca="1">_xlfn.DAYS(TODAY(),Table1[[#This Row],[Manufacture Date]])</f>
        <v>1197</v>
      </c>
      <c r="O3655" t="str" cm="1">
        <f t="array" ref="O3655" xml:space="preserve"> _xlfn.IFS(E3655&lt;2,"0-2",E3655&lt;4,"2-4",E3655&lt;6,"4-6",E3655&lt;8,"6-8",E3655&lt;10,"8-10")</f>
        <v>6-8</v>
      </c>
    </row>
    <row r="3656" spans="1:15" ht="14.25" customHeight="1" x14ac:dyDescent="0.3">
      <c r="A3656" s="31">
        <v>44063</v>
      </c>
      <c r="B3656" t="s">
        <v>750</v>
      </c>
      <c r="C3656" t="s">
        <v>778</v>
      </c>
      <c r="D3656" t="s">
        <v>259</v>
      </c>
      <c r="E3656">
        <v>5.7</v>
      </c>
      <c r="F3656">
        <v>8</v>
      </c>
      <c r="G3656" t="s">
        <v>79</v>
      </c>
      <c r="H3656" t="s">
        <v>200</v>
      </c>
      <c r="I3656">
        <v>17</v>
      </c>
      <c r="J3656">
        <v>382</v>
      </c>
      <c r="K3656" t="str">
        <f>RIGHT(Table1[[#This Row],[Transmission]],1)</f>
        <v>6</v>
      </c>
      <c r="L3656" t="str">
        <f>SUBSTITUTE(Table1[[#This Row],[Transmission]],Table1[[#This Row],[Gears]],"")</f>
        <v>AS</v>
      </c>
      <c r="M36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56">
        <f ca="1">_xlfn.DAYS(TODAY(),Table1[[#This Row],[Manufacture Date]])</f>
        <v>1197</v>
      </c>
      <c r="O3656" t="str" cm="1">
        <f t="array" ref="O3656" xml:space="preserve"> _xlfn.IFS(E3656&lt;2,"0-2",E3656&lt;4,"2-4",E3656&lt;6,"4-6",E3656&lt;8,"6-8",E3656&lt;10,"8-10")</f>
        <v>4-6</v>
      </c>
    </row>
    <row r="3657" spans="1:15" ht="14.25" customHeight="1" x14ac:dyDescent="0.3">
      <c r="A3657" s="31">
        <v>44062</v>
      </c>
      <c r="B3657" t="s">
        <v>564</v>
      </c>
      <c r="C3657" t="s">
        <v>966</v>
      </c>
      <c r="D3657" t="s">
        <v>78</v>
      </c>
      <c r="E3657">
        <v>2</v>
      </c>
      <c r="F3657">
        <v>4</v>
      </c>
      <c r="G3657" t="s">
        <v>416</v>
      </c>
      <c r="H3657" t="s">
        <v>73</v>
      </c>
      <c r="I3657">
        <v>32</v>
      </c>
      <c r="J3657">
        <v>200</v>
      </c>
      <c r="K3657" t="str">
        <f>RIGHT(Table1[[#This Row],[Transmission]],1)</f>
        <v>7</v>
      </c>
      <c r="L3657" t="str">
        <f>SUBSTITUTE(Table1[[#This Row],[Transmission]],Table1[[#This Row],[Gears]],"")</f>
        <v>AS</v>
      </c>
      <c r="M36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57">
        <f ca="1">_xlfn.DAYS(TODAY(),Table1[[#This Row],[Manufacture Date]])</f>
        <v>1198</v>
      </c>
      <c r="O3657" t="str" cm="1">
        <f t="array" ref="O3657" xml:space="preserve"> _xlfn.IFS(E3657&lt;2,"0-2",E3657&lt;4,"2-4",E3657&lt;6,"4-6",E3657&lt;8,"6-8",E3657&lt;10,"8-10")</f>
        <v>2-4</v>
      </c>
    </row>
    <row r="3658" spans="1:15" ht="14.25" customHeight="1" x14ac:dyDescent="0.3">
      <c r="A3658" s="31">
        <v>44062</v>
      </c>
      <c r="B3658" t="s">
        <v>802</v>
      </c>
      <c r="C3658" t="s">
        <v>1024</v>
      </c>
      <c r="D3658" t="s">
        <v>118</v>
      </c>
      <c r="E3658">
        <v>2</v>
      </c>
      <c r="F3658">
        <v>4</v>
      </c>
      <c r="G3658" t="s">
        <v>104</v>
      </c>
      <c r="H3658" t="s">
        <v>200</v>
      </c>
      <c r="I3658">
        <v>30</v>
      </c>
      <c r="J3658">
        <v>219</v>
      </c>
      <c r="K3658" t="str">
        <f>RIGHT(Table1[[#This Row],[Transmission]],1)</f>
        <v>8</v>
      </c>
      <c r="L3658" t="str">
        <f>SUBSTITUTE(Table1[[#This Row],[Transmission]],Table1[[#This Row],[Gears]],"")</f>
        <v>AS</v>
      </c>
      <c r="M36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58">
        <f ca="1">_xlfn.DAYS(TODAY(),Table1[[#This Row],[Manufacture Date]])</f>
        <v>1198</v>
      </c>
      <c r="O3658" t="str" cm="1">
        <f t="array" ref="O3658" xml:space="preserve"> _xlfn.IFS(E3658&lt;2,"0-2",E3658&lt;4,"2-4",E3658&lt;6,"4-6",E3658&lt;8,"6-8",E3658&lt;10,"8-10")</f>
        <v>2-4</v>
      </c>
    </row>
    <row r="3659" spans="1:15" ht="14.25" customHeight="1" x14ac:dyDescent="0.3">
      <c r="A3659" s="31">
        <v>44062</v>
      </c>
      <c r="B3659" t="s">
        <v>676</v>
      </c>
      <c r="C3659" t="s">
        <v>992</v>
      </c>
      <c r="D3659" t="s">
        <v>92</v>
      </c>
      <c r="E3659">
        <v>3</v>
      </c>
      <c r="F3659">
        <v>6</v>
      </c>
      <c r="G3659" t="s">
        <v>97</v>
      </c>
      <c r="H3659" t="s">
        <v>73</v>
      </c>
      <c r="I3659">
        <v>28</v>
      </c>
      <c r="J3659">
        <v>233</v>
      </c>
      <c r="K3659" t="str">
        <f>RIGHT(Table1[[#This Row],[Transmission]],1)</f>
        <v>7</v>
      </c>
      <c r="L3659" t="str">
        <f>SUBSTITUTE(Table1[[#This Row],[Transmission]],Table1[[#This Row],[Gears]],"")</f>
        <v>AM</v>
      </c>
      <c r="M36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59">
        <f ca="1">_xlfn.DAYS(TODAY(),Table1[[#This Row],[Manufacture Date]])</f>
        <v>1198</v>
      </c>
      <c r="O3659" t="str" cm="1">
        <f t="array" ref="O3659" xml:space="preserve"> _xlfn.IFS(E3659&lt;2,"0-2",E3659&lt;4,"2-4",E3659&lt;6,"4-6",E3659&lt;8,"6-8",E3659&lt;10,"8-10")</f>
        <v>2-4</v>
      </c>
    </row>
    <row r="3660" spans="1:15" ht="14.25" customHeight="1" x14ac:dyDescent="0.3">
      <c r="A3660" s="31">
        <v>44062</v>
      </c>
      <c r="B3660" t="s">
        <v>275</v>
      </c>
      <c r="C3660" t="s">
        <v>277</v>
      </c>
      <c r="D3660" t="s">
        <v>71</v>
      </c>
      <c r="E3660">
        <v>3.6</v>
      </c>
      <c r="F3660">
        <v>6</v>
      </c>
      <c r="G3660" t="s">
        <v>93</v>
      </c>
      <c r="H3660" t="s">
        <v>200</v>
      </c>
      <c r="I3660">
        <v>27</v>
      </c>
      <c r="J3660">
        <v>242</v>
      </c>
      <c r="K3660" t="str">
        <f>RIGHT(Table1[[#This Row],[Transmission]],1)</f>
        <v>6</v>
      </c>
      <c r="L3660" t="str">
        <f>SUBSTITUTE(Table1[[#This Row],[Transmission]],Table1[[#This Row],[Gears]],"")</f>
        <v>A</v>
      </c>
      <c r="M36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60">
        <f ca="1">_xlfn.DAYS(TODAY(),Table1[[#This Row],[Manufacture Date]])</f>
        <v>1198</v>
      </c>
      <c r="O3660" t="str" cm="1">
        <f t="array" ref="O3660" xml:space="preserve"> _xlfn.IFS(E3660&lt;2,"0-2",E3660&lt;4,"2-4",E3660&lt;6,"4-6",E3660&lt;8,"6-8",E3660&lt;10,"8-10")</f>
        <v>2-4</v>
      </c>
    </row>
    <row r="3661" spans="1:15" ht="14.25" customHeight="1" x14ac:dyDescent="0.3">
      <c r="A3661" s="31">
        <v>44062</v>
      </c>
      <c r="B3661" t="s">
        <v>198</v>
      </c>
      <c r="C3661" t="s">
        <v>1063</v>
      </c>
      <c r="D3661" t="s">
        <v>78</v>
      </c>
      <c r="E3661">
        <v>2</v>
      </c>
      <c r="F3661">
        <v>4</v>
      </c>
      <c r="G3661" t="s">
        <v>93</v>
      </c>
      <c r="H3661" t="s">
        <v>73</v>
      </c>
      <c r="I3661">
        <v>27</v>
      </c>
      <c r="J3661">
        <v>248</v>
      </c>
      <c r="K3661" t="str">
        <f>RIGHT(Table1[[#This Row],[Transmission]],1)</f>
        <v>6</v>
      </c>
      <c r="L3661" t="str">
        <f>SUBSTITUTE(Table1[[#This Row],[Transmission]],Table1[[#This Row],[Gears]],"")</f>
        <v>A</v>
      </c>
      <c r="M36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61">
        <f ca="1">_xlfn.DAYS(TODAY(),Table1[[#This Row],[Manufacture Date]])</f>
        <v>1198</v>
      </c>
      <c r="O3661" t="str" cm="1">
        <f t="array" ref="O3661" xml:space="preserve"> _xlfn.IFS(E3661&lt;2,"0-2",E3661&lt;4,"2-4",E3661&lt;6,"4-6",E3661&lt;8,"6-8",E3661&lt;10,"8-10")</f>
        <v>2-4</v>
      </c>
    </row>
    <row r="3662" spans="1:15" ht="14.25" customHeight="1" x14ac:dyDescent="0.3">
      <c r="A3662" s="31">
        <v>44062</v>
      </c>
      <c r="B3662" t="s">
        <v>198</v>
      </c>
      <c r="C3662" t="s">
        <v>204</v>
      </c>
      <c r="D3662" t="s">
        <v>82</v>
      </c>
      <c r="E3662">
        <v>3.6</v>
      </c>
      <c r="F3662">
        <v>6</v>
      </c>
      <c r="G3662" t="s">
        <v>79</v>
      </c>
      <c r="H3662" t="s">
        <v>200</v>
      </c>
      <c r="I3662">
        <v>25</v>
      </c>
      <c r="J3662">
        <v>264</v>
      </c>
      <c r="K3662" t="str">
        <f>RIGHT(Table1[[#This Row],[Transmission]],1)</f>
        <v>6</v>
      </c>
      <c r="L3662" t="str">
        <f>SUBSTITUTE(Table1[[#This Row],[Transmission]],Table1[[#This Row],[Gears]],"")</f>
        <v>AS</v>
      </c>
      <c r="M36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62">
        <f ca="1">_xlfn.DAYS(TODAY(),Table1[[#This Row],[Manufacture Date]])</f>
        <v>1198</v>
      </c>
      <c r="O3662" t="str" cm="1">
        <f t="array" ref="O3662" xml:space="preserve"> _xlfn.IFS(E3662&lt;2,"0-2",E3662&lt;4,"2-4",E3662&lt;6,"4-6",E3662&lt;8,"6-8",E3662&lt;10,"8-10")</f>
        <v>2-4</v>
      </c>
    </row>
    <row r="3663" spans="1:15" ht="14.25" customHeight="1" x14ac:dyDescent="0.3">
      <c r="A3663" s="31">
        <v>44062</v>
      </c>
      <c r="B3663" t="s">
        <v>651</v>
      </c>
      <c r="C3663" t="s">
        <v>1922</v>
      </c>
      <c r="D3663" t="s">
        <v>259</v>
      </c>
      <c r="E3663">
        <v>5.6</v>
      </c>
      <c r="F3663">
        <v>8</v>
      </c>
      <c r="G3663" t="s">
        <v>496</v>
      </c>
      <c r="H3663" t="s">
        <v>73</v>
      </c>
      <c r="I3663">
        <v>21</v>
      </c>
      <c r="J3663">
        <v>313</v>
      </c>
      <c r="K3663" t="str">
        <f>RIGHT(Table1[[#This Row],[Transmission]],1)</f>
        <v>9</v>
      </c>
      <c r="L3663" t="str">
        <f>SUBSTITUTE(Table1[[#This Row],[Transmission]],Table1[[#This Row],[Gears]],"")</f>
        <v>AS</v>
      </c>
      <c r="M36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63">
        <f ca="1">_xlfn.DAYS(TODAY(),Table1[[#This Row],[Manufacture Date]])</f>
        <v>1198</v>
      </c>
      <c r="O3663" t="str" cm="1">
        <f t="array" ref="O3663" xml:space="preserve"> _xlfn.IFS(E3663&lt;2,"0-2",E3663&lt;4,"2-4",E3663&lt;6,"4-6",E3663&lt;8,"6-8",E3663&lt;10,"8-10")</f>
        <v>4-6</v>
      </c>
    </row>
    <row r="3664" spans="1:15" ht="14.25" customHeight="1" x14ac:dyDescent="0.3">
      <c r="A3664" s="31">
        <v>44062</v>
      </c>
      <c r="B3664" t="s">
        <v>232</v>
      </c>
      <c r="C3664" t="s">
        <v>881</v>
      </c>
      <c r="D3664" t="s">
        <v>88</v>
      </c>
      <c r="E3664">
        <v>6.2</v>
      </c>
      <c r="F3664">
        <v>8</v>
      </c>
      <c r="G3664" t="s">
        <v>104</v>
      </c>
      <c r="H3664" t="s">
        <v>73</v>
      </c>
      <c r="I3664">
        <v>20</v>
      </c>
      <c r="J3664">
        <v>336</v>
      </c>
      <c r="K3664" t="str">
        <f>RIGHT(Table1[[#This Row],[Transmission]],1)</f>
        <v>8</v>
      </c>
      <c r="L3664" t="str">
        <f>SUBSTITUTE(Table1[[#This Row],[Transmission]],Table1[[#This Row],[Gears]],"")</f>
        <v>AS</v>
      </c>
      <c r="M36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64">
        <f ca="1">_xlfn.DAYS(TODAY(),Table1[[#This Row],[Manufacture Date]])</f>
        <v>1198</v>
      </c>
      <c r="O3664" t="str" cm="1">
        <f t="array" ref="O3664" xml:space="preserve"> _xlfn.IFS(E3664&lt;2,"0-2",E3664&lt;4,"2-4",E3664&lt;6,"4-6",E3664&lt;8,"6-8",E3664&lt;10,"8-10")</f>
        <v>6-8</v>
      </c>
    </row>
    <row r="3665" spans="1:15" ht="14.25" customHeight="1" x14ac:dyDescent="0.3">
      <c r="A3665" s="31">
        <v>44061</v>
      </c>
      <c r="B3665" t="s">
        <v>548</v>
      </c>
      <c r="C3665" t="s">
        <v>558</v>
      </c>
      <c r="D3665" t="s">
        <v>82</v>
      </c>
      <c r="E3665">
        <v>2.5</v>
      </c>
      <c r="F3665">
        <v>4</v>
      </c>
      <c r="G3665" t="s">
        <v>79</v>
      </c>
      <c r="H3665" t="s">
        <v>200</v>
      </c>
      <c r="I3665">
        <v>36</v>
      </c>
      <c r="J3665">
        <v>181</v>
      </c>
      <c r="K3665" t="str">
        <f>RIGHT(Table1[[#This Row],[Transmission]],1)</f>
        <v>6</v>
      </c>
      <c r="L3665" t="str">
        <f>SUBSTITUTE(Table1[[#This Row],[Transmission]],Table1[[#This Row],[Gears]],"")</f>
        <v>AS</v>
      </c>
      <c r="M36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65">
        <f ca="1">_xlfn.DAYS(TODAY(),Table1[[#This Row],[Manufacture Date]])</f>
        <v>1199</v>
      </c>
      <c r="O3665" t="str" cm="1">
        <f t="array" ref="O3665" xml:space="preserve"> _xlfn.IFS(E3665&lt;2,"0-2",E3665&lt;4,"2-4",E3665&lt;6,"4-6",E3665&lt;8,"6-8",E3665&lt;10,"8-10")</f>
        <v>2-4</v>
      </c>
    </row>
    <row r="3666" spans="1:15" ht="14.25" customHeight="1" x14ac:dyDescent="0.3">
      <c r="A3666" s="31">
        <v>44061</v>
      </c>
      <c r="B3666" t="s">
        <v>564</v>
      </c>
      <c r="C3666" t="s">
        <v>578</v>
      </c>
      <c r="D3666" t="s">
        <v>71</v>
      </c>
      <c r="E3666">
        <v>2</v>
      </c>
      <c r="F3666">
        <v>4</v>
      </c>
      <c r="G3666" t="s">
        <v>416</v>
      </c>
      <c r="H3666" t="s">
        <v>73</v>
      </c>
      <c r="I3666">
        <v>31</v>
      </c>
      <c r="J3666">
        <v>212</v>
      </c>
      <c r="K3666" t="str">
        <f>RIGHT(Table1[[#This Row],[Transmission]],1)</f>
        <v>7</v>
      </c>
      <c r="L3666" t="str">
        <f>SUBSTITUTE(Table1[[#This Row],[Transmission]],Table1[[#This Row],[Gears]],"")</f>
        <v>AS</v>
      </c>
      <c r="M36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66">
        <f ca="1">_xlfn.DAYS(TODAY(),Table1[[#This Row],[Manufacture Date]])</f>
        <v>1199</v>
      </c>
      <c r="O3666" t="str" cm="1">
        <f t="array" ref="O3666" xml:space="preserve"> _xlfn.IFS(E3666&lt;2,"0-2",E3666&lt;4,"2-4",E3666&lt;6,"4-6",E3666&lt;8,"6-8",E3666&lt;10,"8-10")</f>
        <v>2-4</v>
      </c>
    </row>
    <row r="3667" spans="1:15" ht="14.25" customHeight="1" x14ac:dyDescent="0.3">
      <c r="A3667" s="31">
        <v>44061</v>
      </c>
      <c r="B3667" t="s">
        <v>782</v>
      </c>
      <c r="C3667" t="s">
        <v>785</v>
      </c>
      <c r="D3667" t="s">
        <v>95</v>
      </c>
      <c r="E3667">
        <v>2</v>
      </c>
      <c r="F3667">
        <v>4</v>
      </c>
      <c r="G3667" t="s">
        <v>89</v>
      </c>
      <c r="H3667" t="s">
        <v>73</v>
      </c>
      <c r="I3667">
        <v>30</v>
      </c>
      <c r="J3667">
        <v>216</v>
      </c>
      <c r="K3667" t="str">
        <f>RIGHT(Table1[[#This Row],[Transmission]],1)</f>
        <v>6</v>
      </c>
      <c r="L3667" t="str">
        <f>SUBSTITUTE(Table1[[#This Row],[Transmission]],Table1[[#This Row],[Gears]],"")</f>
        <v>AM</v>
      </c>
      <c r="M36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67">
        <f ca="1">_xlfn.DAYS(TODAY(),Table1[[#This Row],[Manufacture Date]])</f>
        <v>1199</v>
      </c>
      <c r="O3667" t="str" cm="1">
        <f t="array" ref="O3667" xml:space="preserve"> _xlfn.IFS(E3667&lt;2,"0-2",E3667&lt;4,"2-4",E3667&lt;6,"4-6",E3667&lt;8,"6-8",E3667&lt;10,"8-10")</f>
        <v>2-4</v>
      </c>
    </row>
    <row r="3668" spans="1:15" ht="14.25" customHeight="1" x14ac:dyDescent="0.3">
      <c r="A3668" s="31">
        <v>44061</v>
      </c>
      <c r="B3668" t="s">
        <v>750</v>
      </c>
      <c r="C3668" t="s">
        <v>2153</v>
      </c>
      <c r="D3668" t="s">
        <v>82</v>
      </c>
      <c r="E3668">
        <v>3.5</v>
      </c>
      <c r="F3668">
        <v>6</v>
      </c>
      <c r="G3668" t="s">
        <v>104</v>
      </c>
      <c r="H3668" t="s">
        <v>200</v>
      </c>
      <c r="I3668">
        <v>30</v>
      </c>
      <c r="J3668">
        <v>220</v>
      </c>
      <c r="K3668" t="str">
        <f>RIGHT(Table1[[#This Row],[Transmission]],1)</f>
        <v>8</v>
      </c>
      <c r="L3668" t="str">
        <f>SUBSTITUTE(Table1[[#This Row],[Transmission]],Table1[[#This Row],[Gears]],"")</f>
        <v>AS</v>
      </c>
      <c r="M36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68">
        <f ca="1">_xlfn.DAYS(TODAY(),Table1[[#This Row],[Manufacture Date]])</f>
        <v>1199</v>
      </c>
      <c r="O3668" t="str" cm="1">
        <f t="array" ref="O3668" xml:space="preserve"> _xlfn.IFS(E3668&lt;2,"0-2",E3668&lt;4,"2-4",E3668&lt;6,"4-6",E3668&lt;8,"6-8",E3668&lt;10,"8-10")</f>
        <v>2-4</v>
      </c>
    </row>
    <row r="3669" spans="1:15" ht="14.25" customHeight="1" x14ac:dyDescent="0.3">
      <c r="A3669" s="31">
        <v>44061</v>
      </c>
      <c r="B3669" t="s">
        <v>147</v>
      </c>
      <c r="C3669" t="s">
        <v>1540</v>
      </c>
      <c r="D3669" t="s">
        <v>95</v>
      </c>
      <c r="E3669">
        <v>3</v>
      </c>
      <c r="F3669">
        <v>6</v>
      </c>
      <c r="G3669" t="s">
        <v>104</v>
      </c>
      <c r="H3669" t="s">
        <v>73</v>
      </c>
      <c r="I3669">
        <v>29</v>
      </c>
      <c r="J3669">
        <v>231</v>
      </c>
      <c r="K3669" t="str">
        <f>RIGHT(Table1[[#This Row],[Transmission]],1)</f>
        <v>8</v>
      </c>
      <c r="L3669" t="str">
        <f>SUBSTITUTE(Table1[[#This Row],[Transmission]],Table1[[#This Row],[Gears]],"")</f>
        <v>AS</v>
      </c>
      <c r="M36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69">
        <f ca="1">_xlfn.DAYS(TODAY(),Table1[[#This Row],[Manufacture Date]])</f>
        <v>1199</v>
      </c>
      <c r="O3669" t="str" cm="1">
        <f t="array" ref="O3669" xml:space="preserve"> _xlfn.IFS(E3669&lt;2,"0-2",E3669&lt;4,"2-4",E3669&lt;6,"4-6",E3669&lt;8,"6-8",E3669&lt;10,"8-10")</f>
        <v>2-4</v>
      </c>
    </row>
    <row r="3670" spans="1:15" ht="14.25" customHeight="1" x14ac:dyDescent="0.3">
      <c r="A3670" s="31">
        <v>44061</v>
      </c>
      <c r="B3670" t="s">
        <v>147</v>
      </c>
      <c r="C3670" t="s">
        <v>169</v>
      </c>
      <c r="D3670" t="s">
        <v>115</v>
      </c>
      <c r="E3670">
        <v>4.4000000000000004</v>
      </c>
      <c r="F3670">
        <v>8</v>
      </c>
      <c r="G3670" t="s">
        <v>112</v>
      </c>
      <c r="H3670" t="s">
        <v>73</v>
      </c>
      <c r="I3670">
        <v>22</v>
      </c>
      <c r="J3670">
        <v>292</v>
      </c>
      <c r="K3670" t="str">
        <f>RIGHT(Table1[[#This Row],[Transmission]],1)</f>
        <v>8</v>
      </c>
      <c r="L3670" t="str">
        <f>SUBSTITUTE(Table1[[#This Row],[Transmission]],Table1[[#This Row],[Gears]],"")</f>
        <v>A</v>
      </c>
      <c r="M36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70">
        <f ca="1">_xlfn.DAYS(TODAY(),Table1[[#This Row],[Manufacture Date]])</f>
        <v>1199</v>
      </c>
      <c r="O3670" t="str" cm="1">
        <f t="array" ref="O3670" xml:space="preserve"> _xlfn.IFS(E3670&lt;2,"0-2",E3670&lt;4,"2-4",E3670&lt;6,"4-6",E3670&lt;8,"6-8",E3670&lt;10,"8-10")</f>
        <v>4-6</v>
      </c>
    </row>
    <row r="3671" spans="1:15" ht="14.25" customHeight="1" x14ac:dyDescent="0.3">
      <c r="A3671" s="31">
        <v>44061</v>
      </c>
      <c r="B3671" t="s">
        <v>321</v>
      </c>
      <c r="C3671" t="s">
        <v>337</v>
      </c>
      <c r="D3671" t="s">
        <v>259</v>
      </c>
      <c r="E3671">
        <v>3.5</v>
      </c>
      <c r="F3671">
        <v>6</v>
      </c>
      <c r="G3671" t="s">
        <v>79</v>
      </c>
      <c r="H3671" t="s">
        <v>200</v>
      </c>
      <c r="I3671">
        <v>22</v>
      </c>
      <c r="J3671">
        <v>303</v>
      </c>
      <c r="K3671" t="str">
        <f>RIGHT(Table1[[#This Row],[Transmission]],1)</f>
        <v>6</v>
      </c>
      <c r="L3671" t="str">
        <f>SUBSTITUTE(Table1[[#This Row],[Transmission]],Table1[[#This Row],[Gears]],"")</f>
        <v>AS</v>
      </c>
      <c r="M36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71">
        <f ca="1">_xlfn.DAYS(TODAY(),Table1[[#This Row],[Manufacture Date]])</f>
        <v>1199</v>
      </c>
      <c r="O3671" t="str" cm="1">
        <f t="array" ref="O3671" xml:space="preserve"> _xlfn.IFS(E3671&lt;2,"0-2",E3671&lt;4,"2-4",E3671&lt;6,"4-6",E3671&lt;8,"6-8",E3671&lt;10,"8-10")</f>
        <v>2-4</v>
      </c>
    </row>
    <row r="3672" spans="1:15" ht="14.25" customHeight="1" x14ac:dyDescent="0.3">
      <c r="A3672" s="31">
        <v>44061</v>
      </c>
      <c r="B3672" t="s">
        <v>289</v>
      </c>
      <c r="C3672" t="s">
        <v>1636</v>
      </c>
      <c r="D3672" t="s">
        <v>115</v>
      </c>
      <c r="E3672">
        <v>5.7</v>
      </c>
      <c r="F3672">
        <v>8</v>
      </c>
      <c r="G3672" t="s">
        <v>281</v>
      </c>
      <c r="H3672" t="s">
        <v>200</v>
      </c>
      <c r="I3672">
        <v>21</v>
      </c>
      <c r="J3672">
        <v>312</v>
      </c>
      <c r="K3672" t="str">
        <f>RIGHT(Table1[[#This Row],[Transmission]],1)</f>
        <v>5</v>
      </c>
      <c r="L3672" t="str">
        <f>SUBSTITUTE(Table1[[#This Row],[Transmission]],Table1[[#This Row],[Gears]],"")</f>
        <v>A</v>
      </c>
      <c r="M36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72">
        <f ca="1">_xlfn.DAYS(TODAY(),Table1[[#This Row],[Manufacture Date]])</f>
        <v>1199</v>
      </c>
      <c r="O3672" t="str" cm="1">
        <f t="array" ref="O3672" xml:space="preserve"> _xlfn.IFS(E3672&lt;2,"0-2",E3672&lt;4,"2-4",E3672&lt;6,"4-6",E3672&lt;8,"6-8",E3672&lt;10,"8-10")</f>
        <v>4-6</v>
      </c>
    </row>
    <row r="3673" spans="1:15" ht="14.25" customHeight="1" x14ac:dyDescent="0.3">
      <c r="A3673" s="31">
        <v>44061</v>
      </c>
      <c r="B3673" t="s">
        <v>564</v>
      </c>
      <c r="C3673" t="s">
        <v>600</v>
      </c>
      <c r="D3673" t="s">
        <v>122</v>
      </c>
      <c r="E3673">
        <v>3</v>
      </c>
      <c r="F3673">
        <v>6</v>
      </c>
      <c r="G3673" t="s">
        <v>416</v>
      </c>
      <c r="H3673" t="s">
        <v>73</v>
      </c>
      <c r="I3673">
        <v>20</v>
      </c>
      <c r="J3673">
        <v>298</v>
      </c>
      <c r="K3673" t="str">
        <f>RIGHT(Table1[[#This Row],[Transmission]],1)</f>
        <v>7</v>
      </c>
      <c r="L3673" t="str">
        <f>SUBSTITUTE(Table1[[#This Row],[Transmission]],Table1[[#This Row],[Gears]],"")</f>
        <v>AS</v>
      </c>
      <c r="M36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73">
        <f ca="1">_xlfn.DAYS(TODAY(),Table1[[#This Row],[Manufacture Date]])</f>
        <v>1199</v>
      </c>
      <c r="O3673" t="str" cm="1">
        <f t="array" ref="O3673" xml:space="preserve"> _xlfn.IFS(E3673&lt;2,"0-2",E3673&lt;4,"2-4",E3673&lt;6,"4-6",E3673&lt;8,"6-8",E3673&lt;10,"8-10")</f>
        <v>2-4</v>
      </c>
    </row>
    <row r="3674" spans="1:15" ht="14.25" customHeight="1" x14ac:dyDescent="0.3">
      <c r="A3674" s="31">
        <v>44060</v>
      </c>
      <c r="B3674" t="s">
        <v>750</v>
      </c>
      <c r="C3674" t="s">
        <v>2159</v>
      </c>
      <c r="D3674" t="s">
        <v>122</v>
      </c>
      <c r="E3674">
        <v>2.5</v>
      </c>
      <c r="F3674">
        <v>4</v>
      </c>
      <c r="G3674" t="s">
        <v>266</v>
      </c>
      <c r="H3674" t="s">
        <v>200</v>
      </c>
      <c r="I3674">
        <v>42</v>
      </c>
      <c r="J3674">
        <v>156</v>
      </c>
      <c r="K3674" t="str">
        <f>RIGHT(Table1[[#This Row],[Transmission]],1)</f>
        <v>V</v>
      </c>
      <c r="L3674" t="str">
        <f>SUBSTITUTE(Table1[[#This Row],[Transmission]],Table1[[#This Row],[Gears]],"")</f>
        <v>A</v>
      </c>
      <c r="M36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74">
        <f ca="1">_xlfn.DAYS(TODAY(),Table1[[#This Row],[Manufacture Date]])</f>
        <v>1200</v>
      </c>
      <c r="O3674" t="str" cm="1">
        <f t="array" ref="O3674" xml:space="preserve"> _xlfn.IFS(E3674&lt;2,"0-2",E3674&lt;4,"2-4",E3674&lt;6,"4-6",E3674&lt;8,"6-8",E3674&lt;10,"8-10")</f>
        <v>2-4</v>
      </c>
    </row>
    <row r="3675" spans="1:15" ht="14.25" customHeight="1" x14ac:dyDescent="0.3">
      <c r="A3675" s="31">
        <v>44060</v>
      </c>
      <c r="B3675" t="s">
        <v>782</v>
      </c>
      <c r="C3675" t="s">
        <v>2036</v>
      </c>
      <c r="D3675" t="s">
        <v>71</v>
      </c>
      <c r="E3675">
        <v>2</v>
      </c>
      <c r="F3675">
        <v>4</v>
      </c>
      <c r="G3675" t="s">
        <v>74</v>
      </c>
      <c r="H3675" t="s">
        <v>200</v>
      </c>
      <c r="I3675">
        <v>32</v>
      </c>
      <c r="J3675">
        <v>203</v>
      </c>
      <c r="K3675" t="str">
        <f>RIGHT(Table1[[#This Row],[Transmission]],1)</f>
        <v>6</v>
      </c>
      <c r="L3675" t="str">
        <f>SUBSTITUTE(Table1[[#This Row],[Transmission]],Table1[[#This Row],[Gears]],"")</f>
        <v>M</v>
      </c>
      <c r="M36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75">
        <f ca="1">_xlfn.DAYS(TODAY(),Table1[[#This Row],[Manufacture Date]])</f>
        <v>1200</v>
      </c>
      <c r="O3675" t="str" cm="1">
        <f t="array" ref="O3675" xml:space="preserve"> _xlfn.IFS(E3675&lt;2,"0-2",E3675&lt;4,"2-4",E3675&lt;6,"4-6",E3675&lt;8,"6-8",E3675&lt;10,"8-10")</f>
        <v>2-4</v>
      </c>
    </row>
    <row r="3676" spans="1:15" ht="14.25" customHeight="1" x14ac:dyDescent="0.3">
      <c r="A3676" s="31">
        <v>44060</v>
      </c>
      <c r="B3676" t="s">
        <v>147</v>
      </c>
      <c r="C3676" t="s">
        <v>836</v>
      </c>
      <c r="D3676" t="s">
        <v>71</v>
      </c>
      <c r="E3676">
        <v>2</v>
      </c>
      <c r="F3676">
        <v>4</v>
      </c>
      <c r="G3676" t="s">
        <v>104</v>
      </c>
      <c r="H3676" t="s">
        <v>73</v>
      </c>
      <c r="I3676">
        <v>31</v>
      </c>
      <c r="J3676">
        <v>209</v>
      </c>
      <c r="K3676" t="str">
        <f>RIGHT(Table1[[#This Row],[Transmission]],1)</f>
        <v>8</v>
      </c>
      <c r="L3676" t="str">
        <f>SUBSTITUTE(Table1[[#This Row],[Transmission]],Table1[[#This Row],[Gears]],"")</f>
        <v>AS</v>
      </c>
      <c r="M36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76">
        <f ca="1">_xlfn.DAYS(TODAY(),Table1[[#This Row],[Manufacture Date]])</f>
        <v>1200</v>
      </c>
      <c r="O3676" t="str" cm="1">
        <f t="array" ref="O3676" xml:space="preserve"> _xlfn.IFS(E3676&lt;2,"0-2",E3676&lt;4,"2-4",E3676&lt;6,"4-6",E3676&lt;8,"6-8",E3676&lt;10,"8-10")</f>
        <v>2-4</v>
      </c>
    </row>
    <row r="3677" spans="1:15" ht="14.25" customHeight="1" x14ac:dyDescent="0.3">
      <c r="A3677" s="31">
        <v>44060</v>
      </c>
      <c r="B3677" t="s">
        <v>676</v>
      </c>
      <c r="C3677" t="s">
        <v>994</v>
      </c>
      <c r="D3677" t="s">
        <v>88</v>
      </c>
      <c r="E3677">
        <v>3.4</v>
      </c>
      <c r="F3677">
        <v>6</v>
      </c>
      <c r="G3677" t="s">
        <v>74</v>
      </c>
      <c r="H3677" t="s">
        <v>73</v>
      </c>
      <c r="I3677">
        <v>26</v>
      </c>
      <c r="J3677">
        <v>250</v>
      </c>
      <c r="K3677" t="str">
        <f>RIGHT(Table1[[#This Row],[Transmission]],1)</f>
        <v>6</v>
      </c>
      <c r="L3677" t="str">
        <f>SUBSTITUTE(Table1[[#This Row],[Transmission]],Table1[[#This Row],[Gears]],"")</f>
        <v>M</v>
      </c>
      <c r="M36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77">
        <f ca="1">_xlfn.DAYS(TODAY(),Table1[[#This Row],[Manufacture Date]])</f>
        <v>1200</v>
      </c>
      <c r="O3677" t="str" cm="1">
        <f t="array" ref="O3677" xml:space="preserve"> _xlfn.IFS(E3677&lt;2,"0-2",E3677&lt;4,"2-4",E3677&lt;6,"4-6",E3677&lt;8,"6-8",E3677&lt;10,"8-10")</f>
        <v>2-4</v>
      </c>
    </row>
    <row r="3678" spans="1:15" ht="14.25" customHeight="1" x14ac:dyDescent="0.3">
      <c r="A3678" s="31">
        <v>44060</v>
      </c>
      <c r="B3678" t="s">
        <v>750</v>
      </c>
      <c r="C3678" t="s">
        <v>1997</v>
      </c>
      <c r="D3678" t="s">
        <v>122</v>
      </c>
      <c r="E3678">
        <v>4</v>
      </c>
      <c r="F3678">
        <v>6</v>
      </c>
      <c r="G3678" t="s">
        <v>72</v>
      </c>
      <c r="H3678" t="s">
        <v>200</v>
      </c>
      <c r="I3678">
        <v>21</v>
      </c>
      <c r="J3678">
        <v>308</v>
      </c>
      <c r="K3678" t="str">
        <f>RIGHT(Table1[[#This Row],[Transmission]],1)</f>
        <v>5</v>
      </c>
      <c r="L3678" t="str">
        <f>SUBSTITUTE(Table1[[#This Row],[Transmission]],Table1[[#This Row],[Gears]],"")</f>
        <v>AS</v>
      </c>
      <c r="M36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78">
        <f ca="1">_xlfn.DAYS(TODAY(),Table1[[#This Row],[Manufacture Date]])</f>
        <v>1200</v>
      </c>
      <c r="O3678" t="str" cm="1">
        <f t="array" ref="O3678" xml:space="preserve"> _xlfn.IFS(E3678&lt;2,"0-2",E3678&lt;4,"2-4",E3678&lt;6,"4-6",E3678&lt;8,"6-8",E3678&lt;10,"8-10")</f>
        <v>4-6</v>
      </c>
    </row>
    <row r="3679" spans="1:15" ht="14.25" customHeight="1" x14ac:dyDescent="0.3">
      <c r="A3679" s="31">
        <v>44059</v>
      </c>
      <c r="B3679" t="s">
        <v>782</v>
      </c>
      <c r="C3679" t="s">
        <v>2042</v>
      </c>
      <c r="D3679" t="s">
        <v>71</v>
      </c>
      <c r="E3679">
        <v>2</v>
      </c>
      <c r="F3679">
        <v>4</v>
      </c>
      <c r="G3679" t="s">
        <v>74</v>
      </c>
      <c r="H3679" t="s">
        <v>200</v>
      </c>
      <c r="I3679">
        <v>33</v>
      </c>
      <c r="J3679">
        <v>198</v>
      </c>
      <c r="K3679" t="str">
        <f>RIGHT(Table1[[#This Row],[Transmission]],1)</f>
        <v>6</v>
      </c>
      <c r="L3679" t="str">
        <f>SUBSTITUTE(Table1[[#This Row],[Transmission]],Table1[[#This Row],[Gears]],"")</f>
        <v>M</v>
      </c>
      <c r="M36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79">
        <f ca="1">_xlfn.DAYS(TODAY(),Table1[[#This Row],[Manufacture Date]])</f>
        <v>1201</v>
      </c>
      <c r="O3679" t="str" cm="1">
        <f t="array" ref="O3679" xml:space="preserve"> _xlfn.IFS(E3679&lt;2,"0-2",E3679&lt;4,"2-4",E3679&lt;6,"4-6",E3679&lt;8,"6-8",E3679&lt;10,"8-10")</f>
        <v>2-4</v>
      </c>
    </row>
    <row r="3680" spans="1:15" ht="14.25" customHeight="1" x14ac:dyDescent="0.3">
      <c r="A3680" s="31">
        <v>44059</v>
      </c>
      <c r="B3680" t="s">
        <v>470</v>
      </c>
      <c r="C3680" t="s">
        <v>935</v>
      </c>
      <c r="D3680" t="s">
        <v>115</v>
      </c>
      <c r="E3680">
        <v>5</v>
      </c>
      <c r="F3680">
        <v>8</v>
      </c>
      <c r="G3680" t="s">
        <v>104</v>
      </c>
      <c r="H3680" t="s">
        <v>200</v>
      </c>
      <c r="I3680">
        <v>21</v>
      </c>
      <c r="J3680">
        <v>318</v>
      </c>
      <c r="K3680" t="str">
        <f>RIGHT(Table1[[#This Row],[Transmission]],1)</f>
        <v>8</v>
      </c>
      <c r="L3680" t="str">
        <f>SUBSTITUTE(Table1[[#This Row],[Transmission]],Table1[[#This Row],[Gears]],"")</f>
        <v>AS</v>
      </c>
      <c r="M36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80">
        <f ca="1">_xlfn.DAYS(TODAY(),Table1[[#This Row],[Manufacture Date]])</f>
        <v>1201</v>
      </c>
      <c r="O3680" t="str" cm="1">
        <f t="array" ref="O3680" xml:space="preserve"> _xlfn.IFS(E3680&lt;2,"0-2",E3680&lt;4,"2-4",E3680&lt;6,"4-6",E3680&lt;8,"6-8",E3680&lt;10,"8-10")</f>
        <v>4-6</v>
      </c>
    </row>
    <row r="3681" spans="1:15" ht="14.25" customHeight="1" x14ac:dyDescent="0.3">
      <c r="A3681" s="31">
        <v>44059</v>
      </c>
      <c r="B3681" t="s">
        <v>364</v>
      </c>
      <c r="C3681" t="s">
        <v>1682</v>
      </c>
      <c r="D3681" t="s">
        <v>259</v>
      </c>
      <c r="E3681">
        <v>5.3</v>
      </c>
      <c r="F3681">
        <v>8</v>
      </c>
      <c r="G3681" t="s">
        <v>112</v>
      </c>
      <c r="H3681" t="s">
        <v>200</v>
      </c>
      <c r="I3681">
        <v>21</v>
      </c>
      <c r="J3681">
        <v>316</v>
      </c>
      <c r="K3681" t="str">
        <f>RIGHT(Table1[[#This Row],[Transmission]],1)</f>
        <v>8</v>
      </c>
      <c r="L3681" t="str">
        <f>SUBSTITUTE(Table1[[#This Row],[Transmission]],Table1[[#This Row],[Gears]],"")</f>
        <v>A</v>
      </c>
      <c r="M36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81">
        <f ca="1">_xlfn.DAYS(TODAY(),Table1[[#This Row],[Manufacture Date]])</f>
        <v>1201</v>
      </c>
      <c r="O3681" t="str" cm="1">
        <f t="array" ref="O3681" xml:space="preserve"> _xlfn.IFS(E3681&lt;2,"0-2",E3681&lt;4,"2-4",E3681&lt;6,"4-6",E3681&lt;8,"6-8",E3681&lt;10,"8-10")</f>
        <v>4-6</v>
      </c>
    </row>
    <row r="3682" spans="1:15" ht="14.25" customHeight="1" x14ac:dyDescent="0.3">
      <c r="A3682" s="31">
        <v>44059</v>
      </c>
      <c r="B3682" t="s">
        <v>564</v>
      </c>
      <c r="C3682" t="s">
        <v>1443</v>
      </c>
      <c r="D3682" t="s">
        <v>122</v>
      </c>
      <c r="E3682">
        <v>5.5</v>
      </c>
      <c r="F3682">
        <v>8</v>
      </c>
      <c r="G3682" t="s">
        <v>125</v>
      </c>
      <c r="H3682" t="s">
        <v>73</v>
      </c>
      <c r="I3682">
        <v>18</v>
      </c>
      <c r="J3682">
        <v>367</v>
      </c>
      <c r="K3682" t="str">
        <f>RIGHT(Table1[[#This Row],[Transmission]],1)</f>
        <v>7</v>
      </c>
      <c r="L3682" t="str">
        <f>SUBSTITUTE(Table1[[#This Row],[Transmission]],Table1[[#This Row],[Gears]],"")</f>
        <v>A</v>
      </c>
      <c r="M36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82">
        <f ca="1">_xlfn.DAYS(TODAY(),Table1[[#This Row],[Manufacture Date]])</f>
        <v>1201</v>
      </c>
      <c r="O3682" t="str" cm="1">
        <f t="array" ref="O3682" xml:space="preserve"> _xlfn.IFS(E3682&lt;2,"0-2",E3682&lt;4,"2-4",E3682&lt;6,"4-6",E3682&lt;8,"6-8",E3682&lt;10,"8-10")</f>
        <v>4-6</v>
      </c>
    </row>
    <row r="3683" spans="1:15" ht="14.25" customHeight="1" x14ac:dyDescent="0.3">
      <c r="A3683" s="31">
        <v>44058</v>
      </c>
      <c r="B3683" t="s">
        <v>750</v>
      </c>
      <c r="C3683" t="s">
        <v>2154</v>
      </c>
      <c r="D3683" t="s">
        <v>82</v>
      </c>
      <c r="E3683">
        <v>2.5</v>
      </c>
      <c r="F3683">
        <v>4</v>
      </c>
      <c r="G3683" t="s">
        <v>104</v>
      </c>
      <c r="H3683" t="s">
        <v>200</v>
      </c>
      <c r="I3683">
        <v>34</v>
      </c>
      <c r="J3683">
        <v>190</v>
      </c>
      <c r="K3683" t="str">
        <f>RIGHT(Table1[[#This Row],[Transmission]],1)</f>
        <v>8</v>
      </c>
      <c r="L3683" t="str">
        <f>SUBSTITUTE(Table1[[#This Row],[Transmission]],Table1[[#This Row],[Gears]],"")</f>
        <v>AS</v>
      </c>
      <c r="M36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83">
        <f ca="1">_xlfn.DAYS(TODAY(),Table1[[#This Row],[Manufacture Date]])</f>
        <v>1202</v>
      </c>
      <c r="O3683" t="str" cm="1">
        <f t="array" ref="O3683" xml:space="preserve"> _xlfn.IFS(E3683&lt;2,"0-2",E3683&lt;4,"2-4",E3683&lt;6,"4-6",E3683&lt;8,"6-8",E3683&lt;10,"8-10")</f>
        <v>2-4</v>
      </c>
    </row>
    <row r="3684" spans="1:15" ht="14.25" customHeight="1" x14ac:dyDescent="0.3">
      <c r="A3684" s="31">
        <v>44058</v>
      </c>
      <c r="B3684" t="s">
        <v>470</v>
      </c>
      <c r="C3684" t="s">
        <v>474</v>
      </c>
      <c r="D3684" t="s">
        <v>71</v>
      </c>
      <c r="E3684">
        <v>1.6</v>
      </c>
      <c r="F3684">
        <v>4</v>
      </c>
      <c r="G3684" t="s">
        <v>74</v>
      </c>
      <c r="H3684" t="s">
        <v>200</v>
      </c>
      <c r="I3684">
        <v>29</v>
      </c>
      <c r="J3684">
        <v>221</v>
      </c>
      <c r="K3684" t="str">
        <f>RIGHT(Table1[[#This Row],[Transmission]],1)</f>
        <v>6</v>
      </c>
      <c r="L3684" t="str">
        <f>SUBSTITUTE(Table1[[#This Row],[Transmission]],Table1[[#This Row],[Gears]],"")</f>
        <v>M</v>
      </c>
      <c r="M36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84">
        <f ca="1">_xlfn.DAYS(TODAY(),Table1[[#This Row],[Manufacture Date]])</f>
        <v>1202</v>
      </c>
      <c r="O3684" t="str" cm="1">
        <f t="array" ref="O3684" xml:space="preserve"> _xlfn.IFS(E3684&lt;2,"0-2",E3684&lt;4,"2-4",E3684&lt;6,"4-6",E3684&lt;8,"6-8",E3684&lt;10,"8-10")</f>
        <v>0-2</v>
      </c>
    </row>
    <row r="3685" spans="1:15" ht="14.25" customHeight="1" x14ac:dyDescent="0.3">
      <c r="A3685" s="31">
        <v>44058</v>
      </c>
      <c r="B3685" t="s">
        <v>564</v>
      </c>
      <c r="C3685" t="s">
        <v>1311</v>
      </c>
      <c r="D3685" t="s">
        <v>481</v>
      </c>
      <c r="E3685">
        <v>2</v>
      </c>
      <c r="F3685">
        <v>4</v>
      </c>
      <c r="G3685" t="s">
        <v>97</v>
      </c>
      <c r="H3685" t="s">
        <v>73</v>
      </c>
      <c r="I3685">
        <v>29</v>
      </c>
      <c r="J3685">
        <v>225</v>
      </c>
      <c r="K3685" t="str">
        <f>RIGHT(Table1[[#This Row],[Transmission]],1)</f>
        <v>7</v>
      </c>
      <c r="L3685" t="str">
        <f>SUBSTITUTE(Table1[[#This Row],[Transmission]],Table1[[#This Row],[Gears]],"")</f>
        <v>AM</v>
      </c>
      <c r="M36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85">
        <f ca="1">_xlfn.DAYS(TODAY(),Table1[[#This Row],[Manufacture Date]])</f>
        <v>1202</v>
      </c>
      <c r="O3685" t="str" cm="1">
        <f t="array" ref="O3685" xml:space="preserve"> _xlfn.IFS(E3685&lt;2,"0-2",E3685&lt;4,"2-4",E3685&lt;6,"4-6",E3685&lt;8,"6-8",E3685&lt;10,"8-10")</f>
        <v>2-4</v>
      </c>
    </row>
    <row r="3686" spans="1:15" ht="14.25" customHeight="1" x14ac:dyDescent="0.3">
      <c r="A3686" s="31">
        <v>44058</v>
      </c>
      <c r="B3686" t="s">
        <v>750</v>
      </c>
      <c r="C3686" t="s">
        <v>2008</v>
      </c>
      <c r="D3686" t="s">
        <v>78</v>
      </c>
      <c r="E3686">
        <v>3.5</v>
      </c>
      <c r="F3686">
        <v>6</v>
      </c>
      <c r="G3686" t="s">
        <v>104</v>
      </c>
      <c r="H3686" t="s">
        <v>200</v>
      </c>
      <c r="I3686">
        <v>27</v>
      </c>
      <c r="J3686">
        <v>243</v>
      </c>
      <c r="K3686" t="str">
        <f>RIGHT(Table1[[#This Row],[Transmission]],1)</f>
        <v>8</v>
      </c>
      <c r="L3686" t="str">
        <f>SUBSTITUTE(Table1[[#This Row],[Transmission]],Table1[[#This Row],[Gears]],"")</f>
        <v>AS</v>
      </c>
      <c r="M36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86">
        <f ca="1">_xlfn.DAYS(TODAY(),Table1[[#This Row],[Manufacture Date]])</f>
        <v>1202</v>
      </c>
      <c r="O3686" t="str" cm="1">
        <f t="array" ref="O3686" xml:space="preserve"> _xlfn.IFS(E3686&lt;2,"0-2",E3686&lt;4,"2-4",E3686&lt;6,"4-6",E3686&lt;8,"6-8",E3686&lt;10,"8-10")</f>
        <v>2-4</v>
      </c>
    </row>
    <row r="3687" spans="1:15" ht="14.25" customHeight="1" x14ac:dyDescent="0.3">
      <c r="A3687" s="31">
        <v>44058</v>
      </c>
      <c r="B3687" t="s">
        <v>676</v>
      </c>
      <c r="C3687" t="s">
        <v>707</v>
      </c>
      <c r="D3687" t="s">
        <v>115</v>
      </c>
      <c r="E3687">
        <v>4.8</v>
      </c>
      <c r="F3687">
        <v>8</v>
      </c>
      <c r="G3687" t="s">
        <v>97</v>
      </c>
      <c r="H3687" t="s">
        <v>73</v>
      </c>
      <c r="I3687">
        <v>22</v>
      </c>
      <c r="J3687">
        <v>300</v>
      </c>
      <c r="K3687" t="str">
        <f>RIGHT(Table1[[#This Row],[Transmission]],1)</f>
        <v>7</v>
      </c>
      <c r="L3687" t="str">
        <f>SUBSTITUTE(Table1[[#This Row],[Transmission]],Table1[[#This Row],[Gears]],"")</f>
        <v>AM</v>
      </c>
      <c r="M36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687">
        <f ca="1">_xlfn.DAYS(TODAY(),Table1[[#This Row],[Manufacture Date]])</f>
        <v>1202</v>
      </c>
      <c r="O3687" t="str" cm="1">
        <f t="array" ref="O3687" xml:space="preserve"> _xlfn.IFS(E3687&lt;2,"0-2",E3687&lt;4,"2-4",E3687&lt;6,"4-6",E3687&lt;8,"6-8",E3687&lt;10,"8-10")</f>
        <v>4-6</v>
      </c>
    </row>
    <row r="3688" spans="1:15" ht="14.25" customHeight="1" x14ac:dyDescent="0.3">
      <c r="A3688" s="31">
        <v>44057</v>
      </c>
      <c r="B3688" t="s">
        <v>398</v>
      </c>
      <c r="C3688" t="s">
        <v>412</v>
      </c>
      <c r="D3688" t="s">
        <v>71</v>
      </c>
      <c r="E3688">
        <v>1.6</v>
      </c>
      <c r="F3688">
        <v>4</v>
      </c>
      <c r="G3688" t="s">
        <v>74</v>
      </c>
      <c r="H3688" t="s">
        <v>200</v>
      </c>
      <c r="I3688">
        <v>35</v>
      </c>
      <c r="J3688">
        <v>184</v>
      </c>
      <c r="K3688" t="str">
        <f>RIGHT(Table1[[#This Row],[Transmission]],1)</f>
        <v>6</v>
      </c>
      <c r="L3688" t="str">
        <f>SUBSTITUTE(Table1[[#This Row],[Transmission]],Table1[[#This Row],[Gears]],"")</f>
        <v>M</v>
      </c>
      <c r="M36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88">
        <f ca="1">_xlfn.DAYS(TODAY(),Table1[[#This Row],[Manufacture Date]])</f>
        <v>1203</v>
      </c>
      <c r="O3688" t="str" cm="1">
        <f t="array" ref="O3688" xml:space="preserve"> _xlfn.IFS(E3688&lt;2,"0-2",E3688&lt;4,"2-4",E3688&lt;6,"4-6",E3688&lt;8,"6-8",E3688&lt;10,"8-10")</f>
        <v>0-2</v>
      </c>
    </row>
    <row r="3689" spans="1:15" ht="14.25" customHeight="1" x14ac:dyDescent="0.3">
      <c r="A3689" s="31">
        <v>44057</v>
      </c>
      <c r="B3689" t="s">
        <v>492</v>
      </c>
      <c r="C3689" t="s">
        <v>1428</v>
      </c>
      <c r="D3689" t="s">
        <v>78</v>
      </c>
      <c r="E3689">
        <v>2</v>
      </c>
      <c r="F3689">
        <v>4</v>
      </c>
      <c r="G3689" t="s">
        <v>104</v>
      </c>
      <c r="H3689" t="s">
        <v>109</v>
      </c>
      <c r="I3689">
        <v>33</v>
      </c>
      <c r="J3689">
        <v>229</v>
      </c>
      <c r="K3689" t="str">
        <f>RIGHT(Table1[[#This Row],[Transmission]],1)</f>
        <v>8</v>
      </c>
      <c r="L3689" t="str">
        <f>SUBSTITUTE(Table1[[#This Row],[Transmission]],Table1[[#This Row],[Gears]],"")</f>
        <v>AS</v>
      </c>
      <c r="M36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89">
        <f ca="1">_xlfn.DAYS(TODAY(),Table1[[#This Row],[Manufacture Date]])</f>
        <v>1203</v>
      </c>
      <c r="O3689" t="str" cm="1">
        <f t="array" ref="O3689" xml:space="preserve"> _xlfn.IFS(E3689&lt;2,"0-2",E3689&lt;4,"2-4",E3689&lt;6,"4-6",E3689&lt;8,"6-8",E3689&lt;10,"8-10")</f>
        <v>2-4</v>
      </c>
    </row>
    <row r="3690" spans="1:15" ht="14.25" customHeight="1" x14ac:dyDescent="0.3">
      <c r="A3690" s="31">
        <v>44057</v>
      </c>
      <c r="B3690" t="s">
        <v>782</v>
      </c>
      <c r="C3690" t="s">
        <v>2043</v>
      </c>
      <c r="D3690" t="s">
        <v>82</v>
      </c>
      <c r="E3690">
        <v>2</v>
      </c>
      <c r="F3690">
        <v>4</v>
      </c>
      <c r="G3690" t="s">
        <v>79</v>
      </c>
      <c r="H3690" t="s">
        <v>200</v>
      </c>
      <c r="I3690">
        <v>32</v>
      </c>
      <c r="J3690">
        <v>205</v>
      </c>
      <c r="K3690" t="str">
        <f>RIGHT(Table1[[#This Row],[Transmission]],1)</f>
        <v>6</v>
      </c>
      <c r="L3690" t="str">
        <f>SUBSTITUTE(Table1[[#This Row],[Transmission]],Table1[[#This Row],[Gears]],"")</f>
        <v>AS</v>
      </c>
      <c r="M36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90">
        <f ca="1">_xlfn.DAYS(TODAY(),Table1[[#This Row],[Manufacture Date]])</f>
        <v>1203</v>
      </c>
      <c r="O3690" t="str" cm="1">
        <f t="array" ref="O3690" xml:space="preserve"> _xlfn.IFS(E3690&lt;2,"0-2",E3690&lt;4,"2-4",E3690&lt;6,"4-6",E3690&lt;8,"6-8",E3690&lt;10,"8-10")</f>
        <v>2-4</v>
      </c>
    </row>
    <row r="3691" spans="1:15" ht="14.25" customHeight="1" x14ac:dyDescent="0.3">
      <c r="A3691" s="31">
        <v>44057</v>
      </c>
      <c r="B3691" t="s">
        <v>676</v>
      </c>
      <c r="C3691" t="s">
        <v>695</v>
      </c>
      <c r="D3691" t="s">
        <v>122</v>
      </c>
      <c r="E3691">
        <v>3.6</v>
      </c>
      <c r="F3691">
        <v>6</v>
      </c>
      <c r="G3691" t="s">
        <v>112</v>
      </c>
      <c r="H3691" t="s">
        <v>73</v>
      </c>
      <c r="I3691">
        <v>24</v>
      </c>
      <c r="J3691">
        <v>281</v>
      </c>
      <c r="K3691" t="str">
        <f>RIGHT(Table1[[#This Row],[Transmission]],1)</f>
        <v>8</v>
      </c>
      <c r="L3691" t="str">
        <f>SUBSTITUTE(Table1[[#This Row],[Transmission]],Table1[[#This Row],[Gears]],"")</f>
        <v>A</v>
      </c>
      <c r="M36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91">
        <f ca="1">_xlfn.DAYS(TODAY(),Table1[[#This Row],[Manufacture Date]])</f>
        <v>1203</v>
      </c>
      <c r="O3691" t="str" cm="1">
        <f t="array" ref="O3691" xml:space="preserve"> _xlfn.IFS(E3691&lt;2,"0-2",E3691&lt;4,"2-4",E3691&lt;6,"4-6",E3691&lt;8,"6-8",E3691&lt;10,"8-10")</f>
        <v>2-4</v>
      </c>
    </row>
    <row r="3692" spans="1:15" ht="14.25" customHeight="1" x14ac:dyDescent="0.3">
      <c r="A3692" s="31">
        <v>44057</v>
      </c>
      <c r="B3692" t="s">
        <v>364</v>
      </c>
      <c r="C3692" t="s">
        <v>380</v>
      </c>
      <c r="D3692" t="s">
        <v>122</v>
      </c>
      <c r="E3692">
        <v>5.3</v>
      </c>
      <c r="F3692">
        <v>8</v>
      </c>
      <c r="G3692" t="s">
        <v>93</v>
      </c>
      <c r="H3692" t="s">
        <v>200</v>
      </c>
      <c r="I3692">
        <v>22</v>
      </c>
      <c r="J3692">
        <v>299</v>
      </c>
      <c r="K3692" t="str">
        <f>RIGHT(Table1[[#This Row],[Transmission]],1)</f>
        <v>6</v>
      </c>
      <c r="L3692" t="str">
        <f>SUBSTITUTE(Table1[[#This Row],[Transmission]],Table1[[#This Row],[Gears]],"")</f>
        <v>A</v>
      </c>
      <c r="M36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92">
        <f ca="1">_xlfn.DAYS(TODAY(),Table1[[#This Row],[Manufacture Date]])</f>
        <v>1203</v>
      </c>
      <c r="O3692" t="str" cm="1">
        <f t="array" ref="O3692" xml:space="preserve"> _xlfn.IFS(E3692&lt;2,"0-2",E3692&lt;4,"2-4",E3692&lt;6,"4-6",E3692&lt;8,"6-8",E3692&lt;10,"8-10")</f>
        <v>4-6</v>
      </c>
    </row>
    <row r="3693" spans="1:15" ht="14.25" customHeight="1" x14ac:dyDescent="0.3">
      <c r="A3693" s="31">
        <v>44056</v>
      </c>
      <c r="B3693" t="s">
        <v>398</v>
      </c>
      <c r="C3693" t="s">
        <v>1714</v>
      </c>
      <c r="D3693" t="s">
        <v>71</v>
      </c>
      <c r="E3693">
        <v>1.6</v>
      </c>
      <c r="F3693">
        <v>4</v>
      </c>
      <c r="G3693" t="s">
        <v>79</v>
      </c>
      <c r="H3693" t="s">
        <v>200</v>
      </c>
      <c r="I3693">
        <v>39</v>
      </c>
      <c r="J3693">
        <v>172</v>
      </c>
      <c r="K3693" t="str">
        <f>RIGHT(Table1[[#This Row],[Transmission]],1)</f>
        <v>6</v>
      </c>
      <c r="L3693" t="str">
        <f>SUBSTITUTE(Table1[[#This Row],[Transmission]],Table1[[#This Row],[Gears]],"")</f>
        <v>AS</v>
      </c>
      <c r="M36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693">
        <f ca="1">_xlfn.DAYS(TODAY(),Table1[[#This Row],[Manufacture Date]])</f>
        <v>1204</v>
      </c>
      <c r="O3693" t="str" cm="1">
        <f t="array" ref="O3693" xml:space="preserve"> _xlfn.IFS(E3693&lt;2,"0-2",E3693&lt;4,"2-4",E3693&lt;6,"4-6",E3693&lt;8,"6-8",E3693&lt;10,"8-10")</f>
        <v>0-2</v>
      </c>
    </row>
    <row r="3694" spans="1:15" ht="14.25" customHeight="1" x14ac:dyDescent="0.3">
      <c r="A3694" s="31">
        <v>44056</v>
      </c>
      <c r="B3694" t="s">
        <v>750</v>
      </c>
      <c r="C3694" t="s">
        <v>2005</v>
      </c>
      <c r="D3694" t="s">
        <v>82</v>
      </c>
      <c r="E3694">
        <v>1.8</v>
      </c>
      <c r="F3694">
        <v>4</v>
      </c>
      <c r="G3694" t="s">
        <v>266</v>
      </c>
      <c r="H3694" t="s">
        <v>200</v>
      </c>
      <c r="I3694">
        <v>38</v>
      </c>
      <c r="J3694">
        <v>174</v>
      </c>
      <c r="K3694" t="str">
        <f>RIGHT(Table1[[#This Row],[Transmission]],1)</f>
        <v>V</v>
      </c>
      <c r="L3694" t="str">
        <f>SUBSTITUTE(Table1[[#This Row],[Transmission]],Table1[[#This Row],[Gears]],"")</f>
        <v>A</v>
      </c>
      <c r="M36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94">
        <f ca="1">_xlfn.DAYS(TODAY(),Table1[[#This Row],[Manufacture Date]])</f>
        <v>1204</v>
      </c>
      <c r="O3694" t="str" cm="1">
        <f t="array" ref="O3694" xml:space="preserve"> _xlfn.IFS(E3694&lt;2,"0-2",E3694&lt;4,"2-4",E3694&lt;6,"4-6",E3694&lt;8,"6-8",E3694&lt;10,"8-10")</f>
        <v>0-2</v>
      </c>
    </row>
    <row r="3695" spans="1:15" ht="14.25" customHeight="1" x14ac:dyDescent="0.3">
      <c r="A3695" s="31">
        <v>44056</v>
      </c>
      <c r="B3695" t="s">
        <v>651</v>
      </c>
      <c r="C3695" t="s">
        <v>660</v>
      </c>
      <c r="D3695" t="s">
        <v>118</v>
      </c>
      <c r="E3695">
        <v>1.6</v>
      </c>
      <c r="F3695">
        <v>4</v>
      </c>
      <c r="G3695" t="s">
        <v>74</v>
      </c>
      <c r="H3695" t="s">
        <v>200</v>
      </c>
      <c r="I3695">
        <v>37</v>
      </c>
      <c r="J3695">
        <v>177</v>
      </c>
      <c r="K3695" t="str">
        <f>RIGHT(Table1[[#This Row],[Transmission]],1)</f>
        <v>6</v>
      </c>
      <c r="L3695" t="str">
        <f>SUBSTITUTE(Table1[[#This Row],[Transmission]],Table1[[#This Row],[Gears]],"")</f>
        <v>M</v>
      </c>
      <c r="M36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95">
        <f ca="1">_xlfn.DAYS(TODAY(),Table1[[#This Row],[Manufacture Date]])</f>
        <v>1204</v>
      </c>
      <c r="O3695" t="str" cm="1">
        <f t="array" ref="O3695" xml:space="preserve"> _xlfn.IFS(E3695&lt;2,"0-2",E3695&lt;4,"2-4",E3695&lt;6,"4-6",E3695&lt;8,"6-8",E3695&lt;10,"8-10")</f>
        <v>0-2</v>
      </c>
    </row>
    <row r="3696" spans="1:15" ht="14.25" customHeight="1" x14ac:dyDescent="0.3">
      <c r="A3696" s="31">
        <v>44056</v>
      </c>
      <c r="B3696" t="s">
        <v>100</v>
      </c>
      <c r="C3696" t="s">
        <v>140</v>
      </c>
      <c r="D3696" t="s">
        <v>88</v>
      </c>
      <c r="E3696">
        <v>2</v>
      </c>
      <c r="F3696">
        <v>4</v>
      </c>
      <c r="G3696" t="s">
        <v>93</v>
      </c>
      <c r="H3696" t="s">
        <v>73</v>
      </c>
      <c r="I3696">
        <v>27</v>
      </c>
      <c r="J3696">
        <v>237</v>
      </c>
      <c r="K3696" t="str">
        <f>RIGHT(Table1[[#This Row],[Transmission]],1)</f>
        <v>6</v>
      </c>
      <c r="L3696" t="str">
        <f>SUBSTITUTE(Table1[[#This Row],[Transmission]],Table1[[#This Row],[Gears]],"")</f>
        <v>A</v>
      </c>
      <c r="M36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96">
        <f ca="1">_xlfn.DAYS(TODAY(),Table1[[#This Row],[Manufacture Date]])</f>
        <v>1204</v>
      </c>
      <c r="O3696" t="str" cm="1">
        <f t="array" ref="O3696" xml:space="preserve"> _xlfn.IFS(E3696&lt;2,"0-2",E3696&lt;4,"2-4",E3696&lt;6,"4-6",E3696&lt;8,"6-8",E3696&lt;10,"8-10")</f>
        <v>2-4</v>
      </c>
    </row>
    <row r="3697" spans="1:15" ht="14.25" customHeight="1" x14ac:dyDescent="0.3">
      <c r="A3697" s="31">
        <v>44056</v>
      </c>
      <c r="B3697" t="s">
        <v>676</v>
      </c>
      <c r="C3697" t="s">
        <v>1951</v>
      </c>
      <c r="D3697" t="s">
        <v>88</v>
      </c>
      <c r="E3697">
        <v>2.5</v>
      </c>
      <c r="F3697">
        <v>4</v>
      </c>
      <c r="G3697" t="s">
        <v>74</v>
      </c>
      <c r="H3697" t="s">
        <v>73</v>
      </c>
      <c r="I3697">
        <v>26</v>
      </c>
      <c r="J3697">
        <v>249</v>
      </c>
      <c r="K3697" t="str">
        <f>RIGHT(Table1[[#This Row],[Transmission]],1)</f>
        <v>6</v>
      </c>
      <c r="L3697" t="str">
        <f>SUBSTITUTE(Table1[[#This Row],[Transmission]],Table1[[#This Row],[Gears]],"")</f>
        <v>M</v>
      </c>
      <c r="M36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697">
        <f ca="1">_xlfn.DAYS(TODAY(),Table1[[#This Row],[Manufacture Date]])</f>
        <v>1204</v>
      </c>
      <c r="O3697" t="str" cm="1">
        <f t="array" ref="O3697" xml:space="preserve"> _xlfn.IFS(E3697&lt;2,"0-2",E3697&lt;4,"2-4",E3697&lt;6,"4-6",E3697&lt;8,"6-8",E3697&lt;10,"8-10")</f>
        <v>2-4</v>
      </c>
    </row>
    <row r="3698" spans="1:15" ht="14.25" customHeight="1" x14ac:dyDescent="0.3">
      <c r="A3698" s="31">
        <v>44056</v>
      </c>
      <c r="B3698" t="s">
        <v>289</v>
      </c>
      <c r="C3698" t="s">
        <v>1632</v>
      </c>
      <c r="D3698" t="s">
        <v>115</v>
      </c>
      <c r="E3698">
        <v>3.6</v>
      </c>
      <c r="F3698">
        <v>6</v>
      </c>
      <c r="G3698" t="s">
        <v>281</v>
      </c>
      <c r="H3698" t="s">
        <v>200</v>
      </c>
      <c r="I3698">
        <v>24</v>
      </c>
      <c r="J3698">
        <v>271</v>
      </c>
      <c r="K3698" t="str">
        <f>RIGHT(Table1[[#This Row],[Transmission]],1)</f>
        <v>5</v>
      </c>
      <c r="L3698" t="str">
        <f>SUBSTITUTE(Table1[[#This Row],[Transmission]],Table1[[#This Row],[Gears]],"")</f>
        <v>A</v>
      </c>
      <c r="M36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98">
        <f ca="1">_xlfn.DAYS(TODAY(),Table1[[#This Row],[Manufacture Date]])</f>
        <v>1204</v>
      </c>
      <c r="O3698" t="str" cm="1">
        <f t="array" ref="O3698" xml:space="preserve"> _xlfn.IFS(E3698&lt;2,"0-2",E3698&lt;4,"2-4",E3698&lt;6,"4-6",E3698&lt;8,"6-8",E3698&lt;10,"8-10")</f>
        <v>2-4</v>
      </c>
    </row>
    <row r="3699" spans="1:15" ht="14.25" customHeight="1" x14ac:dyDescent="0.3">
      <c r="A3699" s="31">
        <v>44056</v>
      </c>
      <c r="B3699" t="s">
        <v>232</v>
      </c>
      <c r="C3699" t="s">
        <v>1079</v>
      </c>
      <c r="D3699" t="s">
        <v>259</v>
      </c>
      <c r="E3699">
        <v>4.3</v>
      </c>
      <c r="F3699">
        <v>6</v>
      </c>
      <c r="G3699" t="s">
        <v>93</v>
      </c>
      <c r="H3699" t="s">
        <v>200</v>
      </c>
      <c r="I3699">
        <v>23</v>
      </c>
      <c r="J3699">
        <v>294</v>
      </c>
      <c r="K3699" t="str">
        <f>RIGHT(Table1[[#This Row],[Transmission]],1)</f>
        <v>6</v>
      </c>
      <c r="L3699" t="str">
        <f>SUBSTITUTE(Table1[[#This Row],[Transmission]],Table1[[#This Row],[Gears]],"")</f>
        <v>A</v>
      </c>
      <c r="M36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699">
        <f ca="1">_xlfn.DAYS(TODAY(),Table1[[#This Row],[Manufacture Date]])</f>
        <v>1204</v>
      </c>
      <c r="O3699" t="str" cm="1">
        <f t="array" ref="O3699" xml:space="preserve"> _xlfn.IFS(E3699&lt;2,"0-2",E3699&lt;4,"2-4",E3699&lt;6,"4-6",E3699&lt;8,"6-8",E3699&lt;10,"8-10")</f>
        <v>4-6</v>
      </c>
    </row>
    <row r="3700" spans="1:15" ht="14.25" customHeight="1" x14ac:dyDescent="0.3">
      <c r="A3700" s="31">
        <v>44056</v>
      </c>
      <c r="B3700" t="s">
        <v>90</v>
      </c>
      <c r="C3700" t="s">
        <v>91</v>
      </c>
      <c r="D3700" t="s">
        <v>92</v>
      </c>
      <c r="E3700">
        <v>5.9</v>
      </c>
      <c r="F3700">
        <v>12</v>
      </c>
      <c r="G3700" t="s">
        <v>93</v>
      </c>
      <c r="H3700" t="s">
        <v>73</v>
      </c>
      <c r="I3700">
        <v>18</v>
      </c>
      <c r="J3700">
        <v>359</v>
      </c>
      <c r="K3700" t="str">
        <f>RIGHT(Table1[[#This Row],[Transmission]],1)</f>
        <v>6</v>
      </c>
      <c r="L3700" t="str">
        <f>SUBSTITUTE(Table1[[#This Row],[Transmission]],Table1[[#This Row],[Gears]],"")</f>
        <v>A</v>
      </c>
      <c r="M37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00">
        <f ca="1">_xlfn.DAYS(TODAY(),Table1[[#This Row],[Manufacture Date]])</f>
        <v>1204</v>
      </c>
      <c r="O3700" t="str" cm="1">
        <f t="array" ref="O3700" xml:space="preserve"> _xlfn.IFS(E3700&lt;2,"0-2",E3700&lt;4,"2-4",E3700&lt;6,"4-6",E3700&lt;8,"6-8",E3700&lt;10,"8-10")</f>
        <v>4-6</v>
      </c>
    </row>
    <row r="3701" spans="1:15" ht="14.25" customHeight="1" x14ac:dyDescent="0.3">
      <c r="A3701" s="31">
        <v>44056</v>
      </c>
      <c r="B3701" t="s">
        <v>289</v>
      </c>
      <c r="C3701" t="s">
        <v>301</v>
      </c>
      <c r="D3701" t="s">
        <v>115</v>
      </c>
      <c r="E3701">
        <v>3.6</v>
      </c>
      <c r="F3701">
        <v>6</v>
      </c>
      <c r="G3701" t="s">
        <v>281</v>
      </c>
      <c r="H3701" t="s">
        <v>205</v>
      </c>
      <c r="I3701">
        <v>18</v>
      </c>
      <c r="J3701">
        <v>268</v>
      </c>
      <c r="K3701" t="str">
        <f>RIGHT(Table1[[#This Row],[Transmission]],1)</f>
        <v>5</v>
      </c>
      <c r="L3701" t="str">
        <f>SUBSTITUTE(Table1[[#This Row],[Transmission]],Table1[[#This Row],[Gears]],"")</f>
        <v>A</v>
      </c>
      <c r="M37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01">
        <f ca="1">_xlfn.DAYS(TODAY(),Table1[[#This Row],[Manufacture Date]])</f>
        <v>1204</v>
      </c>
      <c r="O3701" t="str" cm="1">
        <f t="array" ref="O3701" xml:space="preserve"> _xlfn.IFS(E3701&lt;2,"0-2",E3701&lt;4,"2-4",E3701&lt;6,"4-6",E3701&lt;8,"6-8",E3701&lt;10,"8-10")</f>
        <v>2-4</v>
      </c>
    </row>
    <row r="3702" spans="1:15" ht="14.25" customHeight="1" x14ac:dyDescent="0.3">
      <c r="A3702" s="31">
        <v>44055</v>
      </c>
      <c r="B3702" t="s">
        <v>750</v>
      </c>
      <c r="C3702" t="s">
        <v>755</v>
      </c>
      <c r="D3702" t="s">
        <v>82</v>
      </c>
      <c r="E3702">
        <v>2.5</v>
      </c>
      <c r="F3702">
        <v>4</v>
      </c>
      <c r="G3702" t="s">
        <v>266</v>
      </c>
      <c r="H3702" t="s">
        <v>200</v>
      </c>
      <c r="I3702">
        <v>50</v>
      </c>
      <c r="J3702">
        <v>134</v>
      </c>
      <c r="K3702" t="str">
        <f>RIGHT(Table1[[#This Row],[Transmission]],1)</f>
        <v>V</v>
      </c>
      <c r="L3702" t="str">
        <f>SUBSTITUTE(Table1[[#This Row],[Transmission]],Table1[[#This Row],[Gears]],"")</f>
        <v>A</v>
      </c>
      <c r="M37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02">
        <f ca="1">_xlfn.DAYS(TODAY(),Table1[[#This Row],[Manufacture Date]])</f>
        <v>1205</v>
      </c>
      <c r="O3702" t="str" cm="1">
        <f t="array" ref="O3702" xml:space="preserve"> _xlfn.IFS(E3702&lt;2,"0-2",E3702&lt;4,"2-4",E3702&lt;6,"4-6",E3702&lt;8,"6-8",E3702&lt;10,"8-10")</f>
        <v>2-4</v>
      </c>
    </row>
    <row r="3703" spans="1:15" ht="14.25" customHeight="1" x14ac:dyDescent="0.3">
      <c r="A3703" s="31">
        <v>44055</v>
      </c>
      <c r="B3703" t="s">
        <v>385</v>
      </c>
      <c r="C3703" t="s">
        <v>1270</v>
      </c>
      <c r="D3703" t="s">
        <v>115</v>
      </c>
      <c r="E3703">
        <v>1.5</v>
      </c>
      <c r="F3703">
        <v>4</v>
      </c>
      <c r="G3703" t="s">
        <v>74</v>
      </c>
      <c r="H3703" t="s">
        <v>200</v>
      </c>
      <c r="I3703">
        <v>39</v>
      </c>
      <c r="J3703">
        <v>167</v>
      </c>
      <c r="K3703" t="str">
        <f>RIGHT(Table1[[#This Row],[Transmission]],1)</f>
        <v>6</v>
      </c>
      <c r="L3703" t="str">
        <f>SUBSTITUTE(Table1[[#This Row],[Transmission]],Table1[[#This Row],[Gears]],"")</f>
        <v>M</v>
      </c>
      <c r="M37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03">
        <f ca="1">_xlfn.DAYS(TODAY(),Table1[[#This Row],[Manufacture Date]])</f>
        <v>1205</v>
      </c>
      <c r="O3703" t="str" cm="1">
        <f t="array" ref="O3703" xml:space="preserve"> _xlfn.IFS(E3703&lt;2,"0-2",E3703&lt;4,"2-4",E3703&lt;6,"4-6",E3703&lt;8,"6-8",E3703&lt;10,"8-10")</f>
        <v>0-2</v>
      </c>
    </row>
    <row r="3704" spans="1:15" ht="14.25" customHeight="1" x14ac:dyDescent="0.3">
      <c r="A3704" s="31">
        <v>44055</v>
      </c>
      <c r="B3704" t="s">
        <v>232</v>
      </c>
      <c r="C3704" t="s">
        <v>242</v>
      </c>
      <c r="D3704" t="s">
        <v>78</v>
      </c>
      <c r="E3704">
        <v>1.6</v>
      </c>
      <c r="F3704">
        <v>4</v>
      </c>
      <c r="G3704" t="s">
        <v>93</v>
      </c>
      <c r="H3704" t="s">
        <v>109</v>
      </c>
      <c r="I3704">
        <v>38</v>
      </c>
      <c r="J3704">
        <v>198</v>
      </c>
      <c r="K3704" t="str">
        <f>RIGHT(Table1[[#This Row],[Transmission]],1)</f>
        <v>6</v>
      </c>
      <c r="L3704" t="str">
        <f>SUBSTITUTE(Table1[[#This Row],[Transmission]],Table1[[#This Row],[Gears]],"")</f>
        <v>A</v>
      </c>
      <c r="M37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04">
        <f ca="1">_xlfn.DAYS(TODAY(),Table1[[#This Row],[Manufacture Date]])</f>
        <v>1205</v>
      </c>
      <c r="O3704" t="str" cm="1">
        <f t="array" ref="O3704" xml:space="preserve"> _xlfn.IFS(E3704&lt;2,"0-2",E3704&lt;4,"2-4",E3704&lt;6,"4-6",E3704&lt;8,"6-8",E3704&lt;10,"8-10")</f>
        <v>0-2</v>
      </c>
    </row>
    <row r="3705" spans="1:15" ht="14.25" customHeight="1" x14ac:dyDescent="0.3">
      <c r="A3705" s="31">
        <v>44055</v>
      </c>
      <c r="B3705" t="s">
        <v>621</v>
      </c>
      <c r="C3705" t="s">
        <v>625</v>
      </c>
      <c r="D3705" t="s">
        <v>88</v>
      </c>
      <c r="E3705">
        <v>1.6</v>
      </c>
      <c r="F3705">
        <v>4</v>
      </c>
      <c r="G3705" t="s">
        <v>79</v>
      </c>
      <c r="H3705" t="s">
        <v>73</v>
      </c>
      <c r="I3705">
        <v>37</v>
      </c>
      <c r="J3705">
        <v>175</v>
      </c>
      <c r="K3705" t="str">
        <f>RIGHT(Table1[[#This Row],[Transmission]],1)</f>
        <v>6</v>
      </c>
      <c r="L3705" t="str">
        <f>SUBSTITUTE(Table1[[#This Row],[Transmission]],Table1[[#This Row],[Gears]],"")</f>
        <v>AS</v>
      </c>
      <c r="M37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05">
        <f ca="1">_xlfn.DAYS(TODAY(),Table1[[#This Row],[Manufacture Date]])</f>
        <v>1205</v>
      </c>
      <c r="O3705" t="str" cm="1">
        <f t="array" ref="O3705" xml:space="preserve"> _xlfn.IFS(E3705&lt;2,"0-2",E3705&lt;4,"2-4",E3705&lt;6,"4-6",E3705&lt;8,"6-8",E3705&lt;10,"8-10")</f>
        <v>0-2</v>
      </c>
    </row>
    <row r="3706" spans="1:15" ht="14.25" customHeight="1" x14ac:dyDescent="0.3">
      <c r="A3706" s="31">
        <v>44055</v>
      </c>
      <c r="B3706" t="s">
        <v>313</v>
      </c>
      <c r="C3706" t="s">
        <v>1260</v>
      </c>
      <c r="D3706" t="s">
        <v>88</v>
      </c>
      <c r="E3706">
        <v>1.4</v>
      </c>
      <c r="F3706">
        <v>4</v>
      </c>
      <c r="G3706" t="s">
        <v>93</v>
      </c>
      <c r="H3706" t="s">
        <v>200</v>
      </c>
      <c r="I3706">
        <v>35</v>
      </c>
      <c r="J3706">
        <v>187</v>
      </c>
      <c r="K3706" t="str">
        <f>RIGHT(Table1[[#This Row],[Transmission]],1)</f>
        <v>6</v>
      </c>
      <c r="L3706" t="str">
        <f>SUBSTITUTE(Table1[[#This Row],[Transmission]],Table1[[#This Row],[Gears]],"")</f>
        <v>A</v>
      </c>
      <c r="M37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06">
        <f ca="1">_xlfn.DAYS(TODAY(),Table1[[#This Row],[Manufacture Date]])</f>
        <v>1205</v>
      </c>
      <c r="O3706" t="str" cm="1">
        <f t="array" ref="O3706" xml:space="preserve"> _xlfn.IFS(E3706&lt;2,"0-2",E3706&lt;4,"2-4",E3706&lt;6,"4-6",E3706&lt;8,"6-8",E3706&lt;10,"8-10")</f>
        <v>0-2</v>
      </c>
    </row>
    <row r="3707" spans="1:15" ht="14.25" customHeight="1" x14ac:dyDescent="0.3">
      <c r="A3707" s="31">
        <v>44055</v>
      </c>
      <c r="B3707" t="s">
        <v>621</v>
      </c>
      <c r="C3707" t="s">
        <v>629</v>
      </c>
      <c r="D3707" t="s">
        <v>92</v>
      </c>
      <c r="E3707">
        <v>2</v>
      </c>
      <c r="F3707">
        <v>4</v>
      </c>
      <c r="G3707" t="s">
        <v>79</v>
      </c>
      <c r="H3707" t="s">
        <v>73</v>
      </c>
      <c r="I3707">
        <v>33</v>
      </c>
      <c r="J3707">
        <v>198</v>
      </c>
      <c r="K3707" t="str">
        <f>RIGHT(Table1[[#This Row],[Transmission]],1)</f>
        <v>6</v>
      </c>
      <c r="L3707" t="str">
        <f>SUBSTITUTE(Table1[[#This Row],[Transmission]],Table1[[#This Row],[Gears]],"")</f>
        <v>AS</v>
      </c>
      <c r="M37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07">
        <f ca="1">_xlfn.DAYS(TODAY(),Table1[[#This Row],[Manufacture Date]])</f>
        <v>1205</v>
      </c>
      <c r="O3707" t="str" cm="1">
        <f t="array" ref="O3707" xml:space="preserve"> _xlfn.IFS(E3707&lt;2,"0-2",E3707&lt;4,"2-4",E3707&lt;6,"4-6",E3707&lt;8,"6-8",E3707&lt;10,"8-10")</f>
        <v>2-4</v>
      </c>
    </row>
    <row r="3708" spans="1:15" ht="14.25" customHeight="1" x14ac:dyDescent="0.3">
      <c r="A3708" s="31">
        <v>44055</v>
      </c>
      <c r="B3708" t="s">
        <v>782</v>
      </c>
      <c r="C3708" t="s">
        <v>2037</v>
      </c>
      <c r="D3708" t="s">
        <v>71</v>
      </c>
      <c r="E3708">
        <v>2</v>
      </c>
      <c r="F3708">
        <v>4</v>
      </c>
      <c r="G3708" t="s">
        <v>97</v>
      </c>
      <c r="H3708" t="s">
        <v>73</v>
      </c>
      <c r="I3708">
        <v>31</v>
      </c>
      <c r="J3708">
        <v>213</v>
      </c>
      <c r="K3708" t="str">
        <f>RIGHT(Table1[[#This Row],[Transmission]],1)</f>
        <v>7</v>
      </c>
      <c r="L3708" t="str">
        <f>SUBSTITUTE(Table1[[#This Row],[Transmission]],Table1[[#This Row],[Gears]],"")</f>
        <v>AM</v>
      </c>
      <c r="M37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08">
        <f ca="1">_xlfn.DAYS(TODAY(),Table1[[#This Row],[Manufacture Date]])</f>
        <v>1205</v>
      </c>
      <c r="O3708" t="str" cm="1">
        <f t="array" ref="O3708" xml:space="preserve"> _xlfn.IFS(E3708&lt;2,"0-2",E3708&lt;4,"2-4",E3708&lt;6,"4-6",E3708&lt;8,"6-8",E3708&lt;10,"8-10")</f>
        <v>2-4</v>
      </c>
    </row>
    <row r="3709" spans="1:15" ht="14.25" customHeight="1" x14ac:dyDescent="0.3">
      <c r="A3709" s="31">
        <v>44055</v>
      </c>
      <c r="B3709" t="s">
        <v>531</v>
      </c>
      <c r="C3709" t="s">
        <v>953</v>
      </c>
      <c r="D3709" t="s">
        <v>78</v>
      </c>
      <c r="E3709">
        <v>2</v>
      </c>
      <c r="F3709">
        <v>4</v>
      </c>
      <c r="G3709" t="s">
        <v>79</v>
      </c>
      <c r="H3709" t="s">
        <v>200</v>
      </c>
      <c r="I3709">
        <v>26</v>
      </c>
      <c r="J3709">
        <v>256</v>
      </c>
      <c r="K3709" t="str">
        <f>RIGHT(Table1[[#This Row],[Transmission]],1)</f>
        <v>6</v>
      </c>
      <c r="L3709" t="str">
        <f>SUBSTITUTE(Table1[[#This Row],[Transmission]],Table1[[#This Row],[Gears]],"")</f>
        <v>AS</v>
      </c>
      <c r="M37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09">
        <f ca="1">_xlfn.DAYS(TODAY(),Table1[[#This Row],[Manufacture Date]])</f>
        <v>1205</v>
      </c>
      <c r="O3709" t="str" cm="1">
        <f t="array" ref="O3709" xml:space="preserve"> _xlfn.IFS(E3709&lt;2,"0-2",E3709&lt;4,"2-4",E3709&lt;6,"4-6",E3709&lt;8,"6-8",E3709&lt;10,"8-10")</f>
        <v>2-4</v>
      </c>
    </row>
    <row r="3710" spans="1:15" ht="14.25" customHeight="1" x14ac:dyDescent="0.3">
      <c r="A3710" s="31">
        <v>44055</v>
      </c>
      <c r="B3710" t="s">
        <v>321</v>
      </c>
      <c r="C3710" t="s">
        <v>359</v>
      </c>
      <c r="D3710" t="s">
        <v>115</v>
      </c>
      <c r="E3710">
        <v>3.5</v>
      </c>
      <c r="F3710">
        <v>6</v>
      </c>
      <c r="G3710" t="s">
        <v>79</v>
      </c>
      <c r="H3710" t="s">
        <v>200</v>
      </c>
      <c r="I3710">
        <v>25</v>
      </c>
      <c r="J3710">
        <v>258</v>
      </c>
      <c r="K3710" t="str">
        <f>RIGHT(Table1[[#This Row],[Transmission]],1)</f>
        <v>6</v>
      </c>
      <c r="L3710" t="str">
        <f>SUBSTITUTE(Table1[[#This Row],[Transmission]],Table1[[#This Row],[Gears]],"")</f>
        <v>AS</v>
      </c>
      <c r="M37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10">
        <f ca="1">_xlfn.DAYS(TODAY(),Table1[[#This Row],[Manufacture Date]])</f>
        <v>1205</v>
      </c>
      <c r="O3710" t="str" cm="1">
        <f t="array" ref="O3710" xml:space="preserve"> _xlfn.IFS(E3710&lt;2,"0-2",E3710&lt;4,"2-4",E3710&lt;6,"4-6",E3710&lt;8,"6-8",E3710&lt;10,"8-10")</f>
        <v>2-4</v>
      </c>
    </row>
    <row r="3711" spans="1:15" ht="14.25" customHeight="1" x14ac:dyDescent="0.3">
      <c r="A3711" s="31">
        <v>44055</v>
      </c>
      <c r="B3711" t="s">
        <v>212</v>
      </c>
      <c r="C3711" t="s">
        <v>1252</v>
      </c>
      <c r="D3711" t="s">
        <v>78</v>
      </c>
      <c r="E3711">
        <v>3.6</v>
      </c>
      <c r="F3711">
        <v>6</v>
      </c>
      <c r="G3711" t="s">
        <v>104</v>
      </c>
      <c r="H3711" t="s">
        <v>200</v>
      </c>
      <c r="I3711">
        <v>25</v>
      </c>
      <c r="J3711">
        <v>263</v>
      </c>
      <c r="K3711" t="str">
        <f>RIGHT(Table1[[#This Row],[Transmission]],1)</f>
        <v>8</v>
      </c>
      <c r="L3711" t="str">
        <f>SUBSTITUTE(Table1[[#This Row],[Transmission]],Table1[[#This Row],[Gears]],"")</f>
        <v>AS</v>
      </c>
      <c r="M37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11">
        <f ca="1">_xlfn.DAYS(TODAY(),Table1[[#This Row],[Manufacture Date]])</f>
        <v>1205</v>
      </c>
      <c r="O3711" t="str" cm="1">
        <f t="array" ref="O3711" xml:space="preserve"> _xlfn.IFS(E3711&lt;2,"0-2",E3711&lt;4,"2-4",E3711&lt;6,"4-6",E3711&lt;8,"6-8",E3711&lt;10,"8-10")</f>
        <v>2-4</v>
      </c>
    </row>
    <row r="3712" spans="1:15" ht="14.25" customHeight="1" x14ac:dyDescent="0.3">
      <c r="A3712" s="31">
        <v>44055</v>
      </c>
      <c r="B3712" t="s">
        <v>750</v>
      </c>
      <c r="C3712" t="s">
        <v>2020</v>
      </c>
      <c r="D3712" t="s">
        <v>657</v>
      </c>
      <c r="E3712">
        <v>2.7</v>
      </c>
      <c r="F3712">
        <v>4</v>
      </c>
      <c r="G3712" t="s">
        <v>79</v>
      </c>
      <c r="H3712" t="s">
        <v>200</v>
      </c>
      <c r="I3712">
        <v>25</v>
      </c>
      <c r="J3712">
        <v>263</v>
      </c>
      <c r="K3712" t="str">
        <f>RIGHT(Table1[[#This Row],[Transmission]],1)</f>
        <v>6</v>
      </c>
      <c r="L3712" t="str">
        <f>SUBSTITUTE(Table1[[#This Row],[Transmission]],Table1[[#This Row],[Gears]],"")</f>
        <v>AS</v>
      </c>
      <c r="M37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12">
        <f ca="1">_xlfn.DAYS(TODAY(),Table1[[#This Row],[Manufacture Date]])</f>
        <v>1205</v>
      </c>
      <c r="O3712" t="str" cm="1">
        <f t="array" ref="O3712" xml:space="preserve"> _xlfn.IFS(E3712&lt;2,"0-2",E3712&lt;4,"2-4",E3712&lt;6,"4-6",E3712&lt;8,"6-8",E3712&lt;10,"8-10")</f>
        <v>2-4</v>
      </c>
    </row>
    <row r="3713" spans="1:15" ht="14.25" customHeight="1" x14ac:dyDescent="0.3">
      <c r="A3713" s="31">
        <v>44055</v>
      </c>
      <c r="B3713" t="s">
        <v>289</v>
      </c>
      <c r="C3713" t="s">
        <v>293</v>
      </c>
      <c r="D3713" t="s">
        <v>82</v>
      </c>
      <c r="E3713">
        <v>6.4</v>
      </c>
      <c r="F3713">
        <v>8</v>
      </c>
      <c r="G3713" t="s">
        <v>112</v>
      </c>
      <c r="H3713" t="s">
        <v>73</v>
      </c>
      <c r="I3713">
        <v>22</v>
      </c>
      <c r="J3713">
        <v>302</v>
      </c>
      <c r="K3713" t="str">
        <f>RIGHT(Table1[[#This Row],[Transmission]],1)</f>
        <v>8</v>
      </c>
      <c r="L3713" t="str">
        <f>SUBSTITUTE(Table1[[#This Row],[Transmission]],Table1[[#This Row],[Gears]],"")</f>
        <v>A</v>
      </c>
      <c r="M37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13">
        <f ca="1">_xlfn.DAYS(TODAY(),Table1[[#This Row],[Manufacture Date]])</f>
        <v>1205</v>
      </c>
      <c r="O3713" t="str" cm="1">
        <f t="array" ref="O3713" xml:space="preserve"> _xlfn.IFS(E3713&lt;2,"0-2",E3713&lt;4,"2-4",E3713&lt;6,"4-6",E3713&lt;8,"6-8",E3713&lt;10,"8-10")</f>
        <v>6-8</v>
      </c>
    </row>
    <row r="3714" spans="1:15" ht="14.25" customHeight="1" x14ac:dyDescent="0.3">
      <c r="A3714" s="31">
        <v>44055</v>
      </c>
      <c r="B3714" t="s">
        <v>289</v>
      </c>
      <c r="C3714" t="s">
        <v>295</v>
      </c>
      <c r="D3714" t="s">
        <v>82</v>
      </c>
      <c r="E3714">
        <v>6.4</v>
      </c>
      <c r="F3714">
        <v>8</v>
      </c>
      <c r="G3714" t="s">
        <v>112</v>
      </c>
      <c r="H3714" t="s">
        <v>73</v>
      </c>
      <c r="I3714">
        <v>22</v>
      </c>
      <c r="J3714">
        <v>302</v>
      </c>
      <c r="K3714" t="str">
        <f>RIGHT(Table1[[#This Row],[Transmission]],1)</f>
        <v>8</v>
      </c>
      <c r="L3714" t="str">
        <f>SUBSTITUTE(Table1[[#This Row],[Transmission]],Table1[[#This Row],[Gears]],"")</f>
        <v>A</v>
      </c>
      <c r="M37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14">
        <f ca="1">_xlfn.DAYS(TODAY(),Table1[[#This Row],[Manufacture Date]])</f>
        <v>1205</v>
      </c>
      <c r="O3714" t="str" cm="1">
        <f t="array" ref="O3714" xml:space="preserve"> _xlfn.IFS(E3714&lt;2,"0-2",E3714&lt;4,"2-4",E3714&lt;6,"4-6",E3714&lt;8,"6-8",E3714&lt;10,"8-10")</f>
        <v>6-8</v>
      </c>
    </row>
    <row r="3715" spans="1:15" ht="14.25" customHeight="1" x14ac:dyDescent="0.3">
      <c r="A3715" s="31">
        <v>44055</v>
      </c>
      <c r="B3715" t="s">
        <v>232</v>
      </c>
      <c r="C3715" t="s">
        <v>1592</v>
      </c>
      <c r="D3715" t="s">
        <v>88</v>
      </c>
      <c r="E3715">
        <v>6.2</v>
      </c>
      <c r="F3715">
        <v>8</v>
      </c>
      <c r="G3715" t="s">
        <v>238</v>
      </c>
      <c r="H3715" t="s">
        <v>73</v>
      </c>
      <c r="I3715">
        <v>18</v>
      </c>
      <c r="J3715">
        <v>368</v>
      </c>
      <c r="K3715" t="str">
        <f>RIGHT(Table1[[#This Row],[Transmission]],1)</f>
        <v>7</v>
      </c>
      <c r="L3715" t="str">
        <f>SUBSTITUTE(Table1[[#This Row],[Transmission]],Table1[[#This Row],[Gears]],"")</f>
        <v>M</v>
      </c>
      <c r="M37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15">
        <f ca="1">_xlfn.DAYS(TODAY(),Table1[[#This Row],[Manufacture Date]])</f>
        <v>1205</v>
      </c>
      <c r="O3715" t="str" cm="1">
        <f t="array" ref="O3715" xml:space="preserve"> _xlfn.IFS(E3715&lt;2,"0-2",E3715&lt;4,"2-4",E3715&lt;6,"4-6",E3715&lt;8,"6-8",E3715&lt;10,"8-10")</f>
        <v>6-8</v>
      </c>
    </row>
    <row r="3716" spans="1:15" ht="14.25" customHeight="1" x14ac:dyDescent="0.3">
      <c r="A3716" s="31">
        <v>44055</v>
      </c>
      <c r="B3716" t="s">
        <v>321</v>
      </c>
      <c r="C3716" t="s">
        <v>1653</v>
      </c>
      <c r="D3716" t="s">
        <v>122</v>
      </c>
      <c r="E3716">
        <v>3.5</v>
      </c>
      <c r="F3716">
        <v>6</v>
      </c>
      <c r="G3716" t="s">
        <v>79</v>
      </c>
      <c r="H3716" t="s">
        <v>205</v>
      </c>
      <c r="I3716">
        <v>16</v>
      </c>
      <c r="J3716">
        <v>288</v>
      </c>
      <c r="K3716" t="str">
        <f>RIGHT(Table1[[#This Row],[Transmission]],1)</f>
        <v>6</v>
      </c>
      <c r="L3716" t="str">
        <f>SUBSTITUTE(Table1[[#This Row],[Transmission]],Table1[[#This Row],[Gears]],"")</f>
        <v>AS</v>
      </c>
      <c r="M37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16">
        <f ca="1">_xlfn.DAYS(TODAY(),Table1[[#This Row],[Manufacture Date]])</f>
        <v>1205</v>
      </c>
      <c r="O3716" t="str" cm="1">
        <f t="array" ref="O3716" xml:space="preserve"> _xlfn.IFS(E3716&lt;2,"0-2",E3716&lt;4,"2-4",E3716&lt;6,"4-6",E3716&lt;8,"6-8",E3716&lt;10,"8-10")</f>
        <v>2-4</v>
      </c>
    </row>
    <row r="3717" spans="1:15" ht="14.25" customHeight="1" x14ac:dyDescent="0.3">
      <c r="A3717" s="31">
        <v>44054</v>
      </c>
      <c r="B3717" t="s">
        <v>470</v>
      </c>
      <c r="C3717" t="s">
        <v>1773</v>
      </c>
      <c r="D3717" t="s">
        <v>118</v>
      </c>
      <c r="E3717">
        <v>2</v>
      </c>
      <c r="F3717">
        <v>4</v>
      </c>
      <c r="G3717" t="s">
        <v>266</v>
      </c>
      <c r="H3717" t="s">
        <v>200</v>
      </c>
      <c r="I3717">
        <v>36</v>
      </c>
      <c r="J3717">
        <v>188</v>
      </c>
      <c r="K3717" t="str">
        <f>RIGHT(Table1[[#This Row],[Transmission]],1)</f>
        <v>V</v>
      </c>
      <c r="L3717" t="str">
        <f>SUBSTITUTE(Table1[[#This Row],[Transmission]],Table1[[#This Row],[Gears]],"")</f>
        <v>A</v>
      </c>
      <c r="M37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17">
        <f ca="1">_xlfn.DAYS(TODAY(),Table1[[#This Row],[Manufacture Date]])</f>
        <v>1206</v>
      </c>
      <c r="O3717" t="str" cm="1">
        <f t="array" ref="O3717" xml:space="preserve"> _xlfn.IFS(E3717&lt;2,"0-2",E3717&lt;4,"2-4",E3717&lt;6,"4-6",E3717&lt;8,"6-8",E3717&lt;10,"8-10")</f>
        <v>2-4</v>
      </c>
    </row>
    <row r="3718" spans="1:15" ht="14.25" customHeight="1" x14ac:dyDescent="0.3">
      <c r="A3718" s="31">
        <v>44054</v>
      </c>
      <c r="B3718" t="s">
        <v>321</v>
      </c>
      <c r="C3718" t="s">
        <v>329</v>
      </c>
      <c r="D3718" t="s">
        <v>78</v>
      </c>
      <c r="E3718">
        <v>2.5</v>
      </c>
      <c r="F3718">
        <v>4</v>
      </c>
      <c r="G3718" t="s">
        <v>79</v>
      </c>
      <c r="H3718" t="s">
        <v>200</v>
      </c>
      <c r="I3718">
        <v>30</v>
      </c>
      <c r="J3718">
        <v>216</v>
      </c>
      <c r="K3718" t="str">
        <f>RIGHT(Table1[[#This Row],[Transmission]],1)</f>
        <v>6</v>
      </c>
      <c r="L3718" t="str">
        <f>SUBSTITUTE(Table1[[#This Row],[Transmission]],Table1[[#This Row],[Gears]],"")</f>
        <v>AS</v>
      </c>
      <c r="M37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18">
        <f ca="1">_xlfn.DAYS(TODAY(),Table1[[#This Row],[Manufacture Date]])</f>
        <v>1206</v>
      </c>
      <c r="O3718" t="str" cm="1">
        <f t="array" ref="O3718" xml:space="preserve"> _xlfn.IFS(E3718&lt;2,"0-2",E3718&lt;4,"2-4",E3718&lt;6,"4-6",E3718&lt;8,"6-8",E3718&lt;10,"8-10")</f>
        <v>2-4</v>
      </c>
    </row>
    <row r="3719" spans="1:15" ht="14.25" customHeight="1" x14ac:dyDescent="0.3">
      <c r="A3719" s="31">
        <v>44054</v>
      </c>
      <c r="B3719" t="s">
        <v>508</v>
      </c>
      <c r="C3719" t="s">
        <v>512</v>
      </c>
      <c r="D3719" t="s">
        <v>82</v>
      </c>
      <c r="E3719">
        <v>3.5</v>
      </c>
      <c r="F3719">
        <v>6</v>
      </c>
      <c r="G3719" t="s">
        <v>79</v>
      </c>
      <c r="H3719" t="s">
        <v>200</v>
      </c>
      <c r="I3719">
        <v>29</v>
      </c>
      <c r="J3719">
        <v>221</v>
      </c>
      <c r="K3719" t="str">
        <f>RIGHT(Table1[[#This Row],[Transmission]],1)</f>
        <v>6</v>
      </c>
      <c r="L3719" t="str">
        <f>SUBSTITUTE(Table1[[#This Row],[Transmission]],Table1[[#This Row],[Gears]],"")</f>
        <v>AS</v>
      </c>
      <c r="M37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19">
        <f ca="1">_xlfn.DAYS(TODAY(),Table1[[#This Row],[Manufacture Date]])</f>
        <v>1206</v>
      </c>
      <c r="O3719" t="str" cm="1">
        <f t="array" ref="O3719" xml:space="preserve"> _xlfn.IFS(E3719&lt;2,"0-2",E3719&lt;4,"2-4",E3719&lt;6,"4-6",E3719&lt;8,"6-8",E3719&lt;10,"8-10")</f>
        <v>2-4</v>
      </c>
    </row>
    <row r="3720" spans="1:15" ht="14.25" customHeight="1" x14ac:dyDescent="0.3">
      <c r="A3720" s="31">
        <v>44054</v>
      </c>
      <c r="B3720" t="s">
        <v>398</v>
      </c>
      <c r="C3720" t="s">
        <v>921</v>
      </c>
      <c r="D3720" t="s">
        <v>78</v>
      </c>
      <c r="E3720">
        <v>2</v>
      </c>
      <c r="F3720">
        <v>4</v>
      </c>
      <c r="G3720" t="s">
        <v>79</v>
      </c>
      <c r="H3720" t="s">
        <v>200</v>
      </c>
      <c r="I3720">
        <v>28</v>
      </c>
      <c r="J3720">
        <v>241</v>
      </c>
      <c r="K3720" t="str">
        <f>RIGHT(Table1[[#This Row],[Transmission]],1)</f>
        <v>6</v>
      </c>
      <c r="L3720" t="str">
        <f>SUBSTITUTE(Table1[[#This Row],[Transmission]],Table1[[#This Row],[Gears]],"")</f>
        <v>AS</v>
      </c>
      <c r="M37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20">
        <f ca="1">_xlfn.DAYS(TODAY(),Table1[[#This Row],[Manufacture Date]])</f>
        <v>1206</v>
      </c>
      <c r="O3720" t="str" cm="1">
        <f t="array" ref="O3720" xml:space="preserve"> _xlfn.IFS(E3720&lt;2,"0-2",E3720&lt;4,"2-4",E3720&lt;6,"4-6",E3720&lt;8,"6-8",E3720&lt;10,"8-10")</f>
        <v>2-4</v>
      </c>
    </row>
    <row r="3721" spans="1:15" ht="14.25" customHeight="1" x14ac:dyDescent="0.3">
      <c r="A3721" s="31">
        <v>44054</v>
      </c>
      <c r="B3721" t="s">
        <v>432</v>
      </c>
      <c r="C3721" t="s">
        <v>436</v>
      </c>
      <c r="D3721" t="s">
        <v>82</v>
      </c>
      <c r="E3721">
        <v>2</v>
      </c>
      <c r="F3721">
        <v>4</v>
      </c>
      <c r="G3721" t="s">
        <v>104</v>
      </c>
      <c r="H3721" t="s">
        <v>73</v>
      </c>
      <c r="I3721">
        <v>27</v>
      </c>
      <c r="J3721">
        <v>242</v>
      </c>
      <c r="K3721" t="str">
        <f>RIGHT(Table1[[#This Row],[Transmission]],1)</f>
        <v>8</v>
      </c>
      <c r="L3721" t="str">
        <f>SUBSTITUTE(Table1[[#This Row],[Transmission]],Table1[[#This Row],[Gears]],"")</f>
        <v>AS</v>
      </c>
      <c r="M37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21">
        <f ca="1">_xlfn.DAYS(TODAY(),Table1[[#This Row],[Manufacture Date]])</f>
        <v>1206</v>
      </c>
      <c r="O3721" t="str" cm="1">
        <f t="array" ref="O3721" xml:space="preserve"> _xlfn.IFS(E3721&lt;2,"0-2",E3721&lt;4,"2-4",E3721&lt;6,"4-6",E3721&lt;8,"6-8",E3721&lt;10,"8-10")</f>
        <v>2-4</v>
      </c>
    </row>
    <row r="3722" spans="1:15" ht="14.25" customHeight="1" x14ac:dyDescent="0.3">
      <c r="A3722" s="31">
        <v>44054</v>
      </c>
      <c r="B3722" t="s">
        <v>432</v>
      </c>
      <c r="C3722" t="s">
        <v>925</v>
      </c>
      <c r="D3722" t="s">
        <v>88</v>
      </c>
      <c r="E3722">
        <v>3</v>
      </c>
      <c r="F3722">
        <v>6</v>
      </c>
      <c r="G3722" t="s">
        <v>104</v>
      </c>
      <c r="H3722" t="s">
        <v>73</v>
      </c>
      <c r="I3722">
        <v>27</v>
      </c>
      <c r="J3722">
        <v>244</v>
      </c>
      <c r="K3722" t="str">
        <f>RIGHT(Table1[[#This Row],[Transmission]],1)</f>
        <v>8</v>
      </c>
      <c r="L3722" t="str">
        <f>SUBSTITUTE(Table1[[#This Row],[Transmission]],Table1[[#This Row],[Gears]],"")</f>
        <v>AS</v>
      </c>
      <c r="M37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22">
        <f ca="1">_xlfn.DAYS(TODAY(),Table1[[#This Row],[Manufacture Date]])</f>
        <v>1206</v>
      </c>
      <c r="O3722" t="str" cm="1">
        <f t="array" ref="O3722" xml:space="preserve"> _xlfn.IFS(E3722&lt;2,"0-2",E3722&lt;4,"2-4",E3722&lt;6,"4-6",E3722&lt;8,"6-8",E3722&lt;10,"8-10")</f>
        <v>2-4</v>
      </c>
    </row>
    <row r="3723" spans="1:15" ht="14.25" customHeight="1" x14ac:dyDescent="0.3">
      <c r="A3723" s="31">
        <v>44054</v>
      </c>
      <c r="B3723" t="s">
        <v>232</v>
      </c>
      <c r="C3723" t="s">
        <v>1606</v>
      </c>
      <c r="D3723" t="s">
        <v>259</v>
      </c>
      <c r="E3723">
        <v>4.3</v>
      </c>
      <c r="F3723">
        <v>6</v>
      </c>
      <c r="G3723" t="s">
        <v>93</v>
      </c>
      <c r="H3723" t="s">
        <v>200</v>
      </c>
      <c r="I3723">
        <v>20</v>
      </c>
      <c r="J3723">
        <v>331</v>
      </c>
      <c r="K3723" t="str">
        <f>RIGHT(Table1[[#This Row],[Transmission]],1)</f>
        <v>6</v>
      </c>
      <c r="L3723" t="str">
        <f>SUBSTITUTE(Table1[[#This Row],[Transmission]],Table1[[#This Row],[Gears]],"")</f>
        <v>A</v>
      </c>
      <c r="M37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23">
        <f ca="1">_xlfn.DAYS(TODAY(),Table1[[#This Row],[Manufacture Date]])</f>
        <v>1206</v>
      </c>
      <c r="O3723" t="str" cm="1">
        <f t="array" ref="O3723" xml:space="preserve"> _xlfn.IFS(E3723&lt;2,"0-2",E3723&lt;4,"2-4",E3723&lt;6,"4-6",E3723&lt;8,"6-8",E3723&lt;10,"8-10")</f>
        <v>4-6</v>
      </c>
    </row>
    <row r="3724" spans="1:15" ht="14.25" customHeight="1" x14ac:dyDescent="0.3">
      <c r="A3724" s="31">
        <v>44053</v>
      </c>
      <c r="B3724" t="s">
        <v>398</v>
      </c>
      <c r="C3724" t="s">
        <v>1714</v>
      </c>
      <c r="D3724" t="s">
        <v>71</v>
      </c>
      <c r="E3724">
        <v>1.6</v>
      </c>
      <c r="F3724">
        <v>4</v>
      </c>
      <c r="G3724" t="s">
        <v>266</v>
      </c>
      <c r="H3724" t="s">
        <v>200</v>
      </c>
      <c r="I3724">
        <v>42</v>
      </c>
      <c r="J3724">
        <v>160</v>
      </c>
      <c r="K3724" t="str">
        <f>RIGHT(Table1[[#This Row],[Transmission]],1)</f>
        <v>V</v>
      </c>
      <c r="L3724" t="str">
        <f>SUBSTITUTE(Table1[[#This Row],[Transmission]],Table1[[#This Row],[Gears]],"")</f>
        <v>A</v>
      </c>
      <c r="M37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24">
        <f ca="1">_xlfn.DAYS(TODAY(),Table1[[#This Row],[Manufacture Date]])</f>
        <v>1207</v>
      </c>
      <c r="O3724" t="str" cm="1">
        <f t="array" ref="O3724" xml:space="preserve"> _xlfn.IFS(E3724&lt;2,"0-2",E3724&lt;4,"2-4",E3724&lt;6,"4-6",E3724&lt;8,"6-8",E3724&lt;10,"8-10")</f>
        <v>0-2</v>
      </c>
    </row>
    <row r="3725" spans="1:15" ht="14.25" customHeight="1" x14ac:dyDescent="0.3">
      <c r="A3725" s="31">
        <v>44053</v>
      </c>
      <c r="B3725" t="s">
        <v>100</v>
      </c>
      <c r="C3725" t="s">
        <v>1369</v>
      </c>
      <c r="D3725" t="s">
        <v>82</v>
      </c>
      <c r="E3725">
        <v>2</v>
      </c>
      <c r="F3725">
        <v>4</v>
      </c>
      <c r="G3725" t="s">
        <v>97</v>
      </c>
      <c r="H3725" t="s">
        <v>73</v>
      </c>
      <c r="I3725">
        <v>32</v>
      </c>
      <c r="J3725">
        <v>203</v>
      </c>
      <c r="K3725" t="str">
        <f>RIGHT(Table1[[#This Row],[Transmission]],1)</f>
        <v>7</v>
      </c>
      <c r="L3725" t="str">
        <f>SUBSTITUTE(Table1[[#This Row],[Transmission]],Table1[[#This Row],[Gears]],"")</f>
        <v>AM</v>
      </c>
      <c r="M37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25">
        <f ca="1">_xlfn.DAYS(TODAY(),Table1[[#This Row],[Manufacture Date]])</f>
        <v>1207</v>
      </c>
      <c r="O3725" t="str" cm="1">
        <f t="array" ref="O3725" xml:space="preserve"> _xlfn.IFS(E3725&lt;2,"0-2",E3725&lt;4,"2-4",E3725&lt;6,"4-6",E3725&lt;8,"6-8",E3725&lt;10,"8-10")</f>
        <v>2-4</v>
      </c>
    </row>
    <row r="3726" spans="1:15" ht="14.25" customHeight="1" x14ac:dyDescent="0.3">
      <c r="A3726" s="31">
        <v>44053</v>
      </c>
      <c r="B3726" t="s">
        <v>564</v>
      </c>
      <c r="C3726" t="s">
        <v>965</v>
      </c>
      <c r="D3726" t="s">
        <v>95</v>
      </c>
      <c r="E3726">
        <v>3</v>
      </c>
      <c r="F3726">
        <v>6</v>
      </c>
      <c r="G3726" t="s">
        <v>416</v>
      </c>
      <c r="H3726" t="s">
        <v>73</v>
      </c>
      <c r="I3726">
        <v>28</v>
      </c>
      <c r="J3726">
        <v>239</v>
      </c>
      <c r="K3726" t="str">
        <f>RIGHT(Table1[[#This Row],[Transmission]],1)</f>
        <v>7</v>
      </c>
      <c r="L3726" t="str">
        <f>SUBSTITUTE(Table1[[#This Row],[Transmission]],Table1[[#This Row],[Gears]],"")</f>
        <v>AS</v>
      </c>
      <c r="M37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26">
        <f ca="1">_xlfn.DAYS(TODAY(),Table1[[#This Row],[Manufacture Date]])</f>
        <v>1207</v>
      </c>
      <c r="O3726" t="str" cm="1">
        <f t="array" ref="O3726" xml:space="preserve"> _xlfn.IFS(E3726&lt;2,"0-2",E3726&lt;4,"2-4",E3726&lt;6,"4-6",E3726&lt;8,"6-8",E3726&lt;10,"8-10")</f>
        <v>2-4</v>
      </c>
    </row>
    <row r="3727" spans="1:15" ht="14.25" customHeight="1" x14ac:dyDescent="0.3">
      <c r="A3727" s="31">
        <v>44053</v>
      </c>
      <c r="B3727" t="s">
        <v>90</v>
      </c>
      <c r="C3727" t="s">
        <v>1494</v>
      </c>
      <c r="D3727" t="s">
        <v>95</v>
      </c>
      <c r="E3727">
        <v>6</v>
      </c>
      <c r="F3727">
        <v>12</v>
      </c>
      <c r="G3727" t="s">
        <v>112</v>
      </c>
      <c r="H3727" t="s">
        <v>73</v>
      </c>
      <c r="I3727">
        <v>20</v>
      </c>
      <c r="J3727">
        <v>332</v>
      </c>
      <c r="K3727" t="str">
        <f>RIGHT(Table1[[#This Row],[Transmission]],1)</f>
        <v>8</v>
      </c>
      <c r="L3727" t="str">
        <f>SUBSTITUTE(Table1[[#This Row],[Transmission]],Table1[[#This Row],[Gears]],"")</f>
        <v>A</v>
      </c>
      <c r="M37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27">
        <f ca="1">_xlfn.DAYS(TODAY(),Table1[[#This Row],[Manufacture Date]])</f>
        <v>1207</v>
      </c>
      <c r="O3727" t="str" cm="1">
        <f t="array" ref="O3727" xml:space="preserve"> _xlfn.IFS(E3727&lt;2,"0-2",E3727&lt;4,"2-4",E3727&lt;6,"4-6",E3727&lt;8,"6-8",E3727&lt;10,"8-10")</f>
        <v>6-8</v>
      </c>
    </row>
    <row r="3728" spans="1:15" ht="14.25" customHeight="1" x14ac:dyDescent="0.3">
      <c r="A3728" s="31">
        <v>44052</v>
      </c>
      <c r="B3728" t="s">
        <v>232</v>
      </c>
      <c r="C3728" t="s">
        <v>239</v>
      </c>
      <c r="D3728" t="s">
        <v>82</v>
      </c>
      <c r="E3728">
        <v>1.4</v>
      </c>
      <c r="F3728">
        <v>4</v>
      </c>
      <c r="G3728" t="s">
        <v>79</v>
      </c>
      <c r="H3728" t="s">
        <v>200</v>
      </c>
      <c r="I3728">
        <v>36</v>
      </c>
      <c r="J3728">
        <v>179</v>
      </c>
      <c r="K3728" t="str">
        <f>RIGHT(Table1[[#This Row],[Transmission]],1)</f>
        <v>6</v>
      </c>
      <c r="L3728" t="str">
        <f>SUBSTITUTE(Table1[[#This Row],[Transmission]],Table1[[#This Row],[Gears]],"")</f>
        <v>AS</v>
      </c>
      <c r="M37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28">
        <f ca="1">_xlfn.DAYS(TODAY(),Table1[[#This Row],[Manufacture Date]])</f>
        <v>1208</v>
      </c>
      <c r="O3728" t="str" cm="1">
        <f t="array" ref="O3728" xml:space="preserve"> _xlfn.IFS(E3728&lt;2,"0-2",E3728&lt;4,"2-4",E3728&lt;6,"4-6",E3728&lt;8,"6-8",E3728&lt;10,"8-10")</f>
        <v>0-2</v>
      </c>
    </row>
    <row r="3729" spans="1:15" ht="14.25" customHeight="1" x14ac:dyDescent="0.3">
      <c r="A3729" s="31">
        <v>44052</v>
      </c>
      <c r="B3729" t="s">
        <v>470</v>
      </c>
      <c r="C3729" t="s">
        <v>473</v>
      </c>
      <c r="D3729" t="s">
        <v>115</v>
      </c>
      <c r="E3729">
        <v>2</v>
      </c>
      <c r="F3729">
        <v>4</v>
      </c>
      <c r="G3729" t="s">
        <v>79</v>
      </c>
      <c r="H3729" t="s">
        <v>200</v>
      </c>
      <c r="I3729">
        <v>34</v>
      </c>
      <c r="J3729">
        <v>197</v>
      </c>
      <c r="K3729" t="str">
        <f>RIGHT(Table1[[#This Row],[Transmission]],1)</f>
        <v>6</v>
      </c>
      <c r="L3729" t="str">
        <f>SUBSTITUTE(Table1[[#This Row],[Transmission]],Table1[[#This Row],[Gears]],"")</f>
        <v>AS</v>
      </c>
      <c r="M37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29">
        <f ca="1">_xlfn.DAYS(TODAY(),Table1[[#This Row],[Manufacture Date]])</f>
        <v>1208</v>
      </c>
      <c r="O3729" t="str" cm="1">
        <f t="array" ref="O3729" xml:space="preserve"> _xlfn.IFS(E3729&lt;2,"0-2",E3729&lt;4,"2-4",E3729&lt;6,"4-6",E3729&lt;8,"6-8",E3729&lt;10,"8-10")</f>
        <v>2-4</v>
      </c>
    </row>
    <row r="3730" spans="1:15" ht="14.25" customHeight="1" x14ac:dyDescent="0.3">
      <c r="A3730" s="31">
        <v>44052</v>
      </c>
      <c r="B3730" t="s">
        <v>750</v>
      </c>
      <c r="C3730" t="s">
        <v>1475</v>
      </c>
      <c r="D3730" t="s">
        <v>71</v>
      </c>
      <c r="E3730">
        <v>2</v>
      </c>
      <c r="F3730">
        <v>4</v>
      </c>
      <c r="G3730" t="s">
        <v>416</v>
      </c>
      <c r="H3730" t="s">
        <v>200</v>
      </c>
      <c r="I3730">
        <v>34</v>
      </c>
      <c r="J3730">
        <v>189</v>
      </c>
      <c r="K3730" t="str">
        <f>RIGHT(Table1[[#This Row],[Transmission]],1)</f>
        <v>7</v>
      </c>
      <c r="L3730" t="str">
        <f>SUBSTITUTE(Table1[[#This Row],[Transmission]],Table1[[#This Row],[Gears]],"")</f>
        <v>AS</v>
      </c>
      <c r="M37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30">
        <f ca="1">_xlfn.DAYS(TODAY(),Table1[[#This Row],[Manufacture Date]])</f>
        <v>1208</v>
      </c>
      <c r="O3730" t="str" cm="1">
        <f t="array" ref="O3730" xml:space="preserve"> _xlfn.IFS(E3730&lt;2,"0-2",E3730&lt;4,"2-4",E3730&lt;6,"4-6",E3730&lt;8,"6-8",E3730&lt;10,"8-10")</f>
        <v>2-4</v>
      </c>
    </row>
    <row r="3731" spans="1:15" ht="14.25" customHeight="1" x14ac:dyDescent="0.3">
      <c r="A3731" s="31">
        <v>44052</v>
      </c>
      <c r="B3731" t="s">
        <v>452</v>
      </c>
      <c r="C3731" t="s">
        <v>1750</v>
      </c>
      <c r="D3731" t="s">
        <v>78</v>
      </c>
      <c r="E3731">
        <v>3.2</v>
      </c>
      <c r="F3731">
        <v>6</v>
      </c>
      <c r="G3731" t="s">
        <v>454</v>
      </c>
      <c r="H3731" t="s">
        <v>200</v>
      </c>
      <c r="I3731">
        <v>24</v>
      </c>
      <c r="J3731">
        <v>269</v>
      </c>
      <c r="K3731" t="str">
        <f>RIGHT(Table1[[#This Row],[Transmission]],1)</f>
        <v>9</v>
      </c>
      <c r="L3731" t="str">
        <f>SUBSTITUTE(Table1[[#This Row],[Transmission]],Table1[[#This Row],[Gears]],"")</f>
        <v>A</v>
      </c>
      <c r="M37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31">
        <f ca="1">_xlfn.DAYS(TODAY(),Table1[[#This Row],[Manufacture Date]])</f>
        <v>1208</v>
      </c>
      <c r="O3731" t="str" cm="1">
        <f t="array" ref="O3731" xml:space="preserve"> _xlfn.IFS(E3731&lt;2,"0-2",E3731&lt;4,"2-4",E3731&lt;6,"4-6",E3731&lt;8,"6-8",E3731&lt;10,"8-10")</f>
        <v>2-4</v>
      </c>
    </row>
    <row r="3732" spans="1:15" ht="14.25" customHeight="1" x14ac:dyDescent="0.3">
      <c r="A3732" s="31">
        <v>44052</v>
      </c>
      <c r="B3732" t="s">
        <v>147</v>
      </c>
      <c r="C3732" t="s">
        <v>191</v>
      </c>
      <c r="D3732" t="s">
        <v>122</v>
      </c>
      <c r="E3732">
        <v>4.4000000000000004</v>
      </c>
      <c r="F3732">
        <v>8</v>
      </c>
      <c r="G3732" t="s">
        <v>104</v>
      </c>
      <c r="H3732" t="s">
        <v>73</v>
      </c>
      <c r="I3732">
        <v>20</v>
      </c>
      <c r="J3732">
        <v>322</v>
      </c>
      <c r="K3732" t="str">
        <f>RIGHT(Table1[[#This Row],[Transmission]],1)</f>
        <v>8</v>
      </c>
      <c r="L3732" t="str">
        <f>SUBSTITUTE(Table1[[#This Row],[Transmission]],Table1[[#This Row],[Gears]],"")</f>
        <v>AS</v>
      </c>
      <c r="M37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32">
        <f ca="1">_xlfn.DAYS(TODAY(),Table1[[#This Row],[Manufacture Date]])</f>
        <v>1208</v>
      </c>
      <c r="O3732" t="str" cm="1">
        <f t="array" ref="O3732" xml:space="preserve"> _xlfn.IFS(E3732&lt;2,"0-2",E3732&lt;4,"2-4",E3732&lt;6,"4-6",E3732&lt;8,"6-8",E3732&lt;10,"8-10")</f>
        <v>4-6</v>
      </c>
    </row>
    <row r="3733" spans="1:15" ht="14.25" customHeight="1" x14ac:dyDescent="0.3">
      <c r="A3733" s="31">
        <v>44051</v>
      </c>
      <c r="B3733" t="s">
        <v>740</v>
      </c>
      <c r="C3733" t="s">
        <v>1349</v>
      </c>
      <c r="D3733" t="s">
        <v>118</v>
      </c>
      <c r="E3733">
        <v>2</v>
      </c>
      <c r="F3733">
        <v>4</v>
      </c>
      <c r="G3733" t="s">
        <v>76</v>
      </c>
      <c r="H3733" t="s">
        <v>200</v>
      </c>
      <c r="I3733">
        <v>38</v>
      </c>
      <c r="J3733">
        <v>176</v>
      </c>
      <c r="K3733" t="str">
        <f>RIGHT(Table1[[#This Row],[Transmission]],1)</f>
        <v>7</v>
      </c>
      <c r="L3733" t="str">
        <f>SUBSTITUTE(Table1[[#This Row],[Transmission]],Table1[[#This Row],[Gears]],"")</f>
        <v>AV</v>
      </c>
      <c r="M37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33">
        <f ca="1">_xlfn.DAYS(TODAY(),Table1[[#This Row],[Manufacture Date]])</f>
        <v>1209</v>
      </c>
      <c r="O3733" t="str" cm="1">
        <f t="array" ref="O3733" xml:space="preserve"> _xlfn.IFS(E3733&lt;2,"0-2",E3733&lt;4,"2-4",E3733&lt;6,"4-6",E3733&lt;8,"6-8",E3733&lt;10,"8-10")</f>
        <v>2-4</v>
      </c>
    </row>
    <row r="3734" spans="1:15" ht="14.25" customHeight="1" x14ac:dyDescent="0.3">
      <c r="A3734" s="31">
        <v>44051</v>
      </c>
      <c r="B3734" t="s">
        <v>100</v>
      </c>
      <c r="C3734" t="s">
        <v>139</v>
      </c>
      <c r="D3734" t="s">
        <v>95</v>
      </c>
      <c r="E3734">
        <v>2</v>
      </c>
      <c r="F3734">
        <v>4</v>
      </c>
      <c r="G3734" t="s">
        <v>89</v>
      </c>
      <c r="H3734" t="s">
        <v>73</v>
      </c>
      <c r="I3734">
        <v>30</v>
      </c>
      <c r="J3734">
        <v>222</v>
      </c>
      <c r="K3734" t="str">
        <f>RIGHT(Table1[[#This Row],[Transmission]],1)</f>
        <v>6</v>
      </c>
      <c r="L3734" t="str">
        <f>SUBSTITUTE(Table1[[#This Row],[Transmission]],Table1[[#This Row],[Gears]],"")</f>
        <v>AM</v>
      </c>
      <c r="M37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34">
        <f ca="1">_xlfn.DAYS(TODAY(),Table1[[#This Row],[Manufacture Date]])</f>
        <v>1209</v>
      </c>
      <c r="O3734" t="str" cm="1">
        <f t="array" ref="O3734" xml:space="preserve"> _xlfn.IFS(E3734&lt;2,"0-2",E3734&lt;4,"2-4",E3734&lt;6,"4-6",E3734&lt;8,"6-8",E3734&lt;10,"8-10")</f>
        <v>2-4</v>
      </c>
    </row>
    <row r="3735" spans="1:15" ht="14.25" customHeight="1" x14ac:dyDescent="0.3">
      <c r="A3735" s="31">
        <v>44051</v>
      </c>
      <c r="B3735" t="s">
        <v>470</v>
      </c>
      <c r="C3735" t="s">
        <v>473</v>
      </c>
      <c r="D3735" t="s">
        <v>115</v>
      </c>
      <c r="E3735">
        <v>1.6</v>
      </c>
      <c r="F3735">
        <v>4</v>
      </c>
      <c r="G3735" t="s">
        <v>79</v>
      </c>
      <c r="H3735" t="s">
        <v>200</v>
      </c>
      <c r="I3735">
        <v>29</v>
      </c>
      <c r="J3735">
        <v>228</v>
      </c>
      <c r="K3735" t="str">
        <f>RIGHT(Table1[[#This Row],[Transmission]],1)</f>
        <v>6</v>
      </c>
      <c r="L3735" t="str">
        <f>SUBSTITUTE(Table1[[#This Row],[Transmission]],Table1[[#This Row],[Gears]],"")</f>
        <v>AS</v>
      </c>
      <c r="M37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35">
        <f ca="1">_xlfn.DAYS(TODAY(),Table1[[#This Row],[Manufacture Date]])</f>
        <v>1209</v>
      </c>
      <c r="O3735" t="str" cm="1">
        <f t="array" ref="O3735" xml:space="preserve"> _xlfn.IFS(E3735&lt;2,"0-2",E3735&lt;4,"2-4",E3735&lt;6,"4-6",E3735&lt;8,"6-8",E3735&lt;10,"8-10")</f>
        <v>0-2</v>
      </c>
    </row>
    <row r="3736" spans="1:15" ht="14.25" customHeight="1" x14ac:dyDescent="0.3">
      <c r="A3736" s="31">
        <v>44051</v>
      </c>
      <c r="B3736" t="s">
        <v>147</v>
      </c>
      <c r="C3736" t="s">
        <v>1237</v>
      </c>
      <c r="D3736" t="s">
        <v>71</v>
      </c>
      <c r="E3736">
        <v>3</v>
      </c>
      <c r="F3736">
        <v>6</v>
      </c>
      <c r="G3736" t="s">
        <v>104</v>
      </c>
      <c r="H3736" t="s">
        <v>73</v>
      </c>
      <c r="I3736">
        <v>29</v>
      </c>
      <c r="J3736">
        <v>228</v>
      </c>
      <c r="K3736" t="str">
        <f>RIGHT(Table1[[#This Row],[Transmission]],1)</f>
        <v>8</v>
      </c>
      <c r="L3736" t="str">
        <f>SUBSTITUTE(Table1[[#This Row],[Transmission]],Table1[[#This Row],[Gears]],"")</f>
        <v>AS</v>
      </c>
      <c r="M37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36">
        <f ca="1">_xlfn.DAYS(TODAY(),Table1[[#This Row],[Manufacture Date]])</f>
        <v>1209</v>
      </c>
      <c r="O3736" t="str" cm="1">
        <f t="array" ref="O3736" xml:space="preserve"> _xlfn.IFS(E3736&lt;2,"0-2",E3736&lt;4,"2-4",E3736&lt;6,"4-6",E3736&lt;8,"6-8",E3736&lt;10,"8-10")</f>
        <v>2-4</v>
      </c>
    </row>
    <row r="3737" spans="1:15" ht="14.25" customHeight="1" x14ac:dyDescent="0.3">
      <c r="A3737" s="31">
        <v>44051</v>
      </c>
      <c r="B3737" t="s">
        <v>676</v>
      </c>
      <c r="C3737" t="s">
        <v>683</v>
      </c>
      <c r="D3737" t="s">
        <v>92</v>
      </c>
      <c r="E3737">
        <v>3</v>
      </c>
      <c r="F3737">
        <v>6</v>
      </c>
      <c r="G3737" t="s">
        <v>238</v>
      </c>
      <c r="H3737" t="s">
        <v>73</v>
      </c>
      <c r="I3737">
        <v>27</v>
      </c>
      <c r="J3737">
        <v>242</v>
      </c>
      <c r="K3737" t="str">
        <f>RIGHT(Table1[[#This Row],[Transmission]],1)</f>
        <v>7</v>
      </c>
      <c r="L3737" t="str">
        <f>SUBSTITUTE(Table1[[#This Row],[Transmission]],Table1[[#This Row],[Gears]],"")</f>
        <v>M</v>
      </c>
      <c r="M37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37">
        <f ca="1">_xlfn.DAYS(TODAY(),Table1[[#This Row],[Manufacture Date]])</f>
        <v>1209</v>
      </c>
      <c r="O3737" t="str" cm="1">
        <f t="array" ref="O3737" xml:space="preserve"> _xlfn.IFS(E3737&lt;2,"0-2",E3737&lt;4,"2-4",E3737&lt;6,"4-6",E3737&lt;8,"6-8",E3737&lt;10,"8-10")</f>
        <v>2-4</v>
      </c>
    </row>
    <row r="3738" spans="1:15" ht="14.25" customHeight="1" x14ac:dyDescent="0.3">
      <c r="A3738" s="31">
        <v>44051</v>
      </c>
      <c r="B3738" t="s">
        <v>676</v>
      </c>
      <c r="C3738" t="s">
        <v>1933</v>
      </c>
      <c r="D3738" t="s">
        <v>92</v>
      </c>
      <c r="E3738">
        <v>3</v>
      </c>
      <c r="F3738">
        <v>6</v>
      </c>
      <c r="G3738" t="s">
        <v>238</v>
      </c>
      <c r="H3738" t="s">
        <v>73</v>
      </c>
      <c r="I3738">
        <v>26</v>
      </c>
      <c r="J3738">
        <v>257</v>
      </c>
      <c r="K3738" t="str">
        <f>RIGHT(Table1[[#This Row],[Transmission]],1)</f>
        <v>7</v>
      </c>
      <c r="L3738" t="str">
        <f>SUBSTITUTE(Table1[[#This Row],[Transmission]],Table1[[#This Row],[Gears]],"")</f>
        <v>M</v>
      </c>
      <c r="M37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38">
        <f ca="1">_xlfn.DAYS(TODAY(),Table1[[#This Row],[Manufacture Date]])</f>
        <v>1209</v>
      </c>
      <c r="O3738" t="str" cm="1">
        <f t="array" ref="O3738" xml:space="preserve"> _xlfn.IFS(E3738&lt;2,"0-2",E3738&lt;4,"2-4",E3738&lt;6,"4-6",E3738&lt;8,"6-8",E3738&lt;10,"8-10")</f>
        <v>2-4</v>
      </c>
    </row>
    <row r="3739" spans="1:15" ht="14.25" customHeight="1" x14ac:dyDescent="0.3">
      <c r="A3739" s="31">
        <v>44051</v>
      </c>
      <c r="B3739" t="s">
        <v>676</v>
      </c>
      <c r="C3739" t="s">
        <v>1952</v>
      </c>
      <c r="D3739" t="s">
        <v>122</v>
      </c>
      <c r="E3739">
        <v>3</v>
      </c>
      <c r="F3739">
        <v>6</v>
      </c>
      <c r="G3739" t="s">
        <v>104</v>
      </c>
      <c r="H3739" t="s">
        <v>73</v>
      </c>
      <c r="I3739">
        <v>25</v>
      </c>
      <c r="J3739">
        <v>269</v>
      </c>
      <c r="K3739" t="str">
        <f>RIGHT(Table1[[#This Row],[Transmission]],1)</f>
        <v>8</v>
      </c>
      <c r="L3739" t="str">
        <f>SUBSTITUTE(Table1[[#This Row],[Transmission]],Table1[[#This Row],[Gears]],"")</f>
        <v>AS</v>
      </c>
      <c r="M37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39">
        <f ca="1">_xlfn.DAYS(TODAY(),Table1[[#This Row],[Manufacture Date]])</f>
        <v>1209</v>
      </c>
      <c r="O3739" t="str" cm="1">
        <f t="array" ref="O3739" xml:space="preserve"> _xlfn.IFS(E3739&lt;2,"0-2",E3739&lt;4,"2-4",E3739&lt;6,"4-6",E3739&lt;8,"6-8",E3739&lt;10,"8-10")</f>
        <v>2-4</v>
      </c>
    </row>
    <row r="3740" spans="1:15" ht="14.25" customHeight="1" x14ac:dyDescent="0.3">
      <c r="A3740" s="31">
        <v>44051</v>
      </c>
      <c r="B3740" t="s">
        <v>232</v>
      </c>
      <c r="C3740" t="s">
        <v>237</v>
      </c>
      <c r="D3740" t="s">
        <v>88</v>
      </c>
      <c r="E3740">
        <v>6.2</v>
      </c>
      <c r="F3740">
        <v>8</v>
      </c>
      <c r="G3740" t="s">
        <v>79</v>
      </c>
      <c r="H3740" t="s">
        <v>73</v>
      </c>
      <c r="I3740">
        <v>24</v>
      </c>
      <c r="J3740">
        <v>276</v>
      </c>
      <c r="K3740" t="str">
        <f>RIGHT(Table1[[#This Row],[Transmission]],1)</f>
        <v>6</v>
      </c>
      <c r="L3740" t="str">
        <f>SUBSTITUTE(Table1[[#This Row],[Transmission]],Table1[[#This Row],[Gears]],"")</f>
        <v>AS</v>
      </c>
      <c r="M37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40">
        <f ca="1">_xlfn.DAYS(TODAY(),Table1[[#This Row],[Manufacture Date]])</f>
        <v>1209</v>
      </c>
      <c r="O3740" t="str" cm="1">
        <f t="array" ref="O3740" xml:space="preserve"> _xlfn.IFS(E3740&lt;2,"0-2",E3740&lt;4,"2-4",E3740&lt;6,"4-6",E3740&lt;8,"6-8",E3740&lt;10,"8-10")</f>
        <v>6-8</v>
      </c>
    </row>
    <row r="3741" spans="1:15" ht="14.25" customHeight="1" x14ac:dyDescent="0.3">
      <c r="A3741" s="31">
        <v>44050</v>
      </c>
      <c r="B3741" t="s">
        <v>651</v>
      </c>
      <c r="C3741" t="s">
        <v>671</v>
      </c>
      <c r="D3741" t="s">
        <v>82</v>
      </c>
      <c r="E3741">
        <v>1.8</v>
      </c>
      <c r="F3741">
        <v>4</v>
      </c>
      <c r="G3741" t="s">
        <v>266</v>
      </c>
      <c r="H3741" t="s">
        <v>200</v>
      </c>
      <c r="I3741">
        <v>39</v>
      </c>
      <c r="J3741">
        <v>172</v>
      </c>
      <c r="K3741" t="str">
        <f>RIGHT(Table1[[#This Row],[Transmission]],1)</f>
        <v>V</v>
      </c>
      <c r="L3741" t="str">
        <f>SUBSTITUTE(Table1[[#This Row],[Transmission]],Table1[[#This Row],[Gears]],"")</f>
        <v>A</v>
      </c>
      <c r="M37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41">
        <f ca="1">_xlfn.DAYS(TODAY(),Table1[[#This Row],[Manufacture Date]])</f>
        <v>1210</v>
      </c>
      <c r="O3741" t="str" cm="1">
        <f t="array" ref="O3741" xml:space="preserve"> _xlfn.IFS(E3741&lt;2,"0-2",E3741&lt;4,"2-4",E3741&lt;6,"4-6",E3741&lt;8,"6-8",E3741&lt;10,"8-10")</f>
        <v>0-2</v>
      </c>
    </row>
    <row r="3742" spans="1:15" ht="14.25" customHeight="1" x14ac:dyDescent="0.3">
      <c r="A3742" s="31">
        <v>44050</v>
      </c>
      <c r="B3742" t="s">
        <v>275</v>
      </c>
      <c r="C3742" t="s">
        <v>886</v>
      </c>
      <c r="D3742" t="s">
        <v>82</v>
      </c>
      <c r="E3742">
        <v>3.6</v>
      </c>
      <c r="F3742">
        <v>6</v>
      </c>
      <c r="G3742" t="s">
        <v>454</v>
      </c>
      <c r="H3742" t="s">
        <v>200</v>
      </c>
      <c r="I3742">
        <v>28</v>
      </c>
      <c r="J3742">
        <v>239</v>
      </c>
      <c r="K3742" t="str">
        <f>RIGHT(Table1[[#This Row],[Transmission]],1)</f>
        <v>9</v>
      </c>
      <c r="L3742" t="str">
        <f>SUBSTITUTE(Table1[[#This Row],[Transmission]],Table1[[#This Row],[Gears]],"")</f>
        <v>A</v>
      </c>
      <c r="M37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42">
        <f ca="1">_xlfn.DAYS(TODAY(),Table1[[#This Row],[Manufacture Date]])</f>
        <v>1210</v>
      </c>
      <c r="O3742" t="str" cm="1">
        <f t="array" ref="O3742" xml:space="preserve"> _xlfn.IFS(E3742&lt;2,"0-2",E3742&lt;4,"2-4",E3742&lt;6,"4-6",E3742&lt;8,"6-8",E3742&lt;10,"8-10")</f>
        <v>2-4</v>
      </c>
    </row>
    <row r="3743" spans="1:15" ht="14.25" customHeight="1" x14ac:dyDescent="0.3">
      <c r="A3743" s="31">
        <v>44050</v>
      </c>
      <c r="B3743" t="s">
        <v>69</v>
      </c>
      <c r="C3743" t="s">
        <v>1034</v>
      </c>
      <c r="D3743" t="s">
        <v>78</v>
      </c>
      <c r="E3743">
        <v>3.5</v>
      </c>
      <c r="F3743">
        <v>6</v>
      </c>
      <c r="G3743" t="s">
        <v>496</v>
      </c>
      <c r="H3743" t="s">
        <v>73</v>
      </c>
      <c r="I3743">
        <v>26</v>
      </c>
      <c r="J3743">
        <v>251</v>
      </c>
      <c r="K3743" t="str">
        <f>RIGHT(Table1[[#This Row],[Transmission]],1)</f>
        <v>9</v>
      </c>
      <c r="L3743" t="str">
        <f>SUBSTITUTE(Table1[[#This Row],[Transmission]],Table1[[#This Row],[Gears]],"")</f>
        <v>AS</v>
      </c>
      <c r="M37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43">
        <f ca="1">_xlfn.DAYS(TODAY(),Table1[[#This Row],[Manufacture Date]])</f>
        <v>1210</v>
      </c>
      <c r="O3743" t="str" cm="1">
        <f t="array" ref="O3743" xml:space="preserve"> _xlfn.IFS(E3743&lt;2,"0-2",E3743&lt;4,"2-4",E3743&lt;6,"4-6",E3743&lt;8,"6-8",E3743&lt;10,"8-10")</f>
        <v>2-4</v>
      </c>
    </row>
    <row r="3744" spans="1:15" ht="14.25" customHeight="1" x14ac:dyDescent="0.3">
      <c r="A3744" s="31">
        <v>44050</v>
      </c>
      <c r="B3744" t="s">
        <v>564</v>
      </c>
      <c r="C3744" t="s">
        <v>575</v>
      </c>
      <c r="D3744" t="s">
        <v>71</v>
      </c>
      <c r="E3744">
        <v>4.7</v>
      </c>
      <c r="F3744">
        <v>8</v>
      </c>
      <c r="G3744" t="s">
        <v>416</v>
      </c>
      <c r="H3744" t="s">
        <v>73</v>
      </c>
      <c r="I3744">
        <v>21</v>
      </c>
      <c r="J3744">
        <v>304</v>
      </c>
      <c r="K3744" t="str">
        <f>RIGHT(Table1[[#This Row],[Transmission]],1)</f>
        <v>7</v>
      </c>
      <c r="L3744" t="str">
        <f>SUBSTITUTE(Table1[[#This Row],[Transmission]],Table1[[#This Row],[Gears]],"")</f>
        <v>AS</v>
      </c>
      <c r="M37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44">
        <f ca="1">_xlfn.DAYS(TODAY(),Table1[[#This Row],[Manufacture Date]])</f>
        <v>1210</v>
      </c>
      <c r="O3744" t="str" cm="1">
        <f t="array" ref="O3744" xml:space="preserve"> _xlfn.IFS(E3744&lt;2,"0-2",E3744&lt;4,"2-4",E3744&lt;6,"4-6",E3744&lt;8,"6-8",E3744&lt;10,"8-10")</f>
        <v>4-6</v>
      </c>
    </row>
    <row r="3745" spans="1:15" ht="14.25" customHeight="1" x14ac:dyDescent="0.3">
      <c r="A3745" s="31">
        <v>44049</v>
      </c>
      <c r="B3745" t="s">
        <v>640</v>
      </c>
      <c r="C3745" t="s">
        <v>641</v>
      </c>
      <c r="D3745" t="s">
        <v>71</v>
      </c>
      <c r="E3745">
        <v>2</v>
      </c>
      <c r="F3745">
        <v>4</v>
      </c>
      <c r="G3745" t="s">
        <v>511</v>
      </c>
      <c r="H3745" t="s">
        <v>200</v>
      </c>
      <c r="I3745">
        <v>34</v>
      </c>
      <c r="J3745">
        <v>189</v>
      </c>
      <c r="K3745" t="str">
        <f>RIGHT(Table1[[#This Row],[Transmission]],1)</f>
        <v>6</v>
      </c>
      <c r="L3745" t="str">
        <f>SUBSTITUTE(Table1[[#This Row],[Transmission]],Table1[[#This Row],[Gears]],"")</f>
        <v>AV</v>
      </c>
      <c r="M37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45">
        <f ca="1">_xlfn.DAYS(TODAY(),Table1[[#This Row],[Manufacture Date]])</f>
        <v>1211</v>
      </c>
      <c r="O3745" t="str" cm="1">
        <f t="array" ref="O3745" xml:space="preserve"> _xlfn.IFS(E3745&lt;2,"0-2",E3745&lt;4,"2-4",E3745&lt;6,"4-6",E3745&lt;8,"6-8",E3745&lt;10,"8-10")</f>
        <v>2-4</v>
      </c>
    </row>
    <row r="3746" spans="1:15" ht="14.25" customHeight="1" x14ac:dyDescent="0.3">
      <c r="A3746" s="31">
        <v>44049</v>
      </c>
      <c r="B3746" t="s">
        <v>147</v>
      </c>
      <c r="C3746" t="s">
        <v>159</v>
      </c>
      <c r="D3746" t="s">
        <v>71</v>
      </c>
      <c r="E3746">
        <v>2</v>
      </c>
      <c r="F3746">
        <v>4</v>
      </c>
      <c r="G3746" t="s">
        <v>104</v>
      </c>
      <c r="H3746" t="s">
        <v>73</v>
      </c>
      <c r="I3746">
        <v>34</v>
      </c>
      <c r="J3746">
        <v>197</v>
      </c>
      <c r="K3746" t="str">
        <f>RIGHT(Table1[[#This Row],[Transmission]],1)</f>
        <v>8</v>
      </c>
      <c r="L3746" t="str">
        <f>SUBSTITUTE(Table1[[#This Row],[Transmission]],Table1[[#This Row],[Gears]],"")</f>
        <v>AS</v>
      </c>
      <c r="M37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46">
        <f ca="1">_xlfn.DAYS(TODAY(),Table1[[#This Row],[Manufacture Date]])</f>
        <v>1211</v>
      </c>
      <c r="O3746" t="str" cm="1">
        <f t="array" ref="O3746" xml:space="preserve"> _xlfn.IFS(E3746&lt;2,"0-2",E3746&lt;4,"2-4",E3746&lt;6,"4-6",E3746&lt;8,"6-8",E3746&lt;10,"8-10")</f>
        <v>2-4</v>
      </c>
    </row>
    <row r="3747" spans="1:15" ht="14.25" customHeight="1" x14ac:dyDescent="0.3">
      <c r="A3747" s="31">
        <v>44049</v>
      </c>
      <c r="B3747" t="s">
        <v>385</v>
      </c>
      <c r="C3747" t="s">
        <v>391</v>
      </c>
      <c r="D3747" t="s">
        <v>78</v>
      </c>
      <c r="E3747">
        <v>2.4</v>
      </c>
      <c r="F3747">
        <v>4</v>
      </c>
      <c r="G3747" t="s">
        <v>281</v>
      </c>
      <c r="H3747" t="s">
        <v>200</v>
      </c>
      <c r="I3747">
        <v>30</v>
      </c>
      <c r="J3747">
        <v>216</v>
      </c>
      <c r="K3747" t="str">
        <f>RIGHT(Table1[[#This Row],[Transmission]],1)</f>
        <v>5</v>
      </c>
      <c r="L3747" t="str">
        <f>SUBSTITUTE(Table1[[#This Row],[Transmission]],Table1[[#This Row],[Gears]],"")</f>
        <v>A</v>
      </c>
      <c r="M37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47">
        <f ca="1">_xlfn.DAYS(TODAY(),Table1[[#This Row],[Manufacture Date]])</f>
        <v>1211</v>
      </c>
      <c r="O3747" t="str" cm="1">
        <f t="array" ref="O3747" xml:space="preserve"> _xlfn.IFS(E3747&lt;2,"0-2",E3747&lt;4,"2-4",E3747&lt;6,"4-6",E3747&lt;8,"6-8",E3747&lt;10,"8-10")</f>
        <v>2-4</v>
      </c>
    </row>
    <row r="3748" spans="1:15" ht="14.25" customHeight="1" x14ac:dyDescent="0.3">
      <c r="A3748" s="31">
        <v>44049</v>
      </c>
      <c r="B3748" t="s">
        <v>740</v>
      </c>
      <c r="C3748" t="s">
        <v>1350</v>
      </c>
      <c r="D3748" t="s">
        <v>71</v>
      </c>
      <c r="E3748">
        <v>2</v>
      </c>
      <c r="F3748">
        <v>4</v>
      </c>
      <c r="G3748" t="s">
        <v>74</v>
      </c>
      <c r="H3748" t="s">
        <v>73</v>
      </c>
      <c r="I3748">
        <v>28</v>
      </c>
      <c r="J3748">
        <v>235</v>
      </c>
      <c r="K3748" t="str">
        <f>RIGHT(Table1[[#This Row],[Transmission]],1)</f>
        <v>6</v>
      </c>
      <c r="L3748" t="str">
        <f>SUBSTITUTE(Table1[[#This Row],[Transmission]],Table1[[#This Row],[Gears]],"")</f>
        <v>M</v>
      </c>
      <c r="M37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48">
        <f ca="1">_xlfn.DAYS(TODAY(),Table1[[#This Row],[Manufacture Date]])</f>
        <v>1211</v>
      </c>
      <c r="O3748" t="str" cm="1">
        <f t="array" ref="O3748" xml:space="preserve"> _xlfn.IFS(E3748&lt;2,"0-2",E3748&lt;4,"2-4",E3748&lt;6,"4-6",E3748&lt;8,"6-8",E3748&lt;10,"8-10")</f>
        <v>2-4</v>
      </c>
    </row>
    <row r="3749" spans="1:15" ht="14.25" customHeight="1" x14ac:dyDescent="0.3">
      <c r="A3749" s="31">
        <v>44049</v>
      </c>
      <c r="B3749" t="s">
        <v>198</v>
      </c>
      <c r="C3749" t="s">
        <v>1569</v>
      </c>
      <c r="D3749" t="s">
        <v>122</v>
      </c>
      <c r="E3749">
        <v>3.6</v>
      </c>
      <c r="F3749">
        <v>6</v>
      </c>
      <c r="G3749" t="s">
        <v>454</v>
      </c>
      <c r="H3749" t="s">
        <v>200</v>
      </c>
      <c r="I3749">
        <v>24</v>
      </c>
      <c r="J3749">
        <v>278</v>
      </c>
      <c r="K3749" t="str">
        <f>RIGHT(Table1[[#This Row],[Transmission]],1)</f>
        <v>9</v>
      </c>
      <c r="L3749" t="str">
        <f>SUBSTITUTE(Table1[[#This Row],[Transmission]],Table1[[#This Row],[Gears]],"")</f>
        <v>A</v>
      </c>
      <c r="M37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49">
        <f ca="1">_xlfn.DAYS(TODAY(),Table1[[#This Row],[Manufacture Date]])</f>
        <v>1211</v>
      </c>
      <c r="O3749" t="str" cm="1">
        <f t="array" ref="O3749" xml:space="preserve"> _xlfn.IFS(E3749&lt;2,"0-2",E3749&lt;4,"2-4",E3749&lt;6,"4-6",E3749&lt;8,"6-8",E3749&lt;10,"8-10")</f>
        <v>2-4</v>
      </c>
    </row>
    <row r="3750" spans="1:15" ht="14.25" customHeight="1" x14ac:dyDescent="0.3">
      <c r="A3750" s="31">
        <v>44049</v>
      </c>
      <c r="B3750" t="s">
        <v>289</v>
      </c>
      <c r="C3750" t="s">
        <v>311</v>
      </c>
      <c r="D3750" t="s">
        <v>78</v>
      </c>
      <c r="E3750">
        <v>3.6</v>
      </c>
      <c r="F3750">
        <v>6</v>
      </c>
      <c r="G3750" t="s">
        <v>93</v>
      </c>
      <c r="H3750" t="s">
        <v>200</v>
      </c>
      <c r="I3750">
        <v>23</v>
      </c>
      <c r="J3750">
        <v>285</v>
      </c>
      <c r="K3750" t="str">
        <f>RIGHT(Table1[[#This Row],[Transmission]],1)</f>
        <v>6</v>
      </c>
      <c r="L3750" t="str">
        <f>SUBSTITUTE(Table1[[#This Row],[Transmission]],Table1[[#This Row],[Gears]],"")</f>
        <v>A</v>
      </c>
      <c r="M37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50">
        <f ca="1">_xlfn.DAYS(TODAY(),Table1[[#This Row],[Manufacture Date]])</f>
        <v>1211</v>
      </c>
      <c r="O3750" t="str" cm="1">
        <f t="array" ref="O3750" xml:space="preserve"> _xlfn.IFS(E3750&lt;2,"0-2",E3750&lt;4,"2-4",E3750&lt;6,"4-6",E3750&lt;8,"6-8",E3750&lt;10,"8-10")</f>
        <v>2-4</v>
      </c>
    </row>
    <row r="3751" spans="1:15" ht="14.25" customHeight="1" x14ac:dyDescent="0.3">
      <c r="A3751" s="31">
        <v>44049</v>
      </c>
      <c r="B3751" t="s">
        <v>709</v>
      </c>
      <c r="C3751" t="s">
        <v>713</v>
      </c>
      <c r="D3751" t="s">
        <v>259</v>
      </c>
      <c r="E3751">
        <v>3.6</v>
      </c>
      <c r="F3751">
        <v>6</v>
      </c>
      <c r="G3751" t="s">
        <v>112</v>
      </c>
      <c r="H3751" t="s">
        <v>205</v>
      </c>
      <c r="I3751">
        <v>16</v>
      </c>
      <c r="J3751">
        <v>300</v>
      </c>
      <c r="K3751" t="str">
        <f>RIGHT(Table1[[#This Row],[Transmission]],1)</f>
        <v>8</v>
      </c>
      <c r="L3751" t="str">
        <f>SUBSTITUTE(Table1[[#This Row],[Transmission]],Table1[[#This Row],[Gears]],"")</f>
        <v>A</v>
      </c>
      <c r="M37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51">
        <f ca="1">_xlfn.DAYS(TODAY(),Table1[[#This Row],[Manufacture Date]])</f>
        <v>1211</v>
      </c>
      <c r="O3751" t="str" cm="1">
        <f t="array" ref="O3751" xml:space="preserve"> _xlfn.IFS(E3751&lt;2,"0-2",E3751&lt;4,"2-4",E3751&lt;6,"4-6",E3751&lt;8,"6-8",E3751&lt;10,"8-10")</f>
        <v>2-4</v>
      </c>
    </row>
    <row r="3752" spans="1:15" ht="14.25" customHeight="1" x14ac:dyDescent="0.3">
      <c r="A3752" s="31">
        <v>44048</v>
      </c>
      <c r="B3752" t="s">
        <v>750</v>
      </c>
      <c r="C3752" t="s">
        <v>758</v>
      </c>
      <c r="D3752" t="s">
        <v>82</v>
      </c>
      <c r="E3752">
        <v>1.8</v>
      </c>
      <c r="F3752">
        <v>4</v>
      </c>
      <c r="G3752" t="s">
        <v>266</v>
      </c>
      <c r="H3752" t="s">
        <v>200</v>
      </c>
      <c r="I3752">
        <v>42</v>
      </c>
      <c r="J3752">
        <v>156</v>
      </c>
      <c r="K3752" t="str">
        <f>RIGHT(Table1[[#This Row],[Transmission]],1)</f>
        <v>V</v>
      </c>
      <c r="L3752" t="str">
        <f>SUBSTITUTE(Table1[[#This Row],[Transmission]],Table1[[#This Row],[Gears]],"")</f>
        <v>A</v>
      </c>
      <c r="M37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52">
        <f ca="1">_xlfn.DAYS(TODAY(),Table1[[#This Row],[Manufacture Date]])</f>
        <v>1212</v>
      </c>
      <c r="O3752" t="str" cm="1">
        <f t="array" ref="O3752" xml:space="preserve"> _xlfn.IFS(E3752&lt;2,"0-2",E3752&lt;4,"2-4",E3752&lt;6,"4-6",E3752&lt;8,"6-8",E3752&lt;10,"8-10")</f>
        <v>0-2</v>
      </c>
    </row>
    <row r="3753" spans="1:15" ht="14.25" customHeight="1" x14ac:dyDescent="0.3">
      <c r="A3753" s="31">
        <v>44048</v>
      </c>
      <c r="B3753" t="s">
        <v>621</v>
      </c>
      <c r="C3753" t="s">
        <v>629</v>
      </c>
      <c r="D3753" t="s">
        <v>92</v>
      </c>
      <c r="E3753">
        <v>2</v>
      </c>
      <c r="F3753">
        <v>4</v>
      </c>
      <c r="G3753" t="s">
        <v>79</v>
      </c>
      <c r="H3753" t="s">
        <v>73</v>
      </c>
      <c r="I3753">
        <v>34</v>
      </c>
      <c r="J3753">
        <v>195</v>
      </c>
      <c r="K3753" t="str">
        <f>RIGHT(Table1[[#This Row],[Transmission]],1)</f>
        <v>6</v>
      </c>
      <c r="L3753" t="str">
        <f>SUBSTITUTE(Table1[[#This Row],[Transmission]],Table1[[#This Row],[Gears]],"")</f>
        <v>AS</v>
      </c>
      <c r="M37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53">
        <f ca="1">_xlfn.DAYS(TODAY(),Table1[[#This Row],[Manufacture Date]])</f>
        <v>1212</v>
      </c>
      <c r="O3753" t="str" cm="1">
        <f t="array" ref="O3753" xml:space="preserve"> _xlfn.IFS(E3753&lt;2,"0-2",E3753&lt;4,"2-4",E3753&lt;6,"4-6",E3753&lt;8,"6-8",E3753&lt;10,"8-10")</f>
        <v>2-4</v>
      </c>
    </row>
    <row r="3754" spans="1:15" ht="14.25" customHeight="1" x14ac:dyDescent="0.3">
      <c r="A3754" s="31">
        <v>44048</v>
      </c>
      <c r="B3754" t="s">
        <v>651</v>
      </c>
      <c r="C3754" t="s">
        <v>1184</v>
      </c>
      <c r="D3754" t="s">
        <v>82</v>
      </c>
      <c r="E3754">
        <v>3.5</v>
      </c>
      <c r="F3754">
        <v>6</v>
      </c>
      <c r="G3754" t="s">
        <v>76</v>
      </c>
      <c r="H3754" t="s">
        <v>200</v>
      </c>
      <c r="I3754">
        <v>31</v>
      </c>
      <c r="J3754">
        <v>212</v>
      </c>
      <c r="K3754" t="str">
        <f>RIGHT(Table1[[#This Row],[Transmission]],1)</f>
        <v>7</v>
      </c>
      <c r="L3754" t="str">
        <f>SUBSTITUTE(Table1[[#This Row],[Transmission]],Table1[[#This Row],[Gears]],"")</f>
        <v>AV</v>
      </c>
      <c r="M37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54">
        <f ca="1">_xlfn.DAYS(TODAY(),Table1[[#This Row],[Manufacture Date]])</f>
        <v>1212</v>
      </c>
      <c r="O3754" t="str" cm="1">
        <f t="array" ref="O3754" xml:space="preserve"> _xlfn.IFS(E3754&lt;2,"0-2",E3754&lt;4,"2-4",E3754&lt;6,"4-6",E3754&lt;8,"6-8",E3754&lt;10,"8-10")</f>
        <v>2-4</v>
      </c>
    </row>
    <row r="3755" spans="1:15" ht="14.25" customHeight="1" x14ac:dyDescent="0.3">
      <c r="A3755" s="31">
        <v>44048</v>
      </c>
      <c r="B3755" t="s">
        <v>452</v>
      </c>
      <c r="C3755" t="s">
        <v>1752</v>
      </c>
      <c r="D3755" t="s">
        <v>78</v>
      </c>
      <c r="E3755">
        <v>2.4</v>
      </c>
      <c r="F3755">
        <v>4</v>
      </c>
      <c r="G3755" t="s">
        <v>74</v>
      </c>
      <c r="H3755" t="s">
        <v>200</v>
      </c>
      <c r="I3755">
        <v>30</v>
      </c>
      <c r="J3755">
        <v>221</v>
      </c>
      <c r="K3755" t="str">
        <f>RIGHT(Table1[[#This Row],[Transmission]],1)</f>
        <v>6</v>
      </c>
      <c r="L3755" t="str">
        <f>SUBSTITUTE(Table1[[#This Row],[Transmission]],Table1[[#This Row],[Gears]],"")</f>
        <v>M</v>
      </c>
      <c r="M37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55">
        <f ca="1">_xlfn.DAYS(TODAY(),Table1[[#This Row],[Manufacture Date]])</f>
        <v>1212</v>
      </c>
      <c r="O3755" t="str" cm="1">
        <f t="array" ref="O3755" xml:space="preserve"> _xlfn.IFS(E3755&lt;2,"0-2",E3755&lt;4,"2-4",E3755&lt;6,"4-6",E3755&lt;8,"6-8",E3755&lt;10,"8-10")</f>
        <v>2-4</v>
      </c>
    </row>
    <row r="3756" spans="1:15" ht="14.25" customHeight="1" x14ac:dyDescent="0.3">
      <c r="A3756" s="31">
        <v>44048</v>
      </c>
      <c r="B3756" t="s">
        <v>275</v>
      </c>
      <c r="C3756" t="s">
        <v>285</v>
      </c>
      <c r="D3756" t="s">
        <v>115</v>
      </c>
      <c r="E3756">
        <v>3.6</v>
      </c>
      <c r="F3756">
        <v>6</v>
      </c>
      <c r="G3756" t="s">
        <v>112</v>
      </c>
      <c r="H3756" t="s">
        <v>200</v>
      </c>
      <c r="I3756">
        <v>27</v>
      </c>
      <c r="J3756">
        <v>237</v>
      </c>
      <c r="K3756" t="str">
        <f>RIGHT(Table1[[#This Row],[Transmission]],1)</f>
        <v>8</v>
      </c>
      <c r="L3756" t="str">
        <f>SUBSTITUTE(Table1[[#This Row],[Transmission]],Table1[[#This Row],[Gears]],"")</f>
        <v>A</v>
      </c>
      <c r="M37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56">
        <f ca="1">_xlfn.DAYS(TODAY(),Table1[[#This Row],[Manufacture Date]])</f>
        <v>1212</v>
      </c>
      <c r="O3756" t="str" cm="1">
        <f t="array" ref="O3756" xml:space="preserve"> _xlfn.IFS(E3756&lt;2,"0-2",E3756&lt;4,"2-4",E3756&lt;6,"4-6",E3756&lt;8,"6-8",E3756&lt;10,"8-10")</f>
        <v>2-4</v>
      </c>
    </row>
    <row r="3757" spans="1:15" ht="14.25" customHeight="1" x14ac:dyDescent="0.3">
      <c r="A3757" s="31">
        <v>44048</v>
      </c>
      <c r="B3757" t="s">
        <v>147</v>
      </c>
      <c r="C3757" t="s">
        <v>1541</v>
      </c>
      <c r="D3757" t="s">
        <v>95</v>
      </c>
      <c r="E3757">
        <v>3</v>
      </c>
      <c r="F3757">
        <v>6</v>
      </c>
      <c r="G3757" t="s">
        <v>74</v>
      </c>
      <c r="H3757" t="s">
        <v>73</v>
      </c>
      <c r="I3757">
        <v>26</v>
      </c>
      <c r="J3757">
        <v>256</v>
      </c>
      <c r="K3757" t="str">
        <f>RIGHT(Table1[[#This Row],[Transmission]],1)</f>
        <v>6</v>
      </c>
      <c r="L3757" t="str">
        <f>SUBSTITUTE(Table1[[#This Row],[Transmission]],Table1[[#This Row],[Gears]],"")</f>
        <v>M</v>
      </c>
      <c r="M37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57">
        <f ca="1">_xlfn.DAYS(TODAY(),Table1[[#This Row],[Manufacture Date]])</f>
        <v>1212</v>
      </c>
      <c r="O3757" t="str" cm="1">
        <f t="array" ref="O3757" xml:space="preserve"> _xlfn.IFS(E3757&lt;2,"0-2",E3757&lt;4,"2-4",E3757&lt;6,"4-6",E3757&lt;8,"6-8",E3757&lt;10,"8-10")</f>
        <v>2-4</v>
      </c>
    </row>
    <row r="3758" spans="1:15" ht="14.25" customHeight="1" x14ac:dyDescent="0.3">
      <c r="A3758" s="31">
        <v>44048</v>
      </c>
      <c r="B3758" t="s">
        <v>564</v>
      </c>
      <c r="C3758" t="s">
        <v>1457</v>
      </c>
      <c r="D3758" t="s">
        <v>82</v>
      </c>
      <c r="E3758">
        <v>4</v>
      </c>
      <c r="F3758">
        <v>8</v>
      </c>
      <c r="G3758" t="s">
        <v>454</v>
      </c>
      <c r="H3758" t="s">
        <v>73</v>
      </c>
      <c r="I3758">
        <v>25</v>
      </c>
      <c r="J3758">
        <v>261</v>
      </c>
      <c r="K3758" t="str">
        <f>RIGHT(Table1[[#This Row],[Transmission]],1)</f>
        <v>9</v>
      </c>
      <c r="L3758" t="str">
        <f>SUBSTITUTE(Table1[[#This Row],[Transmission]],Table1[[#This Row],[Gears]],"")</f>
        <v>A</v>
      </c>
      <c r="M37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58">
        <f ca="1">_xlfn.DAYS(TODAY(),Table1[[#This Row],[Manufacture Date]])</f>
        <v>1212</v>
      </c>
      <c r="O3758" t="str" cm="1">
        <f t="array" ref="O3758" xml:space="preserve"> _xlfn.IFS(E3758&lt;2,"0-2",E3758&lt;4,"2-4",E3758&lt;6,"4-6",E3758&lt;8,"6-8",E3758&lt;10,"8-10")</f>
        <v>4-6</v>
      </c>
    </row>
    <row r="3759" spans="1:15" ht="14.25" customHeight="1" x14ac:dyDescent="0.3">
      <c r="A3759" s="31">
        <v>44048</v>
      </c>
      <c r="B3759" t="s">
        <v>676</v>
      </c>
      <c r="C3759" t="s">
        <v>689</v>
      </c>
      <c r="D3759" t="s">
        <v>92</v>
      </c>
      <c r="E3759">
        <v>3.8</v>
      </c>
      <c r="F3759">
        <v>6</v>
      </c>
      <c r="G3759" t="s">
        <v>97</v>
      </c>
      <c r="H3759" t="s">
        <v>73</v>
      </c>
      <c r="I3759">
        <v>24</v>
      </c>
      <c r="J3759">
        <v>274</v>
      </c>
      <c r="K3759" t="str">
        <f>RIGHT(Table1[[#This Row],[Transmission]],1)</f>
        <v>7</v>
      </c>
      <c r="L3759" t="str">
        <f>SUBSTITUTE(Table1[[#This Row],[Transmission]],Table1[[#This Row],[Gears]],"")</f>
        <v>AM</v>
      </c>
      <c r="M37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59">
        <f ca="1">_xlfn.DAYS(TODAY(),Table1[[#This Row],[Manufacture Date]])</f>
        <v>1212</v>
      </c>
      <c r="O3759" t="str" cm="1">
        <f t="array" ref="O3759" xml:space="preserve"> _xlfn.IFS(E3759&lt;2,"0-2",E3759&lt;4,"2-4",E3759&lt;6,"4-6",E3759&lt;8,"6-8",E3759&lt;10,"8-10")</f>
        <v>2-4</v>
      </c>
    </row>
    <row r="3760" spans="1:15" ht="14.25" customHeight="1" x14ac:dyDescent="0.3">
      <c r="A3760" s="31">
        <v>44047</v>
      </c>
      <c r="B3760" t="s">
        <v>452</v>
      </c>
      <c r="C3760" t="s">
        <v>932</v>
      </c>
      <c r="D3760" t="s">
        <v>78</v>
      </c>
      <c r="E3760">
        <v>1.4</v>
      </c>
      <c r="F3760">
        <v>4</v>
      </c>
      <c r="G3760" t="s">
        <v>74</v>
      </c>
      <c r="H3760" t="s">
        <v>200</v>
      </c>
      <c r="I3760">
        <v>32</v>
      </c>
      <c r="J3760">
        <v>203</v>
      </c>
      <c r="K3760" t="str">
        <f>RIGHT(Table1[[#This Row],[Transmission]],1)</f>
        <v>6</v>
      </c>
      <c r="L3760" t="str">
        <f>SUBSTITUTE(Table1[[#This Row],[Transmission]],Table1[[#This Row],[Gears]],"")</f>
        <v>M</v>
      </c>
      <c r="M37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60">
        <f ca="1">_xlfn.DAYS(TODAY(),Table1[[#This Row],[Manufacture Date]])</f>
        <v>1213</v>
      </c>
      <c r="O3760" t="str" cm="1">
        <f t="array" ref="O3760" xml:space="preserve"> _xlfn.IFS(E3760&lt;2,"0-2",E3760&lt;4,"2-4",E3760&lt;6,"4-6",E3760&lt;8,"6-8",E3760&lt;10,"8-10")</f>
        <v>0-2</v>
      </c>
    </row>
    <row r="3761" spans="1:15" ht="14.25" customHeight="1" x14ac:dyDescent="0.3">
      <c r="A3761" s="31">
        <v>44047</v>
      </c>
      <c r="B3761" t="s">
        <v>782</v>
      </c>
      <c r="C3761" t="s">
        <v>798</v>
      </c>
      <c r="D3761" t="s">
        <v>78</v>
      </c>
      <c r="E3761">
        <v>2</v>
      </c>
      <c r="F3761">
        <v>4</v>
      </c>
      <c r="G3761" t="s">
        <v>104</v>
      </c>
      <c r="H3761" t="s">
        <v>200</v>
      </c>
      <c r="I3761">
        <v>29</v>
      </c>
      <c r="J3761">
        <v>229</v>
      </c>
      <c r="K3761" t="str">
        <f>RIGHT(Table1[[#This Row],[Transmission]],1)</f>
        <v>8</v>
      </c>
      <c r="L3761" t="str">
        <f>SUBSTITUTE(Table1[[#This Row],[Transmission]],Table1[[#This Row],[Gears]],"")</f>
        <v>AS</v>
      </c>
      <c r="M37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61">
        <f ca="1">_xlfn.DAYS(TODAY(),Table1[[#This Row],[Manufacture Date]])</f>
        <v>1213</v>
      </c>
      <c r="O3761" t="str" cm="1">
        <f t="array" ref="O3761" xml:space="preserve"> _xlfn.IFS(E3761&lt;2,"0-2",E3761&lt;4,"2-4",E3761&lt;6,"4-6",E3761&lt;8,"6-8",E3761&lt;10,"8-10")</f>
        <v>2-4</v>
      </c>
    </row>
    <row r="3762" spans="1:15" ht="14.25" customHeight="1" x14ac:dyDescent="0.3">
      <c r="A3762" s="31">
        <v>44047</v>
      </c>
      <c r="B3762" t="s">
        <v>564</v>
      </c>
      <c r="C3762" t="s">
        <v>1329</v>
      </c>
      <c r="D3762" t="s">
        <v>88</v>
      </c>
      <c r="E3762">
        <v>3</v>
      </c>
      <c r="F3762">
        <v>6</v>
      </c>
      <c r="G3762" t="s">
        <v>454</v>
      </c>
      <c r="H3762" t="s">
        <v>73</v>
      </c>
      <c r="I3762">
        <v>28</v>
      </c>
      <c r="J3762">
        <v>238</v>
      </c>
      <c r="K3762" t="str">
        <f>RIGHT(Table1[[#This Row],[Transmission]],1)</f>
        <v>9</v>
      </c>
      <c r="L3762" t="str">
        <f>SUBSTITUTE(Table1[[#This Row],[Transmission]],Table1[[#This Row],[Gears]],"")</f>
        <v>A</v>
      </c>
      <c r="M37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62">
        <f ca="1">_xlfn.DAYS(TODAY(),Table1[[#This Row],[Manufacture Date]])</f>
        <v>1213</v>
      </c>
      <c r="O3762" t="str" cm="1">
        <f t="array" ref="O3762" xml:space="preserve"> _xlfn.IFS(E3762&lt;2,"0-2",E3762&lt;4,"2-4",E3762&lt;6,"4-6",E3762&lt;8,"6-8",E3762&lt;10,"8-10")</f>
        <v>2-4</v>
      </c>
    </row>
    <row r="3763" spans="1:15" ht="14.25" customHeight="1" x14ac:dyDescent="0.3">
      <c r="A3763" s="31">
        <v>44047</v>
      </c>
      <c r="B3763" t="s">
        <v>651</v>
      </c>
      <c r="C3763" t="s">
        <v>656</v>
      </c>
      <c r="D3763" t="s">
        <v>657</v>
      </c>
      <c r="E3763">
        <v>2.5</v>
      </c>
      <c r="F3763">
        <v>4</v>
      </c>
      <c r="G3763" t="s">
        <v>183</v>
      </c>
      <c r="H3763" t="s">
        <v>200</v>
      </c>
      <c r="I3763">
        <v>25</v>
      </c>
      <c r="J3763">
        <v>268</v>
      </c>
      <c r="K3763" t="str">
        <f>RIGHT(Table1[[#This Row],[Transmission]],1)</f>
        <v>5</v>
      </c>
      <c r="L3763" t="str">
        <f>SUBSTITUTE(Table1[[#This Row],[Transmission]],Table1[[#This Row],[Gears]],"")</f>
        <v>M</v>
      </c>
      <c r="M37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63">
        <f ca="1">_xlfn.DAYS(TODAY(),Table1[[#This Row],[Manufacture Date]])</f>
        <v>1213</v>
      </c>
      <c r="O3763" t="str" cm="1">
        <f t="array" ref="O3763" xml:space="preserve"> _xlfn.IFS(E3763&lt;2,"0-2",E3763&lt;4,"2-4",E3763&lt;6,"4-6",E3763&lt;8,"6-8",E3763&lt;10,"8-10")</f>
        <v>2-4</v>
      </c>
    </row>
    <row r="3764" spans="1:15" ht="14.25" customHeight="1" x14ac:dyDescent="0.3">
      <c r="A3764" s="31">
        <v>44047</v>
      </c>
      <c r="B3764" t="s">
        <v>541</v>
      </c>
      <c r="C3764" t="s">
        <v>1810</v>
      </c>
      <c r="D3764" t="s">
        <v>82</v>
      </c>
      <c r="E3764">
        <v>3</v>
      </c>
      <c r="F3764">
        <v>6</v>
      </c>
      <c r="G3764" t="s">
        <v>104</v>
      </c>
      <c r="H3764" t="s">
        <v>73</v>
      </c>
      <c r="I3764">
        <v>23</v>
      </c>
      <c r="J3764">
        <v>286</v>
      </c>
      <c r="K3764" t="str">
        <f>RIGHT(Table1[[#This Row],[Transmission]],1)</f>
        <v>8</v>
      </c>
      <c r="L3764" t="str">
        <f>SUBSTITUTE(Table1[[#This Row],[Transmission]],Table1[[#This Row],[Gears]],"")</f>
        <v>AS</v>
      </c>
      <c r="M37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64">
        <f ca="1">_xlfn.DAYS(TODAY(),Table1[[#This Row],[Manufacture Date]])</f>
        <v>1213</v>
      </c>
      <c r="O3764" t="str" cm="1">
        <f t="array" ref="O3764" xml:space="preserve"> _xlfn.IFS(E3764&lt;2,"0-2",E3764&lt;4,"2-4",E3764&lt;6,"4-6",E3764&lt;8,"6-8",E3764&lt;10,"8-10")</f>
        <v>2-4</v>
      </c>
    </row>
    <row r="3765" spans="1:15" ht="14.25" customHeight="1" x14ac:dyDescent="0.3">
      <c r="A3765" s="31">
        <v>44046</v>
      </c>
      <c r="B3765" t="s">
        <v>651</v>
      </c>
      <c r="C3765" t="s">
        <v>1904</v>
      </c>
      <c r="D3765" t="s">
        <v>82</v>
      </c>
      <c r="E3765">
        <v>1.6</v>
      </c>
      <c r="F3765">
        <v>4</v>
      </c>
      <c r="G3765" t="s">
        <v>266</v>
      </c>
      <c r="H3765" t="s">
        <v>200</v>
      </c>
      <c r="I3765">
        <v>39</v>
      </c>
      <c r="J3765">
        <v>169</v>
      </c>
      <c r="K3765" t="str">
        <f>RIGHT(Table1[[#This Row],[Transmission]],1)</f>
        <v>V</v>
      </c>
      <c r="L3765" t="str">
        <f>SUBSTITUTE(Table1[[#This Row],[Transmission]],Table1[[#This Row],[Gears]],"")</f>
        <v>A</v>
      </c>
      <c r="M37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65">
        <f ca="1">_xlfn.DAYS(TODAY(),Table1[[#This Row],[Manufacture Date]])</f>
        <v>1214</v>
      </c>
      <c r="O3765" t="str" cm="1">
        <f t="array" ref="O3765" xml:space="preserve"> _xlfn.IFS(E3765&lt;2,"0-2",E3765&lt;4,"2-4",E3765&lt;6,"4-6",E3765&lt;8,"6-8",E3765&lt;10,"8-10")</f>
        <v>0-2</v>
      </c>
    </row>
    <row r="3766" spans="1:15" ht="14.25" customHeight="1" x14ac:dyDescent="0.3">
      <c r="A3766" s="31">
        <v>44046</v>
      </c>
      <c r="B3766" t="s">
        <v>289</v>
      </c>
      <c r="C3766" t="s">
        <v>297</v>
      </c>
      <c r="D3766" t="s">
        <v>115</v>
      </c>
      <c r="E3766">
        <v>5.7</v>
      </c>
      <c r="F3766">
        <v>8</v>
      </c>
      <c r="G3766" t="s">
        <v>281</v>
      </c>
      <c r="H3766" t="s">
        <v>200</v>
      </c>
      <c r="I3766">
        <v>22</v>
      </c>
      <c r="J3766">
        <v>294</v>
      </c>
      <c r="K3766" t="str">
        <f>RIGHT(Table1[[#This Row],[Transmission]],1)</f>
        <v>5</v>
      </c>
      <c r="L3766" t="str">
        <f>SUBSTITUTE(Table1[[#This Row],[Transmission]],Table1[[#This Row],[Gears]],"")</f>
        <v>A</v>
      </c>
      <c r="M37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66">
        <f ca="1">_xlfn.DAYS(TODAY(),Table1[[#This Row],[Manufacture Date]])</f>
        <v>1214</v>
      </c>
      <c r="O3766" t="str" cm="1">
        <f t="array" ref="O3766" xml:space="preserve"> _xlfn.IFS(E3766&lt;2,"0-2",E3766&lt;4,"2-4",E3766&lt;6,"4-6",E3766&lt;8,"6-8",E3766&lt;10,"8-10")</f>
        <v>4-6</v>
      </c>
    </row>
    <row r="3767" spans="1:15" ht="14.25" customHeight="1" x14ac:dyDescent="0.3">
      <c r="A3767" s="31">
        <v>44046</v>
      </c>
      <c r="B3767" t="s">
        <v>289</v>
      </c>
      <c r="C3767" t="s">
        <v>302</v>
      </c>
      <c r="D3767" t="s">
        <v>115</v>
      </c>
      <c r="E3767">
        <v>6.4</v>
      </c>
      <c r="F3767">
        <v>8</v>
      </c>
      <c r="G3767" t="s">
        <v>112</v>
      </c>
      <c r="H3767" t="s">
        <v>73</v>
      </c>
      <c r="I3767">
        <v>22</v>
      </c>
      <c r="J3767">
        <v>302</v>
      </c>
      <c r="K3767" t="str">
        <f>RIGHT(Table1[[#This Row],[Transmission]],1)</f>
        <v>8</v>
      </c>
      <c r="L3767" t="str">
        <f>SUBSTITUTE(Table1[[#This Row],[Transmission]],Table1[[#This Row],[Gears]],"")</f>
        <v>A</v>
      </c>
      <c r="M37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67">
        <f ca="1">_xlfn.DAYS(TODAY(),Table1[[#This Row],[Manufacture Date]])</f>
        <v>1214</v>
      </c>
      <c r="O3767" t="str" cm="1">
        <f t="array" ref="O3767" xml:space="preserve"> _xlfn.IFS(E3767&lt;2,"0-2",E3767&lt;4,"2-4",E3767&lt;6,"4-6",E3767&lt;8,"6-8",E3767&lt;10,"8-10")</f>
        <v>6-8</v>
      </c>
    </row>
    <row r="3768" spans="1:15" ht="14.25" customHeight="1" x14ac:dyDescent="0.3">
      <c r="A3768" s="31">
        <v>44046</v>
      </c>
      <c r="B3768" t="s">
        <v>232</v>
      </c>
      <c r="C3768" t="s">
        <v>1081</v>
      </c>
      <c r="D3768" t="s">
        <v>122</v>
      </c>
      <c r="E3768">
        <v>5.3</v>
      </c>
      <c r="F3768">
        <v>8</v>
      </c>
      <c r="G3768" t="s">
        <v>93</v>
      </c>
      <c r="H3768" t="s">
        <v>200</v>
      </c>
      <c r="I3768">
        <v>22</v>
      </c>
      <c r="J3768">
        <v>305</v>
      </c>
      <c r="K3768" t="str">
        <f>RIGHT(Table1[[#This Row],[Transmission]],1)</f>
        <v>6</v>
      </c>
      <c r="L3768" t="str">
        <f>SUBSTITUTE(Table1[[#This Row],[Transmission]],Table1[[#This Row],[Gears]],"")</f>
        <v>A</v>
      </c>
      <c r="M37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68">
        <f ca="1">_xlfn.DAYS(TODAY(),Table1[[#This Row],[Manufacture Date]])</f>
        <v>1214</v>
      </c>
      <c r="O3768" t="str" cm="1">
        <f t="array" ref="O3768" xml:space="preserve"> _xlfn.IFS(E3768&lt;2,"0-2",E3768&lt;4,"2-4",E3768&lt;6,"4-6",E3768&lt;8,"6-8",E3768&lt;10,"8-10")</f>
        <v>4-6</v>
      </c>
    </row>
    <row r="3769" spans="1:15" ht="14.25" customHeight="1" x14ac:dyDescent="0.3">
      <c r="A3769" s="31">
        <v>44045</v>
      </c>
      <c r="B3769" t="s">
        <v>470</v>
      </c>
      <c r="C3769" t="s">
        <v>478</v>
      </c>
      <c r="D3769" t="s">
        <v>71</v>
      </c>
      <c r="E3769">
        <v>1.6</v>
      </c>
      <c r="F3769">
        <v>4</v>
      </c>
      <c r="G3769" t="s">
        <v>93</v>
      </c>
      <c r="H3769" t="s">
        <v>200</v>
      </c>
      <c r="I3769">
        <v>37</v>
      </c>
      <c r="J3769">
        <v>175</v>
      </c>
      <c r="K3769" t="str">
        <f>RIGHT(Table1[[#This Row],[Transmission]],1)</f>
        <v>6</v>
      </c>
      <c r="L3769" t="str">
        <f>SUBSTITUTE(Table1[[#This Row],[Transmission]],Table1[[#This Row],[Gears]],"")</f>
        <v>A</v>
      </c>
      <c r="M37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69">
        <f ca="1">_xlfn.DAYS(TODAY(),Table1[[#This Row],[Manufacture Date]])</f>
        <v>1215</v>
      </c>
      <c r="O3769" t="str" cm="1">
        <f t="array" ref="O3769" xml:space="preserve"> _xlfn.IFS(E3769&lt;2,"0-2",E3769&lt;4,"2-4",E3769&lt;6,"4-6",E3769&lt;8,"6-8",E3769&lt;10,"8-10")</f>
        <v>0-2</v>
      </c>
    </row>
    <row r="3770" spans="1:15" ht="14.25" customHeight="1" x14ac:dyDescent="0.3">
      <c r="A3770" s="31">
        <v>44045</v>
      </c>
      <c r="B3770" t="s">
        <v>548</v>
      </c>
      <c r="C3770" t="s">
        <v>1146</v>
      </c>
      <c r="D3770" t="s">
        <v>71</v>
      </c>
      <c r="E3770">
        <v>2</v>
      </c>
      <c r="F3770">
        <v>4</v>
      </c>
      <c r="G3770" t="s">
        <v>79</v>
      </c>
      <c r="H3770" t="s">
        <v>200</v>
      </c>
      <c r="I3770">
        <v>34</v>
      </c>
      <c r="J3770">
        <v>192</v>
      </c>
      <c r="K3770" t="str">
        <f>RIGHT(Table1[[#This Row],[Transmission]],1)</f>
        <v>6</v>
      </c>
      <c r="L3770" t="str">
        <f>SUBSTITUTE(Table1[[#This Row],[Transmission]],Table1[[#This Row],[Gears]],"")</f>
        <v>AS</v>
      </c>
      <c r="M37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70">
        <f ca="1">_xlfn.DAYS(TODAY(),Table1[[#This Row],[Manufacture Date]])</f>
        <v>1215</v>
      </c>
      <c r="O3770" t="str" cm="1">
        <f t="array" ref="O3770" xml:space="preserve"> _xlfn.IFS(E3770&lt;2,"0-2",E3770&lt;4,"2-4",E3770&lt;6,"4-6",E3770&lt;8,"6-8",E3770&lt;10,"8-10")</f>
        <v>2-4</v>
      </c>
    </row>
    <row r="3771" spans="1:15" ht="14.25" customHeight="1" x14ac:dyDescent="0.3">
      <c r="A3771" s="31">
        <v>44045</v>
      </c>
      <c r="B3771" t="s">
        <v>531</v>
      </c>
      <c r="C3771" t="s">
        <v>537</v>
      </c>
      <c r="D3771" t="s">
        <v>82</v>
      </c>
      <c r="E3771">
        <v>2</v>
      </c>
      <c r="F3771">
        <v>4</v>
      </c>
      <c r="G3771" t="s">
        <v>79</v>
      </c>
      <c r="H3771" t="s">
        <v>200</v>
      </c>
      <c r="I3771">
        <v>31</v>
      </c>
      <c r="J3771">
        <v>207</v>
      </c>
      <c r="K3771" t="str">
        <f>RIGHT(Table1[[#This Row],[Transmission]],1)</f>
        <v>6</v>
      </c>
      <c r="L3771" t="str">
        <f>SUBSTITUTE(Table1[[#This Row],[Transmission]],Table1[[#This Row],[Gears]],"")</f>
        <v>AS</v>
      </c>
      <c r="M37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71">
        <f ca="1">_xlfn.DAYS(TODAY(),Table1[[#This Row],[Manufacture Date]])</f>
        <v>1215</v>
      </c>
      <c r="O3771" t="str" cm="1">
        <f t="array" ref="O3771" xml:space="preserve"> _xlfn.IFS(E3771&lt;2,"0-2",E3771&lt;4,"2-4",E3771&lt;6,"4-6",E3771&lt;8,"6-8",E3771&lt;10,"8-10")</f>
        <v>2-4</v>
      </c>
    </row>
    <row r="3772" spans="1:15" ht="14.25" customHeight="1" x14ac:dyDescent="0.3">
      <c r="A3772" s="31">
        <v>44045</v>
      </c>
      <c r="B3772" t="s">
        <v>452</v>
      </c>
      <c r="C3772" t="s">
        <v>466</v>
      </c>
      <c r="D3772" t="s">
        <v>78</v>
      </c>
      <c r="E3772">
        <v>2.4</v>
      </c>
      <c r="F3772">
        <v>4</v>
      </c>
      <c r="G3772" t="s">
        <v>183</v>
      </c>
      <c r="H3772" t="s">
        <v>200</v>
      </c>
      <c r="I3772">
        <v>29</v>
      </c>
      <c r="J3772">
        <v>228</v>
      </c>
      <c r="K3772" t="str">
        <f>RIGHT(Table1[[#This Row],[Transmission]],1)</f>
        <v>5</v>
      </c>
      <c r="L3772" t="str">
        <f>SUBSTITUTE(Table1[[#This Row],[Transmission]],Table1[[#This Row],[Gears]],"")</f>
        <v>M</v>
      </c>
      <c r="M37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72">
        <f ca="1">_xlfn.DAYS(TODAY(),Table1[[#This Row],[Manufacture Date]])</f>
        <v>1215</v>
      </c>
      <c r="O3772" t="str" cm="1">
        <f t="array" ref="O3772" xml:space="preserve"> _xlfn.IFS(E3772&lt;2,"0-2",E3772&lt;4,"2-4",E3772&lt;6,"4-6",E3772&lt;8,"6-8",E3772&lt;10,"8-10")</f>
        <v>2-4</v>
      </c>
    </row>
    <row r="3773" spans="1:15" ht="14.25" customHeight="1" x14ac:dyDescent="0.3">
      <c r="A3773" s="31">
        <v>44045</v>
      </c>
      <c r="B3773" t="s">
        <v>452</v>
      </c>
      <c r="C3773" t="s">
        <v>1128</v>
      </c>
      <c r="D3773" t="s">
        <v>122</v>
      </c>
      <c r="E3773">
        <v>3</v>
      </c>
      <c r="F3773">
        <v>6</v>
      </c>
      <c r="G3773" t="s">
        <v>112</v>
      </c>
      <c r="H3773" t="s">
        <v>109</v>
      </c>
      <c r="I3773">
        <v>28</v>
      </c>
      <c r="J3773">
        <v>268</v>
      </c>
      <c r="K3773" t="str">
        <f>RIGHT(Table1[[#This Row],[Transmission]],1)</f>
        <v>8</v>
      </c>
      <c r="L3773" t="str">
        <f>SUBSTITUTE(Table1[[#This Row],[Transmission]],Table1[[#This Row],[Gears]],"")</f>
        <v>A</v>
      </c>
      <c r="M37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73">
        <f ca="1">_xlfn.DAYS(TODAY(),Table1[[#This Row],[Manufacture Date]])</f>
        <v>1215</v>
      </c>
      <c r="O3773" t="str" cm="1">
        <f t="array" ref="O3773" xml:space="preserve"> _xlfn.IFS(E3773&lt;2,"0-2",E3773&lt;4,"2-4",E3773&lt;6,"4-6",E3773&lt;8,"6-8",E3773&lt;10,"8-10")</f>
        <v>2-4</v>
      </c>
    </row>
    <row r="3774" spans="1:15" ht="14.25" customHeight="1" x14ac:dyDescent="0.3">
      <c r="A3774" s="31">
        <v>44045</v>
      </c>
      <c r="B3774" t="s">
        <v>470</v>
      </c>
      <c r="C3774" t="s">
        <v>935</v>
      </c>
      <c r="D3774" t="s">
        <v>115</v>
      </c>
      <c r="E3774">
        <v>3.8</v>
      </c>
      <c r="F3774">
        <v>6</v>
      </c>
      <c r="G3774" t="s">
        <v>104</v>
      </c>
      <c r="H3774" t="s">
        <v>200</v>
      </c>
      <c r="I3774">
        <v>24</v>
      </c>
      <c r="J3774">
        <v>279</v>
      </c>
      <c r="K3774" t="str">
        <f>RIGHT(Table1[[#This Row],[Transmission]],1)</f>
        <v>8</v>
      </c>
      <c r="L3774" t="str">
        <f>SUBSTITUTE(Table1[[#This Row],[Transmission]],Table1[[#This Row],[Gears]],"")</f>
        <v>AS</v>
      </c>
      <c r="M37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74">
        <f ca="1">_xlfn.DAYS(TODAY(),Table1[[#This Row],[Manufacture Date]])</f>
        <v>1215</v>
      </c>
      <c r="O3774" t="str" cm="1">
        <f t="array" ref="O3774" xml:space="preserve"> _xlfn.IFS(E3774&lt;2,"0-2",E3774&lt;4,"2-4",E3774&lt;6,"4-6",E3774&lt;8,"6-8",E3774&lt;10,"8-10")</f>
        <v>2-4</v>
      </c>
    </row>
    <row r="3775" spans="1:15" ht="14.25" customHeight="1" x14ac:dyDescent="0.3">
      <c r="A3775" s="31">
        <v>44044</v>
      </c>
      <c r="B3775" t="s">
        <v>385</v>
      </c>
      <c r="C3775" t="s">
        <v>1699</v>
      </c>
      <c r="D3775" t="s">
        <v>71</v>
      </c>
      <c r="E3775">
        <v>1.5</v>
      </c>
      <c r="F3775">
        <v>4</v>
      </c>
      <c r="G3775" t="s">
        <v>76</v>
      </c>
      <c r="H3775" t="s">
        <v>200</v>
      </c>
      <c r="I3775">
        <v>39</v>
      </c>
      <c r="J3775">
        <v>167</v>
      </c>
      <c r="K3775" t="str">
        <f>RIGHT(Table1[[#This Row],[Transmission]],1)</f>
        <v>7</v>
      </c>
      <c r="L3775" t="str">
        <f>SUBSTITUTE(Table1[[#This Row],[Transmission]],Table1[[#This Row],[Gears]],"")</f>
        <v>AV</v>
      </c>
      <c r="M37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75">
        <f ca="1">_xlfn.DAYS(TODAY(),Table1[[#This Row],[Manufacture Date]])</f>
        <v>1216</v>
      </c>
      <c r="O3775" t="str" cm="1">
        <f t="array" ref="O3775" xml:space="preserve"> _xlfn.IFS(E3775&lt;2,"0-2",E3775&lt;4,"2-4",E3775&lt;6,"4-6",E3775&lt;8,"6-8",E3775&lt;10,"8-10")</f>
        <v>0-2</v>
      </c>
    </row>
    <row r="3776" spans="1:15" ht="14.25" customHeight="1" x14ac:dyDescent="0.3">
      <c r="A3776" s="31">
        <v>44044</v>
      </c>
      <c r="B3776" t="s">
        <v>740</v>
      </c>
      <c r="C3776" t="s">
        <v>743</v>
      </c>
      <c r="D3776" t="s">
        <v>71</v>
      </c>
      <c r="E3776">
        <v>2</v>
      </c>
      <c r="F3776">
        <v>4</v>
      </c>
      <c r="G3776" t="s">
        <v>183</v>
      </c>
      <c r="H3776" t="s">
        <v>200</v>
      </c>
      <c r="I3776">
        <v>34</v>
      </c>
      <c r="J3776">
        <v>197</v>
      </c>
      <c r="K3776" t="str">
        <f>RIGHT(Table1[[#This Row],[Transmission]],1)</f>
        <v>5</v>
      </c>
      <c r="L3776" t="str">
        <f>SUBSTITUTE(Table1[[#This Row],[Transmission]],Table1[[#This Row],[Gears]],"")</f>
        <v>M</v>
      </c>
      <c r="M37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76">
        <f ca="1">_xlfn.DAYS(TODAY(),Table1[[#This Row],[Manufacture Date]])</f>
        <v>1216</v>
      </c>
      <c r="O3776" t="str" cm="1">
        <f t="array" ref="O3776" xml:space="preserve"> _xlfn.IFS(E3776&lt;2,"0-2",E3776&lt;4,"2-4",E3776&lt;6,"4-6",E3776&lt;8,"6-8",E3776&lt;10,"8-10")</f>
        <v>2-4</v>
      </c>
    </row>
    <row r="3777" spans="1:15" ht="14.25" customHeight="1" x14ac:dyDescent="0.3">
      <c r="A3777" s="31">
        <v>44044</v>
      </c>
      <c r="B3777" t="s">
        <v>531</v>
      </c>
      <c r="C3777" t="s">
        <v>534</v>
      </c>
      <c r="D3777" t="s">
        <v>361</v>
      </c>
      <c r="E3777">
        <v>2</v>
      </c>
      <c r="F3777">
        <v>4</v>
      </c>
      <c r="G3777" t="s">
        <v>79</v>
      </c>
      <c r="H3777" t="s">
        <v>200</v>
      </c>
      <c r="I3777">
        <v>28</v>
      </c>
      <c r="J3777">
        <v>232</v>
      </c>
      <c r="K3777" t="str">
        <f>RIGHT(Table1[[#This Row],[Transmission]],1)</f>
        <v>6</v>
      </c>
      <c r="L3777" t="str">
        <f>SUBSTITUTE(Table1[[#This Row],[Transmission]],Table1[[#This Row],[Gears]],"")</f>
        <v>AS</v>
      </c>
      <c r="M37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77">
        <f ca="1">_xlfn.DAYS(TODAY(),Table1[[#This Row],[Manufacture Date]])</f>
        <v>1216</v>
      </c>
      <c r="O3777" t="str" cm="1">
        <f t="array" ref="O3777" xml:space="preserve"> _xlfn.IFS(E3777&lt;2,"0-2",E3777&lt;4,"2-4",E3777&lt;6,"4-6",E3777&lt;8,"6-8",E3777&lt;10,"8-10")</f>
        <v>2-4</v>
      </c>
    </row>
    <row r="3778" spans="1:15" ht="14.25" customHeight="1" x14ac:dyDescent="0.3">
      <c r="A3778" s="31">
        <v>44044</v>
      </c>
      <c r="B3778" t="s">
        <v>321</v>
      </c>
      <c r="C3778" t="s">
        <v>1669</v>
      </c>
      <c r="D3778" t="s">
        <v>115</v>
      </c>
      <c r="E3778">
        <v>3.5</v>
      </c>
      <c r="F3778">
        <v>6</v>
      </c>
      <c r="G3778" t="s">
        <v>79</v>
      </c>
      <c r="H3778" t="s">
        <v>200</v>
      </c>
      <c r="I3778">
        <v>23</v>
      </c>
      <c r="J3778">
        <v>291</v>
      </c>
      <c r="K3778" t="str">
        <f>RIGHT(Table1[[#This Row],[Transmission]],1)</f>
        <v>6</v>
      </c>
      <c r="L3778" t="str">
        <f>SUBSTITUTE(Table1[[#This Row],[Transmission]],Table1[[#This Row],[Gears]],"")</f>
        <v>AS</v>
      </c>
      <c r="M37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78">
        <f ca="1">_xlfn.DAYS(TODAY(),Table1[[#This Row],[Manufacture Date]])</f>
        <v>1216</v>
      </c>
      <c r="O3778" t="str" cm="1">
        <f t="array" ref="O3778" xml:space="preserve"> _xlfn.IFS(E3778&lt;2,"0-2",E3778&lt;4,"2-4",E3778&lt;6,"4-6",E3778&lt;8,"6-8",E3778&lt;10,"8-10")</f>
        <v>2-4</v>
      </c>
    </row>
    <row r="3779" spans="1:15" ht="14.25" customHeight="1" x14ac:dyDescent="0.3">
      <c r="A3779" s="31">
        <v>44044</v>
      </c>
      <c r="B3779" t="s">
        <v>364</v>
      </c>
      <c r="C3779" t="s">
        <v>1106</v>
      </c>
      <c r="D3779" t="s">
        <v>122</v>
      </c>
      <c r="E3779">
        <v>5.3</v>
      </c>
      <c r="F3779">
        <v>8</v>
      </c>
      <c r="G3779" t="s">
        <v>93</v>
      </c>
      <c r="H3779" t="s">
        <v>200</v>
      </c>
      <c r="I3779">
        <v>22</v>
      </c>
      <c r="J3779">
        <v>304</v>
      </c>
      <c r="K3779" t="str">
        <f>RIGHT(Table1[[#This Row],[Transmission]],1)</f>
        <v>6</v>
      </c>
      <c r="L3779" t="str">
        <f>SUBSTITUTE(Table1[[#This Row],[Transmission]],Table1[[#This Row],[Gears]],"")</f>
        <v>A</v>
      </c>
      <c r="M37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79">
        <f ca="1">_xlfn.DAYS(TODAY(),Table1[[#This Row],[Manufacture Date]])</f>
        <v>1216</v>
      </c>
      <c r="O3779" t="str" cm="1">
        <f t="array" ref="O3779" xml:space="preserve"> _xlfn.IFS(E3779&lt;2,"0-2",E3779&lt;4,"2-4",E3779&lt;6,"4-6",E3779&lt;8,"6-8",E3779&lt;10,"8-10")</f>
        <v>4-6</v>
      </c>
    </row>
    <row r="3780" spans="1:15" ht="14.25" customHeight="1" x14ac:dyDescent="0.3">
      <c r="A3780" s="31">
        <v>44044</v>
      </c>
      <c r="B3780" t="s">
        <v>452</v>
      </c>
      <c r="C3780" t="s">
        <v>1755</v>
      </c>
      <c r="D3780" t="s">
        <v>122</v>
      </c>
      <c r="E3780">
        <v>6.4</v>
      </c>
      <c r="F3780">
        <v>8</v>
      </c>
      <c r="G3780" t="s">
        <v>112</v>
      </c>
      <c r="H3780" t="s">
        <v>73</v>
      </c>
      <c r="I3780">
        <v>18</v>
      </c>
      <c r="J3780">
        <v>368</v>
      </c>
      <c r="K3780" t="str">
        <f>RIGHT(Table1[[#This Row],[Transmission]],1)</f>
        <v>8</v>
      </c>
      <c r="L3780" t="str">
        <f>SUBSTITUTE(Table1[[#This Row],[Transmission]],Table1[[#This Row],[Gears]],"")</f>
        <v>A</v>
      </c>
      <c r="M37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80">
        <f ca="1">_xlfn.DAYS(TODAY(),Table1[[#This Row],[Manufacture Date]])</f>
        <v>1216</v>
      </c>
      <c r="O3780" t="str" cm="1">
        <f t="array" ref="O3780" xml:space="preserve"> _xlfn.IFS(E3780&lt;2,"0-2",E3780&lt;4,"2-4",E3780&lt;6,"4-6",E3780&lt;8,"6-8",E3780&lt;10,"8-10")</f>
        <v>6-8</v>
      </c>
    </row>
    <row r="3781" spans="1:15" ht="14.25" customHeight="1" x14ac:dyDescent="0.3">
      <c r="A3781" s="31">
        <v>44043</v>
      </c>
      <c r="B3781" t="s">
        <v>782</v>
      </c>
      <c r="C3781" t="s">
        <v>790</v>
      </c>
      <c r="D3781" t="s">
        <v>118</v>
      </c>
      <c r="E3781">
        <v>2</v>
      </c>
      <c r="F3781">
        <v>4</v>
      </c>
      <c r="G3781" t="s">
        <v>74</v>
      </c>
      <c r="H3781" t="s">
        <v>109</v>
      </c>
      <c r="I3781">
        <v>39</v>
      </c>
      <c r="J3781">
        <v>196</v>
      </c>
      <c r="K3781" t="str">
        <f>RIGHT(Table1[[#This Row],[Transmission]],1)</f>
        <v>6</v>
      </c>
      <c r="L3781" t="str">
        <f>SUBSTITUTE(Table1[[#This Row],[Transmission]],Table1[[#This Row],[Gears]],"")</f>
        <v>M</v>
      </c>
      <c r="M37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81">
        <f ca="1">_xlfn.DAYS(TODAY(),Table1[[#This Row],[Manufacture Date]])</f>
        <v>1217</v>
      </c>
      <c r="O3781" t="str" cm="1">
        <f t="array" ref="O3781" xml:space="preserve"> _xlfn.IFS(E3781&lt;2,"0-2",E3781&lt;4,"2-4",E3781&lt;6,"4-6",E3781&lt;8,"6-8",E3781&lt;10,"8-10")</f>
        <v>2-4</v>
      </c>
    </row>
    <row r="3782" spans="1:15" ht="14.25" customHeight="1" x14ac:dyDescent="0.3">
      <c r="A3782" s="31">
        <v>44043</v>
      </c>
      <c r="B3782" t="s">
        <v>470</v>
      </c>
      <c r="C3782" t="s">
        <v>474</v>
      </c>
      <c r="D3782" t="s">
        <v>71</v>
      </c>
      <c r="E3782">
        <v>1.6</v>
      </c>
      <c r="F3782">
        <v>4</v>
      </c>
      <c r="G3782" t="s">
        <v>97</v>
      </c>
      <c r="H3782" t="s">
        <v>200</v>
      </c>
      <c r="I3782">
        <v>33</v>
      </c>
      <c r="J3782">
        <v>204</v>
      </c>
      <c r="K3782" t="str">
        <f>RIGHT(Table1[[#This Row],[Transmission]],1)</f>
        <v>7</v>
      </c>
      <c r="L3782" t="str">
        <f>SUBSTITUTE(Table1[[#This Row],[Transmission]],Table1[[#This Row],[Gears]],"")</f>
        <v>AM</v>
      </c>
      <c r="M37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82">
        <f ca="1">_xlfn.DAYS(TODAY(),Table1[[#This Row],[Manufacture Date]])</f>
        <v>1217</v>
      </c>
      <c r="O3782" t="str" cm="1">
        <f t="array" ref="O3782" xml:space="preserve"> _xlfn.IFS(E3782&lt;2,"0-2",E3782&lt;4,"2-4",E3782&lt;6,"4-6",E3782&lt;8,"6-8",E3782&lt;10,"8-10")</f>
        <v>0-2</v>
      </c>
    </row>
    <row r="3783" spans="1:15" ht="14.25" customHeight="1" x14ac:dyDescent="0.3">
      <c r="A3783" s="31">
        <v>44043</v>
      </c>
      <c r="B3783" t="s">
        <v>470</v>
      </c>
      <c r="C3783" t="s">
        <v>1774</v>
      </c>
      <c r="D3783" t="s">
        <v>78</v>
      </c>
      <c r="E3783">
        <v>2.4</v>
      </c>
      <c r="F3783">
        <v>4</v>
      </c>
      <c r="G3783" t="s">
        <v>79</v>
      </c>
      <c r="H3783" t="s">
        <v>200</v>
      </c>
      <c r="I3783">
        <v>31</v>
      </c>
      <c r="J3783">
        <v>214</v>
      </c>
      <c r="K3783" t="str">
        <f>RIGHT(Table1[[#This Row],[Transmission]],1)</f>
        <v>6</v>
      </c>
      <c r="L3783" t="str">
        <f>SUBSTITUTE(Table1[[#This Row],[Transmission]],Table1[[#This Row],[Gears]],"")</f>
        <v>AS</v>
      </c>
      <c r="M37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83">
        <f ca="1">_xlfn.DAYS(TODAY(),Table1[[#This Row],[Manufacture Date]])</f>
        <v>1217</v>
      </c>
      <c r="O3783" t="str" cm="1">
        <f t="array" ref="O3783" xml:space="preserve"> _xlfn.IFS(E3783&lt;2,"0-2",E3783&lt;4,"2-4",E3783&lt;6,"4-6",E3783&lt;8,"6-8",E3783&lt;10,"8-10")</f>
        <v>2-4</v>
      </c>
    </row>
    <row r="3784" spans="1:15" ht="14.25" customHeight="1" x14ac:dyDescent="0.3">
      <c r="A3784" s="31">
        <v>44043</v>
      </c>
      <c r="B3784" t="s">
        <v>782</v>
      </c>
      <c r="C3784" t="s">
        <v>786</v>
      </c>
      <c r="D3784" t="s">
        <v>71</v>
      </c>
      <c r="E3784">
        <v>2</v>
      </c>
      <c r="F3784">
        <v>4</v>
      </c>
      <c r="G3784" t="s">
        <v>89</v>
      </c>
      <c r="H3784" t="s">
        <v>73</v>
      </c>
      <c r="I3784">
        <v>30</v>
      </c>
      <c r="J3784">
        <v>217</v>
      </c>
      <c r="K3784" t="str">
        <f>RIGHT(Table1[[#This Row],[Transmission]],1)</f>
        <v>6</v>
      </c>
      <c r="L3784" t="str">
        <f>SUBSTITUTE(Table1[[#This Row],[Transmission]],Table1[[#This Row],[Gears]],"")</f>
        <v>AM</v>
      </c>
      <c r="M37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784">
        <f ca="1">_xlfn.DAYS(TODAY(),Table1[[#This Row],[Manufacture Date]])</f>
        <v>1217</v>
      </c>
      <c r="O3784" t="str" cm="1">
        <f t="array" ref="O3784" xml:space="preserve"> _xlfn.IFS(E3784&lt;2,"0-2",E3784&lt;4,"2-4",E3784&lt;6,"4-6",E3784&lt;8,"6-8",E3784&lt;10,"8-10")</f>
        <v>2-4</v>
      </c>
    </row>
    <row r="3785" spans="1:15" ht="14.25" customHeight="1" x14ac:dyDescent="0.3">
      <c r="A3785" s="31">
        <v>44043</v>
      </c>
      <c r="B3785" t="s">
        <v>782</v>
      </c>
      <c r="C3785" t="s">
        <v>2038</v>
      </c>
      <c r="D3785" t="s">
        <v>118</v>
      </c>
      <c r="E3785">
        <v>1.8</v>
      </c>
      <c r="F3785">
        <v>4</v>
      </c>
      <c r="G3785" t="s">
        <v>74</v>
      </c>
      <c r="H3785" t="s">
        <v>200</v>
      </c>
      <c r="I3785">
        <v>29</v>
      </c>
      <c r="J3785">
        <v>225</v>
      </c>
      <c r="K3785" t="str">
        <f>RIGHT(Table1[[#This Row],[Transmission]],1)</f>
        <v>6</v>
      </c>
      <c r="L3785" t="str">
        <f>SUBSTITUTE(Table1[[#This Row],[Transmission]],Table1[[#This Row],[Gears]],"")</f>
        <v>M</v>
      </c>
      <c r="M37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85">
        <f ca="1">_xlfn.DAYS(TODAY(),Table1[[#This Row],[Manufacture Date]])</f>
        <v>1217</v>
      </c>
      <c r="O3785" t="str" cm="1">
        <f t="array" ref="O3785" xml:space="preserve"> _xlfn.IFS(E3785&lt;2,"0-2",E3785&lt;4,"2-4",E3785&lt;6,"4-6",E3785&lt;8,"6-8",E3785&lt;10,"8-10")</f>
        <v>0-2</v>
      </c>
    </row>
    <row r="3786" spans="1:15" ht="14.25" customHeight="1" x14ac:dyDescent="0.3">
      <c r="A3786" s="31">
        <v>44043</v>
      </c>
      <c r="B3786" t="s">
        <v>232</v>
      </c>
      <c r="C3786" t="s">
        <v>879</v>
      </c>
      <c r="D3786" t="s">
        <v>657</v>
      </c>
      <c r="E3786">
        <v>2.5</v>
      </c>
      <c r="F3786">
        <v>4</v>
      </c>
      <c r="G3786" t="s">
        <v>93</v>
      </c>
      <c r="H3786" t="s">
        <v>200</v>
      </c>
      <c r="I3786">
        <v>27</v>
      </c>
      <c r="J3786">
        <v>242</v>
      </c>
      <c r="K3786" t="str">
        <f>RIGHT(Table1[[#This Row],[Transmission]],1)</f>
        <v>6</v>
      </c>
      <c r="L3786" t="str">
        <f>SUBSTITUTE(Table1[[#This Row],[Transmission]],Table1[[#This Row],[Gears]],"")</f>
        <v>A</v>
      </c>
      <c r="M37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86">
        <f ca="1">_xlfn.DAYS(TODAY(),Table1[[#This Row],[Manufacture Date]])</f>
        <v>1217</v>
      </c>
      <c r="O3786" t="str" cm="1">
        <f t="array" ref="O3786" xml:space="preserve"> _xlfn.IFS(E3786&lt;2,"0-2",E3786&lt;4,"2-4",E3786&lt;6,"4-6",E3786&lt;8,"6-8",E3786&lt;10,"8-10")</f>
        <v>2-4</v>
      </c>
    </row>
    <row r="3787" spans="1:15" ht="14.25" customHeight="1" x14ac:dyDescent="0.3">
      <c r="A3787" s="31">
        <v>44043</v>
      </c>
      <c r="B3787" t="s">
        <v>432</v>
      </c>
      <c r="C3787" t="s">
        <v>1739</v>
      </c>
      <c r="D3787" t="s">
        <v>88</v>
      </c>
      <c r="E3787">
        <v>3</v>
      </c>
      <c r="F3787">
        <v>6</v>
      </c>
      <c r="G3787" t="s">
        <v>104</v>
      </c>
      <c r="H3787" t="s">
        <v>73</v>
      </c>
      <c r="I3787">
        <v>25</v>
      </c>
      <c r="J3787">
        <v>265</v>
      </c>
      <c r="K3787" t="str">
        <f>RIGHT(Table1[[#This Row],[Transmission]],1)</f>
        <v>8</v>
      </c>
      <c r="L3787" t="str">
        <f>SUBSTITUTE(Table1[[#This Row],[Transmission]],Table1[[#This Row],[Gears]],"")</f>
        <v>AS</v>
      </c>
      <c r="M37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87">
        <f ca="1">_xlfn.DAYS(TODAY(),Table1[[#This Row],[Manufacture Date]])</f>
        <v>1217</v>
      </c>
      <c r="O3787" t="str" cm="1">
        <f t="array" ref="O3787" xml:space="preserve"> _xlfn.IFS(E3787&lt;2,"0-2",E3787&lt;4,"2-4",E3787&lt;6,"4-6",E3787&lt;8,"6-8",E3787&lt;10,"8-10")</f>
        <v>2-4</v>
      </c>
    </row>
    <row r="3788" spans="1:15" ht="14.25" customHeight="1" x14ac:dyDescent="0.3">
      <c r="A3788" s="31">
        <v>44043</v>
      </c>
      <c r="B3788" t="s">
        <v>385</v>
      </c>
      <c r="C3788" t="s">
        <v>1710</v>
      </c>
      <c r="D3788" t="s">
        <v>78</v>
      </c>
      <c r="E3788">
        <v>3.5</v>
      </c>
      <c r="F3788">
        <v>6</v>
      </c>
      <c r="G3788" t="s">
        <v>496</v>
      </c>
      <c r="H3788" t="s">
        <v>200</v>
      </c>
      <c r="I3788">
        <v>25</v>
      </c>
      <c r="J3788">
        <v>265</v>
      </c>
      <c r="K3788" t="str">
        <f>RIGHT(Table1[[#This Row],[Transmission]],1)</f>
        <v>9</v>
      </c>
      <c r="L3788" t="str">
        <f>SUBSTITUTE(Table1[[#This Row],[Transmission]],Table1[[#This Row],[Gears]],"")</f>
        <v>AS</v>
      </c>
      <c r="M37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88">
        <f ca="1">_xlfn.DAYS(TODAY(),Table1[[#This Row],[Manufacture Date]])</f>
        <v>1217</v>
      </c>
      <c r="O3788" t="str" cm="1">
        <f t="array" ref="O3788" xml:space="preserve"> _xlfn.IFS(E3788&lt;2,"0-2",E3788&lt;4,"2-4",E3788&lt;6,"4-6",E3788&lt;8,"6-8",E3788&lt;10,"8-10")</f>
        <v>2-4</v>
      </c>
    </row>
    <row r="3789" spans="1:15" ht="14.25" customHeight="1" x14ac:dyDescent="0.3">
      <c r="A3789" s="31">
        <v>44043</v>
      </c>
      <c r="B3789" t="s">
        <v>470</v>
      </c>
      <c r="C3789" t="s">
        <v>482</v>
      </c>
      <c r="D3789" t="s">
        <v>288</v>
      </c>
      <c r="E3789">
        <v>3.3</v>
      </c>
      <c r="F3789">
        <v>6</v>
      </c>
      <c r="G3789" t="s">
        <v>79</v>
      </c>
      <c r="H3789" t="s">
        <v>200</v>
      </c>
      <c r="I3789">
        <v>24</v>
      </c>
      <c r="J3789">
        <v>275</v>
      </c>
      <c r="K3789" t="str">
        <f>RIGHT(Table1[[#This Row],[Transmission]],1)</f>
        <v>6</v>
      </c>
      <c r="L3789" t="str">
        <f>SUBSTITUTE(Table1[[#This Row],[Transmission]],Table1[[#This Row],[Gears]],"")</f>
        <v>AS</v>
      </c>
      <c r="M37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89">
        <f ca="1">_xlfn.DAYS(TODAY(),Table1[[#This Row],[Manufacture Date]])</f>
        <v>1217</v>
      </c>
      <c r="O3789" t="str" cm="1">
        <f t="array" ref="O3789" xml:space="preserve"> _xlfn.IFS(E3789&lt;2,"0-2",E3789&lt;4,"2-4",E3789&lt;6,"4-6",E3789&lt;8,"6-8",E3789&lt;10,"8-10")</f>
        <v>2-4</v>
      </c>
    </row>
    <row r="3790" spans="1:15" ht="14.25" customHeight="1" x14ac:dyDescent="0.3">
      <c r="A3790" s="31">
        <v>44043</v>
      </c>
      <c r="B3790" t="s">
        <v>212</v>
      </c>
      <c r="C3790" t="s">
        <v>1066</v>
      </c>
      <c r="D3790" t="s">
        <v>71</v>
      </c>
      <c r="E3790">
        <v>3.6</v>
      </c>
      <c r="F3790">
        <v>6</v>
      </c>
      <c r="G3790" t="s">
        <v>74</v>
      </c>
      <c r="H3790" t="s">
        <v>73</v>
      </c>
      <c r="I3790">
        <v>23</v>
      </c>
      <c r="J3790">
        <v>289</v>
      </c>
      <c r="K3790" t="str">
        <f>RIGHT(Table1[[#This Row],[Transmission]],1)</f>
        <v>6</v>
      </c>
      <c r="L3790" t="str">
        <f>SUBSTITUTE(Table1[[#This Row],[Transmission]],Table1[[#This Row],[Gears]],"")</f>
        <v>M</v>
      </c>
      <c r="M37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90">
        <f ca="1">_xlfn.DAYS(TODAY(),Table1[[#This Row],[Manufacture Date]])</f>
        <v>1217</v>
      </c>
      <c r="O3790" t="str" cm="1">
        <f t="array" ref="O3790" xml:space="preserve"> _xlfn.IFS(E3790&lt;2,"0-2",E3790&lt;4,"2-4",E3790&lt;6,"4-6",E3790&lt;8,"6-8",E3790&lt;10,"8-10")</f>
        <v>2-4</v>
      </c>
    </row>
    <row r="3791" spans="1:15" ht="14.25" customHeight="1" x14ac:dyDescent="0.3">
      <c r="A3791" s="31">
        <v>44042</v>
      </c>
      <c r="B3791" t="s">
        <v>651</v>
      </c>
      <c r="C3791" t="s">
        <v>982</v>
      </c>
      <c r="D3791" t="s">
        <v>118</v>
      </c>
      <c r="E3791">
        <v>1.6</v>
      </c>
      <c r="F3791">
        <v>4</v>
      </c>
      <c r="G3791" t="s">
        <v>74</v>
      </c>
      <c r="H3791" t="s">
        <v>73</v>
      </c>
      <c r="I3791">
        <v>34</v>
      </c>
      <c r="J3791">
        <v>194</v>
      </c>
      <c r="K3791" t="str">
        <f>RIGHT(Table1[[#This Row],[Transmission]],1)</f>
        <v>6</v>
      </c>
      <c r="L3791" t="str">
        <f>SUBSTITUTE(Table1[[#This Row],[Transmission]],Table1[[#This Row],[Gears]],"")</f>
        <v>M</v>
      </c>
      <c r="M37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91">
        <f ca="1">_xlfn.DAYS(TODAY(),Table1[[#This Row],[Manufacture Date]])</f>
        <v>1218</v>
      </c>
      <c r="O3791" t="str" cm="1">
        <f t="array" ref="O3791" xml:space="preserve"> _xlfn.IFS(E3791&lt;2,"0-2",E3791&lt;4,"2-4",E3791&lt;6,"4-6",E3791&lt;8,"6-8",E3791&lt;10,"8-10")</f>
        <v>0-2</v>
      </c>
    </row>
    <row r="3792" spans="1:15" ht="14.25" customHeight="1" x14ac:dyDescent="0.3">
      <c r="A3792" s="31">
        <v>44042</v>
      </c>
      <c r="B3792" t="s">
        <v>232</v>
      </c>
      <c r="C3792" t="s">
        <v>261</v>
      </c>
      <c r="D3792" t="s">
        <v>71</v>
      </c>
      <c r="E3792">
        <v>1.8</v>
      </c>
      <c r="F3792">
        <v>4</v>
      </c>
      <c r="G3792" t="s">
        <v>79</v>
      </c>
      <c r="H3792" t="s">
        <v>200</v>
      </c>
      <c r="I3792">
        <v>34</v>
      </c>
      <c r="J3792">
        <v>197</v>
      </c>
      <c r="K3792" t="str">
        <f>RIGHT(Table1[[#This Row],[Transmission]],1)</f>
        <v>6</v>
      </c>
      <c r="L3792" t="str">
        <f>SUBSTITUTE(Table1[[#This Row],[Transmission]],Table1[[#This Row],[Gears]],"")</f>
        <v>AS</v>
      </c>
      <c r="M37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92">
        <f ca="1">_xlfn.DAYS(TODAY(),Table1[[#This Row],[Manufacture Date]])</f>
        <v>1218</v>
      </c>
      <c r="O3792" t="str" cm="1">
        <f t="array" ref="O3792" xml:space="preserve"> _xlfn.IFS(E3792&lt;2,"0-2",E3792&lt;4,"2-4",E3792&lt;6,"4-6",E3792&lt;8,"6-8",E3792&lt;10,"8-10")</f>
        <v>0-2</v>
      </c>
    </row>
    <row r="3793" spans="1:15" ht="14.25" customHeight="1" x14ac:dyDescent="0.3">
      <c r="A3793" s="31">
        <v>44041</v>
      </c>
      <c r="B3793" t="s">
        <v>621</v>
      </c>
      <c r="C3793" t="s">
        <v>623</v>
      </c>
      <c r="D3793" t="s">
        <v>92</v>
      </c>
      <c r="E3793">
        <v>1.5</v>
      </c>
      <c r="F3793">
        <v>3</v>
      </c>
      <c r="G3793" t="s">
        <v>74</v>
      </c>
      <c r="H3793" t="s">
        <v>73</v>
      </c>
      <c r="I3793">
        <v>39</v>
      </c>
      <c r="J3793">
        <v>170</v>
      </c>
      <c r="K3793" t="str">
        <f>RIGHT(Table1[[#This Row],[Transmission]],1)</f>
        <v>6</v>
      </c>
      <c r="L3793" t="str">
        <f>SUBSTITUTE(Table1[[#This Row],[Transmission]],Table1[[#This Row],[Gears]],"")</f>
        <v>M</v>
      </c>
      <c r="M37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793">
        <f ca="1">_xlfn.DAYS(TODAY(),Table1[[#This Row],[Manufacture Date]])</f>
        <v>1219</v>
      </c>
      <c r="O3793" t="str" cm="1">
        <f t="array" ref="O3793" xml:space="preserve"> _xlfn.IFS(E3793&lt;2,"0-2",E3793&lt;4,"2-4",E3793&lt;6,"4-6",E3793&lt;8,"6-8",E3793&lt;10,"8-10")</f>
        <v>0-2</v>
      </c>
    </row>
    <row r="3794" spans="1:15" ht="14.25" customHeight="1" x14ac:dyDescent="0.3">
      <c r="A3794" s="31">
        <v>44041</v>
      </c>
      <c r="B3794" t="s">
        <v>398</v>
      </c>
      <c r="C3794" t="s">
        <v>1719</v>
      </c>
      <c r="D3794" t="s">
        <v>78</v>
      </c>
      <c r="E3794">
        <v>2</v>
      </c>
      <c r="F3794">
        <v>4</v>
      </c>
      <c r="G3794" t="s">
        <v>79</v>
      </c>
      <c r="H3794" t="s">
        <v>200</v>
      </c>
      <c r="I3794">
        <v>33</v>
      </c>
      <c r="J3794">
        <v>202</v>
      </c>
      <c r="K3794" t="str">
        <f>RIGHT(Table1[[#This Row],[Transmission]],1)</f>
        <v>6</v>
      </c>
      <c r="L3794" t="str">
        <f>SUBSTITUTE(Table1[[#This Row],[Transmission]],Table1[[#This Row],[Gears]],"")</f>
        <v>AS</v>
      </c>
      <c r="M37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94">
        <f ca="1">_xlfn.DAYS(TODAY(),Table1[[#This Row],[Manufacture Date]])</f>
        <v>1219</v>
      </c>
      <c r="O3794" t="str" cm="1">
        <f t="array" ref="O3794" xml:space="preserve"> _xlfn.IFS(E3794&lt;2,"0-2",E3794&lt;4,"2-4",E3794&lt;6,"4-6",E3794&lt;8,"6-8",E3794&lt;10,"8-10")</f>
        <v>2-4</v>
      </c>
    </row>
    <row r="3795" spans="1:15" ht="14.25" customHeight="1" x14ac:dyDescent="0.3">
      <c r="A3795" s="31">
        <v>44041</v>
      </c>
      <c r="B3795" t="s">
        <v>740</v>
      </c>
      <c r="C3795" t="s">
        <v>1995</v>
      </c>
      <c r="D3795" t="s">
        <v>78</v>
      </c>
      <c r="E3795">
        <v>2.5</v>
      </c>
      <c r="F3795">
        <v>4</v>
      </c>
      <c r="G3795" t="s">
        <v>76</v>
      </c>
      <c r="H3795" t="s">
        <v>200</v>
      </c>
      <c r="I3795">
        <v>33</v>
      </c>
      <c r="J3795">
        <v>198</v>
      </c>
      <c r="K3795" t="str">
        <f>RIGHT(Table1[[#This Row],[Transmission]],1)</f>
        <v>7</v>
      </c>
      <c r="L3795" t="str">
        <f>SUBSTITUTE(Table1[[#This Row],[Transmission]],Table1[[#This Row],[Gears]],"")</f>
        <v>AV</v>
      </c>
      <c r="M37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95">
        <f ca="1">_xlfn.DAYS(TODAY(),Table1[[#This Row],[Manufacture Date]])</f>
        <v>1219</v>
      </c>
      <c r="O3795" t="str" cm="1">
        <f t="array" ref="O3795" xml:space="preserve"> _xlfn.IFS(E3795&lt;2,"0-2",E3795&lt;4,"2-4",E3795&lt;6,"4-6",E3795&lt;8,"6-8",E3795&lt;10,"8-10")</f>
        <v>2-4</v>
      </c>
    </row>
    <row r="3796" spans="1:15" ht="14.25" customHeight="1" x14ac:dyDescent="0.3">
      <c r="A3796" s="31">
        <v>44041</v>
      </c>
      <c r="B3796" t="s">
        <v>564</v>
      </c>
      <c r="C3796" t="s">
        <v>583</v>
      </c>
      <c r="D3796" t="s">
        <v>82</v>
      </c>
      <c r="E3796">
        <v>2</v>
      </c>
      <c r="F3796">
        <v>4</v>
      </c>
      <c r="G3796" t="s">
        <v>454</v>
      </c>
      <c r="H3796" t="s">
        <v>73</v>
      </c>
      <c r="I3796">
        <v>29</v>
      </c>
      <c r="J3796">
        <v>227</v>
      </c>
      <c r="K3796" t="str">
        <f>RIGHT(Table1[[#This Row],[Transmission]],1)</f>
        <v>9</v>
      </c>
      <c r="L3796" t="str">
        <f>SUBSTITUTE(Table1[[#This Row],[Transmission]],Table1[[#This Row],[Gears]],"")</f>
        <v>A</v>
      </c>
      <c r="M37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796">
        <f ca="1">_xlfn.DAYS(TODAY(),Table1[[#This Row],[Manufacture Date]])</f>
        <v>1219</v>
      </c>
      <c r="O3796" t="str" cm="1">
        <f t="array" ref="O3796" xml:space="preserve"> _xlfn.IFS(E3796&lt;2,"0-2",E3796&lt;4,"2-4",E3796&lt;6,"4-6",E3796&lt;8,"6-8",E3796&lt;10,"8-10")</f>
        <v>2-4</v>
      </c>
    </row>
    <row r="3797" spans="1:15" ht="14.25" customHeight="1" x14ac:dyDescent="0.3">
      <c r="A3797" s="31">
        <v>44041</v>
      </c>
      <c r="B3797" t="s">
        <v>508</v>
      </c>
      <c r="C3797" t="s">
        <v>1141</v>
      </c>
      <c r="D3797" t="s">
        <v>95</v>
      </c>
      <c r="E3797">
        <v>3.5</v>
      </c>
      <c r="F3797">
        <v>6</v>
      </c>
      <c r="G3797" t="s">
        <v>79</v>
      </c>
      <c r="H3797" t="s">
        <v>73</v>
      </c>
      <c r="I3797">
        <v>26</v>
      </c>
      <c r="J3797">
        <v>258</v>
      </c>
      <c r="K3797" t="str">
        <f>RIGHT(Table1[[#This Row],[Transmission]],1)</f>
        <v>6</v>
      </c>
      <c r="L3797" t="str">
        <f>SUBSTITUTE(Table1[[#This Row],[Transmission]],Table1[[#This Row],[Gears]],"")</f>
        <v>AS</v>
      </c>
      <c r="M37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97">
        <f ca="1">_xlfn.DAYS(TODAY(),Table1[[#This Row],[Manufacture Date]])</f>
        <v>1219</v>
      </c>
      <c r="O3797" t="str" cm="1">
        <f t="array" ref="O3797" xml:space="preserve"> _xlfn.IFS(E3797&lt;2,"0-2",E3797&lt;4,"2-4",E3797&lt;6,"4-6",E3797&lt;8,"6-8",E3797&lt;10,"8-10")</f>
        <v>2-4</v>
      </c>
    </row>
    <row r="3798" spans="1:15" ht="14.25" customHeight="1" x14ac:dyDescent="0.3">
      <c r="A3798" s="31">
        <v>44041</v>
      </c>
      <c r="B3798" t="s">
        <v>750</v>
      </c>
      <c r="C3798" t="s">
        <v>776</v>
      </c>
      <c r="D3798" t="s">
        <v>657</v>
      </c>
      <c r="E3798">
        <v>2.7</v>
      </c>
      <c r="F3798">
        <v>4</v>
      </c>
      <c r="G3798" t="s">
        <v>79</v>
      </c>
      <c r="H3798" t="s">
        <v>200</v>
      </c>
      <c r="I3798">
        <v>24</v>
      </c>
      <c r="J3798">
        <v>274</v>
      </c>
      <c r="K3798" t="str">
        <f>RIGHT(Table1[[#This Row],[Transmission]],1)</f>
        <v>6</v>
      </c>
      <c r="L3798" t="str">
        <f>SUBSTITUTE(Table1[[#This Row],[Transmission]],Table1[[#This Row],[Gears]],"")</f>
        <v>AS</v>
      </c>
      <c r="M37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98">
        <f ca="1">_xlfn.DAYS(TODAY(),Table1[[#This Row],[Manufacture Date]])</f>
        <v>1219</v>
      </c>
      <c r="O3798" t="str" cm="1">
        <f t="array" ref="O3798" xml:space="preserve"> _xlfn.IFS(E3798&lt;2,"0-2",E3798&lt;4,"2-4",E3798&lt;6,"4-6",E3798&lt;8,"6-8",E3798&lt;10,"8-10")</f>
        <v>2-4</v>
      </c>
    </row>
    <row r="3799" spans="1:15" ht="14.25" customHeight="1" x14ac:dyDescent="0.3">
      <c r="A3799" s="31">
        <v>44041</v>
      </c>
      <c r="B3799" t="s">
        <v>541</v>
      </c>
      <c r="C3799" t="s">
        <v>1142</v>
      </c>
      <c r="D3799" t="s">
        <v>82</v>
      </c>
      <c r="E3799">
        <v>3</v>
      </c>
      <c r="F3799">
        <v>6</v>
      </c>
      <c r="G3799" t="s">
        <v>104</v>
      </c>
      <c r="H3799" t="s">
        <v>73</v>
      </c>
      <c r="I3799">
        <v>23</v>
      </c>
      <c r="J3799">
        <v>293</v>
      </c>
      <c r="K3799" t="str">
        <f>RIGHT(Table1[[#This Row],[Transmission]],1)</f>
        <v>8</v>
      </c>
      <c r="L3799" t="str">
        <f>SUBSTITUTE(Table1[[#This Row],[Transmission]],Table1[[#This Row],[Gears]],"")</f>
        <v>AS</v>
      </c>
      <c r="M37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799">
        <f ca="1">_xlfn.DAYS(TODAY(),Table1[[#This Row],[Manufacture Date]])</f>
        <v>1219</v>
      </c>
      <c r="O3799" t="str" cm="1">
        <f t="array" ref="O3799" xml:space="preserve"> _xlfn.IFS(E3799&lt;2,"0-2",E3799&lt;4,"2-4",E3799&lt;6,"4-6",E3799&lt;8,"6-8",E3799&lt;10,"8-10")</f>
        <v>2-4</v>
      </c>
    </row>
    <row r="3800" spans="1:15" ht="14.25" customHeight="1" x14ac:dyDescent="0.3">
      <c r="A3800" s="31">
        <v>44041</v>
      </c>
      <c r="B3800" t="s">
        <v>432</v>
      </c>
      <c r="C3800" t="s">
        <v>445</v>
      </c>
      <c r="D3800" t="s">
        <v>115</v>
      </c>
      <c r="E3800">
        <v>5</v>
      </c>
      <c r="F3800">
        <v>8</v>
      </c>
      <c r="G3800" t="s">
        <v>104</v>
      </c>
      <c r="H3800" t="s">
        <v>73</v>
      </c>
      <c r="I3800">
        <v>21</v>
      </c>
      <c r="J3800">
        <v>313</v>
      </c>
      <c r="K3800" t="str">
        <f>RIGHT(Table1[[#This Row],[Transmission]],1)</f>
        <v>8</v>
      </c>
      <c r="L3800" t="str">
        <f>SUBSTITUTE(Table1[[#This Row],[Transmission]],Table1[[#This Row],[Gears]],"")</f>
        <v>AS</v>
      </c>
      <c r="M38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00">
        <f ca="1">_xlfn.DAYS(TODAY(),Table1[[#This Row],[Manufacture Date]])</f>
        <v>1219</v>
      </c>
      <c r="O3800" t="str" cm="1">
        <f t="array" ref="O3800" xml:space="preserve"> _xlfn.IFS(E3800&lt;2,"0-2",E3800&lt;4,"2-4",E3800&lt;6,"4-6",E3800&lt;8,"6-8",E3800&lt;10,"8-10")</f>
        <v>4-6</v>
      </c>
    </row>
    <row r="3801" spans="1:15" ht="14.25" customHeight="1" x14ac:dyDescent="0.3">
      <c r="A3801" s="31">
        <v>44041</v>
      </c>
      <c r="B3801" t="s">
        <v>147</v>
      </c>
      <c r="C3801" t="s">
        <v>2074</v>
      </c>
      <c r="D3801" t="s">
        <v>78</v>
      </c>
      <c r="E3801">
        <v>3</v>
      </c>
      <c r="F3801">
        <v>6</v>
      </c>
      <c r="G3801" t="s">
        <v>104</v>
      </c>
      <c r="H3801" t="s">
        <v>73</v>
      </c>
      <c r="I3801">
        <v>19</v>
      </c>
      <c r="J3801">
        <v>339</v>
      </c>
      <c r="K3801" t="str">
        <f>RIGHT(Table1[[#This Row],[Transmission]],1)</f>
        <v>8</v>
      </c>
      <c r="L3801" t="str">
        <f>SUBSTITUTE(Table1[[#This Row],[Transmission]],Table1[[#This Row],[Gears]],"")</f>
        <v>AS</v>
      </c>
      <c r="M38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01">
        <f ca="1">_xlfn.DAYS(TODAY(),Table1[[#This Row],[Manufacture Date]])</f>
        <v>1219</v>
      </c>
      <c r="O3801" t="str" cm="1">
        <f t="array" ref="O3801" xml:space="preserve"> _xlfn.IFS(E3801&lt;2,"0-2",E3801&lt;4,"2-4",E3801&lt;6,"4-6",E3801&lt;8,"6-8",E3801&lt;10,"8-10")</f>
        <v>2-4</v>
      </c>
    </row>
    <row r="3802" spans="1:15" ht="14.25" customHeight="1" x14ac:dyDescent="0.3">
      <c r="A3802" s="31">
        <v>44041</v>
      </c>
      <c r="B3802" t="s">
        <v>364</v>
      </c>
      <c r="C3802" t="s">
        <v>906</v>
      </c>
      <c r="D3802" t="s">
        <v>250</v>
      </c>
      <c r="E3802">
        <v>6</v>
      </c>
      <c r="F3802">
        <v>8</v>
      </c>
      <c r="G3802" t="s">
        <v>93</v>
      </c>
      <c r="H3802" t="s">
        <v>200</v>
      </c>
      <c r="I3802">
        <v>15</v>
      </c>
      <c r="J3802">
        <v>437</v>
      </c>
      <c r="K3802" t="str">
        <f>RIGHT(Table1[[#This Row],[Transmission]],1)</f>
        <v>6</v>
      </c>
      <c r="L3802" t="str">
        <f>SUBSTITUTE(Table1[[#This Row],[Transmission]],Table1[[#This Row],[Gears]],"")</f>
        <v>A</v>
      </c>
      <c r="M38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02">
        <f ca="1">_xlfn.DAYS(TODAY(),Table1[[#This Row],[Manufacture Date]])</f>
        <v>1219</v>
      </c>
      <c r="O3802" t="str" cm="1">
        <f t="array" ref="O3802" xml:space="preserve"> _xlfn.IFS(E3802&lt;2,"0-2",E3802&lt;4,"2-4",E3802&lt;6,"4-6",E3802&lt;8,"6-8",E3802&lt;10,"8-10")</f>
        <v>6-8</v>
      </c>
    </row>
    <row r="3803" spans="1:15" ht="14.25" customHeight="1" x14ac:dyDescent="0.3">
      <c r="A3803" s="31">
        <v>44040</v>
      </c>
      <c r="B3803" t="s">
        <v>232</v>
      </c>
      <c r="C3803" t="s">
        <v>273</v>
      </c>
      <c r="D3803" t="s">
        <v>78</v>
      </c>
      <c r="E3803">
        <v>1.4</v>
      </c>
      <c r="F3803">
        <v>4</v>
      </c>
      <c r="G3803" t="s">
        <v>79</v>
      </c>
      <c r="H3803" t="s">
        <v>200</v>
      </c>
      <c r="I3803">
        <v>34</v>
      </c>
      <c r="J3803">
        <v>193</v>
      </c>
      <c r="K3803" t="str">
        <f>RIGHT(Table1[[#This Row],[Transmission]],1)</f>
        <v>6</v>
      </c>
      <c r="L3803" t="str">
        <f>SUBSTITUTE(Table1[[#This Row],[Transmission]],Table1[[#This Row],[Gears]],"")</f>
        <v>AS</v>
      </c>
      <c r="M38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03">
        <f ca="1">_xlfn.DAYS(TODAY(),Table1[[#This Row],[Manufacture Date]])</f>
        <v>1220</v>
      </c>
      <c r="O3803" t="str" cm="1">
        <f t="array" ref="O3803" xml:space="preserve"> _xlfn.IFS(E3803&lt;2,"0-2",E3803&lt;4,"2-4",E3803&lt;6,"4-6",E3803&lt;8,"6-8",E3803&lt;10,"8-10")</f>
        <v>0-2</v>
      </c>
    </row>
    <row r="3804" spans="1:15" ht="14.25" customHeight="1" x14ac:dyDescent="0.3">
      <c r="A3804" s="31">
        <v>44040</v>
      </c>
      <c r="B3804" t="s">
        <v>385</v>
      </c>
      <c r="C3804" t="s">
        <v>395</v>
      </c>
      <c r="D3804" t="s">
        <v>78</v>
      </c>
      <c r="E3804">
        <v>3.5</v>
      </c>
      <c r="F3804">
        <v>6</v>
      </c>
      <c r="G3804" t="s">
        <v>281</v>
      </c>
      <c r="H3804" t="s">
        <v>200</v>
      </c>
      <c r="I3804">
        <v>25</v>
      </c>
      <c r="J3804">
        <v>265</v>
      </c>
      <c r="K3804" t="str">
        <f>RIGHT(Table1[[#This Row],[Transmission]],1)</f>
        <v>5</v>
      </c>
      <c r="L3804" t="str">
        <f>SUBSTITUTE(Table1[[#This Row],[Transmission]],Table1[[#This Row],[Gears]],"")</f>
        <v>A</v>
      </c>
      <c r="M38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04">
        <f ca="1">_xlfn.DAYS(TODAY(),Table1[[#This Row],[Manufacture Date]])</f>
        <v>1220</v>
      </c>
      <c r="O3804" t="str" cm="1">
        <f t="array" ref="O3804" xml:space="preserve"> _xlfn.IFS(E3804&lt;2,"0-2",E3804&lt;4,"2-4",E3804&lt;6,"4-6",E3804&lt;8,"6-8",E3804&lt;10,"8-10")</f>
        <v>2-4</v>
      </c>
    </row>
    <row r="3805" spans="1:15" ht="14.25" customHeight="1" x14ac:dyDescent="0.3">
      <c r="A3805" s="31">
        <v>44040</v>
      </c>
      <c r="B3805" t="s">
        <v>651</v>
      </c>
      <c r="C3805" t="s">
        <v>653</v>
      </c>
      <c r="D3805" t="s">
        <v>88</v>
      </c>
      <c r="E3805">
        <v>3.7</v>
      </c>
      <c r="F3805">
        <v>6</v>
      </c>
      <c r="G3805" t="s">
        <v>416</v>
      </c>
      <c r="H3805" t="s">
        <v>73</v>
      </c>
      <c r="I3805">
        <v>25</v>
      </c>
      <c r="J3805">
        <v>262</v>
      </c>
      <c r="K3805" t="str">
        <f>RIGHT(Table1[[#This Row],[Transmission]],1)</f>
        <v>7</v>
      </c>
      <c r="L3805" t="str">
        <f>SUBSTITUTE(Table1[[#This Row],[Transmission]],Table1[[#This Row],[Gears]],"")</f>
        <v>AS</v>
      </c>
      <c r="M38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05">
        <f ca="1">_xlfn.DAYS(TODAY(),Table1[[#This Row],[Manufacture Date]])</f>
        <v>1220</v>
      </c>
      <c r="O3805" t="str" cm="1">
        <f t="array" ref="O3805" xml:space="preserve"> _xlfn.IFS(E3805&lt;2,"0-2",E3805&lt;4,"2-4",E3805&lt;6,"4-6",E3805&lt;8,"6-8",E3805&lt;10,"8-10")</f>
        <v>2-4</v>
      </c>
    </row>
    <row r="3806" spans="1:15" ht="14.25" customHeight="1" x14ac:dyDescent="0.3">
      <c r="A3806" s="31">
        <v>44040</v>
      </c>
      <c r="B3806" t="s">
        <v>750</v>
      </c>
      <c r="C3806" t="s">
        <v>773</v>
      </c>
      <c r="D3806" t="s">
        <v>288</v>
      </c>
      <c r="E3806">
        <v>3.5</v>
      </c>
      <c r="F3806">
        <v>6</v>
      </c>
      <c r="G3806" t="s">
        <v>79</v>
      </c>
      <c r="H3806" t="s">
        <v>200</v>
      </c>
      <c r="I3806">
        <v>25</v>
      </c>
      <c r="J3806">
        <v>262</v>
      </c>
      <c r="K3806" t="str">
        <f>RIGHT(Table1[[#This Row],[Transmission]],1)</f>
        <v>6</v>
      </c>
      <c r="L3806" t="str">
        <f>SUBSTITUTE(Table1[[#This Row],[Transmission]],Table1[[#This Row],[Gears]],"")</f>
        <v>AS</v>
      </c>
      <c r="M38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06">
        <f ca="1">_xlfn.DAYS(TODAY(),Table1[[#This Row],[Manufacture Date]])</f>
        <v>1220</v>
      </c>
      <c r="O3806" t="str" cm="1">
        <f t="array" ref="O3806" xml:space="preserve"> _xlfn.IFS(E3806&lt;2,"0-2",E3806&lt;4,"2-4",E3806&lt;6,"4-6",E3806&lt;8,"6-8",E3806&lt;10,"8-10")</f>
        <v>2-4</v>
      </c>
    </row>
    <row r="3807" spans="1:15" ht="14.25" customHeight="1" x14ac:dyDescent="0.3">
      <c r="A3807" s="31">
        <v>44040</v>
      </c>
      <c r="B3807" t="s">
        <v>651</v>
      </c>
      <c r="C3807" t="s">
        <v>658</v>
      </c>
      <c r="D3807" t="s">
        <v>657</v>
      </c>
      <c r="E3807">
        <v>4</v>
      </c>
      <c r="F3807">
        <v>6</v>
      </c>
      <c r="G3807" t="s">
        <v>74</v>
      </c>
      <c r="H3807" t="s">
        <v>200</v>
      </c>
      <c r="I3807">
        <v>21</v>
      </c>
      <c r="J3807">
        <v>306</v>
      </c>
      <c r="K3807" t="str">
        <f>RIGHT(Table1[[#This Row],[Transmission]],1)</f>
        <v>6</v>
      </c>
      <c r="L3807" t="str">
        <f>SUBSTITUTE(Table1[[#This Row],[Transmission]],Table1[[#This Row],[Gears]],"")</f>
        <v>M</v>
      </c>
      <c r="M38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07">
        <f ca="1">_xlfn.DAYS(TODAY(),Table1[[#This Row],[Manufacture Date]])</f>
        <v>1220</v>
      </c>
      <c r="O3807" t="str" cm="1">
        <f t="array" ref="O3807" xml:space="preserve"> _xlfn.IFS(E3807&lt;2,"0-2",E3807&lt;4,"2-4",E3807&lt;6,"4-6",E3807&lt;8,"6-8",E3807&lt;10,"8-10")</f>
        <v>4-6</v>
      </c>
    </row>
    <row r="3808" spans="1:15" ht="14.25" customHeight="1" x14ac:dyDescent="0.3">
      <c r="A3808" s="31">
        <v>44039</v>
      </c>
      <c r="B3808" t="s">
        <v>385</v>
      </c>
      <c r="C3808" t="s">
        <v>1113</v>
      </c>
      <c r="D3808" t="s">
        <v>71</v>
      </c>
      <c r="E3808">
        <v>2</v>
      </c>
      <c r="F3808">
        <v>4</v>
      </c>
      <c r="G3808" t="s">
        <v>74</v>
      </c>
      <c r="H3808" t="s">
        <v>200</v>
      </c>
      <c r="I3808">
        <v>37</v>
      </c>
      <c r="J3808">
        <v>179</v>
      </c>
      <c r="K3808" t="str">
        <f>RIGHT(Table1[[#This Row],[Transmission]],1)</f>
        <v>6</v>
      </c>
      <c r="L3808" t="str">
        <f>SUBSTITUTE(Table1[[#This Row],[Transmission]],Table1[[#This Row],[Gears]],"")</f>
        <v>M</v>
      </c>
      <c r="M38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08">
        <f ca="1">_xlfn.DAYS(TODAY(),Table1[[#This Row],[Manufacture Date]])</f>
        <v>1221</v>
      </c>
      <c r="O3808" t="str" cm="1">
        <f t="array" ref="O3808" xml:space="preserve"> _xlfn.IFS(E3808&lt;2,"0-2",E3808&lt;4,"2-4",E3808&lt;6,"4-6",E3808&lt;8,"6-8",E3808&lt;10,"8-10")</f>
        <v>2-4</v>
      </c>
    </row>
    <row r="3809" spans="1:15" ht="14.25" customHeight="1" x14ac:dyDescent="0.3">
      <c r="A3809" s="31">
        <v>44039</v>
      </c>
      <c r="B3809" t="s">
        <v>321</v>
      </c>
      <c r="C3809" t="s">
        <v>1672</v>
      </c>
      <c r="D3809" t="s">
        <v>361</v>
      </c>
      <c r="E3809">
        <v>2</v>
      </c>
      <c r="F3809">
        <v>4</v>
      </c>
      <c r="G3809" t="s">
        <v>104</v>
      </c>
      <c r="H3809" t="s">
        <v>200</v>
      </c>
      <c r="I3809">
        <v>31</v>
      </c>
      <c r="J3809">
        <v>214</v>
      </c>
      <c r="K3809" t="str">
        <f>RIGHT(Table1[[#This Row],[Transmission]],1)</f>
        <v>8</v>
      </c>
      <c r="L3809" t="str">
        <f>SUBSTITUTE(Table1[[#This Row],[Transmission]],Table1[[#This Row],[Gears]],"")</f>
        <v>AS</v>
      </c>
      <c r="M38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09">
        <f ca="1">_xlfn.DAYS(TODAY(),Table1[[#This Row],[Manufacture Date]])</f>
        <v>1221</v>
      </c>
      <c r="O3809" t="str" cm="1">
        <f t="array" ref="O3809" xml:space="preserve"> _xlfn.IFS(E3809&lt;2,"0-2",E3809&lt;4,"2-4",E3809&lt;6,"4-6",E3809&lt;8,"6-8",E3809&lt;10,"8-10")</f>
        <v>2-4</v>
      </c>
    </row>
    <row r="3810" spans="1:15" ht="14.25" customHeight="1" x14ac:dyDescent="0.3">
      <c r="A3810" s="31">
        <v>44039</v>
      </c>
      <c r="B3810" t="s">
        <v>802</v>
      </c>
      <c r="C3810" t="s">
        <v>1362</v>
      </c>
      <c r="D3810" t="s">
        <v>481</v>
      </c>
      <c r="E3810">
        <v>2</v>
      </c>
      <c r="F3810">
        <v>4</v>
      </c>
      <c r="G3810" t="s">
        <v>104</v>
      </c>
      <c r="H3810" t="s">
        <v>73</v>
      </c>
      <c r="I3810">
        <v>29</v>
      </c>
      <c r="J3810">
        <v>224</v>
      </c>
      <c r="K3810" t="str">
        <f>RIGHT(Table1[[#This Row],[Transmission]],1)</f>
        <v>8</v>
      </c>
      <c r="L3810" t="str">
        <f>SUBSTITUTE(Table1[[#This Row],[Transmission]],Table1[[#This Row],[Gears]],"")</f>
        <v>AS</v>
      </c>
      <c r="M38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10">
        <f ca="1">_xlfn.DAYS(TODAY(),Table1[[#This Row],[Manufacture Date]])</f>
        <v>1221</v>
      </c>
      <c r="O3810" t="str" cm="1">
        <f t="array" ref="O3810" xml:space="preserve"> _xlfn.IFS(E3810&lt;2,"0-2",E3810&lt;4,"2-4",E3810&lt;6,"4-6",E3810&lt;8,"6-8",E3810&lt;10,"8-10")</f>
        <v>2-4</v>
      </c>
    </row>
    <row r="3811" spans="1:15" ht="14.25" customHeight="1" x14ac:dyDescent="0.3">
      <c r="A3811" s="31">
        <v>44039</v>
      </c>
      <c r="B3811" t="s">
        <v>147</v>
      </c>
      <c r="C3811" t="s">
        <v>1240</v>
      </c>
      <c r="D3811" t="s">
        <v>82</v>
      </c>
      <c r="E3811">
        <v>3</v>
      </c>
      <c r="F3811">
        <v>6</v>
      </c>
      <c r="G3811" t="s">
        <v>104</v>
      </c>
      <c r="H3811" t="s">
        <v>73</v>
      </c>
      <c r="I3811">
        <v>28</v>
      </c>
      <c r="J3811">
        <v>236</v>
      </c>
      <c r="K3811" t="str">
        <f>RIGHT(Table1[[#This Row],[Transmission]],1)</f>
        <v>8</v>
      </c>
      <c r="L3811" t="str">
        <f>SUBSTITUTE(Table1[[#This Row],[Transmission]],Table1[[#This Row],[Gears]],"")</f>
        <v>AS</v>
      </c>
      <c r="M38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11">
        <f ca="1">_xlfn.DAYS(TODAY(),Table1[[#This Row],[Manufacture Date]])</f>
        <v>1221</v>
      </c>
      <c r="O3811" t="str" cm="1">
        <f t="array" ref="O3811" xml:space="preserve"> _xlfn.IFS(E3811&lt;2,"0-2",E3811&lt;4,"2-4",E3811&lt;6,"4-6",E3811&lt;8,"6-8",E3811&lt;10,"8-10")</f>
        <v>2-4</v>
      </c>
    </row>
    <row r="3812" spans="1:15" ht="14.25" customHeight="1" x14ac:dyDescent="0.3">
      <c r="A3812" s="31">
        <v>44039</v>
      </c>
      <c r="B3812" t="s">
        <v>232</v>
      </c>
      <c r="C3812" t="s">
        <v>237</v>
      </c>
      <c r="D3812" t="s">
        <v>88</v>
      </c>
      <c r="E3812">
        <v>6.2</v>
      </c>
      <c r="F3812">
        <v>8</v>
      </c>
      <c r="G3812" t="s">
        <v>238</v>
      </c>
      <c r="H3812" t="s">
        <v>73</v>
      </c>
      <c r="I3812">
        <v>24</v>
      </c>
      <c r="J3812">
        <v>278</v>
      </c>
      <c r="K3812" t="str">
        <f>RIGHT(Table1[[#This Row],[Transmission]],1)</f>
        <v>7</v>
      </c>
      <c r="L3812" t="str">
        <f>SUBSTITUTE(Table1[[#This Row],[Transmission]],Table1[[#This Row],[Gears]],"")</f>
        <v>M</v>
      </c>
      <c r="M38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12">
        <f ca="1">_xlfn.DAYS(TODAY(),Table1[[#This Row],[Manufacture Date]])</f>
        <v>1221</v>
      </c>
      <c r="O3812" t="str" cm="1">
        <f t="array" ref="O3812" xml:space="preserve"> _xlfn.IFS(E3812&lt;2,"0-2",E3812&lt;4,"2-4",E3812&lt;6,"4-6",E3812&lt;8,"6-8",E3812&lt;10,"8-10")</f>
        <v>6-8</v>
      </c>
    </row>
    <row r="3813" spans="1:15" ht="14.25" customHeight="1" x14ac:dyDescent="0.3">
      <c r="A3813" s="31">
        <v>44039</v>
      </c>
      <c r="B3813" t="s">
        <v>232</v>
      </c>
      <c r="C3813" t="s">
        <v>1387</v>
      </c>
      <c r="D3813" t="s">
        <v>259</v>
      </c>
      <c r="E3813">
        <v>5.3</v>
      </c>
      <c r="F3813">
        <v>8</v>
      </c>
      <c r="G3813" t="s">
        <v>112</v>
      </c>
      <c r="H3813" t="s">
        <v>200</v>
      </c>
      <c r="I3813">
        <v>24</v>
      </c>
      <c r="J3813">
        <v>278</v>
      </c>
      <c r="K3813" t="str">
        <f>RIGHT(Table1[[#This Row],[Transmission]],1)</f>
        <v>8</v>
      </c>
      <c r="L3813" t="str">
        <f>SUBSTITUTE(Table1[[#This Row],[Transmission]],Table1[[#This Row],[Gears]],"")</f>
        <v>A</v>
      </c>
      <c r="M38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13">
        <f ca="1">_xlfn.DAYS(TODAY(),Table1[[#This Row],[Manufacture Date]])</f>
        <v>1221</v>
      </c>
      <c r="O3813" t="str" cm="1">
        <f t="array" ref="O3813" xml:space="preserve"> _xlfn.IFS(E3813&lt;2,"0-2",E3813&lt;4,"2-4",E3813&lt;6,"4-6",E3813&lt;8,"6-8",E3813&lt;10,"8-10")</f>
        <v>4-6</v>
      </c>
    </row>
    <row r="3814" spans="1:15" ht="14.25" customHeight="1" x14ac:dyDescent="0.3">
      <c r="A3814" s="31">
        <v>44038</v>
      </c>
      <c r="B3814" t="s">
        <v>651</v>
      </c>
      <c r="C3814" t="s">
        <v>660</v>
      </c>
      <c r="D3814" t="s">
        <v>118</v>
      </c>
      <c r="E3814">
        <v>1.6</v>
      </c>
      <c r="F3814">
        <v>4</v>
      </c>
      <c r="G3814" t="s">
        <v>76</v>
      </c>
      <c r="H3814" t="s">
        <v>73</v>
      </c>
      <c r="I3814">
        <v>35</v>
      </c>
      <c r="J3814">
        <v>189</v>
      </c>
      <c r="K3814" t="str">
        <f>RIGHT(Table1[[#This Row],[Transmission]],1)</f>
        <v>7</v>
      </c>
      <c r="L3814" t="str">
        <f>SUBSTITUTE(Table1[[#This Row],[Transmission]],Table1[[#This Row],[Gears]],"")</f>
        <v>AV</v>
      </c>
      <c r="M38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14">
        <f ca="1">_xlfn.DAYS(TODAY(),Table1[[#This Row],[Manufacture Date]])</f>
        <v>1222</v>
      </c>
      <c r="O3814" t="str" cm="1">
        <f t="array" ref="O3814" xml:space="preserve"> _xlfn.IFS(E3814&lt;2,"0-2",E3814&lt;4,"2-4",E3814&lt;6,"4-6",E3814&lt;8,"6-8",E3814&lt;10,"8-10")</f>
        <v>0-2</v>
      </c>
    </row>
    <row r="3815" spans="1:15" ht="14.25" customHeight="1" x14ac:dyDescent="0.3">
      <c r="A3815" s="31">
        <v>44038</v>
      </c>
      <c r="B3815" t="s">
        <v>275</v>
      </c>
      <c r="C3815" t="s">
        <v>886</v>
      </c>
      <c r="D3815" t="s">
        <v>82</v>
      </c>
      <c r="E3815">
        <v>2.4</v>
      </c>
      <c r="F3815">
        <v>4</v>
      </c>
      <c r="G3815" t="s">
        <v>454</v>
      </c>
      <c r="H3815" t="s">
        <v>200</v>
      </c>
      <c r="I3815">
        <v>33</v>
      </c>
      <c r="J3815">
        <v>198</v>
      </c>
      <c r="K3815" t="str">
        <f>RIGHT(Table1[[#This Row],[Transmission]],1)</f>
        <v>9</v>
      </c>
      <c r="L3815" t="str">
        <f>SUBSTITUTE(Table1[[#This Row],[Transmission]],Table1[[#This Row],[Gears]],"")</f>
        <v>A</v>
      </c>
      <c r="M38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15">
        <f ca="1">_xlfn.DAYS(TODAY(),Table1[[#This Row],[Manufacture Date]])</f>
        <v>1222</v>
      </c>
      <c r="O3815" t="str" cm="1">
        <f t="array" ref="O3815" xml:space="preserve"> _xlfn.IFS(E3815&lt;2,"0-2",E3815&lt;4,"2-4",E3815&lt;6,"4-6",E3815&lt;8,"6-8",E3815&lt;10,"8-10")</f>
        <v>2-4</v>
      </c>
    </row>
    <row r="3816" spans="1:15" ht="14.25" customHeight="1" x14ac:dyDescent="0.3">
      <c r="A3816" s="31">
        <v>44038</v>
      </c>
      <c r="B3816" t="s">
        <v>321</v>
      </c>
      <c r="C3816" t="s">
        <v>354</v>
      </c>
      <c r="D3816" t="s">
        <v>95</v>
      </c>
      <c r="E3816">
        <v>2.2999999999999998</v>
      </c>
      <c r="F3816">
        <v>4</v>
      </c>
      <c r="G3816" t="s">
        <v>79</v>
      </c>
      <c r="H3816" t="s">
        <v>200</v>
      </c>
      <c r="I3816">
        <v>29</v>
      </c>
      <c r="J3816">
        <v>226</v>
      </c>
      <c r="K3816" t="str">
        <f>RIGHT(Table1[[#This Row],[Transmission]],1)</f>
        <v>6</v>
      </c>
      <c r="L3816" t="str">
        <f>SUBSTITUTE(Table1[[#This Row],[Transmission]],Table1[[#This Row],[Gears]],"")</f>
        <v>AS</v>
      </c>
      <c r="M38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16">
        <f ca="1">_xlfn.DAYS(TODAY(),Table1[[#This Row],[Manufacture Date]])</f>
        <v>1222</v>
      </c>
      <c r="O3816" t="str" cm="1">
        <f t="array" ref="O3816" xml:space="preserve"> _xlfn.IFS(E3816&lt;2,"0-2",E3816&lt;4,"2-4",E3816&lt;6,"4-6",E3816&lt;8,"6-8",E3816&lt;10,"8-10")</f>
        <v>2-4</v>
      </c>
    </row>
    <row r="3817" spans="1:15" ht="14.25" customHeight="1" x14ac:dyDescent="0.3">
      <c r="A3817" s="31">
        <v>44038</v>
      </c>
      <c r="B3817" t="s">
        <v>740</v>
      </c>
      <c r="C3817" t="s">
        <v>1989</v>
      </c>
      <c r="D3817" t="s">
        <v>122</v>
      </c>
      <c r="E3817">
        <v>2.4</v>
      </c>
      <c r="F3817">
        <v>4</v>
      </c>
      <c r="G3817" t="s">
        <v>102</v>
      </c>
      <c r="H3817" t="s">
        <v>200</v>
      </c>
      <c r="I3817">
        <v>27</v>
      </c>
      <c r="J3817">
        <v>244</v>
      </c>
      <c r="K3817" t="str">
        <f>RIGHT(Table1[[#This Row],[Transmission]],1)</f>
        <v>8</v>
      </c>
      <c r="L3817" t="str">
        <f>SUBSTITUTE(Table1[[#This Row],[Transmission]],Table1[[#This Row],[Gears]],"")</f>
        <v>AV</v>
      </c>
      <c r="M38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17">
        <f ca="1">_xlfn.DAYS(TODAY(),Table1[[#This Row],[Manufacture Date]])</f>
        <v>1222</v>
      </c>
      <c r="O3817" t="str" cm="1">
        <f t="array" ref="O3817" xml:space="preserve"> _xlfn.IFS(E3817&lt;2,"0-2",E3817&lt;4,"2-4",E3817&lt;6,"4-6",E3817&lt;8,"6-8",E3817&lt;10,"8-10")</f>
        <v>2-4</v>
      </c>
    </row>
    <row r="3818" spans="1:15" ht="14.25" customHeight="1" x14ac:dyDescent="0.3">
      <c r="A3818" s="31">
        <v>44038</v>
      </c>
      <c r="B3818" t="s">
        <v>414</v>
      </c>
      <c r="C3818" t="s">
        <v>422</v>
      </c>
      <c r="D3818" t="s">
        <v>95</v>
      </c>
      <c r="E3818">
        <v>3.7</v>
      </c>
      <c r="F3818">
        <v>6</v>
      </c>
      <c r="G3818" t="s">
        <v>74</v>
      </c>
      <c r="H3818" t="s">
        <v>73</v>
      </c>
      <c r="I3818">
        <v>24</v>
      </c>
      <c r="J3818">
        <v>267</v>
      </c>
      <c r="K3818" t="str">
        <f>RIGHT(Table1[[#This Row],[Transmission]],1)</f>
        <v>6</v>
      </c>
      <c r="L3818" t="str">
        <f>SUBSTITUTE(Table1[[#This Row],[Transmission]],Table1[[#This Row],[Gears]],"")</f>
        <v>M</v>
      </c>
      <c r="M38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18">
        <f ca="1">_xlfn.DAYS(TODAY(),Table1[[#This Row],[Manufacture Date]])</f>
        <v>1222</v>
      </c>
      <c r="O3818" t="str" cm="1">
        <f t="array" ref="O3818" xml:space="preserve"> _xlfn.IFS(E3818&lt;2,"0-2",E3818&lt;4,"2-4",E3818&lt;6,"4-6",E3818&lt;8,"6-8",E3818&lt;10,"8-10")</f>
        <v>2-4</v>
      </c>
    </row>
    <row r="3819" spans="1:15" ht="14.25" customHeight="1" x14ac:dyDescent="0.3">
      <c r="A3819" s="31">
        <v>44038</v>
      </c>
      <c r="B3819" t="s">
        <v>541</v>
      </c>
      <c r="C3819" t="s">
        <v>1817</v>
      </c>
      <c r="D3819" t="s">
        <v>115</v>
      </c>
      <c r="E3819">
        <v>3</v>
      </c>
      <c r="F3819">
        <v>6</v>
      </c>
      <c r="G3819" t="s">
        <v>104</v>
      </c>
      <c r="H3819" t="s">
        <v>73</v>
      </c>
      <c r="I3819">
        <v>23</v>
      </c>
      <c r="J3819">
        <v>286</v>
      </c>
      <c r="K3819" t="str">
        <f>RIGHT(Table1[[#This Row],[Transmission]],1)</f>
        <v>8</v>
      </c>
      <c r="L3819" t="str">
        <f>SUBSTITUTE(Table1[[#This Row],[Transmission]],Table1[[#This Row],[Gears]],"")</f>
        <v>AS</v>
      </c>
      <c r="M38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19">
        <f ca="1">_xlfn.DAYS(TODAY(),Table1[[#This Row],[Manufacture Date]])</f>
        <v>1222</v>
      </c>
      <c r="O3819" t="str" cm="1">
        <f t="array" ref="O3819" xml:space="preserve"> _xlfn.IFS(E3819&lt;2,"0-2",E3819&lt;4,"2-4",E3819&lt;6,"4-6",E3819&lt;8,"6-8",E3819&lt;10,"8-10")</f>
        <v>2-4</v>
      </c>
    </row>
    <row r="3820" spans="1:15" ht="14.25" customHeight="1" x14ac:dyDescent="0.3">
      <c r="A3820" s="31">
        <v>44038</v>
      </c>
      <c r="B3820" t="s">
        <v>321</v>
      </c>
      <c r="C3820" t="s">
        <v>339</v>
      </c>
      <c r="D3820" t="s">
        <v>259</v>
      </c>
      <c r="E3820">
        <v>5</v>
      </c>
      <c r="F3820">
        <v>8</v>
      </c>
      <c r="G3820" t="s">
        <v>79</v>
      </c>
      <c r="H3820" t="s">
        <v>205</v>
      </c>
      <c r="I3820">
        <v>14</v>
      </c>
      <c r="J3820">
        <v>318</v>
      </c>
      <c r="K3820" t="str">
        <f>RIGHT(Table1[[#This Row],[Transmission]],1)</f>
        <v>6</v>
      </c>
      <c r="L3820" t="str">
        <f>SUBSTITUTE(Table1[[#This Row],[Transmission]],Table1[[#This Row],[Gears]],"")</f>
        <v>AS</v>
      </c>
      <c r="M38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0">
        <f ca="1">_xlfn.DAYS(TODAY(),Table1[[#This Row],[Manufacture Date]])</f>
        <v>1222</v>
      </c>
      <c r="O3820" t="str" cm="1">
        <f t="array" ref="O3820" xml:space="preserve"> _xlfn.IFS(E3820&lt;2,"0-2",E3820&lt;4,"2-4",E3820&lt;6,"4-6",E3820&lt;8,"6-8",E3820&lt;10,"8-10")</f>
        <v>4-6</v>
      </c>
    </row>
    <row r="3821" spans="1:15" ht="14.25" customHeight="1" x14ac:dyDescent="0.3">
      <c r="A3821" s="31">
        <v>44037</v>
      </c>
      <c r="B3821" t="s">
        <v>232</v>
      </c>
      <c r="C3821" t="s">
        <v>265</v>
      </c>
      <c r="D3821" t="s">
        <v>95</v>
      </c>
      <c r="E3821">
        <v>1.4</v>
      </c>
      <c r="F3821">
        <v>4</v>
      </c>
      <c r="G3821" t="s">
        <v>266</v>
      </c>
      <c r="H3821" t="s">
        <v>200</v>
      </c>
      <c r="I3821">
        <v>42</v>
      </c>
      <c r="J3821">
        <v>157</v>
      </c>
      <c r="K3821" t="str">
        <f>RIGHT(Table1[[#This Row],[Transmission]],1)</f>
        <v>V</v>
      </c>
      <c r="L3821" t="str">
        <f>SUBSTITUTE(Table1[[#This Row],[Transmission]],Table1[[#This Row],[Gears]],"")</f>
        <v>A</v>
      </c>
      <c r="M38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21">
        <f ca="1">_xlfn.DAYS(TODAY(),Table1[[#This Row],[Manufacture Date]])</f>
        <v>1223</v>
      </c>
      <c r="O3821" t="str" cm="1">
        <f t="array" ref="O3821" xml:space="preserve"> _xlfn.IFS(E3821&lt;2,"0-2",E3821&lt;4,"2-4",E3821&lt;6,"4-6",E3821&lt;8,"6-8",E3821&lt;10,"8-10")</f>
        <v>0-2</v>
      </c>
    </row>
    <row r="3822" spans="1:15" ht="14.25" customHeight="1" x14ac:dyDescent="0.3">
      <c r="A3822" s="31">
        <v>44037</v>
      </c>
      <c r="B3822" t="s">
        <v>321</v>
      </c>
      <c r="C3822" t="s">
        <v>343</v>
      </c>
      <c r="D3822" t="s">
        <v>95</v>
      </c>
      <c r="E3822">
        <v>1.6</v>
      </c>
      <c r="F3822">
        <v>4</v>
      </c>
      <c r="G3822" t="s">
        <v>74</v>
      </c>
      <c r="H3822" t="s">
        <v>200</v>
      </c>
      <c r="I3822">
        <v>35</v>
      </c>
      <c r="J3822">
        <v>184</v>
      </c>
      <c r="K3822" t="str">
        <f>RIGHT(Table1[[#This Row],[Transmission]],1)</f>
        <v>6</v>
      </c>
      <c r="L3822" t="str">
        <f>SUBSTITUTE(Table1[[#This Row],[Transmission]],Table1[[#This Row],[Gears]],"")</f>
        <v>M</v>
      </c>
      <c r="M38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22">
        <f ca="1">_xlfn.DAYS(TODAY(),Table1[[#This Row],[Manufacture Date]])</f>
        <v>1223</v>
      </c>
      <c r="O3822" t="str" cm="1">
        <f t="array" ref="O3822" xml:space="preserve"> _xlfn.IFS(E3822&lt;2,"0-2",E3822&lt;4,"2-4",E3822&lt;6,"4-6",E3822&lt;8,"6-8",E3822&lt;10,"8-10")</f>
        <v>0-2</v>
      </c>
    </row>
    <row r="3823" spans="1:15" ht="14.25" customHeight="1" x14ac:dyDescent="0.3">
      <c r="A3823" s="31">
        <v>44037</v>
      </c>
      <c r="B3823" t="s">
        <v>398</v>
      </c>
      <c r="C3823" t="s">
        <v>920</v>
      </c>
      <c r="D3823" t="s">
        <v>115</v>
      </c>
      <c r="E3823">
        <v>2.4</v>
      </c>
      <c r="F3823">
        <v>4</v>
      </c>
      <c r="G3823" t="s">
        <v>79</v>
      </c>
      <c r="H3823" t="s">
        <v>200</v>
      </c>
      <c r="I3823">
        <v>34</v>
      </c>
      <c r="J3823">
        <v>193</v>
      </c>
      <c r="K3823" t="str">
        <f>RIGHT(Table1[[#This Row],[Transmission]],1)</f>
        <v>6</v>
      </c>
      <c r="L3823" t="str">
        <f>SUBSTITUTE(Table1[[#This Row],[Transmission]],Table1[[#This Row],[Gears]],"")</f>
        <v>AS</v>
      </c>
      <c r="M38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3">
        <f ca="1">_xlfn.DAYS(TODAY(),Table1[[#This Row],[Manufacture Date]])</f>
        <v>1223</v>
      </c>
      <c r="O3823" t="str" cm="1">
        <f t="array" ref="O3823" xml:space="preserve"> _xlfn.IFS(E3823&lt;2,"0-2",E3823&lt;4,"2-4",E3823&lt;6,"4-6",E3823&lt;8,"6-8",E3823&lt;10,"8-10")</f>
        <v>2-4</v>
      </c>
    </row>
    <row r="3824" spans="1:15" ht="14.25" customHeight="1" x14ac:dyDescent="0.3">
      <c r="A3824" s="31">
        <v>44037</v>
      </c>
      <c r="B3824" t="s">
        <v>212</v>
      </c>
      <c r="C3824" t="s">
        <v>876</v>
      </c>
      <c r="D3824" t="s">
        <v>122</v>
      </c>
      <c r="E3824">
        <v>6.2</v>
      </c>
      <c r="F3824">
        <v>8</v>
      </c>
      <c r="G3824" t="s">
        <v>112</v>
      </c>
      <c r="H3824" t="s">
        <v>73</v>
      </c>
      <c r="I3824">
        <v>20</v>
      </c>
      <c r="J3824">
        <v>329</v>
      </c>
      <c r="K3824" t="str">
        <f>RIGHT(Table1[[#This Row],[Transmission]],1)</f>
        <v>8</v>
      </c>
      <c r="L3824" t="str">
        <f>SUBSTITUTE(Table1[[#This Row],[Transmission]],Table1[[#This Row],[Gears]],"")</f>
        <v>A</v>
      </c>
      <c r="M38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24">
        <f ca="1">_xlfn.DAYS(TODAY(),Table1[[#This Row],[Manufacture Date]])</f>
        <v>1223</v>
      </c>
      <c r="O3824" t="str" cm="1">
        <f t="array" ref="O3824" xml:space="preserve"> _xlfn.IFS(E3824&lt;2,"0-2",E3824&lt;4,"2-4",E3824&lt;6,"4-6",E3824&lt;8,"6-8",E3824&lt;10,"8-10")</f>
        <v>6-8</v>
      </c>
    </row>
    <row r="3825" spans="1:15" ht="14.25" customHeight="1" x14ac:dyDescent="0.3">
      <c r="A3825" s="31">
        <v>44036</v>
      </c>
      <c r="B3825" t="s">
        <v>414</v>
      </c>
      <c r="C3825" t="s">
        <v>425</v>
      </c>
      <c r="D3825" t="s">
        <v>82</v>
      </c>
      <c r="E3825">
        <v>3.5</v>
      </c>
      <c r="F3825">
        <v>6</v>
      </c>
      <c r="G3825" t="s">
        <v>416</v>
      </c>
      <c r="H3825" t="s">
        <v>73</v>
      </c>
      <c r="I3825">
        <v>38</v>
      </c>
      <c r="J3825">
        <v>177</v>
      </c>
      <c r="K3825" t="str">
        <f>RIGHT(Table1[[#This Row],[Transmission]],1)</f>
        <v>7</v>
      </c>
      <c r="L3825" t="str">
        <f>SUBSTITUTE(Table1[[#This Row],[Transmission]],Table1[[#This Row],[Gears]],"")</f>
        <v>AS</v>
      </c>
      <c r="M38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5">
        <f ca="1">_xlfn.DAYS(TODAY(),Table1[[#This Row],[Manufacture Date]])</f>
        <v>1224</v>
      </c>
      <c r="O3825" t="str" cm="1">
        <f t="array" ref="O3825" xml:space="preserve"> _xlfn.IFS(E3825&lt;2,"0-2",E3825&lt;4,"2-4",E3825&lt;6,"4-6",E3825&lt;8,"6-8",E3825&lt;10,"8-10")</f>
        <v>2-4</v>
      </c>
    </row>
    <row r="3826" spans="1:15" ht="14.25" customHeight="1" x14ac:dyDescent="0.3">
      <c r="A3826" s="31">
        <v>44036</v>
      </c>
      <c r="B3826" t="s">
        <v>564</v>
      </c>
      <c r="C3826" t="s">
        <v>577</v>
      </c>
      <c r="D3826" t="s">
        <v>71</v>
      </c>
      <c r="E3826">
        <v>2</v>
      </c>
      <c r="F3826">
        <v>4</v>
      </c>
      <c r="G3826" t="s">
        <v>416</v>
      </c>
      <c r="H3826" t="s">
        <v>73</v>
      </c>
      <c r="I3826">
        <v>36</v>
      </c>
      <c r="J3826">
        <v>179</v>
      </c>
      <c r="K3826" t="str">
        <f>RIGHT(Table1[[#This Row],[Transmission]],1)</f>
        <v>7</v>
      </c>
      <c r="L3826" t="str">
        <f>SUBSTITUTE(Table1[[#This Row],[Transmission]],Table1[[#This Row],[Gears]],"")</f>
        <v>AS</v>
      </c>
      <c r="M38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6">
        <f ca="1">_xlfn.DAYS(TODAY(),Table1[[#This Row],[Manufacture Date]])</f>
        <v>1224</v>
      </c>
      <c r="O3826" t="str" cm="1">
        <f t="array" ref="O3826" xml:space="preserve"> _xlfn.IFS(E3826&lt;2,"0-2",E3826&lt;4,"2-4",E3826&lt;6,"4-6",E3826&lt;8,"6-8",E3826&lt;10,"8-10")</f>
        <v>2-4</v>
      </c>
    </row>
    <row r="3827" spans="1:15" ht="14.25" customHeight="1" x14ac:dyDescent="0.3">
      <c r="A3827" s="31">
        <v>44036</v>
      </c>
      <c r="B3827" t="s">
        <v>147</v>
      </c>
      <c r="C3827" t="s">
        <v>2058</v>
      </c>
      <c r="D3827" t="s">
        <v>82</v>
      </c>
      <c r="E3827">
        <v>2</v>
      </c>
      <c r="F3827">
        <v>4</v>
      </c>
      <c r="G3827" t="s">
        <v>104</v>
      </c>
      <c r="H3827" t="s">
        <v>73</v>
      </c>
      <c r="I3827">
        <v>32</v>
      </c>
      <c r="J3827">
        <v>206</v>
      </c>
      <c r="K3827" t="str">
        <f>RIGHT(Table1[[#This Row],[Transmission]],1)</f>
        <v>8</v>
      </c>
      <c r="L3827" t="str">
        <f>SUBSTITUTE(Table1[[#This Row],[Transmission]],Table1[[#This Row],[Gears]],"")</f>
        <v>AS</v>
      </c>
      <c r="M38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7">
        <f ca="1">_xlfn.DAYS(TODAY(),Table1[[#This Row],[Manufacture Date]])</f>
        <v>1224</v>
      </c>
      <c r="O3827" t="str" cm="1">
        <f t="array" ref="O3827" xml:space="preserve"> _xlfn.IFS(E3827&lt;2,"0-2",E3827&lt;4,"2-4",E3827&lt;6,"4-6",E3827&lt;8,"6-8",E3827&lt;10,"8-10")</f>
        <v>2-4</v>
      </c>
    </row>
    <row r="3828" spans="1:15" ht="14.25" customHeight="1" x14ac:dyDescent="0.3">
      <c r="A3828" s="31">
        <v>44036</v>
      </c>
      <c r="B3828" t="s">
        <v>69</v>
      </c>
      <c r="C3828" t="s">
        <v>813</v>
      </c>
      <c r="D3828" t="s">
        <v>71</v>
      </c>
      <c r="E3828">
        <v>3.5</v>
      </c>
      <c r="F3828">
        <v>6</v>
      </c>
      <c r="G3828" t="s">
        <v>496</v>
      </c>
      <c r="H3828" t="s">
        <v>73</v>
      </c>
      <c r="I3828">
        <v>31</v>
      </c>
      <c r="J3828">
        <v>212</v>
      </c>
      <c r="K3828" t="str">
        <f>RIGHT(Table1[[#This Row],[Transmission]],1)</f>
        <v>9</v>
      </c>
      <c r="L3828" t="str">
        <f>SUBSTITUTE(Table1[[#This Row],[Transmission]],Table1[[#This Row],[Gears]],"")</f>
        <v>AS</v>
      </c>
      <c r="M38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8">
        <f ca="1">_xlfn.DAYS(TODAY(),Table1[[#This Row],[Manufacture Date]])</f>
        <v>1224</v>
      </c>
      <c r="O3828" t="str" cm="1">
        <f t="array" ref="O3828" xml:space="preserve"> _xlfn.IFS(E3828&lt;2,"0-2",E3828&lt;4,"2-4",E3828&lt;6,"4-6",E3828&lt;8,"6-8",E3828&lt;10,"8-10")</f>
        <v>2-4</v>
      </c>
    </row>
    <row r="3829" spans="1:15" ht="14.25" customHeight="1" x14ac:dyDescent="0.3">
      <c r="A3829" s="31">
        <v>44036</v>
      </c>
      <c r="B3829" t="s">
        <v>147</v>
      </c>
      <c r="C3829" t="s">
        <v>841</v>
      </c>
      <c r="D3829" t="s">
        <v>95</v>
      </c>
      <c r="E3829">
        <v>2</v>
      </c>
      <c r="F3829">
        <v>4</v>
      </c>
      <c r="G3829" t="s">
        <v>104</v>
      </c>
      <c r="H3829" t="s">
        <v>73</v>
      </c>
      <c r="I3829">
        <v>29</v>
      </c>
      <c r="J3829">
        <v>221</v>
      </c>
      <c r="K3829" t="str">
        <f>RIGHT(Table1[[#This Row],[Transmission]],1)</f>
        <v>8</v>
      </c>
      <c r="L3829" t="str">
        <f>SUBSTITUTE(Table1[[#This Row],[Transmission]],Table1[[#This Row],[Gears]],"")</f>
        <v>AS</v>
      </c>
      <c r="M38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29">
        <f ca="1">_xlfn.DAYS(TODAY(),Table1[[#This Row],[Manufacture Date]])</f>
        <v>1224</v>
      </c>
      <c r="O3829" t="str" cm="1">
        <f t="array" ref="O3829" xml:space="preserve"> _xlfn.IFS(E3829&lt;2,"0-2",E3829&lt;4,"2-4",E3829&lt;6,"4-6",E3829&lt;8,"6-8",E3829&lt;10,"8-10")</f>
        <v>2-4</v>
      </c>
    </row>
    <row r="3830" spans="1:15" ht="14.25" customHeight="1" x14ac:dyDescent="0.3">
      <c r="A3830" s="31">
        <v>44036</v>
      </c>
      <c r="B3830" t="s">
        <v>147</v>
      </c>
      <c r="C3830" t="s">
        <v>1535</v>
      </c>
      <c r="D3830" t="s">
        <v>115</v>
      </c>
      <c r="E3830">
        <v>4.4000000000000004</v>
      </c>
      <c r="F3830">
        <v>8</v>
      </c>
      <c r="G3830" t="s">
        <v>104</v>
      </c>
      <c r="H3830" t="s">
        <v>73</v>
      </c>
      <c r="I3830">
        <v>25</v>
      </c>
      <c r="J3830">
        <v>269</v>
      </c>
      <c r="K3830" t="str">
        <f>RIGHT(Table1[[#This Row],[Transmission]],1)</f>
        <v>8</v>
      </c>
      <c r="L3830" t="str">
        <f>SUBSTITUTE(Table1[[#This Row],[Transmission]],Table1[[#This Row],[Gears]],"")</f>
        <v>AS</v>
      </c>
      <c r="M38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30">
        <f ca="1">_xlfn.DAYS(TODAY(),Table1[[#This Row],[Manufacture Date]])</f>
        <v>1224</v>
      </c>
      <c r="O3830" t="str" cm="1">
        <f t="array" ref="O3830" xml:space="preserve"> _xlfn.IFS(E3830&lt;2,"0-2",E3830&lt;4,"2-4",E3830&lt;6,"4-6",E3830&lt;8,"6-8",E3830&lt;10,"8-10")</f>
        <v>4-6</v>
      </c>
    </row>
    <row r="3831" spans="1:15" ht="14.25" customHeight="1" x14ac:dyDescent="0.3">
      <c r="A3831" s="31">
        <v>44036</v>
      </c>
      <c r="B3831" t="s">
        <v>709</v>
      </c>
      <c r="C3831" t="s">
        <v>711</v>
      </c>
      <c r="D3831" t="s">
        <v>259</v>
      </c>
      <c r="E3831">
        <v>5.7</v>
      </c>
      <c r="F3831">
        <v>8</v>
      </c>
      <c r="G3831" t="s">
        <v>112</v>
      </c>
      <c r="H3831" t="s">
        <v>200</v>
      </c>
      <c r="I3831">
        <v>20</v>
      </c>
      <c r="J3831">
        <v>330</v>
      </c>
      <c r="K3831" t="str">
        <f>RIGHT(Table1[[#This Row],[Transmission]],1)</f>
        <v>8</v>
      </c>
      <c r="L3831" t="str">
        <f>SUBSTITUTE(Table1[[#This Row],[Transmission]],Table1[[#This Row],[Gears]],"")</f>
        <v>A</v>
      </c>
      <c r="M38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31">
        <f ca="1">_xlfn.DAYS(TODAY(),Table1[[#This Row],[Manufacture Date]])</f>
        <v>1224</v>
      </c>
      <c r="O3831" t="str" cm="1">
        <f t="array" ref="O3831" xml:space="preserve"> _xlfn.IFS(E3831&lt;2,"0-2",E3831&lt;4,"2-4",E3831&lt;6,"4-6",E3831&lt;8,"6-8",E3831&lt;10,"8-10")</f>
        <v>4-6</v>
      </c>
    </row>
    <row r="3832" spans="1:15" ht="14.25" customHeight="1" x14ac:dyDescent="0.3">
      <c r="A3832" s="31">
        <v>44036</v>
      </c>
      <c r="B3832" t="s">
        <v>718</v>
      </c>
      <c r="C3832" t="s">
        <v>1987</v>
      </c>
      <c r="D3832" t="s">
        <v>115</v>
      </c>
      <c r="E3832">
        <v>6.7</v>
      </c>
      <c r="F3832">
        <v>12</v>
      </c>
      <c r="G3832" t="s">
        <v>104</v>
      </c>
      <c r="H3832" t="s">
        <v>73</v>
      </c>
      <c r="I3832">
        <v>17</v>
      </c>
      <c r="J3832">
        <v>382</v>
      </c>
      <c r="K3832" t="str">
        <f>RIGHT(Table1[[#This Row],[Transmission]],1)</f>
        <v>8</v>
      </c>
      <c r="L3832" t="str">
        <f>SUBSTITUTE(Table1[[#This Row],[Transmission]],Table1[[#This Row],[Gears]],"")</f>
        <v>AS</v>
      </c>
      <c r="M38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32">
        <f ca="1">_xlfn.DAYS(TODAY(),Table1[[#This Row],[Manufacture Date]])</f>
        <v>1224</v>
      </c>
      <c r="O3832" t="str" cm="1">
        <f t="array" ref="O3832" xml:space="preserve"> _xlfn.IFS(E3832&lt;2,"0-2",E3832&lt;4,"2-4",E3832&lt;6,"4-6",E3832&lt;8,"6-8",E3832&lt;10,"8-10")</f>
        <v>6-8</v>
      </c>
    </row>
    <row r="3833" spans="1:15" ht="14.25" customHeight="1" x14ac:dyDescent="0.3">
      <c r="A3833" s="31">
        <v>44036</v>
      </c>
      <c r="B3833" t="s">
        <v>432</v>
      </c>
      <c r="C3833" t="s">
        <v>443</v>
      </c>
      <c r="D3833" t="s">
        <v>115</v>
      </c>
      <c r="E3833">
        <v>5</v>
      </c>
      <c r="F3833">
        <v>8</v>
      </c>
      <c r="G3833" t="s">
        <v>104</v>
      </c>
      <c r="H3833" t="s">
        <v>205</v>
      </c>
      <c r="I3833">
        <v>16</v>
      </c>
      <c r="J3833">
        <v>280</v>
      </c>
      <c r="K3833" t="str">
        <f>RIGHT(Table1[[#This Row],[Transmission]],1)</f>
        <v>8</v>
      </c>
      <c r="L3833" t="str">
        <f>SUBSTITUTE(Table1[[#This Row],[Transmission]],Table1[[#This Row],[Gears]],"")</f>
        <v>AS</v>
      </c>
      <c r="M38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33">
        <f ca="1">_xlfn.DAYS(TODAY(),Table1[[#This Row],[Manufacture Date]])</f>
        <v>1224</v>
      </c>
      <c r="O3833" t="str" cm="1">
        <f t="array" ref="O3833" xml:space="preserve"> _xlfn.IFS(E3833&lt;2,"0-2",E3833&lt;4,"2-4",E3833&lt;6,"4-6",E3833&lt;8,"6-8",E3833&lt;10,"8-10")</f>
        <v>4-6</v>
      </c>
    </row>
    <row r="3834" spans="1:15" ht="14.25" customHeight="1" x14ac:dyDescent="0.3">
      <c r="A3834" s="31">
        <v>44035</v>
      </c>
      <c r="B3834" t="s">
        <v>782</v>
      </c>
      <c r="C3834" t="s">
        <v>1012</v>
      </c>
      <c r="D3834" t="s">
        <v>71</v>
      </c>
      <c r="E3834">
        <v>1.4</v>
      </c>
      <c r="F3834">
        <v>4</v>
      </c>
      <c r="G3834" t="s">
        <v>97</v>
      </c>
      <c r="H3834" t="s">
        <v>73</v>
      </c>
      <c r="I3834">
        <v>53</v>
      </c>
      <c r="J3834">
        <v>124</v>
      </c>
      <c r="K3834" t="str">
        <f>RIGHT(Table1[[#This Row],[Transmission]],1)</f>
        <v>7</v>
      </c>
      <c r="L3834" t="str">
        <f>SUBSTITUTE(Table1[[#This Row],[Transmission]],Table1[[#This Row],[Gears]],"")</f>
        <v>AM</v>
      </c>
      <c r="M38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34">
        <f ca="1">_xlfn.DAYS(TODAY(),Table1[[#This Row],[Manufacture Date]])</f>
        <v>1225</v>
      </c>
      <c r="O3834" t="str" cm="1">
        <f t="array" ref="O3834" xml:space="preserve"> _xlfn.IFS(E3834&lt;2,"0-2",E3834&lt;4,"2-4",E3834&lt;6,"4-6",E3834&lt;8,"6-8",E3834&lt;10,"8-10")</f>
        <v>0-2</v>
      </c>
    </row>
    <row r="3835" spans="1:15" ht="14.25" customHeight="1" x14ac:dyDescent="0.3">
      <c r="A3835" s="31">
        <v>44035</v>
      </c>
      <c r="B3835" t="s">
        <v>676</v>
      </c>
      <c r="C3835" t="s">
        <v>678</v>
      </c>
      <c r="D3835" t="s">
        <v>92</v>
      </c>
      <c r="E3835">
        <v>3</v>
      </c>
      <c r="F3835">
        <v>6</v>
      </c>
      <c r="G3835" t="s">
        <v>97</v>
      </c>
      <c r="H3835" t="s">
        <v>73</v>
      </c>
      <c r="I3835">
        <v>29</v>
      </c>
      <c r="J3835">
        <v>225</v>
      </c>
      <c r="K3835" t="str">
        <f>RIGHT(Table1[[#This Row],[Transmission]],1)</f>
        <v>7</v>
      </c>
      <c r="L3835" t="str">
        <f>SUBSTITUTE(Table1[[#This Row],[Transmission]],Table1[[#This Row],[Gears]],"")</f>
        <v>AM</v>
      </c>
      <c r="M38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35">
        <f ca="1">_xlfn.DAYS(TODAY(),Table1[[#This Row],[Manufacture Date]])</f>
        <v>1225</v>
      </c>
      <c r="O3835" t="str" cm="1">
        <f t="array" ref="O3835" xml:space="preserve"> _xlfn.IFS(E3835&lt;2,"0-2",E3835&lt;4,"2-4",E3835&lt;6,"4-6",E3835&lt;8,"6-8",E3835&lt;10,"8-10")</f>
        <v>2-4</v>
      </c>
    </row>
    <row r="3836" spans="1:15" ht="14.25" customHeight="1" x14ac:dyDescent="0.3">
      <c r="A3836" s="31">
        <v>44035</v>
      </c>
      <c r="B3836" t="s">
        <v>452</v>
      </c>
      <c r="C3836" t="s">
        <v>456</v>
      </c>
      <c r="D3836" t="s">
        <v>78</v>
      </c>
      <c r="E3836">
        <v>3.2</v>
      </c>
      <c r="F3836">
        <v>6</v>
      </c>
      <c r="G3836" t="s">
        <v>454</v>
      </c>
      <c r="H3836" t="s">
        <v>200</v>
      </c>
      <c r="I3836">
        <v>26</v>
      </c>
      <c r="J3836">
        <v>256</v>
      </c>
      <c r="K3836" t="str">
        <f>RIGHT(Table1[[#This Row],[Transmission]],1)</f>
        <v>9</v>
      </c>
      <c r="L3836" t="str">
        <f>SUBSTITUTE(Table1[[#This Row],[Transmission]],Table1[[#This Row],[Gears]],"")</f>
        <v>A</v>
      </c>
      <c r="M38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36">
        <f ca="1">_xlfn.DAYS(TODAY(),Table1[[#This Row],[Manufacture Date]])</f>
        <v>1225</v>
      </c>
      <c r="O3836" t="str" cm="1">
        <f t="array" ref="O3836" xml:space="preserve"> _xlfn.IFS(E3836&lt;2,"0-2",E3836&lt;4,"2-4",E3836&lt;6,"4-6",E3836&lt;8,"6-8",E3836&lt;10,"8-10")</f>
        <v>2-4</v>
      </c>
    </row>
    <row r="3837" spans="1:15" ht="14.25" customHeight="1" x14ac:dyDescent="0.3">
      <c r="A3837" s="31">
        <v>44035</v>
      </c>
      <c r="B3837" t="s">
        <v>364</v>
      </c>
      <c r="C3837" t="s">
        <v>365</v>
      </c>
      <c r="D3837" t="s">
        <v>122</v>
      </c>
      <c r="E3837">
        <v>3.6</v>
      </c>
      <c r="F3837">
        <v>6</v>
      </c>
      <c r="G3837" t="s">
        <v>93</v>
      </c>
      <c r="H3837" t="s">
        <v>200</v>
      </c>
      <c r="I3837">
        <v>25</v>
      </c>
      <c r="J3837">
        <v>268</v>
      </c>
      <c r="K3837" t="str">
        <f>RIGHT(Table1[[#This Row],[Transmission]],1)</f>
        <v>6</v>
      </c>
      <c r="L3837" t="str">
        <f>SUBSTITUTE(Table1[[#This Row],[Transmission]],Table1[[#This Row],[Gears]],"")</f>
        <v>A</v>
      </c>
      <c r="M38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37">
        <f ca="1">_xlfn.DAYS(TODAY(),Table1[[#This Row],[Manufacture Date]])</f>
        <v>1225</v>
      </c>
      <c r="O3837" t="str" cm="1">
        <f t="array" ref="O3837" xml:space="preserve"> _xlfn.IFS(E3837&lt;2,"0-2",E3837&lt;4,"2-4",E3837&lt;6,"4-6",E3837&lt;8,"6-8",E3837&lt;10,"8-10")</f>
        <v>2-4</v>
      </c>
    </row>
    <row r="3838" spans="1:15" ht="14.25" customHeight="1" x14ac:dyDescent="0.3">
      <c r="A3838" s="31">
        <v>44035</v>
      </c>
      <c r="B3838" t="s">
        <v>709</v>
      </c>
      <c r="C3838">
        <v>1500</v>
      </c>
      <c r="D3838" t="s">
        <v>259</v>
      </c>
      <c r="E3838">
        <v>3.6</v>
      </c>
      <c r="F3838">
        <v>6</v>
      </c>
      <c r="G3838" t="s">
        <v>112</v>
      </c>
      <c r="H3838" t="s">
        <v>200</v>
      </c>
      <c r="I3838">
        <v>24</v>
      </c>
      <c r="J3838">
        <v>274</v>
      </c>
      <c r="K3838" t="str">
        <f>RIGHT(Table1[[#This Row],[Transmission]],1)</f>
        <v>8</v>
      </c>
      <c r="L3838" t="str">
        <f>SUBSTITUTE(Table1[[#This Row],[Transmission]],Table1[[#This Row],[Gears]],"")</f>
        <v>A</v>
      </c>
      <c r="M38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38">
        <f ca="1">_xlfn.DAYS(TODAY(),Table1[[#This Row],[Manufacture Date]])</f>
        <v>1225</v>
      </c>
      <c r="O3838" t="str" cm="1">
        <f t="array" ref="O3838" xml:space="preserve"> _xlfn.IFS(E3838&lt;2,"0-2",E3838&lt;4,"2-4",E3838&lt;6,"4-6",E3838&lt;8,"6-8",E3838&lt;10,"8-10")</f>
        <v>2-4</v>
      </c>
    </row>
    <row r="3839" spans="1:15" ht="14.25" customHeight="1" x14ac:dyDescent="0.3">
      <c r="A3839" s="31">
        <v>44035</v>
      </c>
      <c r="B3839" t="s">
        <v>564</v>
      </c>
      <c r="C3839" t="s">
        <v>1318</v>
      </c>
      <c r="D3839" t="s">
        <v>88</v>
      </c>
      <c r="E3839">
        <v>4</v>
      </c>
      <c r="F3839">
        <v>8</v>
      </c>
      <c r="G3839" t="s">
        <v>416</v>
      </c>
      <c r="H3839" t="s">
        <v>73</v>
      </c>
      <c r="I3839">
        <v>22</v>
      </c>
      <c r="J3839">
        <v>303</v>
      </c>
      <c r="K3839" t="str">
        <f>RIGHT(Table1[[#This Row],[Transmission]],1)</f>
        <v>7</v>
      </c>
      <c r="L3839" t="str">
        <f>SUBSTITUTE(Table1[[#This Row],[Transmission]],Table1[[#This Row],[Gears]],"")</f>
        <v>AS</v>
      </c>
      <c r="M38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39">
        <f ca="1">_xlfn.DAYS(TODAY(),Table1[[#This Row],[Manufacture Date]])</f>
        <v>1225</v>
      </c>
      <c r="O3839" t="str" cm="1">
        <f t="array" ref="O3839" xml:space="preserve"> _xlfn.IFS(E3839&lt;2,"0-2",E3839&lt;4,"2-4",E3839&lt;6,"4-6",E3839&lt;8,"6-8",E3839&lt;10,"8-10")</f>
        <v>4-6</v>
      </c>
    </row>
    <row r="3840" spans="1:15" ht="14.25" customHeight="1" x14ac:dyDescent="0.3">
      <c r="A3840" s="31">
        <v>44035</v>
      </c>
      <c r="B3840" t="s">
        <v>90</v>
      </c>
      <c r="C3840" t="s">
        <v>1220</v>
      </c>
      <c r="D3840" t="s">
        <v>92</v>
      </c>
      <c r="E3840">
        <v>5.2</v>
      </c>
      <c r="F3840">
        <v>12</v>
      </c>
      <c r="G3840" t="s">
        <v>112</v>
      </c>
      <c r="H3840" t="s">
        <v>73</v>
      </c>
      <c r="I3840">
        <v>21</v>
      </c>
      <c r="J3840">
        <v>322</v>
      </c>
      <c r="K3840" t="str">
        <f>RIGHT(Table1[[#This Row],[Transmission]],1)</f>
        <v>8</v>
      </c>
      <c r="L3840" t="str">
        <f>SUBSTITUTE(Table1[[#This Row],[Transmission]],Table1[[#This Row],[Gears]],"")</f>
        <v>A</v>
      </c>
      <c r="M38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40">
        <f ca="1">_xlfn.DAYS(TODAY(),Table1[[#This Row],[Manufacture Date]])</f>
        <v>1225</v>
      </c>
      <c r="O3840" t="str" cm="1">
        <f t="array" ref="O3840" xml:space="preserve"> _xlfn.IFS(E3840&lt;2,"0-2",E3840&lt;4,"2-4",E3840&lt;6,"4-6",E3840&lt;8,"6-8",E3840&lt;10,"8-10")</f>
        <v>4-6</v>
      </c>
    </row>
    <row r="3841" spans="1:15" ht="14.25" customHeight="1" x14ac:dyDescent="0.3">
      <c r="A3841" s="31">
        <v>44035</v>
      </c>
      <c r="B3841" t="s">
        <v>90</v>
      </c>
      <c r="C3841" t="s">
        <v>818</v>
      </c>
      <c r="D3841" t="s">
        <v>88</v>
      </c>
      <c r="E3841">
        <v>4.7</v>
      </c>
      <c r="F3841">
        <v>8</v>
      </c>
      <c r="G3841" t="s">
        <v>74</v>
      </c>
      <c r="H3841" t="s">
        <v>73</v>
      </c>
      <c r="I3841">
        <v>18</v>
      </c>
      <c r="J3841">
        <v>356</v>
      </c>
      <c r="K3841" t="str">
        <f>RIGHT(Table1[[#This Row],[Transmission]],1)</f>
        <v>6</v>
      </c>
      <c r="L3841" t="str">
        <f>SUBSTITUTE(Table1[[#This Row],[Transmission]],Table1[[#This Row],[Gears]],"")</f>
        <v>M</v>
      </c>
      <c r="M38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41">
        <f ca="1">_xlfn.DAYS(TODAY(),Table1[[#This Row],[Manufacture Date]])</f>
        <v>1225</v>
      </c>
      <c r="O3841" t="str" cm="1">
        <f t="array" ref="O3841" xml:space="preserve"> _xlfn.IFS(E3841&lt;2,"0-2",E3841&lt;4,"2-4",E3841&lt;6,"4-6",E3841&lt;8,"6-8",E3841&lt;10,"8-10")</f>
        <v>4-6</v>
      </c>
    </row>
    <row r="3842" spans="1:15" ht="14.25" customHeight="1" x14ac:dyDescent="0.3">
      <c r="A3842" s="31">
        <v>44034</v>
      </c>
      <c r="B3842" t="s">
        <v>321</v>
      </c>
      <c r="C3842" t="s">
        <v>342</v>
      </c>
      <c r="D3842" t="s">
        <v>95</v>
      </c>
      <c r="E3842">
        <v>1</v>
      </c>
      <c r="F3842">
        <v>3</v>
      </c>
      <c r="G3842" t="s">
        <v>183</v>
      </c>
      <c r="H3842" t="s">
        <v>200</v>
      </c>
      <c r="I3842">
        <v>43</v>
      </c>
      <c r="J3842">
        <v>153</v>
      </c>
      <c r="K3842" t="str">
        <f>RIGHT(Table1[[#This Row],[Transmission]],1)</f>
        <v>5</v>
      </c>
      <c r="L3842" t="str">
        <f>SUBSTITUTE(Table1[[#This Row],[Transmission]],Table1[[#This Row],[Gears]],"")</f>
        <v>M</v>
      </c>
      <c r="M38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42">
        <f ca="1">_xlfn.DAYS(TODAY(),Table1[[#This Row],[Manufacture Date]])</f>
        <v>1226</v>
      </c>
      <c r="O3842" t="str" cm="1">
        <f t="array" ref="O3842" xml:space="preserve"> _xlfn.IFS(E3842&lt;2,"0-2",E3842&lt;4,"2-4",E3842&lt;6,"4-6",E3842&lt;8,"6-8",E3842&lt;10,"8-10")</f>
        <v>0-2</v>
      </c>
    </row>
    <row r="3843" spans="1:15" ht="14.25" customHeight="1" x14ac:dyDescent="0.3">
      <c r="A3843" s="31">
        <v>44034</v>
      </c>
      <c r="B3843" t="s">
        <v>385</v>
      </c>
      <c r="C3843" t="s">
        <v>1398</v>
      </c>
      <c r="D3843" t="s">
        <v>115</v>
      </c>
      <c r="E3843">
        <v>1.5</v>
      </c>
      <c r="F3843">
        <v>4</v>
      </c>
      <c r="G3843" t="s">
        <v>76</v>
      </c>
      <c r="H3843" t="s">
        <v>73</v>
      </c>
      <c r="I3843">
        <v>39</v>
      </c>
      <c r="J3843">
        <v>170</v>
      </c>
      <c r="K3843" t="str">
        <f>RIGHT(Table1[[#This Row],[Transmission]],1)</f>
        <v>7</v>
      </c>
      <c r="L3843" t="str">
        <f>SUBSTITUTE(Table1[[#This Row],[Transmission]],Table1[[#This Row],[Gears]],"")</f>
        <v>AV</v>
      </c>
      <c r="M38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43">
        <f ca="1">_xlfn.DAYS(TODAY(),Table1[[#This Row],[Manufacture Date]])</f>
        <v>1226</v>
      </c>
      <c r="O3843" t="str" cm="1">
        <f t="array" ref="O3843" xml:space="preserve"> _xlfn.IFS(E3843&lt;2,"0-2",E3843&lt;4,"2-4",E3843&lt;6,"4-6",E3843&lt;8,"6-8",E3843&lt;10,"8-10")</f>
        <v>0-2</v>
      </c>
    </row>
    <row r="3844" spans="1:15" ht="14.25" customHeight="1" x14ac:dyDescent="0.3">
      <c r="A3844" s="31">
        <v>44034</v>
      </c>
      <c r="B3844" t="s">
        <v>398</v>
      </c>
      <c r="C3844" t="s">
        <v>913</v>
      </c>
      <c r="D3844" t="s">
        <v>82</v>
      </c>
      <c r="E3844">
        <v>1.6</v>
      </c>
      <c r="F3844">
        <v>4</v>
      </c>
      <c r="G3844" t="s">
        <v>97</v>
      </c>
      <c r="H3844" t="s">
        <v>200</v>
      </c>
      <c r="I3844">
        <v>35</v>
      </c>
      <c r="J3844">
        <v>189</v>
      </c>
      <c r="K3844" t="str">
        <f>RIGHT(Table1[[#This Row],[Transmission]],1)</f>
        <v>7</v>
      </c>
      <c r="L3844" t="str">
        <f>SUBSTITUTE(Table1[[#This Row],[Transmission]],Table1[[#This Row],[Gears]],"")</f>
        <v>AM</v>
      </c>
      <c r="M38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44">
        <f ca="1">_xlfn.DAYS(TODAY(),Table1[[#This Row],[Manufacture Date]])</f>
        <v>1226</v>
      </c>
      <c r="O3844" t="str" cm="1">
        <f t="array" ref="O3844" xml:space="preserve"> _xlfn.IFS(E3844&lt;2,"0-2",E3844&lt;4,"2-4",E3844&lt;6,"4-6",E3844&lt;8,"6-8",E3844&lt;10,"8-10")</f>
        <v>0-2</v>
      </c>
    </row>
    <row r="3845" spans="1:15" ht="14.25" customHeight="1" x14ac:dyDescent="0.3">
      <c r="A3845" s="31">
        <v>44034</v>
      </c>
      <c r="B3845" t="s">
        <v>100</v>
      </c>
      <c r="C3845" t="s">
        <v>821</v>
      </c>
      <c r="D3845" t="s">
        <v>95</v>
      </c>
      <c r="E3845">
        <v>2</v>
      </c>
      <c r="F3845">
        <v>4</v>
      </c>
      <c r="G3845" t="s">
        <v>89</v>
      </c>
      <c r="H3845" t="s">
        <v>200</v>
      </c>
      <c r="I3845">
        <v>33</v>
      </c>
      <c r="J3845">
        <v>201</v>
      </c>
      <c r="K3845" t="str">
        <f>RIGHT(Table1[[#This Row],[Transmission]],1)</f>
        <v>6</v>
      </c>
      <c r="L3845" t="str">
        <f>SUBSTITUTE(Table1[[#This Row],[Transmission]],Table1[[#This Row],[Gears]],"")</f>
        <v>AM</v>
      </c>
      <c r="M38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45">
        <f ca="1">_xlfn.DAYS(TODAY(),Table1[[#This Row],[Manufacture Date]])</f>
        <v>1226</v>
      </c>
      <c r="O3845" t="str" cm="1">
        <f t="array" ref="O3845" xml:space="preserve"> _xlfn.IFS(E3845&lt;2,"0-2",E3845&lt;4,"2-4",E3845&lt;6,"4-6",E3845&lt;8,"6-8",E3845&lt;10,"8-10")</f>
        <v>2-4</v>
      </c>
    </row>
    <row r="3846" spans="1:15" ht="14.25" customHeight="1" x14ac:dyDescent="0.3">
      <c r="A3846" s="31">
        <v>44034</v>
      </c>
      <c r="B3846" t="s">
        <v>232</v>
      </c>
      <c r="C3846" t="s">
        <v>243</v>
      </c>
      <c r="D3846" t="s">
        <v>78</v>
      </c>
      <c r="E3846">
        <v>2.4</v>
      </c>
      <c r="F3846">
        <v>4</v>
      </c>
      <c r="G3846" t="s">
        <v>93</v>
      </c>
      <c r="H3846" t="s">
        <v>200</v>
      </c>
      <c r="I3846">
        <v>28</v>
      </c>
      <c r="J3846">
        <v>230</v>
      </c>
      <c r="K3846" t="str">
        <f>RIGHT(Table1[[#This Row],[Transmission]],1)</f>
        <v>6</v>
      </c>
      <c r="L3846" t="str">
        <f>SUBSTITUTE(Table1[[#This Row],[Transmission]],Table1[[#This Row],[Gears]],"")</f>
        <v>A</v>
      </c>
      <c r="M38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46">
        <f ca="1">_xlfn.DAYS(TODAY(),Table1[[#This Row],[Manufacture Date]])</f>
        <v>1226</v>
      </c>
      <c r="O3846" t="str" cm="1">
        <f t="array" ref="O3846" xml:space="preserve"> _xlfn.IFS(E3846&lt;2,"0-2",E3846&lt;4,"2-4",E3846&lt;6,"4-6",E3846&lt;8,"6-8",E3846&lt;10,"8-10")</f>
        <v>2-4</v>
      </c>
    </row>
    <row r="3847" spans="1:15" ht="14.25" customHeight="1" x14ac:dyDescent="0.3">
      <c r="A3847" s="31">
        <v>44034</v>
      </c>
      <c r="B3847" t="s">
        <v>432</v>
      </c>
      <c r="C3847" t="s">
        <v>1409</v>
      </c>
      <c r="D3847" t="s">
        <v>88</v>
      </c>
      <c r="E3847">
        <v>3</v>
      </c>
      <c r="F3847">
        <v>6</v>
      </c>
      <c r="G3847" t="s">
        <v>104</v>
      </c>
      <c r="H3847" t="s">
        <v>73</v>
      </c>
      <c r="I3847">
        <v>25</v>
      </c>
      <c r="J3847">
        <v>265</v>
      </c>
      <c r="K3847" t="str">
        <f>RIGHT(Table1[[#This Row],[Transmission]],1)</f>
        <v>8</v>
      </c>
      <c r="L3847" t="str">
        <f>SUBSTITUTE(Table1[[#This Row],[Transmission]],Table1[[#This Row],[Gears]],"")</f>
        <v>AS</v>
      </c>
      <c r="M38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47">
        <f ca="1">_xlfn.DAYS(TODAY(),Table1[[#This Row],[Manufacture Date]])</f>
        <v>1226</v>
      </c>
      <c r="O3847" t="str" cm="1">
        <f t="array" ref="O3847" xml:space="preserve"> _xlfn.IFS(E3847&lt;2,"0-2",E3847&lt;4,"2-4",E3847&lt;6,"4-6",E3847&lt;8,"6-8",E3847&lt;10,"8-10")</f>
        <v>2-4</v>
      </c>
    </row>
    <row r="3848" spans="1:15" ht="14.25" customHeight="1" x14ac:dyDescent="0.3">
      <c r="A3848" s="31">
        <v>44034</v>
      </c>
      <c r="B3848" t="s">
        <v>564</v>
      </c>
      <c r="C3848" t="s">
        <v>595</v>
      </c>
      <c r="D3848" t="s">
        <v>82</v>
      </c>
      <c r="E3848">
        <v>5.5</v>
      </c>
      <c r="F3848">
        <v>8</v>
      </c>
      <c r="G3848" t="s">
        <v>416</v>
      </c>
      <c r="H3848" t="s">
        <v>73</v>
      </c>
      <c r="I3848">
        <v>22</v>
      </c>
      <c r="J3848">
        <v>297</v>
      </c>
      <c r="K3848" t="str">
        <f>RIGHT(Table1[[#This Row],[Transmission]],1)</f>
        <v>7</v>
      </c>
      <c r="L3848" t="str">
        <f>SUBSTITUTE(Table1[[#This Row],[Transmission]],Table1[[#This Row],[Gears]],"")</f>
        <v>AS</v>
      </c>
      <c r="M38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48">
        <f ca="1">_xlfn.DAYS(TODAY(),Table1[[#This Row],[Manufacture Date]])</f>
        <v>1226</v>
      </c>
      <c r="O3848" t="str" cm="1">
        <f t="array" ref="O3848" xml:space="preserve"> _xlfn.IFS(E3848&lt;2,"0-2",E3848&lt;4,"2-4",E3848&lt;6,"4-6",E3848&lt;8,"6-8",E3848&lt;10,"8-10")</f>
        <v>4-6</v>
      </c>
    </row>
    <row r="3849" spans="1:15" ht="14.25" customHeight="1" x14ac:dyDescent="0.3">
      <c r="A3849" s="31">
        <v>44034</v>
      </c>
      <c r="B3849" t="s">
        <v>564</v>
      </c>
      <c r="C3849" t="s">
        <v>1166</v>
      </c>
      <c r="D3849" t="s">
        <v>71</v>
      </c>
      <c r="E3849">
        <v>6</v>
      </c>
      <c r="F3849">
        <v>12</v>
      </c>
      <c r="G3849" t="s">
        <v>416</v>
      </c>
      <c r="H3849" t="s">
        <v>73</v>
      </c>
      <c r="I3849">
        <v>18</v>
      </c>
      <c r="J3849">
        <v>365</v>
      </c>
      <c r="K3849" t="str">
        <f>RIGHT(Table1[[#This Row],[Transmission]],1)</f>
        <v>7</v>
      </c>
      <c r="L3849" t="str">
        <f>SUBSTITUTE(Table1[[#This Row],[Transmission]],Table1[[#This Row],[Gears]],"")</f>
        <v>AS</v>
      </c>
      <c r="M38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49">
        <f ca="1">_xlfn.DAYS(TODAY(),Table1[[#This Row],[Manufacture Date]])</f>
        <v>1226</v>
      </c>
      <c r="O3849" t="str" cm="1">
        <f t="array" ref="O3849" xml:space="preserve"> _xlfn.IFS(E3849&lt;2,"0-2",E3849&lt;4,"2-4",E3849&lt;6,"4-6",E3849&lt;8,"6-8",E3849&lt;10,"8-10")</f>
        <v>6-8</v>
      </c>
    </row>
    <row r="3850" spans="1:15" ht="14.25" customHeight="1" x14ac:dyDescent="0.3">
      <c r="A3850" s="31">
        <v>44033</v>
      </c>
      <c r="B3850" t="s">
        <v>69</v>
      </c>
      <c r="C3850" t="s">
        <v>85</v>
      </c>
      <c r="D3850" t="s">
        <v>71</v>
      </c>
      <c r="E3850">
        <v>3.5</v>
      </c>
      <c r="F3850">
        <v>6</v>
      </c>
      <c r="G3850" t="s">
        <v>72</v>
      </c>
      <c r="H3850" t="s">
        <v>73</v>
      </c>
      <c r="I3850">
        <v>27</v>
      </c>
      <c r="J3850">
        <v>239</v>
      </c>
      <c r="K3850" t="str">
        <f>RIGHT(Table1[[#This Row],[Transmission]],1)</f>
        <v>5</v>
      </c>
      <c r="L3850" t="str">
        <f>SUBSTITUTE(Table1[[#This Row],[Transmission]],Table1[[#This Row],[Gears]],"")</f>
        <v>AS</v>
      </c>
      <c r="M38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50">
        <f ca="1">_xlfn.DAYS(TODAY(),Table1[[#This Row],[Manufacture Date]])</f>
        <v>1227</v>
      </c>
      <c r="O3850" t="str" cm="1">
        <f t="array" ref="O3850" xml:space="preserve"> _xlfn.IFS(E3850&lt;2,"0-2",E3850&lt;4,"2-4",E3850&lt;6,"4-6",E3850&lt;8,"6-8",E3850&lt;10,"8-10")</f>
        <v>2-4</v>
      </c>
    </row>
    <row r="3851" spans="1:15" ht="14.25" customHeight="1" x14ac:dyDescent="0.3">
      <c r="A3851" s="31">
        <v>44033</v>
      </c>
      <c r="B3851" t="s">
        <v>452</v>
      </c>
      <c r="C3851" t="s">
        <v>467</v>
      </c>
      <c r="D3851" t="s">
        <v>78</v>
      </c>
      <c r="E3851">
        <v>2.4</v>
      </c>
      <c r="F3851">
        <v>4</v>
      </c>
      <c r="G3851" t="s">
        <v>266</v>
      </c>
      <c r="H3851" t="s">
        <v>200</v>
      </c>
      <c r="I3851">
        <v>25</v>
      </c>
      <c r="J3851">
        <v>255</v>
      </c>
      <c r="K3851" t="str">
        <f>RIGHT(Table1[[#This Row],[Transmission]],1)</f>
        <v>V</v>
      </c>
      <c r="L3851" t="str">
        <f>SUBSTITUTE(Table1[[#This Row],[Transmission]],Table1[[#This Row],[Gears]],"")</f>
        <v>A</v>
      </c>
      <c r="M38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51">
        <f ca="1">_xlfn.DAYS(TODAY(),Table1[[#This Row],[Manufacture Date]])</f>
        <v>1227</v>
      </c>
      <c r="O3851" t="str" cm="1">
        <f t="array" ref="O3851" xml:space="preserve"> _xlfn.IFS(E3851&lt;2,"0-2",E3851&lt;4,"2-4",E3851&lt;6,"4-6",E3851&lt;8,"6-8",E3851&lt;10,"8-10")</f>
        <v>2-4</v>
      </c>
    </row>
    <row r="3852" spans="1:15" ht="14.25" customHeight="1" x14ac:dyDescent="0.3">
      <c r="A3852" s="31">
        <v>44033</v>
      </c>
      <c r="B3852" t="s">
        <v>232</v>
      </c>
      <c r="C3852" t="s">
        <v>883</v>
      </c>
      <c r="D3852" t="s">
        <v>78</v>
      </c>
      <c r="E3852">
        <v>2.4</v>
      </c>
      <c r="F3852">
        <v>4</v>
      </c>
      <c r="G3852" t="s">
        <v>93</v>
      </c>
      <c r="H3852" t="s">
        <v>205</v>
      </c>
      <c r="I3852">
        <v>20</v>
      </c>
      <c r="J3852">
        <v>234</v>
      </c>
      <c r="K3852" t="str">
        <f>RIGHT(Table1[[#This Row],[Transmission]],1)</f>
        <v>6</v>
      </c>
      <c r="L3852" t="str">
        <f>SUBSTITUTE(Table1[[#This Row],[Transmission]],Table1[[#This Row],[Gears]],"")</f>
        <v>A</v>
      </c>
      <c r="M38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52">
        <f ca="1">_xlfn.DAYS(TODAY(),Table1[[#This Row],[Manufacture Date]])</f>
        <v>1227</v>
      </c>
      <c r="O3852" t="str" cm="1">
        <f t="array" ref="O3852" xml:space="preserve"> _xlfn.IFS(E3852&lt;2,"0-2",E3852&lt;4,"2-4",E3852&lt;6,"4-6",E3852&lt;8,"6-8",E3852&lt;10,"8-10")</f>
        <v>2-4</v>
      </c>
    </row>
    <row r="3853" spans="1:15" ht="14.25" customHeight="1" x14ac:dyDescent="0.3">
      <c r="A3853" s="31">
        <v>44033</v>
      </c>
      <c r="B3853" t="s">
        <v>100</v>
      </c>
      <c r="C3853" t="s">
        <v>1370</v>
      </c>
      <c r="D3853" t="s">
        <v>88</v>
      </c>
      <c r="E3853">
        <v>5.2</v>
      </c>
      <c r="F3853">
        <v>10</v>
      </c>
      <c r="G3853" t="s">
        <v>97</v>
      </c>
      <c r="H3853" t="s">
        <v>73</v>
      </c>
      <c r="I3853">
        <v>19</v>
      </c>
      <c r="J3853">
        <v>338</v>
      </c>
      <c r="K3853" t="str">
        <f>RIGHT(Table1[[#This Row],[Transmission]],1)</f>
        <v>7</v>
      </c>
      <c r="L3853" t="str">
        <f>SUBSTITUTE(Table1[[#This Row],[Transmission]],Table1[[#This Row],[Gears]],"")</f>
        <v>AM</v>
      </c>
      <c r="M38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53">
        <f ca="1">_xlfn.DAYS(TODAY(),Table1[[#This Row],[Manufacture Date]])</f>
        <v>1227</v>
      </c>
      <c r="O3853" t="str" cm="1">
        <f t="array" ref="O3853" xml:space="preserve"> _xlfn.IFS(E3853&lt;2,"0-2",E3853&lt;4,"2-4",E3853&lt;6,"4-6",E3853&lt;8,"6-8",E3853&lt;10,"8-10")</f>
        <v>4-6</v>
      </c>
    </row>
    <row r="3854" spans="1:15" ht="14.25" customHeight="1" x14ac:dyDescent="0.3">
      <c r="A3854" s="31">
        <v>44033</v>
      </c>
      <c r="B3854" t="s">
        <v>508</v>
      </c>
      <c r="C3854" t="s">
        <v>528</v>
      </c>
      <c r="D3854" t="s">
        <v>122</v>
      </c>
      <c r="E3854">
        <v>5.7</v>
      </c>
      <c r="F3854">
        <v>8</v>
      </c>
      <c r="G3854" t="s">
        <v>104</v>
      </c>
      <c r="H3854" t="s">
        <v>73</v>
      </c>
      <c r="I3854">
        <v>17</v>
      </c>
      <c r="J3854">
        <v>395</v>
      </c>
      <c r="K3854" t="str">
        <f>RIGHT(Table1[[#This Row],[Transmission]],1)</f>
        <v>8</v>
      </c>
      <c r="L3854" t="str">
        <f>SUBSTITUTE(Table1[[#This Row],[Transmission]],Table1[[#This Row],[Gears]],"")</f>
        <v>AS</v>
      </c>
      <c r="M38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54">
        <f ca="1">_xlfn.DAYS(TODAY(),Table1[[#This Row],[Manufacture Date]])</f>
        <v>1227</v>
      </c>
      <c r="O3854" t="str" cm="1">
        <f t="array" ref="O3854" xml:space="preserve"> _xlfn.IFS(E3854&lt;2,"0-2",E3854&lt;4,"2-4",E3854&lt;6,"4-6",E3854&lt;8,"6-8",E3854&lt;10,"8-10")</f>
        <v>4-6</v>
      </c>
    </row>
    <row r="3855" spans="1:15" ht="14.25" customHeight="1" x14ac:dyDescent="0.3">
      <c r="A3855" s="31">
        <v>44032</v>
      </c>
      <c r="B3855" t="s">
        <v>621</v>
      </c>
      <c r="C3855" t="s">
        <v>977</v>
      </c>
      <c r="D3855" t="s">
        <v>95</v>
      </c>
      <c r="E3855">
        <v>1.5</v>
      </c>
      <c r="F3855">
        <v>3</v>
      </c>
      <c r="G3855" t="s">
        <v>74</v>
      </c>
      <c r="H3855" t="s">
        <v>73</v>
      </c>
      <c r="I3855">
        <v>38</v>
      </c>
      <c r="J3855">
        <v>175</v>
      </c>
      <c r="K3855" t="str">
        <f>RIGHT(Table1[[#This Row],[Transmission]],1)</f>
        <v>6</v>
      </c>
      <c r="L3855" t="str">
        <f>SUBSTITUTE(Table1[[#This Row],[Transmission]],Table1[[#This Row],[Gears]],"")</f>
        <v>M</v>
      </c>
      <c r="M38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55">
        <f ca="1">_xlfn.DAYS(TODAY(),Table1[[#This Row],[Manufacture Date]])</f>
        <v>1228</v>
      </c>
      <c r="O3855" t="str" cm="1">
        <f t="array" ref="O3855" xml:space="preserve"> _xlfn.IFS(E3855&lt;2,"0-2",E3855&lt;4,"2-4",E3855&lt;6,"4-6",E3855&lt;8,"6-8",E3855&lt;10,"8-10")</f>
        <v>0-2</v>
      </c>
    </row>
    <row r="3856" spans="1:15" ht="14.25" customHeight="1" x14ac:dyDescent="0.3">
      <c r="A3856" s="31">
        <v>44032</v>
      </c>
      <c r="B3856" t="s">
        <v>621</v>
      </c>
      <c r="C3856" t="s">
        <v>1886</v>
      </c>
      <c r="D3856" t="s">
        <v>92</v>
      </c>
      <c r="E3856">
        <v>2</v>
      </c>
      <c r="F3856">
        <v>4</v>
      </c>
      <c r="G3856" t="s">
        <v>97</v>
      </c>
      <c r="H3856" t="s">
        <v>73</v>
      </c>
      <c r="I3856">
        <v>35</v>
      </c>
      <c r="J3856">
        <v>191</v>
      </c>
      <c r="K3856" t="str">
        <f>RIGHT(Table1[[#This Row],[Transmission]],1)</f>
        <v>7</v>
      </c>
      <c r="L3856" t="str">
        <f>SUBSTITUTE(Table1[[#This Row],[Transmission]],Table1[[#This Row],[Gears]],"")</f>
        <v>AM</v>
      </c>
      <c r="M38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56">
        <f ca="1">_xlfn.DAYS(TODAY(),Table1[[#This Row],[Manufacture Date]])</f>
        <v>1228</v>
      </c>
      <c r="O3856" t="str" cm="1">
        <f t="array" ref="O3856" xml:space="preserve"> _xlfn.IFS(E3856&lt;2,"0-2",E3856&lt;4,"2-4",E3856&lt;6,"4-6",E3856&lt;8,"6-8",E3856&lt;10,"8-10")</f>
        <v>2-4</v>
      </c>
    </row>
    <row r="3857" spans="1:15" ht="14.25" customHeight="1" x14ac:dyDescent="0.3">
      <c r="A3857" s="31">
        <v>44032</v>
      </c>
      <c r="B3857" t="s">
        <v>100</v>
      </c>
      <c r="C3857" t="s">
        <v>116</v>
      </c>
      <c r="D3857" t="s">
        <v>115</v>
      </c>
      <c r="E3857">
        <v>3</v>
      </c>
      <c r="F3857">
        <v>6</v>
      </c>
      <c r="G3857" t="s">
        <v>104</v>
      </c>
      <c r="H3857" t="s">
        <v>109</v>
      </c>
      <c r="I3857">
        <v>34</v>
      </c>
      <c r="J3857">
        <v>224</v>
      </c>
      <c r="K3857" t="str">
        <f>RIGHT(Table1[[#This Row],[Transmission]],1)</f>
        <v>8</v>
      </c>
      <c r="L3857" t="str">
        <f>SUBSTITUTE(Table1[[#This Row],[Transmission]],Table1[[#This Row],[Gears]],"")</f>
        <v>AS</v>
      </c>
      <c r="M38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57">
        <f ca="1">_xlfn.DAYS(TODAY(),Table1[[#This Row],[Manufacture Date]])</f>
        <v>1228</v>
      </c>
      <c r="O3857" t="str" cm="1">
        <f t="array" ref="O3857" xml:space="preserve"> _xlfn.IFS(E3857&lt;2,"0-2",E3857&lt;4,"2-4",E3857&lt;6,"4-6",E3857&lt;8,"6-8",E3857&lt;10,"8-10")</f>
        <v>2-4</v>
      </c>
    </row>
    <row r="3858" spans="1:15" ht="14.25" customHeight="1" x14ac:dyDescent="0.3">
      <c r="A3858" s="31">
        <v>44032</v>
      </c>
      <c r="B3858" t="s">
        <v>564</v>
      </c>
      <c r="C3858" t="s">
        <v>1171</v>
      </c>
      <c r="D3858" t="s">
        <v>71</v>
      </c>
      <c r="E3858">
        <v>2</v>
      </c>
      <c r="F3858">
        <v>4</v>
      </c>
      <c r="G3858" t="s">
        <v>416</v>
      </c>
      <c r="H3858" t="s">
        <v>73</v>
      </c>
      <c r="I3858">
        <v>33</v>
      </c>
      <c r="J3858">
        <v>198</v>
      </c>
      <c r="K3858" t="str">
        <f>RIGHT(Table1[[#This Row],[Transmission]],1)</f>
        <v>7</v>
      </c>
      <c r="L3858" t="str">
        <f>SUBSTITUTE(Table1[[#This Row],[Transmission]],Table1[[#This Row],[Gears]],"")</f>
        <v>AS</v>
      </c>
      <c r="M38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58">
        <f ca="1">_xlfn.DAYS(TODAY(),Table1[[#This Row],[Manufacture Date]])</f>
        <v>1228</v>
      </c>
      <c r="O3858" t="str" cm="1">
        <f t="array" ref="O3858" xml:space="preserve"> _xlfn.IFS(E3858&lt;2,"0-2",E3858&lt;4,"2-4",E3858&lt;6,"4-6",E3858&lt;8,"6-8",E3858&lt;10,"8-10")</f>
        <v>2-4</v>
      </c>
    </row>
    <row r="3859" spans="1:15" ht="14.25" customHeight="1" x14ac:dyDescent="0.3">
      <c r="A3859" s="31">
        <v>44032</v>
      </c>
      <c r="B3859" t="s">
        <v>508</v>
      </c>
      <c r="C3859" t="s">
        <v>512</v>
      </c>
      <c r="D3859" t="s">
        <v>82</v>
      </c>
      <c r="E3859">
        <v>3.5</v>
      </c>
      <c r="F3859">
        <v>6</v>
      </c>
      <c r="G3859" t="s">
        <v>104</v>
      </c>
      <c r="H3859" t="s">
        <v>200</v>
      </c>
      <c r="I3859">
        <v>31</v>
      </c>
      <c r="J3859">
        <v>213</v>
      </c>
      <c r="K3859" t="str">
        <f>RIGHT(Table1[[#This Row],[Transmission]],1)</f>
        <v>8</v>
      </c>
      <c r="L3859" t="str">
        <f>SUBSTITUTE(Table1[[#This Row],[Transmission]],Table1[[#This Row],[Gears]],"")</f>
        <v>AS</v>
      </c>
      <c r="M38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59">
        <f ca="1">_xlfn.DAYS(TODAY(),Table1[[#This Row],[Manufacture Date]])</f>
        <v>1228</v>
      </c>
      <c r="O3859" t="str" cm="1">
        <f t="array" ref="O3859" xml:space="preserve"> _xlfn.IFS(E3859&lt;2,"0-2",E3859&lt;4,"2-4",E3859&lt;6,"4-6",E3859&lt;8,"6-8",E3859&lt;10,"8-10")</f>
        <v>2-4</v>
      </c>
    </row>
    <row r="3860" spans="1:15" ht="14.25" customHeight="1" x14ac:dyDescent="0.3">
      <c r="A3860" s="31">
        <v>44032</v>
      </c>
      <c r="B3860" t="s">
        <v>147</v>
      </c>
      <c r="C3860" t="s">
        <v>1542</v>
      </c>
      <c r="D3860" t="s">
        <v>95</v>
      </c>
      <c r="E3860">
        <v>3</v>
      </c>
      <c r="F3860">
        <v>6</v>
      </c>
      <c r="G3860" t="s">
        <v>104</v>
      </c>
      <c r="H3860" t="s">
        <v>73</v>
      </c>
      <c r="I3860">
        <v>29</v>
      </c>
      <c r="J3860">
        <v>227</v>
      </c>
      <c r="K3860" t="str">
        <f>RIGHT(Table1[[#This Row],[Transmission]],1)</f>
        <v>8</v>
      </c>
      <c r="L3860" t="str">
        <f>SUBSTITUTE(Table1[[#This Row],[Transmission]],Table1[[#This Row],[Gears]],"")</f>
        <v>AS</v>
      </c>
      <c r="M38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60">
        <f ca="1">_xlfn.DAYS(TODAY(),Table1[[#This Row],[Manufacture Date]])</f>
        <v>1228</v>
      </c>
      <c r="O3860" t="str" cm="1">
        <f t="array" ref="O3860" xml:space="preserve"> _xlfn.IFS(E3860&lt;2,"0-2",E3860&lt;4,"2-4",E3860&lt;6,"4-6",E3860&lt;8,"6-8",E3860&lt;10,"8-10")</f>
        <v>2-4</v>
      </c>
    </row>
    <row r="3861" spans="1:15" ht="14.25" customHeight="1" x14ac:dyDescent="0.3">
      <c r="A3861" s="31">
        <v>44031</v>
      </c>
      <c r="B3861" t="s">
        <v>640</v>
      </c>
      <c r="C3861" t="s">
        <v>1894</v>
      </c>
      <c r="D3861" t="s">
        <v>71</v>
      </c>
      <c r="E3861">
        <v>1.2</v>
      </c>
      <c r="F3861">
        <v>3</v>
      </c>
      <c r="G3861" t="s">
        <v>266</v>
      </c>
      <c r="H3861" t="s">
        <v>200</v>
      </c>
      <c r="I3861">
        <v>44</v>
      </c>
      <c r="J3861">
        <v>148</v>
      </c>
      <c r="K3861" t="str">
        <f>RIGHT(Table1[[#This Row],[Transmission]],1)</f>
        <v>V</v>
      </c>
      <c r="L3861" t="str">
        <f>SUBSTITUTE(Table1[[#This Row],[Transmission]],Table1[[#This Row],[Gears]],"")</f>
        <v>A</v>
      </c>
      <c r="M38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61">
        <f ca="1">_xlfn.DAYS(TODAY(),Table1[[#This Row],[Manufacture Date]])</f>
        <v>1229</v>
      </c>
      <c r="O3861" t="str" cm="1">
        <f t="array" ref="O3861" xml:space="preserve"> _xlfn.IFS(E3861&lt;2,"0-2",E3861&lt;4,"2-4",E3861&lt;6,"4-6",E3861&lt;8,"6-8",E3861&lt;10,"8-10")</f>
        <v>0-2</v>
      </c>
    </row>
    <row r="3862" spans="1:15" ht="14.25" customHeight="1" x14ac:dyDescent="0.3">
      <c r="A3862" s="31">
        <v>44031</v>
      </c>
      <c r="B3862" t="s">
        <v>398</v>
      </c>
      <c r="C3862" t="s">
        <v>1733</v>
      </c>
      <c r="D3862" t="s">
        <v>71</v>
      </c>
      <c r="E3862">
        <v>1.6</v>
      </c>
      <c r="F3862">
        <v>4</v>
      </c>
      <c r="G3862" t="s">
        <v>97</v>
      </c>
      <c r="H3862" t="s">
        <v>200</v>
      </c>
      <c r="I3862">
        <v>36</v>
      </c>
      <c r="J3862">
        <v>184</v>
      </c>
      <c r="K3862" t="str">
        <f>RIGHT(Table1[[#This Row],[Transmission]],1)</f>
        <v>7</v>
      </c>
      <c r="L3862" t="str">
        <f>SUBSTITUTE(Table1[[#This Row],[Transmission]],Table1[[#This Row],[Gears]],"")</f>
        <v>AM</v>
      </c>
      <c r="M38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62">
        <f ca="1">_xlfn.DAYS(TODAY(),Table1[[#This Row],[Manufacture Date]])</f>
        <v>1229</v>
      </c>
      <c r="O3862" t="str" cm="1">
        <f t="array" ref="O3862" xml:space="preserve"> _xlfn.IFS(E3862&lt;2,"0-2",E3862&lt;4,"2-4",E3862&lt;6,"4-6",E3862&lt;8,"6-8",E3862&lt;10,"8-10")</f>
        <v>0-2</v>
      </c>
    </row>
    <row r="3863" spans="1:15" ht="14.25" customHeight="1" x14ac:dyDescent="0.3">
      <c r="A3863" s="31">
        <v>44031</v>
      </c>
      <c r="B3863" t="s">
        <v>470</v>
      </c>
      <c r="C3863" t="s">
        <v>485</v>
      </c>
      <c r="D3863" t="s">
        <v>118</v>
      </c>
      <c r="E3863">
        <v>1.6</v>
      </c>
      <c r="F3863">
        <v>4</v>
      </c>
      <c r="G3863" t="s">
        <v>93</v>
      </c>
      <c r="H3863" t="s">
        <v>200</v>
      </c>
      <c r="I3863">
        <v>32</v>
      </c>
      <c r="J3863">
        <v>205</v>
      </c>
      <c r="K3863" t="str">
        <f>RIGHT(Table1[[#This Row],[Transmission]],1)</f>
        <v>6</v>
      </c>
      <c r="L3863" t="str">
        <f>SUBSTITUTE(Table1[[#This Row],[Transmission]],Table1[[#This Row],[Gears]],"")</f>
        <v>A</v>
      </c>
      <c r="M38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63">
        <f ca="1">_xlfn.DAYS(TODAY(),Table1[[#This Row],[Manufacture Date]])</f>
        <v>1229</v>
      </c>
      <c r="O3863" t="str" cm="1">
        <f t="array" ref="O3863" xml:space="preserve"> _xlfn.IFS(E3863&lt;2,"0-2",E3863&lt;4,"2-4",E3863&lt;6,"4-6",E3863&lt;8,"6-8",E3863&lt;10,"8-10")</f>
        <v>0-2</v>
      </c>
    </row>
    <row r="3864" spans="1:15" ht="14.25" customHeight="1" x14ac:dyDescent="0.3">
      <c r="A3864" s="31">
        <v>44031</v>
      </c>
      <c r="B3864" t="s">
        <v>385</v>
      </c>
      <c r="C3864" t="s">
        <v>386</v>
      </c>
      <c r="D3864" t="s">
        <v>82</v>
      </c>
      <c r="E3864">
        <v>3.5</v>
      </c>
      <c r="F3864">
        <v>6</v>
      </c>
      <c r="G3864" t="s">
        <v>93</v>
      </c>
      <c r="H3864" t="s">
        <v>200</v>
      </c>
      <c r="I3864">
        <v>31</v>
      </c>
      <c r="J3864">
        <v>209</v>
      </c>
      <c r="K3864" t="str">
        <f>RIGHT(Table1[[#This Row],[Transmission]],1)</f>
        <v>6</v>
      </c>
      <c r="L3864" t="str">
        <f>SUBSTITUTE(Table1[[#This Row],[Transmission]],Table1[[#This Row],[Gears]],"")</f>
        <v>A</v>
      </c>
      <c r="M38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64">
        <f ca="1">_xlfn.DAYS(TODAY(),Table1[[#This Row],[Manufacture Date]])</f>
        <v>1229</v>
      </c>
      <c r="O3864" t="str" cm="1">
        <f t="array" ref="O3864" xml:space="preserve"> _xlfn.IFS(E3864&lt;2,"0-2",E3864&lt;4,"2-4",E3864&lt;6,"4-6",E3864&lt;8,"6-8",E3864&lt;10,"8-10")</f>
        <v>2-4</v>
      </c>
    </row>
    <row r="3865" spans="1:15" ht="14.25" customHeight="1" x14ac:dyDescent="0.3">
      <c r="A3865" s="31">
        <v>44031</v>
      </c>
      <c r="B3865" t="s">
        <v>147</v>
      </c>
      <c r="C3865" t="s">
        <v>1235</v>
      </c>
      <c r="D3865" t="s">
        <v>71</v>
      </c>
      <c r="E3865">
        <v>3</v>
      </c>
      <c r="F3865">
        <v>6</v>
      </c>
      <c r="G3865" t="s">
        <v>104</v>
      </c>
      <c r="H3865" t="s">
        <v>73</v>
      </c>
      <c r="I3865">
        <v>29</v>
      </c>
      <c r="J3865">
        <v>224</v>
      </c>
      <c r="K3865" t="str">
        <f>RIGHT(Table1[[#This Row],[Transmission]],1)</f>
        <v>8</v>
      </c>
      <c r="L3865" t="str">
        <f>SUBSTITUTE(Table1[[#This Row],[Transmission]],Table1[[#This Row],[Gears]],"")</f>
        <v>AS</v>
      </c>
      <c r="M38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65">
        <f ca="1">_xlfn.DAYS(TODAY(),Table1[[#This Row],[Manufacture Date]])</f>
        <v>1229</v>
      </c>
      <c r="O3865" t="str" cm="1">
        <f t="array" ref="O3865" xml:space="preserve"> _xlfn.IFS(E3865&lt;2,"0-2",E3865&lt;4,"2-4",E3865&lt;6,"4-6",E3865&lt;8,"6-8",E3865&lt;10,"8-10")</f>
        <v>2-4</v>
      </c>
    </row>
    <row r="3866" spans="1:15" ht="14.25" customHeight="1" x14ac:dyDescent="0.3">
      <c r="A3866" s="31">
        <v>44031</v>
      </c>
      <c r="B3866" t="s">
        <v>321</v>
      </c>
      <c r="C3866" t="s">
        <v>334</v>
      </c>
      <c r="D3866" t="s">
        <v>122</v>
      </c>
      <c r="E3866">
        <v>3.5</v>
      </c>
      <c r="F3866">
        <v>6</v>
      </c>
      <c r="G3866" t="s">
        <v>79</v>
      </c>
      <c r="H3866" t="s">
        <v>200</v>
      </c>
      <c r="I3866">
        <v>24</v>
      </c>
      <c r="J3866">
        <v>280</v>
      </c>
      <c r="K3866" t="str">
        <f>RIGHT(Table1[[#This Row],[Transmission]],1)</f>
        <v>6</v>
      </c>
      <c r="L3866" t="str">
        <f>SUBSTITUTE(Table1[[#This Row],[Transmission]],Table1[[#This Row],[Gears]],"")</f>
        <v>AS</v>
      </c>
      <c r="M38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66">
        <f ca="1">_xlfn.DAYS(TODAY(),Table1[[#This Row],[Manufacture Date]])</f>
        <v>1229</v>
      </c>
      <c r="O3866" t="str" cm="1">
        <f t="array" ref="O3866" xml:space="preserve"> _xlfn.IFS(E3866&lt;2,"0-2",E3866&lt;4,"2-4",E3866&lt;6,"4-6",E3866&lt;8,"6-8",E3866&lt;10,"8-10")</f>
        <v>2-4</v>
      </c>
    </row>
    <row r="3867" spans="1:15" ht="14.25" customHeight="1" x14ac:dyDescent="0.3">
      <c r="A3867" s="31">
        <v>44031</v>
      </c>
      <c r="B3867" t="s">
        <v>147</v>
      </c>
      <c r="C3867" t="s">
        <v>171</v>
      </c>
      <c r="D3867" t="s">
        <v>95</v>
      </c>
      <c r="E3867">
        <v>4.4000000000000004</v>
      </c>
      <c r="F3867">
        <v>8</v>
      </c>
      <c r="G3867" t="s">
        <v>104</v>
      </c>
      <c r="H3867" t="s">
        <v>73</v>
      </c>
      <c r="I3867">
        <v>22</v>
      </c>
      <c r="J3867">
        <v>294</v>
      </c>
      <c r="K3867" t="str">
        <f>RIGHT(Table1[[#This Row],[Transmission]],1)</f>
        <v>8</v>
      </c>
      <c r="L3867" t="str">
        <f>SUBSTITUTE(Table1[[#This Row],[Transmission]],Table1[[#This Row],[Gears]],"")</f>
        <v>AS</v>
      </c>
      <c r="M38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67">
        <f ca="1">_xlfn.DAYS(TODAY(),Table1[[#This Row],[Manufacture Date]])</f>
        <v>1229</v>
      </c>
      <c r="O3867" t="str" cm="1">
        <f t="array" ref="O3867" xml:space="preserve"> _xlfn.IFS(E3867&lt;2,"0-2",E3867&lt;4,"2-4",E3867&lt;6,"4-6",E3867&lt;8,"6-8",E3867&lt;10,"8-10")</f>
        <v>4-6</v>
      </c>
    </row>
    <row r="3868" spans="1:15" ht="14.25" customHeight="1" x14ac:dyDescent="0.3">
      <c r="A3868" s="31">
        <v>44031</v>
      </c>
      <c r="B3868" t="s">
        <v>232</v>
      </c>
      <c r="C3868" t="s">
        <v>236</v>
      </c>
      <c r="D3868" t="s">
        <v>95</v>
      </c>
      <c r="E3868">
        <v>6.2</v>
      </c>
      <c r="F3868">
        <v>8</v>
      </c>
      <c r="G3868" t="s">
        <v>74</v>
      </c>
      <c r="H3868" t="s">
        <v>73</v>
      </c>
      <c r="I3868">
        <v>19</v>
      </c>
      <c r="J3868">
        <v>349</v>
      </c>
      <c r="K3868" t="str">
        <f>RIGHT(Table1[[#This Row],[Transmission]],1)</f>
        <v>6</v>
      </c>
      <c r="L3868" t="str">
        <f>SUBSTITUTE(Table1[[#This Row],[Transmission]],Table1[[#This Row],[Gears]],"")</f>
        <v>M</v>
      </c>
      <c r="M38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68">
        <f ca="1">_xlfn.DAYS(TODAY(),Table1[[#This Row],[Manufacture Date]])</f>
        <v>1229</v>
      </c>
      <c r="O3868" t="str" cm="1">
        <f t="array" ref="O3868" xml:space="preserve"> _xlfn.IFS(E3868&lt;2,"0-2",E3868&lt;4,"2-4",E3868&lt;6,"4-6",E3868&lt;8,"6-8",E3868&lt;10,"8-10")</f>
        <v>6-8</v>
      </c>
    </row>
    <row r="3869" spans="1:15" ht="14.25" customHeight="1" x14ac:dyDescent="0.3">
      <c r="A3869" s="31">
        <v>44031</v>
      </c>
      <c r="B3869" t="s">
        <v>289</v>
      </c>
      <c r="C3869" t="s">
        <v>309</v>
      </c>
      <c r="D3869" t="s">
        <v>288</v>
      </c>
      <c r="E3869">
        <v>3.6</v>
      </c>
      <c r="F3869">
        <v>6</v>
      </c>
      <c r="G3869" t="s">
        <v>93</v>
      </c>
      <c r="H3869" t="s">
        <v>205</v>
      </c>
      <c r="I3869">
        <v>17</v>
      </c>
      <c r="J3869">
        <v>269</v>
      </c>
      <c r="K3869" t="str">
        <f>RIGHT(Table1[[#This Row],[Transmission]],1)</f>
        <v>6</v>
      </c>
      <c r="L3869" t="str">
        <f>SUBSTITUTE(Table1[[#This Row],[Transmission]],Table1[[#This Row],[Gears]],"")</f>
        <v>A</v>
      </c>
      <c r="M38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69">
        <f ca="1">_xlfn.DAYS(TODAY(),Table1[[#This Row],[Manufacture Date]])</f>
        <v>1229</v>
      </c>
      <c r="O3869" t="str" cm="1">
        <f t="array" ref="O3869" xml:space="preserve"> _xlfn.IFS(E3869&lt;2,"0-2",E3869&lt;4,"2-4",E3869&lt;6,"4-6",E3869&lt;8,"6-8",E3869&lt;10,"8-10")</f>
        <v>2-4</v>
      </c>
    </row>
    <row r="3870" spans="1:15" ht="14.25" customHeight="1" x14ac:dyDescent="0.3">
      <c r="A3870" s="31">
        <v>44030</v>
      </c>
      <c r="B3870" t="s">
        <v>802</v>
      </c>
      <c r="C3870" t="s">
        <v>1359</v>
      </c>
      <c r="D3870" t="s">
        <v>82</v>
      </c>
      <c r="E3870">
        <v>2</v>
      </c>
      <c r="F3870">
        <v>4</v>
      </c>
      <c r="G3870" t="s">
        <v>104</v>
      </c>
      <c r="H3870" t="s">
        <v>73</v>
      </c>
      <c r="I3870">
        <v>30</v>
      </c>
      <c r="J3870">
        <v>219</v>
      </c>
      <c r="K3870" t="str">
        <f>RIGHT(Table1[[#This Row],[Transmission]],1)</f>
        <v>8</v>
      </c>
      <c r="L3870" t="str">
        <f>SUBSTITUTE(Table1[[#This Row],[Transmission]],Table1[[#This Row],[Gears]],"")</f>
        <v>AS</v>
      </c>
      <c r="M38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70">
        <f ca="1">_xlfn.DAYS(TODAY(),Table1[[#This Row],[Manufacture Date]])</f>
        <v>1230</v>
      </c>
      <c r="O3870" t="str" cm="1">
        <f t="array" ref="O3870" xml:space="preserve"> _xlfn.IFS(E3870&lt;2,"0-2",E3870&lt;4,"2-4",E3870&lt;6,"4-6",E3870&lt;8,"6-8",E3870&lt;10,"8-10")</f>
        <v>2-4</v>
      </c>
    </row>
    <row r="3871" spans="1:15" ht="14.25" customHeight="1" x14ac:dyDescent="0.3">
      <c r="A3871" s="31">
        <v>44030</v>
      </c>
      <c r="B3871" t="s">
        <v>321</v>
      </c>
      <c r="C3871" t="s">
        <v>1267</v>
      </c>
      <c r="D3871" t="s">
        <v>95</v>
      </c>
      <c r="E3871">
        <v>2.2999999999999998</v>
      </c>
      <c r="F3871">
        <v>4</v>
      </c>
      <c r="G3871" t="s">
        <v>74</v>
      </c>
      <c r="H3871" t="s">
        <v>200</v>
      </c>
      <c r="I3871">
        <v>27</v>
      </c>
      <c r="J3871">
        <v>240</v>
      </c>
      <c r="K3871" t="str">
        <f>RIGHT(Table1[[#This Row],[Transmission]],1)</f>
        <v>6</v>
      </c>
      <c r="L3871" t="str">
        <f>SUBSTITUTE(Table1[[#This Row],[Transmission]],Table1[[#This Row],[Gears]],"")</f>
        <v>M</v>
      </c>
      <c r="M38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71">
        <f ca="1">_xlfn.DAYS(TODAY(),Table1[[#This Row],[Manufacture Date]])</f>
        <v>1230</v>
      </c>
      <c r="O3871" t="str" cm="1">
        <f t="array" ref="O3871" xml:space="preserve"> _xlfn.IFS(E3871&lt;2,"0-2",E3871&lt;4,"2-4",E3871&lt;6,"4-6",E3871&lt;8,"6-8",E3871&lt;10,"8-10")</f>
        <v>2-4</v>
      </c>
    </row>
    <row r="3872" spans="1:15" ht="14.25" customHeight="1" x14ac:dyDescent="0.3">
      <c r="A3872" s="31">
        <v>44030</v>
      </c>
      <c r="B3872" t="s">
        <v>398</v>
      </c>
      <c r="C3872" t="s">
        <v>916</v>
      </c>
      <c r="D3872" t="s">
        <v>95</v>
      </c>
      <c r="E3872">
        <v>3.8</v>
      </c>
      <c r="F3872">
        <v>6</v>
      </c>
      <c r="G3872" t="s">
        <v>104</v>
      </c>
      <c r="H3872" t="s">
        <v>73</v>
      </c>
      <c r="I3872">
        <v>23</v>
      </c>
      <c r="J3872">
        <v>284</v>
      </c>
      <c r="K3872" t="str">
        <f>RIGHT(Table1[[#This Row],[Transmission]],1)</f>
        <v>8</v>
      </c>
      <c r="L3872" t="str">
        <f>SUBSTITUTE(Table1[[#This Row],[Transmission]],Table1[[#This Row],[Gears]],"")</f>
        <v>AS</v>
      </c>
      <c r="M38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72">
        <f ca="1">_xlfn.DAYS(TODAY(),Table1[[#This Row],[Manufacture Date]])</f>
        <v>1230</v>
      </c>
      <c r="O3872" t="str" cm="1">
        <f t="array" ref="O3872" xml:space="preserve"> _xlfn.IFS(E3872&lt;2,"0-2",E3872&lt;4,"2-4",E3872&lt;6,"4-6",E3872&lt;8,"6-8",E3872&lt;10,"8-10")</f>
        <v>2-4</v>
      </c>
    </row>
    <row r="3873" spans="1:15" ht="14.25" customHeight="1" x14ac:dyDescent="0.3">
      <c r="A3873" s="31">
        <v>44030</v>
      </c>
      <c r="B3873" t="s">
        <v>147</v>
      </c>
      <c r="C3873" t="s">
        <v>1549</v>
      </c>
      <c r="D3873" t="s">
        <v>71</v>
      </c>
      <c r="E3873">
        <v>3</v>
      </c>
      <c r="F3873">
        <v>6</v>
      </c>
      <c r="G3873" t="s">
        <v>97</v>
      </c>
      <c r="H3873" t="s">
        <v>73</v>
      </c>
      <c r="I3873">
        <v>23</v>
      </c>
      <c r="J3873">
        <v>290</v>
      </c>
      <c r="K3873" t="str">
        <f>RIGHT(Table1[[#This Row],[Transmission]],1)</f>
        <v>7</v>
      </c>
      <c r="L3873" t="str">
        <f>SUBSTITUTE(Table1[[#This Row],[Transmission]],Table1[[#This Row],[Gears]],"")</f>
        <v>AM</v>
      </c>
      <c r="M38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73">
        <f ca="1">_xlfn.DAYS(TODAY(),Table1[[#This Row],[Manufacture Date]])</f>
        <v>1230</v>
      </c>
      <c r="O3873" t="str" cm="1">
        <f t="array" ref="O3873" xml:space="preserve"> _xlfn.IFS(E3873&lt;2,"0-2",E3873&lt;4,"2-4",E3873&lt;6,"4-6",E3873&lt;8,"6-8",E3873&lt;10,"8-10")</f>
        <v>2-4</v>
      </c>
    </row>
    <row r="3874" spans="1:15" ht="14.25" customHeight="1" x14ac:dyDescent="0.3">
      <c r="A3874" s="31">
        <v>44030</v>
      </c>
      <c r="B3874" t="s">
        <v>232</v>
      </c>
      <c r="C3874" t="s">
        <v>243</v>
      </c>
      <c r="D3874" t="s">
        <v>78</v>
      </c>
      <c r="E3874">
        <v>3.6</v>
      </c>
      <c r="F3874">
        <v>6</v>
      </c>
      <c r="G3874" t="s">
        <v>93</v>
      </c>
      <c r="H3874" t="s">
        <v>200</v>
      </c>
      <c r="I3874">
        <v>22</v>
      </c>
      <c r="J3874">
        <v>300</v>
      </c>
      <c r="K3874" t="str">
        <f>RIGHT(Table1[[#This Row],[Transmission]],1)</f>
        <v>6</v>
      </c>
      <c r="L3874" t="str">
        <f>SUBSTITUTE(Table1[[#This Row],[Transmission]],Table1[[#This Row],[Gears]],"")</f>
        <v>A</v>
      </c>
      <c r="M38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74">
        <f ca="1">_xlfn.DAYS(TODAY(),Table1[[#This Row],[Manufacture Date]])</f>
        <v>1230</v>
      </c>
      <c r="O3874" t="str" cm="1">
        <f t="array" ref="O3874" xml:space="preserve"> _xlfn.IFS(E3874&lt;2,"0-2",E3874&lt;4,"2-4",E3874&lt;6,"4-6",E3874&lt;8,"6-8",E3874&lt;10,"8-10")</f>
        <v>2-4</v>
      </c>
    </row>
    <row r="3875" spans="1:15" ht="14.25" customHeight="1" x14ac:dyDescent="0.3">
      <c r="A3875" s="31">
        <v>44030</v>
      </c>
      <c r="B3875" t="s">
        <v>364</v>
      </c>
      <c r="C3875" t="s">
        <v>383</v>
      </c>
      <c r="D3875" t="s">
        <v>122</v>
      </c>
      <c r="E3875">
        <v>5.3</v>
      </c>
      <c r="F3875">
        <v>8</v>
      </c>
      <c r="G3875" t="s">
        <v>93</v>
      </c>
      <c r="H3875" t="s">
        <v>200</v>
      </c>
      <c r="I3875">
        <v>22</v>
      </c>
      <c r="J3875">
        <v>305</v>
      </c>
      <c r="K3875" t="str">
        <f>RIGHT(Table1[[#This Row],[Transmission]],1)</f>
        <v>6</v>
      </c>
      <c r="L3875" t="str">
        <f>SUBSTITUTE(Table1[[#This Row],[Transmission]],Table1[[#This Row],[Gears]],"")</f>
        <v>A</v>
      </c>
      <c r="M38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75">
        <f ca="1">_xlfn.DAYS(TODAY(),Table1[[#This Row],[Manufacture Date]])</f>
        <v>1230</v>
      </c>
      <c r="O3875" t="str" cm="1">
        <f t="array" ref="O3875" xml:space="preserve"> _xlfn.IFS(E3875&lt;2,"0-2",E3875&lt;4,"2-4",E3875&lt;6,"4-6",E3875&lt;8,"6-8",E3875&lt;10,"8-10")</f>
        <v>4-6</v>
      </c>
    </row>
    <row r="3876" spans="1:15" ht="14.25" customHeight="1" x14ac:dyDescent="0.3">
      <c r="A3876" s="31">
        <v>44030</v>
      </c>
      <c r="B3876" t="s">
        <v>564</v>
      </c>
      <c r="C3876" t="s">
        <v>597</v>
      </c>
      <c r="D3876" t="s">
        <v>122</v>
      </c>
      <c r="E3876">
        <v>5.5</v>
      </c>
      <c r="F3876">
        <v>8</v>
      </c>
      <c r="G3876" t="s">
        <v>416</v>
      </c>
      <c r="H3876" t="s">
        <v>73</v>
      </c>
      <c r="I3876">
        <v>16</v>
      </c>
      <c r="J3876">
        <v>419</v>
      </c>
      <c r="K3876" t="str">
        <f>RIGHT(Table1[[#This Row],[Transmission]],1)</f>
        <v>7</v>
      </c>
      <c r="L3876" t="str">
        <f>SUBSTITUTE(Table1[[#This Row],[Transmission]],Table1[[#This Row],[Gears]],"")</f>
        <v>AS</v>
      </c>
      <c r="M38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76">
        <f ca="1">_xlfn.DAYS(TODAY(),Table1[[#This Row],[Manufacture Date]])</f>
        <v>1230</v>
      </c>
      <c r="O3876" t="str" cm="1">
        <f t="array" ref="O3876" xml:space="preserve"> _xlfn.IFS(E3876&lt;2,"0-2",E3876&lt;4,"2-4",E3876&lt;6,"4-6",E3876&lt;8,"6-8",E3876&lt;10,"8-10")</f>
        <v>4-6</v>
      </c>
    </row>
    <row r="3877" spans="1:15" ht="14.25" customHeight="1" x14ac:dyDescent="0.3">
      <c r="A3877" s="31">
        <v>44029</v>
      </c>
      <c r="B3877" t="s">
        <v>508</v>
      </c>
      <c r="C3877" t="s">
        <v>530</v>
      </c>
      <c r="D3877" t="s">
        <v>122</v>
      </c>
      <c r="E3877">
        <v>3.5</v>
      </c>
      <c r="F3877">
        <v>6</v>
      </c>
      <c r="G3877" t="s">
        <v>511</v>
      </c>
      <c r="H3877" t="s">
        <v>73</v>
      </c>
      <c r="I3877">
        <v>36</v>
      </c>
      <c r="J3877">
        <v>185</v>
      </c>
      <c r="K3877" t="str">
        <f>RIGHT(Table1[[#This Row],[Transmission]],1)</f>
        <v>6</v>
      </c>
      <c r="L3877" t="str">
        <f>SUBSTITUTE(Table1[[#This Row],[Transmission]],Table1[[#This Row],[Gears]],"")</f>
        <v>AV</v>
      </c>
      <c r="M38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77">
        <f ca="1">_xlfn.DAYS(TODAY(),Table1[[#This Row],[Manufacture Date]])</f>
        <v>1231</v>
      </c>
      <c r="O3877" t="str" cm="1">
        <f t="array" ref="O3877" xml:space="preserve"> _xlfn.IFS(E3877&lt;2,"0-2",E3877&lt;4,"2-4",E3877&lt;6,"4-6",E3877&lt;8,"6-8",E3877&lt;10,"8-10")</f>
        <v>2-4</v>
      </c>
    </row>
    <row r="3878" spans="1:15" ht="14.25" customHeight="1" x14ac:dyDescent="0.3">
      <c r="A3878" s="31">
        <v>44029</v>
      </c>
      <c r="B3878" t="s">
        <v>676</v>
      </c>
      <c r="C3878" t="s">
        <v>681</v>
      </c>
      <c r="D3878" t="s">
        <v>92</v>
      </c>
      <c r="E3878">
        <v>3.8</v>
      </c>
      <c r="F3878">
        <v>6</v>
      </c>
      <c r="G3878" t="s">
        <v>97</v>
      </c>
      <c r="H3878" t="s">
        <v>73</v>
      </c>
      <c r="I3878">
        <v>26</v>
      </c>
      <c r="J3878">
        <v>253</v>
      </c>
      <c r="K3878" t="str">
        <f>RIGHT(Table1[[#This Row],[Transmission]],1)</f>
        <v>7</v>
      </c>
      <c r="L3878" t="str">
        <f>SUBSTITUTE(Table1[[#This Row],[Transmission]],Table1[[#This Row],[Gears]],"")</f>
        <v>AM</v>
      </c>
      <c r="M38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78">
        <f ca="1">_xlfn.DAYS(TODAY(),Table1[[#This Row],[Manufacture Date]])</f>
        <v>1231</v>
      </c>
      <c r="O3878" t="str" cm="1">
        <f t="array" ref="O3878" xml:space="preserve"> _xlfn.IFS(E3878&lt;2,"0-2",E3878&lt;4,"2-4",E3878&lt;6,"4-6",E3878&lt;8,"6-8",E3878&lt;10,"8-10")</f>
        <v>2-4</v>
      </c>
    </row>
    <row r="3879" spans="1:15" ht="14.25" customHeight="1" x14ac:dyDescent="0.3">
      <c r="A3879" s="31">
        <v>44029</v>
      </c>
      <c r="B3879" t="s">
        <v>676</v>
      </c>
      <c r="C3879" t="s">
        <v>707</v>
      </c>
      <c r="D3879" t="s">
        <v>115</v>
      </c>
      <c r="E3879">
        <v>4.8</v>
      </c>
      <c r="F3879">
        <v>8</v>
      </c>
      <c r="G3879" t="s">
        <v>97</v>
      </c>
      <c r="H3879" t="s">
        <v>73</v>
      </c>
      <c r="I3879">
        <v>22</v>
      </c>
      <c r="J3879">
        <v>294</v>
      </c>
      <c r="K3879" t="str">
        <f>RIGHT(Table1[[#This Row],[Transmission]],1)</f>
        <v>7</v>
      </c>
      <c r="L3879" t="str">
        <f>SUBSTITUTE(Table1[[#This Row],[Transmission]],Table1[[#This Row],[Gears]],"")</f>
        <v>AM</v>
      </c>
      <c r="M38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79">
        <f ca="1">_xlfn.DAYS(TODAY(),Table1[[#This Row],[Manufacture Date]])</f>
        <v>1231</v>
      </c>
      <c r="O3879" t="str" cm="1">
        <f t="array" ref="O3879" xml:space="preserve"> _xlfn.IFS(E3879&lt;2,"0-2",E3879&lt;4,"2-4",E3879&lt;6,"4-6",E3879&lt;8,"6-8",E3879&lt;10,"8-10")</f>
        <v>4-6</v>
      </c>
    </row>
    <row r="3880" spans="1:15" ht="14.25" customHeight="1" x14ac:dyDescent="0.3">
      <c r="A3880" s="31">
        <v>44029</v>
      </c>
      <c r="B3880" t="s">
        <v>289</v>
      </c>
      <c r="C3880" t="s">
        <v>295</v>
      </c>
      <c r="D3880" t="s">
        <v>82</v>
      </c>
      <c r="E3880">
        <v>6.4</v>
      </c>
      <c r="F3880">
        <v>8</v>
      </c>
      <c r="G3880" t="s">
        <v>112</v>
      </c>
      <c r="H3880" t="s">
        <v>73</v>
      </c>
      <c r="I3880">
        <v>22</v>
      </c>
      <c r="J3880">
        <v>302</v>
      </c>
      <c r="K3880" t="str">
        <f>RIGHT(Table1[[#This Row],[Transmission]],1)</f>
        <v>8</v>
      </c>
      <c r="L3880" t="str">
        <f>SUBSTITUTE(Table1[[#This Row],[Transmission]],Table1[[#This Row],[Gears]],"")</f>
        <v>A</v>
      </c>
      <c r="M38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80">
        <f ca="1">_xlfn.DAYS(TODAY(),Table1[[#This Row],[Manufacture Date]])</f>
        <v>1231</v>
      </c>
      <c r="O3880" t="str" cm="1">
        <f t="array" ref="O3880" xml:space="preserve"> _xlfn.IFS(E3880&lt;2,"0-2",E3880&lt;4,"2-4",E3880&lt;6,"4-6",E3880&lt;8,"6-8",E3880&lt;10,"8-10")</f>
        <v>6-8</v>
      </c>
    </row>
    <row r="3881" spans="1:15" ht="14.25" customHeight="1" x14ac:dyDescent="0.3">
      <c r="A3881" s="31">
        <v>44029</v>
      </c>
      <c r="B3881" t="s">
        <v>232</v>
      </c>
      <c r="C3881" t="s">
        <v>260</v>
      </c>
      <c r="D3881" t="s">
        <v>259</v>
      </c>
      <c r="E3881">
        <v>6.2</v>
      </c>
      <c r="F3881">
        <v>8</v>
      </c>
      <c r="G3881" t="s">
        <v>93</v>
      </c>
      <c r="H3881" t="s">
        <v>73</v>
      </c>
      <c r="I3881">
        <v>20</v>
      </c>
      <c r="J3881">
        <v>329</v>
      </c>
      <c r="K3881" t="str">
        <f>RIGHT(Table1[[#This Row],[Transmission]],1)</f>
        <v>6</v>
      </c>
      <c r="L3881" t="str">
        <f>SUBSTITUTE(Table1[[#This Row],[Transmission]],Table1[[#This Row],[Gears]],"")</f>
        <v>A</v>
      </c>
      <c r="M38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81">
        <f ca="1">_xlfn.DAYS(TODAY(),Table1[[#This Row],[Manufacture Date]])</f>
        <v>1231</v>
      </c>
      <c r="O3881" t="str" cm="1">
        <f t="array" ref="O3881" xml:space="preserve"> _xlfn.IFS(E3881&lt;2,"0-2",E3881&lt;4,"2-4",E3881&lt;6,"4-6",E3881&lt;8,"6-8",E3881&lt;10,"8-10")</f>
        <v>6-8</v>
      </c>
    </row>
    <row r="3882" spans="1:15" ht="14.25" customHeight="1" x14ac:dyDescent="0.3">
      <c r="A3882" s="31">
        <v>44028</v>
      </c>
      <c r="B3882" t="s">
        <v>321</v>
      </c>
      <c r="C3882" t="s">
        <v>341</v>
      </c>
      <c r="D3882" t="s">
        <v>95</v>
      </c>
      <c r="E3882">
        <v>1.6</v>
      </c>
      <c r="F3882">
        <v>4</v>
      </c>
      <c r="G3882" t="s">
        <v>183</v>
      </c>
      <c r="H3882" t="s">
        <v>200</v>
      </c>
      <c r="I3882">
        <v>36</v>
      </c>
      <c r="J3882">
        <v>182</v>
      </c>
      <c r="K3882" t="str">
        <f>RIGHT(Table1[[#This Row],[Transmission]],1)</f>
        <v>5</v>
      </c>
      <c r="L3882" t="str">
        <f>SUBSTITUTE(Table1[[#This Row],[Transmission]],Table1[[#This Row],[Gears]],"")</f>
        <v>M</v>
      </c>
      <c r="M38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82">
        <f ca="1">_xlfn.DAYS(TODAY(),Table1[[#This Row],[Manufacture Date]])</f>
        <v>1232</v>
      </c>
      <c r="O3882" t="str" cm="1">
        <f t="array" ref="O3882" xml:space="preserve"> _xlfn.IFS(E3882&lt;2,"0-2",E3882&lt;4,"2-4",E3882&lt;6,"4-6",E3882&lt;8,"6-8",E3882&lt;10,"8-10")</f>
        <v>0-2</v>
      </c>
    </row>
    <row r="3883" spans="1:15" ht="14.25" customHeight="1" x14ac:dyDescent="0.3">
      <c r="A3883" s="31">
        <v>44028</v>
      </c>
      <c r="B3883" t="s">
        <v>802</v>
      </c>
      <c r="C3883" t="s">
        <v>1017</v>
      </c>
      <c r="D3883" t="s">
        <v>71</v>
      </c>
      <c r="E3883">
        <v>2</v>
      </c>
      <c r="F3883">
        <v>4</v>
      </c>
      <c r="G3883" t="s">
        <v>104</v>
      </c>
      <c r="H3883" t="s">
        <v>73</v>
      </c>
      <c r="I3883">
        <v>30</v>
      </c>
      <c r="J3883">
        <v>221</v>
      </c>
      <c r="K3883" t="str">
        <f>RIGHT(Table1[[#This Row],[Transmission]],1)</f>
        <v>8</v>
      </c>
      <c r="L3883" t="str">
        <f>SUBSTITUTE(Table1[[#This Row],[Transmission]],Table1[[#This Row],[Gears]],"")</f>
        <v>AS</v>
      </c>
      <c r="M38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83">
        <f ca="1">_xlfn.DAYS(TODAY(),Table1[[#This Row],[Manufacture Date]])</f>
        <v>1232</v>
      </c>
      <c r="O3883" t="str" cm="1">
        <f t="array" ref="O3883" xml:space="preserve"> _xlfn.IFS(E3883&lt;2,"0-2",E3883&lt;4,"2-4",E3883&lt;6,"4-6",E3883&lt;8,"6-8",E3883&lt;10,"8-10")</f>
        <v>2-4</v>
      </c>
    </row>
    <row r="3884" spans="1:15" ht="14.25" customHeight="1" x14ac:dyDescent="0.3">
      <c r="A3884" s="31">
        <v>44028</v>
      </c>
      <c r="B3884" t="s">
        <v>564</v>
      </c>
      <c r="C3884" t="s">
        <v>610</v>
      </c>
      <c r="D3884" t="s">
        <v>82</v>
      </c>
      <c r="E3884">
        <v>4.7</v>
      </c>
      <c r="F3884">
        <v>8</v>
      </c>
      <c r="G3884" t="s">
        <v>416</v>
      </c>
      <c r="H3884" t="s">
        <v>73</v>
      </c>
      <c r="I3884">
        <v>23</v>
      </c>
      <c r="J3884">
        <v>281</v>
      </c>
      <c r="K3884" t="str">
        <f>RIGHT(Table1[[#This Row],[Transmission]],1)</f>
        <v>7</v>
      </c>
      <c r="L3884" t="str">
        <f>SUBSTITUTE(Table1[[#This Row],[Transmission]],Table1[[#This Row],[Gears]],"")</f>
        <v>AS</v>
      </c>
      <c r="M38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84">
        <f ca="1">_xlfn.DAYS(TODAY(),Table1[[#This Row],[Manufacture Date]])</f>
        <v>1232</v>
      </c>
      <c r="O3884" t="str" cm="1">
        <f t="array" ref="O3884" xml:space="preserve"> _xlfn.IFS(E3884&lt;2,"0-2",E3884&lt;4,"2-4",E3884&lt;6,"4-6",E3884&lt;8,"6-8",E3884&lt;10,"8-10")</f>
        <v>4-6</v>
      </c>
    </row>
    <row r="3885" spans="1:15" ht="14.25" customHeight="1" x14ac:dyDescent="0.3">
      <c r="A3885" s="31">
        <v>44028</v>
      </c>
      <c r="B3885" t="s">
        <v>147</v>
      </c>
      <c r="C3885" t="s">
        <v>1548</v>
      </c>
      <c r="D3885" t="s">
        <v>71</v>
      </c>
      <c r="E3885">
        <v>3</v>
      </c>
      <c r="F3885">
        <v>6</v>
      </c>
      <c r="G3885" t="s">
        <v>97</v>
      </c>
      <c r="H3885" t="s">
        <v>73</v>
      </c>
      <c r="I3885">
        <v>23</v>
      </c>
      <c r="J3885">
        <v>290</v>
      </c>
      <c r="K3885" t="str">
        <f>RIGHT(Table1[[#This Row],[Transmission]],1)</f>
        <v>7</v>
      </c>
      <c r="L3885" t="str">
        <f>SUBSTITUTE(Table1[[#This Row],[Transmission]],Table1[[#This Row],[Gears]],"")</f>
        <v>AM</v>
      </c>
      <c r="M38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85">
        <f ca="1">_xlfn.DAYS(TODAY(),Table1[[#This Row],[Manufacture Date]])</f>
        <v>1232</v>
      </c>
      <c r="O3885" t="str" cm="1">
        <f t="array" ref="O3885" xml:space="preserve"> _xlfn.IFS(E3885&lt;2,"0-2",E3885&lt;4,"2-4",E3885&lt;6,"4-6",E3885&lt;8,"6-8",E3885&lt;10,"8-10")</f>
        <v>2-4</v>
      </c>
    </row>
    <row r="3886" spans="1:15" ht="14.25" customHeight="1" x14ac:dyDescent="0.3">
      <c r="A3886" s="31">
        <v>44027</v>
      </c>
      <c r="B3886" t="s">
        <v>212</v>
      </c>
      <c r="C3886" t="s">
        <v>213</v>
      </c>
      <c r="D3886" t="s">
        <v>71</v>
      </c>
      <c r="E3886">
        <v>2.5</v>
      </c>
      <c r="F3886">
        <v>4</v>
      </c>
      <c r="G3886" t="s">
        <v>104</v>
      </c>
      <c r="H3886" t="s">
        <v>200</v>
      </c>
      <c r="I3886">
        <v>31</v>
      </c>
      <c r="J3886">
        <v>214</v>
      </c>
      <c r="K3886" t="str">
        <f>RIGHT(Table1[[#This Row],[Transmission]],1)</f>
        <v>8</v>
      </c>
      <c r="L3886" t="str">
        <f>SUBSTITUTE(Table1[[#This Row],[Transmission]],Table1[[#This Row],[Gears]],"")</f>
        <v>AS</v>
      </c>
      <c r="M38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86">
        <f ca="1">_xlfn.DAYS(TODAY(),Table1[[#This Row],[Manufacture Date]])</f>
        <v>1233</v>
      </c>
      <c r="O3886" t="str" cm="1">
        <f t="array" ref="O3886" xml:space="preserve"> _xlfn.IFS(E3886&lt;2,"0-2",E3886&lt;4,"2-4",E3886&lt;6,"4-6",E3886&lt;8,"6-8",E3886&lt;10,"8-10")</f>
        <v>2-4</v>
      </c>
    </row>
    <row r="3887" spans="1:15" ht="14.25" customHeight="1" x14ac:dyDescent="0.3">
      <c r="A3887" s="31">
        <v>44027</v>
      </c>
      <c r="B3887" t="s">
        <v>726</v>
      </c>
      <c r="C3887" t="s">
        <v>730</v>
      </c>
      <c r="D3887" t="s">
        <v>118</v>
      </c>
      <c r="E3887">
        <v>2.4</v>
      </c>
      <c r="F3887">
        <v>4</v>
      </c>
      <c r="G3887" t="s">
        <v>183</v>
      </c>
      <c r="H3887" t="s">
        <v>200</v>
      </c>
      <c r="I3887">
        <v>29</v>
      </c>
      <c r="J3887">
        <v>225</v>
      </c>
      <c r="K3887" t="str">
        <f>RIGHT(Table1[[#This Row],[Transmission]],1)</f>
        <v>5</v>
      </c>
      <c r="L3887" t="str">
        <f>SUBSTITUTE(Table1[[#This Row],[Transmission]],Table1[[#This Row],[Gears]],"")</f>
        <v>M</v>
      </c>
      <c r="M38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87">
        <f ca="1">_xlfn.DAYS(TODAY(),Table1[[#This Row],[Manufacture Date]])</f>
        <v>1233</v>
      </c>
      <c r="O3887" t="str" cm="1">
        <f t="array" ref="O3887" xml:space="preserve"> _xlfn.IFS(E3887&lt;2,"0-2",E3887&lt;4,"2-4",E3887&lt;6,"4-6",E3887&lt;8,"6-8",E3887&lt;10,"8-10")</f>
        <v>2-4</v>
      </c>
    </row>
    <row r="3888" spans="1:15" ht="14.25" customHeight="1" x14ac:dyDescent="0.3">
      <c r="A3888" s="31">
        <v>44027</v>
      </c>
      <c r="B3888" t="s">
        <v>802</v>
      </c>
      <c r="C3888" t="s">
        <v>1211</v>
      </c>
      <c r="D3888" t="s">
        <v>122</v>
      </c>
      <c r="E3888">
        <v>2</v>
      </c>
      <c r="F3888">
        <v>4</v>
      </c>
      <c r="G3888" t="s">
        <v>104</v>
      </c>
      <c r="H3888" t="s">
        <v>73</v>
      </c>
      <c r="I3888">
        <v>28</v>
      </c>
      <c r="J3888">
        <v>233</v>
      </c>
      <c r="K3888" t="str">
        <f>RIGHT(Table1[[#This Row],[Transmission]],1)</f>
        <v>8</v>
      </c>
      <c r="L3888" t="str">
        <f>SUBSTITUTE(Table1[[#This Row],[Transmission]],Table1[[#This Row],[Gears]],"")</f>
        <v>AS</v>
      </c>
      <c r="M38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88">
        <f ca="1">_xlfn.DAYS(TODAY(),Table1[[#This Row],[Manufacture Date]])</f>
        <v>1233</v>
      </c>
      <c r="O3888" t="str" cm="1">
        <f t="array" ref="O3888" xml:space="preserve"> _xlfn.IFS(E3888&lt;2,"0-2",E3888&lt;4,"2-4",E3888&lt;6,"4-6",E3888&lt;8,"6-8",E3888&lt;10,"8-10")</f>
        <v>2-4</v>
      </c>
    </row>
    <row r="3889" spans="1:15" ht="14.25" customHeight="1" x14ac:dyDescent="0.3">
      <c r="A3889" s="31">
        <v>44027</v>
      </c>
      <c r="B3889" t="s">
        <v>564</v>
      </c>
      <c r="C3889" t="s">
        <v>568</v>
      </c>
      <c r="D3889" t="s">
        <v>71</v>
      </c>
      <c r="E3889">
        <v>3.5</v>
      </c>
      <c r="F3889">
        <v>6</v>
      </c>
      <c r="G3889" t="s">
        <v>416</v>
      </c>
      <c r="H3889" t="s">
        <v>73</v>
      </c>
      <c r="I3889">
        <v>27</v>
      </c>
      <c r="J3889">
        <v>242</v>
      </c>
      <c r="K3889" t="str">
        <f>RIGHT(Table1[[#This Row],[Transmission]],1)</f>
        <v>7</v>
      </c>
      <c r="L3889" t="str">
        <f>SUBSTITUTE(Table1[[#This Row],[Transmission]],Table1[[#This Row],[Gears]],"")</f>
        <v>AS</v>
      </c>
      <c r="M38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89">
        <f ca="1">_xlfn.DAYS(TODAY(),Table1[[#This Row],[Manufacture Date]])</f>
        <v>1233</v>
      </c>
      <c r="O3889" t="str" cm="1">
        <f t="array" ref="O3889" xml:space="preserve"> _xlfn.IFS(E3889&lt;2,"0-2",E3889&lt;4,"2-4",E3889&lt;6,"4-6",E3889&lt;8,"6-8",E3889&lt;10,"8-10")</f>
        <v>2-4</v>
      </c>
    </row>
    <row r="3890" spans="1:15" ht="14.25" customHeight="1" x14ac:dyDescent="0.3">
      <c r="A3890" s="31">
        <v>44027</v>
      </c>
      <c r="B3890" t="s">
        <v>232</v>
      </c>
      <c r="C3890" t="s">
        <v>233</v>
      </c>
      <c r="D3890" t="s">
        <v>71</v>
      </c>
      <c r="E3890">
        <v>3.6</v>
      </c>
      <c r="F3890">
        <v>6</v>
      </c>
      <c r="G3890" t="s">
        <v>74</v>
      </c>
      <c r="H3890" t="s">
        <v>200</v>
      </c>
      <c r="I3890">
        <v>25</v>
      </c>
      <c r="J3890">
        <v>265</v>
      </c>
      <c r="K3890" t="str">
        <f>RIGHT(Table1[[#This Row],[Transmission]],1)</f>
        <v>6</v>
      </c>
      <c r="L3890" t="str">
        <f>SUBSTITUTE(Table1[[#This Row],[Transmission]],Table1[[#This Row],[Gears]],"")</f>
        <v>M</v>
      </c>
      <c r="M38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890">
        <f ca="1">_xlfn.DAYS(TODAY(),Table1[[#This Row],[Manufacture Date]])</f>
        <v>1233</v>
      </c>
      <c r="O3890" t="str" cm="1">
        <f t="array" ref="O3890" xml:space="preserve"> _xlfn.IFS(E3890&lt;2,"0-2",E3890&lt;4,"2-4",E3890&lt;6,"4-6",E3890&lt;8,"6-8",E3890&lt;10,"8-10")</f>
        <v>2-4</v>
      </c>
    </row>
    <row r="3891" spans="1:15" ht="14.25" customHeight="1" x14ac:dyDescent="0.3">
      <c r="A3891" s="31">
        <v>44027</v>
      </c>
      <c r="B3891" t="s">
        <v>432</v>
      </c>
      <c r="C3891" t="s">
        <v>1745</v>
      </c>
      <c r="D3891" t="s">
        <v>115</v>
      </c>
      <c r="E3891">
        <v>3</v>
      </c>
      <c r="F3891">
        <v>6</v>
      </c>
      <c r="G3891" t="s">
        <v>104</v>
      </c>
      <c r="H3891" t="s">
        <v>73</v>
      </c>
      <c r="I3891">
        <v>24</v>
      </c>
      <c r="J3891">
        <v>276</v>
      </c>
      <c r="K3891" t="str">
        <f>RIGHT(Table1[[#This Row],[Transmission]],1)</f>
        <v>8</v>
      </c>
      <c r="L3891" t="str">
        <f>SUBSTITUTE(Table1[[#This Row],[Transmission]],Table1[[#This Row],[Gears]],"")</f>
        <v>AS</v>
      </c>
      <c r="M38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91">
        <f ca="1">_xlfn.DAYS(TODAY(),Table1[[#This Row],[Manufacture Date]])</f>
        <v>1233</v>
      </c>
      <c r="O3891" t="str" cm="1">
        <f t="array" ref="O3891" xml:space="preserve"> _xlfn.IFS(E3891&lt;2,"0-2",E3891&lt;4,"2-4",E3891&lt;6,"4-6",E3891&lt;8,"6-8",E3891&lt;10,"8-10")</f>
        <v>2-4</v>
      </c>
    </row>
    <row r="3892" spans="1:15" ht="14.25" customHeight="1" x14ac:dyDescent="0.3">
      <c r="A3892" s="31">
        <v>44027</v>
      </c>
      <c r="B3892" t="s">
        <v>541</v>
      </c>
      <c r="C3892" t="s">
        <v>1143</v>
      </c>
      <c r="D3892" t="s">
        <v>82</v>
      </c>
      <c r="E3892">
        <v>3</v>
      </c>
      <c r="F3892">
        <v>6</v>
      </c>
      <c r="G3892" t="s">
        <v>104</v>
      </c>
      <c r="H3892" t="s">
        <v>73</v>
      </c>
      <c r="I3892">
        <v>22</v>
      </c>
      <c r="J3892">
        <v>295</v>
      </c>
      <c r="K3892" t="str">
        <f>RIGHT(Table1[[#This Row],[Transmission]],1)</f>
        <v>8</v>
      </c>
      <c r="L3892" t="str">
        <f>SUBSTITUTE(Table1[[#This Row],[Transmission]],Table1[[#This Row],[Gears]],"")</f>
        <v>AS</v>
      </c>
      <c r="M38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92">
        <f ca="1">_xlfn.DAYS(TODAY(),Table1[[#This Row],[Manufacture Date]])</f>
        <v>1233</v>
      </c>
      <c r="O3892" t="str" cm="1">
        <f t="array" ref="O3892" xml:space="preserve"> _xlfn.IFS(E3892&lt;2,"0-2",E3892&lt;4,"2-4",E3892&lt;6,"4-6",E3892&lt;8,"6-8",E3892&lt;10,"8-10")</f>
        <v>2-4</v>
      </c>
    </row>
    <row r="3893" spans="1:15" ht="14.25" customHeight="1" x14ac:dyDescent="0.3">
      <c r="A3893" s="31">
        <v>44027</v>
      </c>
      <c r="B3893" t="s">
        <v>147</v>
      </c>
      <c r="C3893" t="s">
        <v>74</v>
      </c>
      <c r="D3893" t="s">
        <v>71</v>
      </c>
      <c r="E3893">
        <v>4.4000000000000004</v>
      </c>
      <c r="F3893">
        <v>8</v>
      </c>
      <c r="G3893" t="s">
        <v>97</v>
      </c>
      <c r="H3893" t="s">
        <v>73</v>
      </c>
      <c r="I3893">
        <v>19</v>
      </c>
      <c r="J3893">
        <v>343</v>
      </c>
      <c r="K3893" t="str">
        <f>RIGHT(Table1[[#This Row],[Transmission]],1)</f>
        <v>7</v>
      </c>
      <c r="L3893" t="str">
        <f>SUBSTITUTE(Table1[[#This Row],[Transmission]],Table1[[#This Row],[Gears]],"")</f>
        <v>AM</v>
      </c>
      <c r="M38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93">
        <f ca="1">_xlfn.DAYS(TODAY(),Table1[[#This Row],[Manufacture Date]])</f>
        <v>1233</v>
      </c>
      <c r="O3893" t="str" cm="1">
        <f t="array" ref="O3893" xml:space="preserve"> _xlfn.IFS(E3893&lt;2,"0-2",E3893&lt;4,"2-4",E3893&lt;6,"4-6",E3893&lt;8,"6-8",E3893&lt;10,"8-10")</f>
        <v>4-6</v>
      </c>
    </row>
    <row r="3894" spans="1:15" ht="14.25" customHeight="1" x14ac:dyDescent="0.3">
      <c r="A3894" s="31">
        <v>44026</v>
      </c>
      <c r="B3894" t="s">
        <v>621</v>
      </c>
      <c r="C3894" t="s">
        <v>978</v>
      </c>
      <c r="D3894" t="s">
        <v>95</v>
      </c>
      <c r="E3894">
        <v>2</v>
      </c>
      <c r="F3894">
        <v>4</v>
      </c>
      <c r="G3894" t="s">
        <v>79</v>
      </c>
      <c r="H3894" t="s">
        <v>73</v>
      </c>
      <c r="I3894">
        <v>34</v>
      </c>
      <c r="J3894">
        <v>197</v>
      </c>
      <c r="K3894" t="str">
        <f>RIGHT(Table1[[#This Row],[Transmission]],1)</f>
        <v>6</v>
      </c>
      <c r="L3894" t="str">
        <f>SUBSTITUTE(Table1[[#This Row],[Transmission]],Table1[[#This Row],[Gears]],"")</f>
        <v>AS</v>
      </c>
      <c r="M38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894">
        <f ca="1">_xlfn.DAYS(TODAY(),Table1[[#This Row],[Manufacture Date]])</f>
        <v>1234</v>
      </c>
      <c r="O3894" t="str" cm="1">
        <f t="array" ref="O3894" xml:space="preserve"> _xlfn.IFS(E3894&lt;2,"0-2",E3894&lt;4,"2-4",E3894&lt;6,"4-6",E3894&lt;8,"6-8",E3894&lt;10,"8-10")</f>
        <v>2-4</v>
      </c>
    </row>
    <row r="3895" spans="1:15" ht="14.25" customHeight="1" x14ac:dyDescent="0.3">
      <c r="A3895" s="31">
        <v>44026</v>
      </c>
      <c r="B3895" t="s">
        <v>709</v>
      </c>
      <c r="C3895" t="s">
        <v>710</v>
      </c>
      <c r="D3895" t="s">
        <v>259</v>
      </c>
      <c r="E3895">
        <v>5.7</v>
      </c>
      <c r="F3895">
        <v>8</v>
      </c>
      <c r="G3895" t="s">
        <v>112</v>
      </c>
      <c r="H3895" t="s">
        <v>200</v>
      </c>
      <c r="I3895">
        <v>21</v>
      </c>
      <c r="J3895">
        <v>313</v>
      </c>
      <c r="K3895" t="str">
        <f>RIGHT(Table1[[#This Row],[Transmission]],1)</f>
        <v>8</v>
      </c>
      <c r="L3895" t="str">
        <f>SUBSTITUTE(Table1[[#This Row],[Transmission]],Table1[[#This Row],[Gears]],"")</f>
        <v>A</v>
      </c>
      <c r="M38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95">
        <f ca="1">_xlfn.DAYS(TODAY(),Table1[[#This Row],[Manufacture Date]])</f>
        <v>1234</v>
      </c>
      <c r="O3895" t="str" cm="1">
        <f t="array" ref="O3895" xml:space="preserve"> _xlfn.IFS(E3895&lt;2,"0-2",E3895&lt;4,"2-4",E3895&lt;6,"4-6",E3895&lt;8,"6-8",E3895&lt;10,"8-10")</f>
        <v>4-6</v>
      </c>
    </row>
    <row r="3896" spans="1:15" ht="14.25" customHeight="1" x14ac:dyDescent="0.3">
      <c r="A3896" s="31">
        <v>44025</v>
      </c>
      <c r="B3896" t="s">
        <v>651</v>
      </c>
      <c r="C3896" t="s">
        <v>674</v>
      </c>
      <c r="D3896" t="s">
        <v>71</v>
      </c>
      <c r="E3896">
        <v>1.6</v>
      </c>
      <c r="F3896">
        <v>4</v>
      </c>
      <c r="G3896" t="s">
        <v>266</v>
      </c>
      <c r="H3896" t="s">
        <v>200</v>
      </c>
      <c r="I3896">
        <v>42</v>
      </c>
      <c r="J3896">
        <v>156</v>
      </c>
      <c r="K3896" t="str">
        <f>RIGHT(Table1[[#This Row],[Transmission]],1)</f>
        <v>V</v>
      </c>
      <c r="L3896" t="str">
        <f>SUBSTITUTE(Table1[[#This Row],[Transmission]],Table1[[#This Row],[Gears]],"")</f>
        <v>A</v>
      </c>
      <c r="M38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96">
        <f ca="1">_xlfn.DAYS(TODAY(),Table1[[#This Row],[Manufacture Date]])</f>
        <v>1235</v>
      </c>
      <c r="O3896" t="str" cm="1">
        <f t="array" ref="O3896" xml:space="preserve"> _xlfn.IFS(E3896&lt;2,"0-2",E3896&lt;4,"2-4",E3896&lt;6,"4-6",E3896&lt;8,"6-8",E3896&lt;10,"8-10")</f>
        <v>0-2</v>
      </c>
    </row>
    <row r="3897" spans="1:15" ht="14.25" customHeight="1" x14ac:dyDescent="0.3">
      <c r="A3897" s="31">
        <v>44025</v>
      </c>
      <c r="B3897" t="s">
        <v>676</v>
      </c>
      <c r="C3897" t="s">
        <v>682</v>
      </c>
      <c r="D3897" t="s">
        <v>92</v>
      </c>
      <c r="E3897">
        <v>3.4</v>
      </c>
      <c r="F3897">
        <v>6</v>
      </c>
      <c r="G3897" t="s">
        <v>97</v>
      </c>
      <c r="H3897" t="s">
        <v>73</v>
      </c>
      <c r="I3897">
        <v>28</v>
      </c>
      <c r="J3897">
        <v>232</v>
      </c>
      <c r="K3897" t="str">
        <f>RIGHT(Table1[[#This Row],[Transmission]],1)</f>
        <v>7</v>
      </c>
      <c r="L3897" t="str">
        <f>SUBSTITUTE(Table1[[#This Row],[Transmission]],Table1[[#This Row],[Gears]],"")</f>
        <v>AM</v>
      </c>
      <c r="M38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897">
        <f ca="1">_xlfn.DAYS(TODAY(),Table1[[#This Row],[Manufacture Date]])</f>
        <v>1235</v>
      </c>
      <c r="O3897" t="str" cm="1">
        <f t="array" ref="O3897" xml:space="preserve"> _xlfn.IFS(E3897&lt;2,"0-2",E3897&lt;4,"2-4",E3897&lt;6,"4-6",E3897&lt;8,"6-8",E3897&lt;10,"8-10")</f>
        <v>2-4</v>
      </c>
    </row>
    <row r="3898" spans="1:15" ht="14.25" customHeight="1" x14ac:dyDescent="0.3">
      <c r="A3898" s="31">
        <v>44025</v>
      </c>
      <c r="B3898" t="s">
        <v>782</v>
      </c>
      <c r="C3898" t="s">
        <v>785</v>
      </c>
      <c r="D3898" t="s">
        <v>95</v>
      </c>
      <c r="E3898">
        <v>2.5</v>
      </c>
      <c r="F3898">
        <v>5</v>
      </c>
      <c r="G3898" t="s">
        <v>93</v>
      </c>
      <c r="H3898" t="s">
        <v>200</v>
      </c>
      <c r="I3898">
        <v>28</v>
      </c>
      <c r="J3898">
        <v>232</v>
      </c>
      <c r="K3898" t="str">
        <f>RIGHT(Table1[[#This Row],[Transmission]],1)</f>
        <v>6</v>
      </c>
      <c r="L3898" t="str">
        <f>SUBSTITUTE(Table1[[#This Row],[Transmission]],Table1[[#This Row],[Gears]],"")</f>
        <v>A</v>
      </c>
      <c r="M38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98">
        <f ca="1">_xlfn.DAYS(TODAY(),Table1[[#This Row],[Manufacture Date]])</f>
        <v>1235</v>
      </c>
      <c r="O3898" t="str" cm="1">
        <f t="array" ref="O3898" xml:space="preserve"> _xlfn.IFS(E3898&lt;2,"0-2",E3898&lt;4,"2-4",E3898&lt;6,"4-6",E3898&lt;8,"6-8",E3898&lt;10,"8-10")</f>
        <v>2-4</v>
      </c>
    </row>
    <row r="3899" spans="1:15" ht="14.25" customHeight="1" x14ac:dyDescent="0.3">
      <c r="A3899" s="31">
        <v>44025</v>
      </c>
      <c r="B3899" t="s">
        <v>364</v>
      </c>
      <c r="C3899" t="s">
        <v>378</v>
      </c>
      <c r="D3899" t="s">
        <v>78</v>
      </c>
      <c r="E3899">
        <v>2.4</v>
      </c>
      <c r="F3899">
        <v>4</v>
      </c>
      <c r="G3899" t="s">
        <v>93</v>
      </c>
      <c r="H3899" t="s">
        <v>200</v>
      </c>
      <c r="I3899">
        <v>28</v>
      </c>
      <c r="J3899">
        <v>235</v>
      </c>
      <c r="K3899" t="str">
        <f>RIGHT(Table1[[#This Row],[Transmission]],1)</f>
        <v>6</v>
      </c>
      <c r="L3899" t="str">
        <f>SUBSTITUTE(Table1[[#This Row],[Transmission]],Table1[[#This Row],[Gears]],"")</f>
        <v>A</v>
      </c>
      <c r="M38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899">
        <f ca="1">_xlfn.DAYS(TODAY(),Table1[[#This Row],[Manufacture Date]])</f>
        <v>1235</v>
      </c>
      <c r="O3899" t="str" cm="1">
        <f t="array" ref="O3899" xml:space="preserve"> _xlfn.IFS(E3899&lt;2,"0-2",E3899&lt;4,"2-4",E3899&lt;6,"4-6",E3899&lt;8,"6-8",E3899&lt;10,"8-10")</f>
        <v>2-4</v>
      </c>
    </row>
    <row r="3900" spans="1:15" ht="14.25" customHeight="1" x14ac:dyDescent="0.3">
      <c r="A3900" s="31">
        <v>44025</v>
      </c>
      <c r="B3900" t="s">
        <v>651</v>
      </c>
      <c r="C3900" t="s">
        <v>986</v>
      </c>
      <c r="D3900" t="s">
        <v>78</v>
      </c>
      <c r="E3900">
        <v>3.5</v>
      </c>
      <c r="F3900">
        <v>6</v>
      </c>
      <c r="G3900" t="s">
        <v>266</v>
      </c>
      <c r="H3900" t="s">
        <v>200</v>
      </c>
      <c r="I3900">
        <v>26</v>
      </c>
      <c r="J3900">
        <v>258</v>
      </c>
      <c r="K3900" t="str">
        <f>RIGHT(Table1[[#This Row],[Transmission]],1)</f>
        <v>V</v>
      </c>
      <c r="L3900" t="str">
        <f>SUBSTITUTE(Table1[[#This Row],[Transmission]],Table1[[#This Row],[Gears]],"")</f>
        <v>A</v>
      </c>
      <c r="M39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00">
        <f ca="1">_xlfn.DAYS(TODAY(),Table1[[#This Row],[Manufacture Date]])</f>
        <v>1235</v>
      </c>
      <c r="O3900" t="str" cm="1">
        <f t="array" ref="O3900" xml:space="preserve"> _xlfn.IFS(E3900&lt;2,"0-2",E3900&lt;4,"2-4",E3900&lt;6,"4-6",E3900&lt;8,"6-8",E3900&lt;10,"8-10")</f>
        <v>2-4</v>
      </c>
    </row>
    <row r="3901" spans="1:15" ht="14.25" customHeight="1" x14ac:dyDescent="0.3">
      <c r="A3901" s="31">
        <v>44025</v>
      </c>
      <c r="B3901" t="s">
        <v>147</v>
      </c>
      <c r="C3901" t="s">
        <v>1547</v>
      </c>
      <c r="D3901" t="s">
        <v>95</v>
      </c>
      <c r="E3901">
        <v>3</v>
      </c>
      <c r="F3901">
        <v>6</v>
      </c>
      <c r="G3901" t="s">
        <v>74</v>
      </c>
      <c r="H3901" t="s">
        <v>73</v>
      </c>
      <c r="I3901">
        <v>24</v>
      </c>
      <c r="J3901">
        <v>280</v>
      </c>
      <c r="K3901" t="str">
        <f>RIGHT(Table1[[#This Row],[Transmission]],1)</f>
        <v>6</v>
      </c>
      <c r="L3901" t="str">
        <f>SUBSTITUTE(Table1[[#This Row],[Transmission]],Table1[[#This Row],[Gears]],"")</f>
        <v>M</v>
      </c>
      <c r="M39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01">
        <f ca="1">_xlfn.DAYS(TODAY(),Table1[[#This Row],[Manufacture Date]])</f>
        <v>1235</v>
      </c>
      <c r="O3901" t="str" cm="1">
        <f t="array" ref="O3901" xml:space="preserve"> _xlfn.IFS(E3901&lt;2,"0-2",E3901&lt;4,"2-4",E3901&lt;6,"4-6",E3901&lt;8,"6-8",E3901&lt;10,"8-10")</f>
        <v>2-4</v>
      </c>
    </row>
    <row r="3902" spans="1:15" ht="14.25" customHeight="1" x14ac:dyDescent="0.3">
      <c r="A3902" s="31">
        <v>44025</v>
      </c>
      <c r="B3902" t="s">
        <v>212</v>
      </c>
      <c r="C3902" t="s">
        <v>1252</v>
      </c>
      <c r="D3902" t="s">
        <v>78</v>
      </c>
      <c r="E3902">
        <v>3.6</v>
      </c>
      <c r="F3902">
        <v>6</v>
      </c>
      <c r="G3902" t="s">
        <v>496</v>
      </c>
      <c r="H3902" t="s">
        <v>200</v>
      </c>
      <c r="I3902">
        <v>24</v>
      </c>
      <c r="J3902">
        <v>270</v>
      </c>
      <c r="K3902" t="str">
        <f>RIGHT(Table1[[#This Row],[Transmission]],1)</f>
        <v>9</v>
      </c>
      <c r="L3902" t="str">
        <f>SUBSTITUTE(Table1[[#This Row],[Transmission]],Table1[[#This Row],[Gears]],"")</f>
        <v>AS</v>
      </c>
      <c r="M39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02">
        <f ca="1">_xlfn.DAYS(TODAY(),Table1[[#This Row],[Manufacture Date]])</f>
        <v>1235</v>
      </c>
      <c r="O3902" t="str" cm="1">
        <f t="array" ref="O3902" xml:space="preserve"> _xlfn.IFS(E3902&lt;2,"0-2",E3902&lt;4,"2-4",E3902&lt;6,"4-6",E3902&lt;8,"6-8",E3902&lt;10,"8-10")</f>
        <v>2-4</v>
      </c>
    </row>
    <row r="3903" spans="1:15" ht="14.25" customHeight="1" x14ac:dyDescent="0.3">
      <c r="A3903" s="31">
        <v>44025</v>
      </c>
      <c r="B3903" t="s">
        <v>531</v>
      </c>
      <c r="C3903" t="s">
        <v>536</v>
      </c>
      <c r="D3903" t="s">
        <v>78</v>
      </c>
      <c r="E3903">
        <v>2.7</v>
      </c>
      <c r="F3903">
        <v>6</v>
      </c>
      <c r="G3903" t="s">
        <v>79</v>
      </c>
      <c r="H3903" t="s">
        <v>200</v>
      </c>
      <c r="I3903">
        <v>23</v>
      </c>
      <c r="J3903">
        <v>284</v>
      </c>
      <c r="K3903" t="str">
        <f>RIGHT(Table1[[#This Row],[Transmission]],1)</f>
        <v>6</v>
      </c>
      <c r="L3903" t="str">
        <f>SUBSTITUTE(Table1[[#This Row],[Transmission]],Table1[[#This Row],[Gears]],"")</f>
        <v>AS</v>
      </c>
      <c r="M39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03">
        <f ca="1">_xlfn.DAYS(TODAY(),Table1[[#This Row],[Manufacture Date]])</f>
        <v>1235</v>
      </c>
      <c r="O3903" t="str" cm="1">
        <f t="array" ref="O3903" xml:space="preserve"> _xlfn.IFS(E3903&lt;2,"0-2",E3903&lt;4,"2-4",E3903&lt;6,"4-6",E3903&lt;8,"6-8",E3903&lt;10,"8-10")</f>
        <v>2-4</v>
      </c>
    </row>
    <row r="3904" spans="1:15" ht="14.25" customHeight="1" x14ac:dyDescent="0.3">
      <c r="A3904" s="31">
        <v>44025</v>
      </c>
      <c r="B3904" t="s">
        <v>364</v>
      </c>
      <c r="C3904" t="s">
        <v>1692</v>
      </c>
      <c r="D3904" t="s">
        <v>122</v>
      </c>
      <c r="E3904">
        <v>5.3</v>
      </c>
      <c r="F3904">
        <v>8</v>
      </c>
      <c r="G3904" t="s">
        <v>93</v>
      </c>
      <c r="H3904" t="s">
        <v>200</v>
      </c>
      <c r="I3904">
        <v>21</v>
      </c>
      <c r="J3904">
        <v>321</v>
      </c>
      <c r="K3904" t="str">
        <f>RIGHT(Table1[[#This Row],[Transmission]],1)</f>
        <v>6</v>
      </c>
      <c r="L3904" t="str">
        <f>SUBSTITUTE(Table1[[#This Row],[Transmission]],Table1[[#This Row],[Gears]],"")</f>
        <v>A</v>
      </c>
      <c r="M39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04">
        <f ca="1">_xlfn.DAYS(TODAY(),Table1[[#This Row],[Manufacture Date]])</f>
        <v>1235</v>
      </c>
      <c r="O3904" t="str" cm="1">
        <f t="array" ref="O3904" xml:space="preserve"> _xlfn.IFS(E3904&lt;2,"0-2",E3904&lt;4,"2-4",E3904&lt;6,"4-6",E3904&lt;8,"6-8",E3904&lt;10,"8-10")</f>
        <v>4-6</v>
      </c>
    </row>
    <row r="3905" spans="1:15" ht="14.25" customHeight="1" x14ac:dyDescent="0.3">
      <c r="A3905" s="31">
        <v>44024</v>
      </c>
      <c r="B3905" t="s">
        <v>651</v>
      </c>
      <c r="C3905" t="s">
        <v>671</v>
      </c>
      <c r="D3905" t="s">
        <v>82</v>
      </c>
      <c r="E3905">
        <v>1.8</v>
      </c>
      <c r="F3905">
        <v>4</v>
      </c>
      <c r="G3905" t="s">
        <v>266</v>
      </c>
      <c r="H3905" t="s">
        <v>200</v>
      </c>
      <c r="I3905">
        <v>40</v>
      </c>
      <c r="J3905">
        <v>161</v>
      </c>
      <c r="K3905" t="str">
        <f>RIGHT(Table1[[#This Row],[Transmission]],1)</f>
        <v>V</v>
      </c>
      <c r="L3905" t="str">
        <f>SUBSTITUTE(Table1[[#This Row],[Transmission]],Table1[[#This Row],[Gears]],"")</f>
        <v>A</v>
      </c>
      <c r="M39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05">
        <f ca="1">_xlfn.DAYS(TODAY(),Table1[[#This Row],[Manufacture Date]])</f>
        <v>1236</v>
      </c>
      <c r="O3905" t="str" cm="1">
        <f t="array" ref="O3905" xml:space="preserve"> _xlfn.IFS(E3905&lt;2,"0-2",E3905&lt;4,"2-4",E3905&lt;6,"4-6",E3905&lt;8,"6-8",E3905&lt;10,"8-10")</f>
        <v>0-2</v>
      </c>
    </row>
    <row r="3906" spans="1:15" ht="14.25" customHeight="1" x14ac:dyDescent="0.3">
      <c r="A3906" s="31">
        <v>44024</v>
      </c>
      <c r="B3906" t="s">
        <v>69</v>
      </c>
      <c r="C3906" t="s">
        <v>813</v>
      </c>
      <c r="D3906" t="s">
        <v>71</v>
      </c>
      <c r="E3906">
        <v>2.4</v>
      </c>
      <c r="F3906">
        <v>4</v>
      </c>
      <c r="G3906" t="s">
        <v>814</v>
      </c>
      <c r="H3906" t="s">
        <v>73</v>
      </c>
      <c r="I3906">
        <v>34</v>
      </c>
      <c r="J3906">
        <v>196</v>
      </c>
      <c r="K3906" t="str">
        <f>RIGHT(Table1[[#This Row],[Transmission]],1)</f>
        <v>8</v>
      </c>
      <c r="L3906" t="str">
        <f>SUBSTITUTE(Table1[[#This Row],[Transmission]],Table1[[#This Row],[Gears]],"")</f>
        <v>AM</v>
      </c>
      <c r="M39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06">
        <f ca="1">_xlfn.DAYS(TODAY(),Table1[[#This Row],[Manufacture Date]])</f>
        <v>1236</v>
      </c>
      <c r="O3906" t="str" cm="1">
        <f t="array" ref="O3906" xml:space="preserve"> _xlfn.IFS(E3906&lt;2,"0-2",E3906&lt;4,"2-4",E3906&lt;6,"4-6",E3906&lt;8,"6-8",E3906&lt;10,"8-10")</f>
        <v>2-4</v>
      </c>
    </row>
    <row r="3907" spans="1:15" ht="14.25" customHeight="1" x14ac:dyDescent="0.3">
      <c r="A3907" s="31">
        <v>44024</v>
      </c>
      <c r="B3907" t="s">
        <v>385</v>
      </c>
      <c r="C3907" t="s">
        <v>1115</v>
      </c>
      <c r="D3907" t="s">
        <v>118</v>
      </c>
      <c r="E3907">
        <v>1.8</v>
      </c>
      <c r="F3907">
        <v>4</v>
      </c>
      <c r="G3907" t="s">
        <v>74</v>
      </c>
      <c r="H3907" t="s">
        <v>200</v>
      </c>
      <c r="I3907">
        <v>34</v>
      </c>
      <c r="J3907">
        <v>195</v>
      </c>
      <c r="K3907" t="str">
        <f>RIGHT(Table1[[#This Row],[Transmission]],1)</f>
        <v>6</v>
      </c>
      <c r="L3907" t="str">
        <f>SUBSTITUTE(Table1[[#This Row],[Transmission]],Table1[[#This Row],[Gears]],"")</f>
        <v>M</v>
      </c>
      <c r="M39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07">
        <f ca="1">_xlfn.DAYS(TODAY(),Table1[[#This Row],[Manufacture Date]])</f>
        <v>1236</v>
      </c>
      <c r="O3907" t="str" cm="1">
        <f t="array" ref="O3907" xml:space="preserve"> _xlfn.IFS(E3907&lt;2,"0-2",E3907&lt;4,"2-4",E3907&lt;6,"4-6",E3907&lt;8,"6-8",E3907&lt;10,"8-10")</f>
        <v>0-2</v>
      </c>
    </row>
    <row r="3908" spans="1:15" ht="14.25" customHeight="1" x14ac:dyDescent="0.3">
      <c r="A3908" s="31">
        <v>44024</v>
      </c>
      <c r="B3908" t="s">
        <v>470</v>
      </c>
      <c r="C3908" t="s">
        <v>1299</v>
      </c>
      <c r="D3908" t="s">
        <v>118</v>
      </c>
      <c r="E3908">
        <v>1.6</v>
      </c>
      <c r="F3908">
        <v>4</v>
      </c>
      <c r="G3908" t="s">
        <v>97</v>
      </c>
      <c r="H3908" t="s">
        <v>200</v>
      </c>
      <c r="I3908">
        <v>33</v>
      </c>
      <c r="J3908">
        <v>199</v>
      </c>
      <c r="K3908" t="str">
        <f>RIGHT(Table1[[#This Row],[Transmission]],1)</f>
        <v>7</v>
      </c>
      <c r="L3908" t="str">
        <f>SUBSTITUTE(Table1[[#This Row],[Transmission]],Table1[[#This Row],[Gears]],"")</f>
        <v>AM</v>
      </c>
      <c r="M39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08">
        <f ca="1">_xlfn.DAYS(TODAY(),Table1[[#This Row],[Manufacture Date]])</f>
        <v>1236</v>
      </c>
      <c r="O3908" t="str" cm="1">
        <f t="array" ref="O3908" xml:space="preserve"> _xlfn.IFS(E3908&lt;2,"0-2",E3908&lt;4,"2-4",E3908&lt;6,"4-6",E3908&lt;8,"6-8",E3908&lt;10,"8-10")</f>
        <v>0-2</v>
      </c>
    </row>
    <row r="3909" spans="1:15" ht="14.25" customHeight="1" x14ac:dyDescent="0.3">
      <c r="A3909" s="31">
        <v>44024</v>
      </c>
      <c r="B3909" t="s">
        <v>100</v>
      </c>
      <c r="C3909" t="s">
        <v>1498</v>
      </c>
      <c r="D3909" t="s">
        <v>95</v>
      </c>
      <c r="E3909">
        <v>2</v>
      </c>
      <c r="F3909">
        <v>4</v>
      </c>
      <c r="G3909" t="s">
        <v>97</v>
      </c>
      <c r="H3909" t="s">
        <v>200</v>
      </c>
      <c r="I3909">
        <v>30</v>
      </c>
      <c r="J3909">
        <v>224</v>
      </c>
      <c r="K3909" t="str">
        <f>RIGHT(Table1[[#This Row],[Transmission]],1)</f>
        <v>7</v>
      </c>
      <c r="L3909" t="str">
        <f>SUBSTITUTE(Table1[[#This Row],[Transmission]],Table1[[#This Row],[Gears]],"")</f>
        <v>AM</v>
      </c>
      <c r="M39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09">
        <f ca="1">_xlfn.DAYS(TODAY(),Table1[[#This Row],[Manufacture Date]])</f>
        <v>1236</v>
      </c>
      <c r="O3909" t="str" cm="1">
        <f t="array" ref="O3909" xml:space="preserve"> _xlfn.IFS(E3909&lt;2,"0-2",E3909&lt;4,"2-4",E3909&lt;6,"4-6",E3909&lt;8,"6-8",E3909&lt;10,"8-10")</f>
        <v>2-4</v>
      </c>
    </row>
    <row r="3910" spans="1:15" ht="14.25" customHeight="1" x14ac:dyDescent="0.3">
      <c r="A3910" s="31">
        <v>44024</v>
      </c>
      <c r="B3910" t="s">
        <v>232</v>
      </c>
      <c r="C3910" t="s">
        <v>254</v>
      </c>
      <c r="D3910" t="s">
        <v>115</v>
      </c>
      <c r="E3910">
        <v>2.5</v>
      </c>
      <c r="F3910">
        <v>4</v>
      </c>
      <c r="G3910" t="s">
        <v>79</v>
      </c>
      <c r="H3910" t="s">
        <v>200</v>
      </c>
      <c r="I3910">
        <v>29</v>
      </c>
      <c r="J3910">
        <v>221</v>
      </c>
      <c r="K3910" t="str">
        <f>RIGHT(Table1[[#This Row],[Transmission]],1)</f>
        <v>6</v>
      </c>
      <c r="L3910" t="str">
        <f>SUBSTITUTE(Table1[[#This Row],[Transmission]],Table1[[#This Row],[Gears]],"")</f>
        <v>AS</v>
      </c>
      <c r="M39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10">
        <f ca="1">_xlfn.DAYS(TODAY(),Table1[[#This Row],[Manufacture Date]])</f>
        <v>1236</v>
      </c>
      <c r="O3910" t="str" cm="1">
        <f t="array" ref="O3910" xml:space="preserve"> _xlfn.IFS(E3910&lt;2,"0-2",E3910&lt;4,"2-4",E3910&lt;6,"4-6",E3910&lt;8,"6-8",E3910&lt;10,"8-10")</f>
        <v>2-4</v>
      </c>
    </row>
    <row r="3911" spans="1:15" ht="14.25" customHeight="1" x14ac:dyDescent="0.3">
      <c r="A3911" s="31">
        <v>44024</v>
      </c>
      <c r="B3911" t="s">
        <v>651</v>
      </c>
      <c r="C3911" t="s">
        <v>985</v>
      </c>
      <c r="D3911" t="s">
        <v>481</v>
      </c>
      <c r="E3911">
        <v>3.5</v>
      </c>
      <c r="F3911">
        <v>6</v>
      </c>
      <c r="G3911" t="s">
        <v>76</v>
      </c>
      <c r="H3911" t="s">
        <v>200</v>
      </c>
      <c r="I3911">
        <v>29</v>
      </c>
      <c r="J3911">
        <v>230</v>
      </c>
      <c r="K3911" t="str">
        <f>RIGHT(Table1[[#This Row],[Transmission]],1)</f>
        <v>7</v>
      </c>
      <c r="L3911" t="str">
        <f>SUBSTITUTE(Table1[[#This Row],[Transmission]],Table1[[#This Row],[Gears]],"")</f>
        <v>AV</v>
      </c>
      <c r="M39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11">
        <f ca="1">_xlfn.DAYS(TODAY(),Table1[[#This Row],[Manufacture Date]])</f>
        <v>1236</v>
      </c>
      <c r="O3911" t="str" cm="1">
        <f t="array" ref="O3911" xml:space="preserve"> _xlfn.IFS(E3911&lt;2,"0-2",E3911&lt;4,"2-4",E3911&lt;6,"4-6",E3911&lt;8,"6-8",E3911&lt;10,"8-10")</f>
        <v>2-4</v>
      </c>
    </row>
    <row r="3912" spans="1:15" ht="14.25" customHeight="1" x14ac:dyDescent="0.3">
      <c r="A3912" s="31">
        <v>44024</v>
      </c>
      <c r="B3912" t="s">
        <v>275</v>
      </c>
      <c r="C3912" t="s">
        <v>282</v>
      </c>
      <c r="D3912" t="s">
        <v>115</v>
      </c>
      <c r="E3912">
        <v>3.6</v>
      </c>
      <c r="F3912">
        <v>6</v>
      </c>
      <c r="G3912" t="s">
        <v>112</v>
      </c>
      <c r="H3912" t="s">
        <v>200</v>
      </c>
      <c r="I3912">
        <v>26</v>
      </c>
      <c r="J3912">
        <v>251</v>
      </c>
      <c r="K3912" t="str">
        <f>RIGHT(Table1[[#This Row],[Transmission]],1)</f>
        <v>8</v>
      </c>
      <c r="L3912" t="str">
        <f>SUBSTITUTE(Table1[[#This Row],[Transmission]],Table1[[#This Row],[Gears]],"")</f>
        <v>A</v>
      </c>
      <c r="M39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12">
        <f ca="1">_xlfn.DAYS(TODAY(),Table1[[#This Row],[Manufacture Date]])</f>
        <v>1236</v>
      </c>
      <c r="O3912" t="str" cm="1">
        <f t="array" ref="O3912" xml:space="preserve"> _xlfn.IFS(E3912&lt;2,"0-2",E3912&lt;4,"2-4",E3912&lt;6,"4-6",E3912&lt;8,"6-8",E3912&lt;10,"8-10")</f>
        <v>2-4</v>
      </c>
    </row>
    <row r="3913" spans="1:15" ht="14.25" customHeight="1" x14ac:dyDescent="0.3">
      <c r="A3913" s="31">
        <v>44024</v>
      </c>
      <c r="B3913" t="s">
        <v>398</v>
      </c>
      <c r="C3913" t="s">
        <v>1721</v>
      </c>
      <c r="D3913" t="s">
        <v>78</v>
      </c>
      <c r="E3913">
        <v>2</v>
      </c>
      <c r="F3913">
        <v>4</v>
      </c>
      <c r="G3913" t="s">
        <v>104</v>
      </c>
      <c r="H3913" t="s">
        <v>200</v>
      </c>
      <c r="I3913">
        <v>26</v>
      </c>
      <c r="J3913">
        <v>255</v>
      </c>
      <c r="K3913" t="str">
        <f>RIGHT(Table1[[#This Row],[Transmission]],1)</f>
        <v>8</v>
      </c>
      <c r="L3913" t="str">
        <f>SUBSTITUTE(Table1[[#This Row],[Transmission]],Table1[[#This Row],[Gears]],"")</f>
        <v>AS</v>
      </c>
      <c r="M39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13">
        <f ca="1">_xlfn.DAYS(TODAY(),Table1[[#This Row],[Manufacture Date]])</f>
        <v>1236</v>
      </c>
      <c r="O3913" t="str" cm="1">
        <f t="array" ref="O3913" xml:space="preserve"> _xlfn.IFS(E3913&lt;2,"0-2",E3913&lt;4,"2-4",E3913&lt;6,"4-6",E3913&lt;8,"6-8",E3913&lt;10,"8-10")</f>
        <v>2-4</v>
      </c>
    </row>
    <row r="3914" spans="1:15" ht="14.25" customHeight="1" x14ac:dyDescent="0.3">
      <c r="A3914" s="31">
        <v>44024</v>
      </c>
      <c r="B3914" t="s">
        <v>321</v>
      </c>
      <c r="C3914" t="s">
        <v>354</v>
      </c>
      <c r="D3914" t="s">
        <v>95</v>
      </c>
      <c r="E3914">
        <v>5</v>
      </c>
      <c r="F3914">
        <v>8</v>
      </c>
      <c r="G3914" t="s">
        <v>93</v>
      </c>
      <c r="H3914" t="s">
        <v>200</v>
      </c>
      <c r="I3914">
        <v>25</v>
      </c>
      <c r="J3914">
        <v>264</v>
      </c>
      <c r="K3914" t="str">
        <f>RIGHT(Table1[[#This Row],[Transmission]],1)</f>
        <v>6</v>
      </c>
      <c r="L3914" t="str">
        <f>SUBSTITUTE(Table1[[#This Row],[Transmission]],Table1[[#This Row],[Gears]],"")</f>
        <v>A</v>
      </c>
      <c r="M39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14">
        <f ca="1">_xlfn.DAYS(TODAY(),Table1[[#This Row],[Manufacture Date]])</f>
        <v>1236</v>
      </c>
      <c r="O3914" t="str" cm="1">
        <f t="array" ref="O3914" xml:space="preserve"> _xlfn.IFS(E3914&lt;2,"0-2",E3914&lt;4,"2-4",E3914&lt;6,"4-6",E3914&lt;8,"6-8",E3914&lt;10,"8-10")</f>
        <v>4-6</v>
      </c>
    </row>
    <row r="3915" spans="1:15" ht="14.25" customHeight="1" x14ac:dyDescent="0.3">
      <c r="A3915" s="31">
        <v>44024</v>
      </c>
      <c r="B3915" t="s">
        <v>147</v>
      </c>
      <c r="C3915" t="s">
        <v>1055</v>
      </c>
      <c r="D3915" t="s">
        <v>95</v>
      </c>
      <c r="E3915">
        <v>3</v>
      </c>
      <c r="F3915">
        <v>6</v>
      </c>
      <c r="G3915" t="s">
        <v>74</v>
      </c>
      <c r="H3915" t="s">
        <v>73</v>
      </c>
      <c r="I3915">
        <v>25</v>
      </c>
      <c r="J3915">
        <v>267</v>
      </c>
      <c r="K3915" t="str">
        <f>RIGHT(Table1[[#This Row],[Transmission]],1)</f>
        <v>6</v>
      </c>
      <c r="L3915" t="str">
        <f>SUBSTITUTE(Table1[[#This Row],[Transmission]],Table1[[#This Row],[Gears]],"")</f>
        <v>M</v>
      </c>
      <c r="M39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15">
        <f ca="1">_xlfn.DAYS(TODAY(),Table1[[#This Row],[Manufacture Date]])</f>
        <v>1236</v>
      </c>
      <c r="O3915" t="str" cm="1">
        <f t="array" ref="O3915" xml:space="preserve"> _xlfn.IFS(E3915&lt;2,"0-2",E3915&lt;4,"2-4",E3915&lt;6,"4-6",E3915&lt;8,"6-8",E3915&lt;10,"8-10")</f>
        <v>2-4</v>
      </c>
    </row>
    <row r="3916" spans="1:15" ht="14.25" customHeight="1" x14ac:dyDescent="0.3">
      <c r="A3916" s="31">
        <v>44024</v>
      </c>
      <c r="B3916" t="s">
        <v>398</v>
      </c>
      <c r="C3916" t="s">
        <v>915</v>
      </c>
      <c r="D3916" t="s">
        <v>115</v>
      </c>
      <c r="E3916">
        <v>5</v>
      </c>
      <c r="F3916">
        <v>8</v>
      </c>
      <c r="G3916" t="s">
        <v>104</v>
      </c>
      <c r="H3916" t="s">
        <v>73</v>
      </c>
      <c r="I3916">
        <v>20</v>
      </c>
      <c r="J3916">
        <v>327</v>
      </c>
      <c r="K3916" t="str">
        <f>RIGHT(Table1[[#This Row],[Transmission]],1)</f>
        <v>8</v>
      </c>
      <c r="L3916" t="str">
        <f>SUBSTITUTE(Table1[[#This Row],[Transmission]],Table1[[#This Row],[Gears]],"")</f>
        <v>AS</v>
      </c>
      <c r="M39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16">
        <f ca="1">_xlfn.DAYS(TODAY(),Table1[[#This Row],[Manufacture Date]])</f>
        <v>1236</v>
      </c>
      <c r="O3916" t="str" cm="1">
        <f t="array" ref="O3916" xml:space="preserve"> _xlfn.IFS(E3916&lt;2,"0-2",E3916&lt;4,"2-4",E3916&lt;6,"4-6",E3916&lt;8,"6-8",E3916&lt;10,"8-10")</f>
        <v>4-6</v>
      </c>
    </row>
    <row r="3917" spans="1:15" ht="14.25" customHeight="1" x14ac:dyDescent="0.3">
      <c r="A3917" s="31">
        <v>44024</v>
      </c>
      <c r="B3917" t="s">
        <v>289</v>
      </c>
      <c r="C3917" t="s">
        <v>1642</v>
      </c>
      <c r="D3917" t="s">
        <v>78</v>
      </c>
      <c r="E3917">
        <v>3.6</v>
      </c>
      <c r="F3917">
        <v>6</v>
      </c>
      <c r="G3917" t="s">
        <v>93</v>
      </c>
      <c r="H3917" t="s">
        <v>205</v>
      </c>
      <c r="I3917">
        <v>17</v>
      </c>
      <c r="J3917">
        <v>274</v>
      </c>
      <c r="K3917" t="str">
        <f>RIGHT(Table1[[#This Row],[Transmission]],1)</f>
        <v>6</v>
      </c>
      <c r="L3917" t="str">
        <f>SUBSTITUTE(Table1[[#This Row],[Transmission]],Table1[[#This Row],[Gears]],"")</f>
        <v>A</v>
      </c>
      <c r="M39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17">
        <f ca="1">_xlfn.DAYS(TODAY(),Table1[[#This Row],[Manufacture Date]])</f>
        <v>1236</v>
      </c>
      <c r="O3917" t="str" cm="1">
        <f t="array" ref="O3917" xml:space="preserve"> _xlfn.IFS(E3917&lt;2,"0-2",E3917&lt;4,"2-4",E3917&lt;6,"4-6",E3917&lt;8,"6-8",E3917&lt;10,"8-10")</f>
        <v>2-4</v>
      </c>
    </row>
    <row r="3918" spans="1:15" ht="14.25" customHeight="1" x14ac:dyDescent="0.3">
      <c r="A3918" s="31">
        <v>44023</v>
      </c>
      <c r="B3918" t="s">
        <v>147</v>
      </c>
      <c r="C3918" t="s">
        <v>839</v>
      </c>
      <c r="D3918" t="s">
        <v>95</v>
      </c>
      <c r="E3918">
        <v>2</v>
      </c>
      <c r="F3918">
        <v>4</v>
      </c>
      <c r="G3918" t="s">
        <v>104</v>
      </c>
      <c r="H3918" t="s">
        <v>73</v>
      </c>
      <c r="I3918">
        <v>32</v>
      </c>
      <c r="J3918">
        <v>211</v>
      </c>
      <c r="K3918" t="str">
        <f>RIGHT(Table1[[#This Row],[Transmission]],1)</f>
        <v>8</v>
      </c>
      <c r="L3918" t="str">
        <f>SUBSTITUTE(Table1[[#This Row],[Transmission]],Table1[[#This Row],[Gears]],"")</f>
        <v>AS</v>
      </c>
      <c r="M39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18">
        <f ca="1">_xlfn.DAYS(TODAY(),Table1[[#This Row],[Manufacture Date]])</f>
        <v>1237</v>
      </c>
      <c r="O3918" t="str" cm="1">
        <f t="array" ref="O3918" xml:space="preserve"> _xlfn.IFS(E3918&lt;2,"0-2",E3918&lt;4,"2-4",E3918&lt;6,"4-6",E3918&lt;8,"6-8",E3918&lt;10,"8-10")</f>
        <v>2-4</v>
      </c>
    </row>
    <row r="3919" spans="1:15" ht="14.25" customHeight="1" x14ac:dyDescent="0.3">
      <c r="A3919" s="31">
        <v>44023</v>
      </c>
      <c r="B3919" t="s">
        <v>651</v>
      </c>
      <c r="C3919" t="s">
        <v>1919</v>
      </c>
      <c r="D3919" t="s">
        <v>82</v>
      </c>
      <c r="E3919">
        <v>1.6</v>
      </c>
      <c r="F3919">
        <v>4</v>
      </c>
      <c r="G3919" t="s">
        <v>76</v>
      </c>
      <c r="H3919" t="s">
        <v>73</v>
      </c>
      <c r="I3919">
        <v>32</v>
      </c>
      <c r="J3919">
        <v>205</v>
      </c>
      <c r="K3919" t="str">
        <f>RIGHT(Table1[[#This Row],[Transmission]],1)</f>
        <v>7</v>
      </c>
      <c r="L3919" t="str">
        <f>SUBSTITUTE(Table1[[#This Row],[Transmission]],Table1[[#This Row],[Gears]],"")</f>
        <v>AV</v>
      </c>
      <c r="M39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19">
        <f ca="1">_xlfn.DAYS(TODAY(),Table1[[#This Row],[Manufacture Date]])</f>
        <v>1237</v>
      </c>
      <c r="O3919" t="str" cm="1">
        <f t="array" ref="O3919" xml:space="preserve"> _xlfn.IFS(E3919&lt;2,"0-2",E3919&lt;4,"2-4",E3919&lt;6,"4-6",E3919&lt;8,"6-8",E3919&lt;10,"8-10")</f>
        <v>0-2</v>
      </c>
    </row>
    <row r="3920" spans="1:15" ht="14.25" customHeight="1" x14ac:dyDescent="0.3">
      <c r="A3920" s="31">
        <v>44023</v>
      </c>
      <c r="B3920" t="s">
        <v>564</v>
      </c>
      <c r="C3920" t="s">
        <v>966</v>
      </c>
      <c r="D3920" t="s">
        <v>78</v>
      </c>
      <c r="E3920">
        <v>2</v>
      </c>
      <c r="F3920">
        <v>4</v>
      </c>
      <c r="G3920" t="s">
        <v>97</v>
      </c>
      <c r="H3920" t="s">
        <v>73</v>
      </c>
      <c r="I3920">
        <v>31</v>
      </c>
      <c r="J3920">
        <v>209</v>
      </c>
      <c r="K3920" t="str">
        <f>RIGHT(Table1[[#This Row],[Transmission]],1)</f>
        <v>7</v>
      </c>
      <c r="L3920" t="str">
        <f>SUBSTITUTE(Table1[[#This Row],[Transmission]],Table1[[#This Row],[Gears]],"")</f>
        <v>AM</v>
      </c>
      <c r="M39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20">
        <f ca="1">_xlfn.DAYS(TODAY(),Table1[[#This Row],[Manufacture Date]])</f>
        <v>1237</v>
      </c>
      <c r="O3920" t="str" cm="1">
        <f t="array" ref="O3920" xml:space="preserve"> _xlfn.IFS(E3920&lt;2,"0-2",E3920&lt;4,"2-4",E3920&lt;6,"4-6",E3920&lt;8,"6-8",E3920&lt;10,"8-10")</f>
        <v>2-4</v>
      </c>
    </row>
    <row r="3921" spans="1:15" ht="14.25" customHeight="1" x14ac:dyDescent="0.3">
      <c r="A3921" s="31">
        <v>44023</v>
      </c>
      <c r="B3921" t="s">
        <v>564</v>
      </c>
      <c r="C3921" t="s">
        <v>1866</v>
      </c>
      <c r="D3921" t="s">
        <v>71</v>
      </c>
      <c r="E3921">
        <v>3</v>
      </c>
      <c r="F3921">
        <v>6</v>
      </c>
      <c r="G3921" t="s">
        <v>454</v>
      </c>
      <c r="H3921" t="s">
        <v>73</v>
      </c>
      <c r="I3921">
        <v>29</v>
      </c>
      <c r="J3921">
        <v>213</v>
      </c>
      <c r="K3921" t="str">
        <f>RIGHT(Table1[[#This Row],[Transmission]],1)</f>
        <v>9</v>
      </c>
      <c r="L3921" t="str">
        <f>SUBSTITUTE(Table1[[#This Row],[Transmission]],Table1[[#This Row],[Gears]],"")</f>
        <v>A</v>
      </c>
      <c r="M39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21">
        <f ca="1">_xlfn.DAYS(TODAY(),Table1[[#This Row],[Manufacture Date]])</f>
        <v>1237</v>
      </c>
      <c r="O3921" t="str" cm="1">
        <f t="array" ref="O3921" xml:space="preserve"> _xlfn.IFS(E3921&lt;2,"0-2",E3921&lt;4,"2-4",E3921&lt;6,"4-6",E3921&lt;8,"6-8",E3921&lt;10,"8-10")</f>
        <v>2-4</v>
      </c>
    </row>
    <row r="3922" spans="1:15" ht="14.25" customHeight="1" x14ac:dyDescent="0.3">
      <c r="A3922" s="31">
        <v>44023</v>
      </c>
      <c r="B3922" t="s">
        <v>147</v>
      </c>
      <c r="C3922" t="s">
        <v>846</v>
      </c>
      <c r="D3922" t="s">
        <v>71</v>
      </c>
      <c r="E3922">
        <v>3</v>
      </c>
      <c r="F3922">
        <v>6</v>
      </c>
      <c r="G3922" t="s">
        <v>104</v>
      </c>
      <c r="H3922" t="s">
        <v>73</v>
      </c>
      <c r="I3922">
        <v>28</v>
      </c>
      <c r="J3922">
        <v>238</v>
      </c>
      <c r="K3922" t="str">
        <f>RIGHT(Table1[[#This Row],[Transmission]],1)</f>
        <v>8</v>
      </c>
      <c r="L3922" t="str">
        <f>SUBSTITUTE(Table1[[#This Row],[Transmission]],Table1[[#This Row],[Gears]],"")</f>
        <v>AS</v>
      </c>
      <c r="M39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22">
        <f ca="1">_xlfn.DAYS(TODAY(),Table1[[#This Row],[Manufacture Date]])</f>
        <v>1237</v>
      </c>
      <c r="O3922" t="str" cm="1">
        <f t="array" ref="O3922" xml:space="preserve"> _xlfn.IFS(E3922&lt;2,"0-2",E3922&lt;4,"2-4",E3922&lt;6,"4-6",E3922&lt;8,"6-8",E3922&lt;10,"8-10")</f>
        <v>2-4</v>
      </c>
    </row>
    <row r="3923" spans="1:15" ht="14.25" customHeight="1" x14ac:dyDescent="0.3">
      <c r="A3923" s="31">
        <v>44023</v>
      </c>
      <c r="B3923" t="s">
        <v>651</v>
      </c>
      <c r="C3923" t="s">
        <v>1907</v>
      </c>
      <c r="D3923" t="s">
        <v>481</v>
      </c>
      <c r="E3923">
        <v>3.5</v>
      </c>
      <c r="F3923">
        <v>6</v>
      </c>
      <c r="G3923" t="s">
        <v>76</v>
      </c>
      <c r="H3923" t="s">
        <v>200</v>
      </c>
      <c r="I3923">
        <v>28</v>
      </c>
      <c r="J3923">
        <v>240</v>
      </c>
      <c r="K3923" t="str">
        <f>RIGHT(Table1[[#This Row],[Transmission]],1)</f>
        <v>7</v>
      </c>
      <c r="L3923" t="str">
        <f>SUBSTITUTE(Table1[[#This Row],[Transmission]],Table1[[#This Row],[Gears]],"")</f>
        <v>AV</v>
      </c>
      <c r="M39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23">
        <f ca="1">_xlfn.DAYS(TODAY(),Table1[[#This Row],[Manufacture Date]])</f>
        <v>1237</v>
      </c>
      <c r="O3923" t="str" cm="1">
        <f t="array" ref="O3923" xml:space="preserve"> _xlfn.IFS(E3923&lt;2,"0-2",E3923&lt;4,"2-4",E3923&lt;6,"4-6",E3923&lt;8,"6-8",E3923&lt;10,"8-10")</f>
        <v>2-4</v>
      </c>
    </row>
    <row r="3924" spans="1:15" ht="14.25" customHeight="1" x14ac:dyDescent="0.3">
      <c r="A3924" s="31">
        <v>44023</v>
      </c>
      <c r="B3924" t="s">
        <v>100</v>
      </c>
      <c r="C3924" t="s">
        <v>107</v>
      </c>
      <c r="D3924" t="s">
        <v>82</v>
      </c>
      <c r="E3924">
        <v>2</v>
      </c>
      <c r="F3924">
        <v>4</v>
      </c>
      <c r="G3924" t="s">
        <v>104</v>
      </c>
      <c r="H3924" t="s">
        <v>73</v>
      </c>
      <c r="I3924">
        <v>27</v>
      </c>
      <c r="J3924">
        <v>237</v>
      </c>
      <c r="K3924" t="str">
        <f>RIGHT(Table1[[#This Row],[Transmission]],1)</f>
        <v>8</v>
      </c>
      <c r="L3924" t="str">
        <f>SUBSTITUTE(Table1[[#This Row],[Transmission]],Table1[[#This Row],[Gears]],"")</f>
        <v>AS</v>
      </c>
      <c r="M39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24">
        <f ca="1">_xlfn.DAYS(TODAY(),Table1[[#This Row],[Manufacture Date]])</f>
        <v>1237</v>
      </c>
      <c r="O3924" t="str" cm="1">
        <f t="array" ref="O3924" xml:space="preserve"> _xlfn.IFS(E3924&lt;2,"0-2",E3924&lt;4,"2-4",E3924&lt;6,"4-6",E3924&lt;8,"6-8",E3924&lt;10,"8-10")</f>
        <v>2-4</v>
      </c>
    </row>
    <row r="3925" spans="1:15" ht="14.25" customHeight="1" x14ac:dyDescent="0.3">
      <c r="A3925" s="31">
        <v>44023</v>
      </c>
      <c r="B3925" t="s">
        <v>198</v>
      </c>
      <c r="C3925" t="s">
        <v>1063</v>
      </c>
      <c r="D3925" t="s">
        <v>78</v>
      </c>
      <c r="E3925">
        <v>2</v>
      </c>
      <c r="F3925">
        <v>4</v>
      </c>
      <c r="G3925" t="s">
        <v>93</v>
      </c>
      <c r="H3925" t="s">
        <v>73</v>
      </c>
      <c r="I3925">
        <v>27</v>
      </c>
      <c r="J3925">
        <v>248</v>
      </c>
      <c r="K3925" t="str">
        <f>RIGHT(Table1[[#This Row],[Transmission]],1)</f>
        <v>6</v>
      </c>
      <c r="L3925" t="str">
        <f>SUBSTITUTE(Table1[[#This Row],[Transmission]],Table1[[#This Row],[Gears]],"")</f>
        <v>A</v>
      </c>
      <c r="M39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25">
        <f ca="1">_xlfn.DAYS(TODAY(),Table1[[#This Row],[Manufacture Date]])</f>
        <v>1237</v>
      </c>
      <c r="O3925" t="str" cm="1">
        <f t="array" ref="O3925" xml:space="preserve"> _xlfn.IFS(E3925&lt;2,"0-2",E3925&lt;4,"2-4",E3925&lt;6,"4-6",E3925&lt;8,"6-8",E3925&lt;10,"8-10")</f>
        <v>2-4</v>
      </c>
    </row>
    <row r="3926" spans="1:15" ht="14.25" customHeight="1" x14ac:dyDescent="0.3">
      <c r="A3926" s="31">
        <v>44023</v>
      </c>
      <c r="B3926" t="s">
        <v>432</v>
      </c>
      <c r="C3926" t="s">
        <v>1411</v>
      </c>
      <c r="D3926" t="s">
        <v>88</v>
      </c>
      <c r="E3926">
        <v>3</v>
      </c>
      <c r="F3926">
        <v>6</v>
      </c>
      <c r="G3926" t="s">
        <v>104</v>
      </c>
      <c r="H3926" t="s">
        <v>73</v>
      </c>
      <c r="I3926">
        <v>25</v>
      </c>
      <c r="J3926">
        <v>265</v>
      </c>
      <c r="K3926" t="str">
        <f>RIGHT(Table1[[#This Row],[Transmission]],1)</f>
        <v>8</v>
      </c>
      <c r="L3926" t="str">
        <f>SUBSTITUTE(Table1[[#This Row],[Transmission]],Table1[[#This Row],[Gears]],"")</f>
        <v>AS</v>
      </c>
      <c r="M39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26">
        <f ca="1">_xlfn.DAYS(TODAY(),Table1[[#This Row],[Manufacture Date]])</f>
        <v>1237</v>
      </c>
      <c r="O3926" t="str" cm="1">
        <f t="array" ref="O3926" xml:space="preserve"> _xlfn.IFS(E3926&lt;2,"0-2",E3926&lt;4,"2-4",E3926&lt;6,"4-6",E3926&lt;8,"6-8",E3926&lt;10,"8-10")</f>
        <v>2-4</v>
      </c>
    </row>
    <row r="3927" spans="1:15" ht="14.25" customHeight="1" x14ac:dyDescent="0.3">
      <c r="A3927" s="31">
        <v>44023</v>
      </c>
      <c r="B3927" t="s">
        <v>289</v>
      </c>
      <c r="C3927" t="s">
        <v>293</v>
      </c>
      <c r="D3927" t="s">
        <v>82</v>
      </c>
      <c r="E3927">
        <v>5.7</v>
      </c>
      <c r="F3927">
        <v>8</v>
      </c>
      <c r="G3927" t="s">
        <v>112</v>
      </c>
      <c r="H3927" t="s">
        <v>200</v>
      </c>
      <c r="I3927">
        <v>23</v>
      </c>
      <c r="J3927">
        <v>289</v>
      </c>
      <c r="K3927" t="str">
        <f>RIGHT(Table1[[#This Row],[Transmission]],1)</f>
        <v>8</v>
      </c>
      <c r="L3927" t="str">
        <f>SUBSTITUTE(Table1[[#This Row],[Transmission]],Table1[[#This Row],[Gears]],"")</f>
        <v>A</v>
      </c>
      <c r="M39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27">
        <f ca="1">_xlfn.DAYS(TODAY(),Table1[[#This Row],[Manufacture Date]])</f>
        <v>1237</v>
      </c>
      <c r="O3927" t="str" cm="1">
        <f t="array" ref="O3927" xml:space="preserve"> _xlfn.IFS(E3927&lt;2,"0-2",E3927&lt;4,"2-4",E3927&lt;6,"4-6",E3927&lt;8,"6-8",E3927&lt;10,"8-10")</f>
        <v>4-6</v>
      </c>
    </row>
    <row r="3928" spans="1:15" ht="14.25" customHeight="1" x14ac:dyDescent="0.3">
      <c r="A3928" s="31">
        <v>44023</v>
      </c>
      <c r="B3928" t="s">
        <v>508</v>
      </c>
      <c r="C3928" t="s">
        <v>952</v>
      </c>
      <c r="D3928" t="s">
        <v>95</v>
      </c>
      <c r="E3928">
        <v>5</v>
      </c>
      <c r="F3928">
        <v>8</v>
      </c>
      <c r="G3928" t="s">
        <v>104</v>
      </c>
      <c r="H3928" t="s">
        <v>73</v>
      </c>
      <c r="I3928">
        <v>22</v>
      </c>
      <c r="J3928">
        <v>289</v>
      </c>
      <c r="K3928" t="str">
        <f>RIGHT(Table1[[#This Row],[Transmission]],1)</f>
        <v>8</v>
      </c>
      <c r="L3928" t="str">
        <f>SUBSTITUTE(Table1[[#This Row],[Transmission]],Table1[[#This Row],[Gears]],"")</f>
        <v>AS</v>
      </c>
      <c r="M39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28">
        <f ca="1">_xlfn.DAYS(TODAY(),Table1[[#This Row],[Manufacture Date]])</f>
        <v>1237</v>
      </c>
      <c r="O3928" t="str" cm="1">
        <f t="array" ref="O3928" xml:space="preserve"> _xlfn.IFS(E3928&lt;2,"0-2",E3928&lt;4,"2-4",E3928&lt;6,"4-6",E3928&lt;8,"6-8",E3928&lt;10,"8-10")</f>
        <v>4-6</v>
      </c>
    </row>
    <row r="3929" spans="1:15" ht="14.25" customHeight="1" x14ac:dyDescent="0.3">
      <c r="A3929" s="31">
        <v>44023</v>
      </c>
      <c r="B3929" t="s">
        <v>564</v>
      </c>
      <c r="C3929" t="s">
        <v>1317</v>
      </c>
      <c r="D3929" t="s">
        <v>88</v>
      </c>
      <c r="E3929">
        <v>4</v>
      </c>
      <c r="F3929">
        <v>8</v>
      </c>
      <c r="G3929" t="s">
        <v>97</v>
      </c>
      <c r="H3929" t="s">
        <v>73</v>
      </c>
      <c r="I3929">
        <v>22</v>
      </c>
      <c r="J3929">
        <v>302</v>
      </c>
      <c r="K3929" t="str">
        <f>RIGHT(Table1[[#This Row],[Transmission]],1)</f>
        <v>7</v>
      </c>
      <c r="L3929" t="str">
        <f>SUBSTITUTE(Table1[[#This Row],[Transmission]],Table1[[#This Row],[Gears]],"")</f>
        <v>AM</v>
      </c>
      <c r="M39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29">
        <f ca="1">_xlfn.DAYS(TODAY(),Table1[[#This Row],[Manufacture Date]])</f>
        <v>1237</v>
      </c>
      <c r="O3929" t="str" cm="1">
        <f t="array" ref="O3929" xml:space="preserve"> _xlfn.IFS(E3929&lt;2,"0-2",E3929&lt;4,"2-4",E3929&lt;6,"4-6",E3929&lt;8,"6-8",E3929&lt;10,"8-10")</f>
        <v>4-6</v>
      </c>
    </row>
    <row r="3930" spans="1:15" ht="14.25" customHeight="1" x14ac:dyDescent="0.3">
      <c r="A3930" s="31">
        <v>44022</v>
      </c>
      <c r="B3930" t="s">
        <v>621</v>
      </c>
      <c r="C3930" t="s">
        <v>978</v>
      </c>
      <c r="D3930" t="s">
        <v>95</v>
      </c>
      <c r="E3930">
        <v>2</v>
      </c>
      <c r="F3930">
        <v>4</v>
      </c>
      <c r="G3930" t="s">
        <v>74</v>
      </c>
      <c r="H3930" t="s">
        <v>73</v>
      </c>
      <c r="I3930">
        <v>31</v>
      </c>
      <c r="J3930">
        <v>210</v>
      </c>
      <c r="K3930" t="str">
        <f>RIGHT(Table1[[#This Row],[Transmission]],1)</f>
        <v>6</v>
      </c>
      <c r="L3930" t="str">
        <f>SUBSTITUTE(Table1[[#This Row],[Transmission]],Table1[[#This Row],[Gears]],"")</f>
        <v>M</v>
      </c>
      <c r="M39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30">
        <f ca="1">_xlfn.DAYS(TODAY(),Table1[[#This Row],[Manufacture Date]])</f>
        <v>1238</v>
      </c>
      <c r="O3930" t="str" cm="1">
        <f t="array" ref="O3930" xml:space="preserve"> _xlfn.IFS(E3930&lt;2,"0-2",E3930&lt;4,"2-4",E3930&lt;6,"4-6",E3930&lt;8,"6-8",E3930&lt;10,"8-10")</f>
        <v>2-4</v>
      </c>
    </row>
    <row r="3931" spans="1:15" ht="14.25" customHeight="1" x14ac:dyDescent="0.3">
      <c r="A3931" s="31">
        <v>44022</v>
      </c>
      <c r="B3931" t="s">
        <v>564</v>
      </c>
      <c r="C3931" t="s">
        <v>1440</v>
      </c>
      <c r="D3931" t="s">
        <v>92</v>
      </c>
      <c r="E3931">
        <v>2</v>
      </c>
      <c r="F3931">
        <v>4</v>
      </c>
      <c r="G3931" t="s">
        <v>97</v>
      </c>
      <c r="H3931" t="s">
        <v>73</v>
      </c>
      <c r="I3931">
        <v>31</v>
      </c>
      <c r="J3931">
        <v>217</v>
      </c>
      <c r="K3931" t="str">
        <f>RIGHT(Table1[[#This Row],[Transmission]],1)</f>
        <v>7</v>
      </c>
      <c r="L3931" t="str">
        <f>SUBSTITUTE(Table1[[#This Row],[Transmission]],Table1[[#This Row],[Gears]],"")</f>
        <v>AM</v>
      </c>
      <c r="M39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31">
        <f ca="1">_xlfn.DAYS(TODAY(),Table1[[#This Row],[Manufacture Date]])</f>
        <v>1238</v>
      </c>
      <c r="O3931" t="str" cm="1">
        <f t="array" ref="O3931" xml:space="preserve"> _xlfn.IFS(E3931&lt;2,"0-2",E3931&lt;4,"2-4",E3931&lt;6,"4-6",E3931&lt;8,"6-8",E3931&lt;10,"8-10")</f>
        <v>2-4</v>
      </c>
    </row>
    <row r="3932" spans="1:15" ht="14.25" customHeight="1" x14ac:dyDescent="0.3">
      <c r="A3932" s="31">
        <v>44022</v>
      </c>
      <c r="B3932" t="s">
        <v>147</v>
      </c>
      <c r="C3932" t="s">
        <v>841</v>
      </c>
      <c r="D3932" t="s">
        <v>95</v>
      </c>
      <c r="E3932">
        <v>2</v>
      </c>
      <c r="F3932">
        <v>4</v>
      </c>
      <c r="G3932" t="s">
        <v>104</v>
      </c>
      <c r="H3932" t="s">
        <v>73</v>
      </c>
      <c r="I3932">
        <v>30</v>
      </c>
      <c r="J3932">
        <v>221</v>
      </c>
      <c r="K3932" t="str">
        <f>RIGHT(Table1[[#This Row],[Transmission]],1)</f>
        <v>8</v>
      </c>
      <c r="L3932" t="str">
        <f>SUBSTITUTE(Table1[[#This Row],[Transmission]],Table1[[#This Row],[Gears]],"")</f>
        <v>AS</v>
      </c>
      <c r="M39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32">
        <f ca="1">_xlfn.DAYS(TODAY(),Table1[[#This Row],[Manufacture Date]])</f>
        <v>1238</v>
      </c>
      <c r="O3932" t="str" cm="1">
        <f t="array" ref="O3932" xml:space="preserve"> _xlfn.IFS(E3932&lt;2,"0-2",E3932&lt;4,"2-4",E3932&lt;6,"4-6",E3932&lt;8,"6-8",E3932&lt;10,"8-10")</f>
        <v>2-4</v>
      </c>
    </row>
    <row r="3933" spans="1:15" ht="14.25" customHeight="1" x14ac:dyDescent="0.3">
      <c r="A3933" s="31">
        <v>44022</v>
      </c>
      <c r="B3933" t="s">
        <v>398</v>
      </c>
      <c r="C3933" t="s">
        <v>400</v>
      </c>
      <c r="D3933" t="s">
        <v>115</v>
      </c>
      <c r="E3933">
        <v>1.6</v>
      </c>
      <c r="F3933">
        <v>4</v>
      </c>
      <c r="G3933" t="s">
        <v>74</v>
      </c>
      <c r="H3933" t="s">
        <v>200</v>
      </c>
      <c r="I3933">
        <v>29</v>
      </c>
      <c r="J3933">
        <v>226</v>
      </c>
      <c r="K3933" t="str">
        <f>RIGHT(Table1[[#This Row],[Transmission]],1)</f>
        <v>6</v>
      </c>
      <c r="L3933" t="str">
        <f>SUBSTITUTE(Table1[[#This Row],[Transmission]],Table1[[#This Row],[Gears]],"")</f>
        <v>M</v>
      </c>
      <c r="M39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33">
        <f ca="1">_xlfn.DAYS(TODAY(),Table1[[#This Row],[Manufacture Date]])</f>
        <v>1238</v>
      </c>
      <c r="O3933" t="str" cm="1">
        <f t="array" ref="O3933" xml:space="preserve"> _xlfn.IFS(E3933&lt;2,"0-2",E3933&lt;4,"2-4",E3933&lt;6,"4-6",E3933&lt;8,"6-8",E3933&lt;10,"8-10")</f>
        <v>0-2</v>
      </c>
    </row>
    <row r="3934" spans="1:15" ht="14.25" customHeight="1" x14ac:dyDescent="0.3">
      <c r="A3934" s="31">
        <v>44022</v>
      </c>
      <c r="B3934" t="s">
        <v>564</v>
      </c>
      <c r="C3934" t="s">
        <v>605</v>
      </c>
      <c r="D3934" t="s">
        <v>122</v>
      </c>
      <c r="E3934">
        <v>3.5</v>
      </c>
      <c r="F3934">
        <v>6</v>
      </c>
      <c r="G3934" t="s">
        <v>416</v>
      </c>
      <c r="H3934" t="s">
        <v>73</v>
      </c>
      <c r="I3934">
        <v>23</v>
      </c>
      <c r="J3934">
        <v>278</v>
      </c>
      <c r="K3934" t="str">
        <f>RIGHT(Table1[[#This Row],[Transmission]],1)</f>
        <v>7</v>
      </c>
      <c r="L3934" t="str">
        <f>SUBSTITUTE(Table1[[#This Row],[Transmission]],Table1[[#This Row],[Gears]],"")</f>
        <v>AS</v>
      </c>
      <c r="M39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34">
        <f ca="1">_xlfn.DAYS(TODAY(),Table1[[#This Row],[Manufacture Date]])</f>
        <v>1238</v>
      </c>
      <c r="O3934" t="str" cm="1">
        <f t="array" ref="O3934" xml:space="preserve"> _xlfn.IFS(E3934&lt;2,"0-2",E3934&lt;4,"2-4",E3934&lt;6,"4-6",E3934&lt;8,"6-8",E3934&lt;10,"8-10")</f>
        <v>2-4</v>
      </c>
    </row>
    <row r="3935" spans="1:15" ht="14.25" customHeight="1" x14ac:dyDescent="0.3">
      <c r="A3935" s="31">
        <v>44021</v>
      </c>
      <c r="B3935" t="s">
        <v>733</v>
      </c>
      <c r="C3935" t="s">
        <v>736</v>
      </c>
      <c r="D3935" t="s">
        <v>88</v>
      </c>
      <c r="E3935">
        <v>0.9</v>
      </c>
      <c r="F3935">
        <v>3</v>
      </c>
      <c r="G3935" t="s">
        <v>89</v>
      </c>
      <c r="H3935" t="s">
        <v>73</v>
      </c>
      <c r="I3935">
        <v>41</v>
      </c>
      <c r="J3935">
        <v>157</v>
      </c>
      <c r="K3935" t="str">
        <f>RIGHT(Table1[[#This Row],[Transmission]],1)</f>
        <v>6</v>
      </c>
      <c r="L3935" t="str">
        <f>SUBSTITUTE(Table1[[#This Row],[Transmission]],Table1[[#This Row],[Gears]],"")</f>
        <v>AM</v>
      </c>
      <c r="M39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35">
        <f ca="1">_xlfn.DAYS(TODAY(),Table1[[#This Row],[Manufacture Date]])</f>
        <v>1239</v>
      </c>
      <c r="O3935" t="str" cm="1">
        <f t="array" ref="O3935" xml:space="preserve"> _xlfn.IFS(E3935&lt;2,"0-2",E3935&lt;4,"2-4",E3935&lt;6,"4-6",E3935&lt;8,"6-8",E3935&lt;10,"8-10")</f>
        <v>0-2</v>
      </c>
    </row>
    <row r="3936" spans="1:15" ht="14.25" customHeight="1" x14ac:dyDescent="0.3">
      <c r="A3936" s="31">
        <v>44021</v>
      </c>
      <c r="B3936" t="s">
        <v>782</v>
      </c>
      <c r="C3936" t="s">
        <v>791</v>
      </c>
      <c r="D3936" t="s">
        <v>71</v>
      </c>
      <c r="E3936">
        <v>1.4</v>
      </c>
      <c r="F3936">
        <v>4</v>
      </c>
      <c r="G3936" t="s">
        <v>183</v>
      </c>
      <c r="H3936" t="s">
        <v>200</v>
      </c>
      <c r="I3936">
        <v>39</v>
      </c>
      <c r="J3936">
        <v>168</v>
      </c>
      <c r="K3936" t="str">
        <f>RIGHT(Table1[[#This Row],[Transmission]],1)</f>
        <v>5</v>
      </c>
      <c r="L3936" t="str">
        <f>SUBSTITUTE(Table1[[#This Row],[Transmission]],Table1[[#This Row],[Gears]],"")</f>
        <v>M</v>
      </c>
      <c r="M39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36">
        <f ca="1">_xlfn.DAYS(TODAY(),Table1[[#This Row],[Manufacture Date]])</f>
        <v>1239</v>
      </c>
      <c r="O3936" t="str" cm="1">
        <f t="array" ref="O3936" xml:space="preserve"> _xlfn.IFS(E3936&lt;2,"0-2",E3936&lt;4,"2-4",E3936&lt;6,"4-6",E3936&lt;8,"6-8",E3936&lt;10,"8-10")</f>
        <v>0-2</v>
      </c>
    </row>
    <row r="3937" spans="1:15" ht="14.25" customHeight="1" x14ac:dyDescent="0.3">
      <c r="A3937" s="31">
        <v>44021</v>
      </c>
      <c r="B3937" t="s">
        <v>313</v>
      </c>
      <c r="C3937" t="s">
        <v>315</v>
      </c>
      <c r="D3937" t="s">
        <v>92</v>
      </c>
      <c r="E3937">
        <v>1.4</v>
      </c>
      <c r="F3937">
        <v>4</v>
      </c>
      <c r="G3937" t="s">
        <v>93</v>
      </c>
      <c r="H3937" t="s">
        <v>200</v>
      </c>
      <c r="I3937">
        <v>32</v>
      </c>
      <c r="J3937">
        <v>202</v>
      </c>
      <c r="K3937" t="str">
        <f>RIGHT(Table1[[#This Row],[Transmission]],1)</f>
        <v>6</v>
      </c>
      <c r="L3937" t="str">
        <f>SUBSTITUTE(Table1[[#This Row],[Transmission]],Table1[[#This Row],[Gears]],"")</f>
        <v>A</v>
      </c>
      <c r="M39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37">
        <f ca="1">_xlfn.DAYS(TODAY(),Table1[[#This Row],[Manufacture Date]])</f>
        <v>1239</v>
      </c>
      <c r="O3937" t="str" cm="1">
        <f t="array" ref="O3937" xml:space="preserve"> _xlfn.IFS(E3937&lt;2,"0-2",E3937&lt;4,"2-4",E3937&lt;6,"4-6",E3937&lt;8,"6-8",E3937&lt;10,"8-10")</f>
        <v>0-2</v>
      </c>
    </row>
    <row r="3938" spans="1:15" ht="14.25" customHeight="1" x14ac:dyDescent="0.3">
      <c r="A3938" s="31">
        <v>44021</v>
      </c>
      <c r="B3938" t="s">
        <v>621</v>
      </c>
      <c r="C3938" t="s">
        <v>980</v>
      </c>
      <c r="D3938" t="s">
        <v>95</v>
      </c>
      <c r="E3938">
        <v>2</v>
      </c>
      <c r="F3938">
        <v>4</v>
      </c>
      <c r="G3938" t="s">
        <v>74</v>
      </c>
      <c r="H3938" t="s">
        <v>73</v>
      </c>
      <c r="I3938">
        <v>31</v>
      </c>
      <c r="J3938">
        <v>214</v>
      </c>
      <c r="K3938" t="str">
        <f>RIGHT(Table1[[#This Row],[Transmission]],1)</f>
        <v>6</v>
      </c>
      <c r="L3938" t="str">
        <f>SUBSTITUTE(Table1[[#This Row],[Transmission]],Table1[[#This Row],[Gears]],"")</f>
        <v>M</v>
      </c>
      <c r="M39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38">
        <f ca="1">_xlfn.DAYS(TODAY(),Table1[[#This Row],[Manufacture Date]])</f>
        <v>1239</v>
      </c>
      <c r="O3938" t="str" cm="1">
        <f t="array" ref="O3938" xml:space="preserve"> _xlfn.IFS(E3938&lt;2,"0-2",E3938&lt;4,"2-4",E3938&lt;6,"4-6",E3938&lt;8,"6-8",E3938&lt;10,"8-10")</f>
        <v>2-4</v>
      </c>
    </row>
    <row r="3939" spans="1:15" ht="14.25" customHeight="1" x14ac:dyDescent="0.3">
      <c r="A3939" s="31">
        <v>44021</v>
      </c>
      <c r="B3939" t="s">
        <v>364</v>
      </c>
      <c r="C3939" t="s">
        <v>1676</v>
      </c>
      <c r="D3939" t="s">
        <v>122</v>
      </c>
      <c r="E3939">
        <v>2</v>
      </c>
      <c r="F3939">
        <v>4</v>
      </c>
      <c r="G3939" t="s">
        <v>454</v>
      </c>
      <c r="H3939" t="s">
        <v>200</v>
      </c>
      <c r="I3939">
        <v>29</v>
      </c>
      <c r="J3939">
        <v>225</v>
      </c>
      <c r="K3939" t="str">
        <f>RIGHT(Table1[[#This Row],[Transmission]],1)</f>
        <v>9</v>
      </c>
      <c r="L3939" t="str">
        <f>SUBSTITUTE(Table1[[#This Row],[Transmission]],Table1[[#This Row],[Gears]],"")</f>
        <v>A</v>
      </c>
      <c r="M39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39">
        <f ca="1">_xlfn.DAYS(TODAY(),Table1[[#This Row],[Manufacture Date]])</f>
        <v>1239</v>
      </c>
      <c r="O3939" t="str" cm="1">
        <f t="array" ref="O3939" xml:space="preserve"> _xlfn.IFS(E3939&lt;2,"0-2",E3939&lt;4,"2-4",E3939&lt;6,"4-6",E3939&lt;8,"6-8",E3939&lt;10,"8-10")</f>
        <v>2-4</v>
      </c>
    </row>
    <row r="3940" spans="1:15" ht="14.25" customHeight="1" x14ac:dyDescent="0.3">
      <c r="A3940" s="31">
        <v>44021</v>
      </c>
      <c r="B3940" t="s">
        <v>676</v>
      </c>
      <c r="C3940" t="s">
        <v>708</v>
      </c>
      <c r="D3940" t="s">
        <v>115</v>
      </c>
      <c r="E3940">
        <v>4.8</v>
      </c>
      <c r="F3940">
        <v>8</v>
      </c>
      <c r="G3940" t="s">
        <v>97</v>
      </c>
      <c r="H3940" t="s">
        <v>73</v>
      </c>
      <c r="I3940">
        <v>22</v>
      </c>
      <c r="J3940">
        <v>303</v>
      </c>
      <c r="K3940" t="str">
        <f>RIGHT(Table1[[#This Row],[Transmission]],1)</f>
        <v>7</v>
      </c>
      <c r="L3940" t="str">
        <f>SUBSTITUTE(Table1[[#This Row],[Transmission]],Table1[[#This Row],[Gears]],"")</f>
        <v>AM</v>
      </c>
      <c r="M39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40">
        <f ca="1">_xlfn.DAYS(TODAY(),Table1[[#This Row],[Manufacture Date]])</f>
        <v>1239</v>
      </c>
      <c r="O3940" t="str" cm="1">
        <f t="array" ref="O3940" xml:space="preserve"> _xlfn.IFS(E3940&lt;2,"0-2",E3940&lt;4,"2-4",E3940&lt;6,"4-6",E3940&lt;8,"6-8",E3940&lt;10,"8-10")</f>
        <v>4-6</v>
      </c>
    </row>
    <row r="3941" spans="1:15" ht="14.25" customHeight="1" x14ac:dyDescent="0.3">
      <c r="A3941" s="31">
        <v>44021</v>
      </c>
      <c r="B3941" t="s">
        <v>232</v>
      </c>
      <c r="C3941" t="s">
        <v>881</v>
      </c>
      <c r="D3941" t="s">
        <v>88</v>
      </c>
      <c r="E3941">
        <v>6.2</v>
      </c>
      <c r="F3941">
        <v>8</v>
      </c>
      <c r="G3941" t="s">
        <v>104</v>
      </c>
      <c r="H3941" t="s">
        <v>73</v>
      </c>
      <c r="I3941">
        <v>20</v>
      </c>
      <c r="J3941">
        <v>329</v>
      </c>
      <c r="K3941" t="str">
        <f>RIGHT(Table1[[#This Row],[Transmission]],1)</f>
        <v>8</v>
      </c>
      <c r="L3941" t="str">
        <f>SUBSTITUTE(Table1[[#This Row],[Transmission]],Table1[[#This Row],[Gears]],"")</f>
        <v>AS</v>
      </c>
      <c r="M39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41">
        <f ca="1">_xlfn.DAYS(TODAY(),Table1[[#This Row],[Manufacture Date]])</f>
        <v>1239</v>
      </c>
      <c r="O3941" t="str" cm="1">
        <f t="array" ref="O3941" xml:space="preserve"> _xlfn.IFS(E3941&lt;2,"0-2",E3941&lt;4,"2-4",E3941&lt;6,"4-6",E3941&lt;8,"6-8",E3941&lt;10,"8-10")</f>
        <v>6-8</v>
      </c>
    </row>
    <row r="3942" spans="1:15" ht="14.25" customHeight="1" x14ac:dyDescent="0.3">
      <c r="A3942" s="31">
        <v>44021</v>
      </c>
      <c r="B3942" t="s">
        <v>364</v>
      </c>
      <c r="C3942" t="s">
        <v>1103</v>
      </c>
      <c r="D3942" t="s">
        <v>259</v>
      </c>
      <c r="E3942">
        <v>4.3</v>
      </c>
      <c r="F3942">
        <v>6</v>
      </c>
      <c r="G3942" t="s">
        <v>93</v>
      </c>
      <c r="H3942" t="s">
        <v>205</v>
      </c>
      <c r="I3942">
        <v>17</v>
      </c>
      <c r="J3942">
        <v>284</v>
      </c>
      <c r="K3942" t="str">
        <f>RIGHT(Table1[[#This Row],[Transmission]],1)</f>
        <v>6</v>
      </c>
      <c r="L3942" t="str">
        <f>SUBSTITUTE(Table1[[#This Row],[Transmission]],Table1[[#This Row],[Gears]],"")</f>
        <v>A</v>
      </c>
      <c r="M39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42">
        <f ca="1">_xlfn.DAYS(TODAY(),Table1[[#This Row],[Manufacture Date]])</f>
        <v>1239</v>
      </c>
      <c r="O3942" t="str" cm="1">
        <f t="array" ref="O3942" xml:space="preserve"> _xlfn.IFS(E3942&lt;2,"0-2",E3942&lt;4,"2-4",E3942&lt;6,"4-6",E3942&lt;8,"6-8",E3942&lt;10,"8-10")</f>
        <v>4-6</v>
      </c>
    </row>
    <row r="3943" spans="1:15" ht="14.25" customHeight="1" x14ac:dyDescent="0.3">
      <c r="A3943" s="31">
        <v>44020</v>
      </c>
      <c r="B3943" t="s">
        <v>232</v>
      </c>
      <c r="C3943" t="s">
        <v>265</v>
      </c>
      <c r="D3943" t="s">
        <v>95</v>
      </c>
      <c r="E3943">
        <v>1.2</v>
      </c>
      <c r="F3943">
        <v>4</v>
      </c>
      <c r="G3943" t="s">
        <v>266</v>
      </c>
      <c r="H3943" t="s">
        <v>200</v>
      </c>
      <c r="I3943">
        <v>40</v>
      </c>
      <c r="J3943">
        <v>161</v>
      </c>
      <c r="K3943" t="str">
        <f>RIGHT(Table1[[#This Row],[Transmission]],1)</f>
        <v>V</v>
      </c>
      <c r="L3943" t="str">
        <f>SUBSTITUTE(Table1[[#This Row],[Transmission]],Table1[[#This Row],[Gears]],"")</f>
        <v>A</v>
      </c>
      <c r="M39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43">
        <f ca="1">_xlfn.DAYS(TODAY(),Table1[[#This Row],[Manufacture Date]])</f>
        <v>1240</v>
      </c>
      <c r="O3943" t="str" cm="1">
        <f t="array" ref="O3943" xml:space="preserve"> _xlfn.IFS(E3943&lt;2,"0-2",E3943&lt;4,"2-4",E3943&lt;6,"4-6",E3943&lt;8,"6-8",E3943&lt;10,"8-10")</f>
        <v>0-2</v>
      </c>
    </row>
    <row r="3944" spans="1:15" ht="14.25" customHeight="1" x14ac:dyDescent="0.3">
      <c r="A3944" s="31">
        <v>44020</v>
      </c>
      <c r="B3944" t="s">
        <v>750</v>
      </c>
      <c r="C3944" t="s">
        <v>757</v>
      </c>
      <c r="D3944" t="s">
        <v>82</v>
      </c>
      <c r="E3944">
        <v>1.8</v>
      </c>
      <c r="F3944">
        <v>4</v>
      </c>
      <c r="G3944" t="s">
        <v>76</v>
      </c>
      <c r="H3944" t="s">
        <v>200</v>
      </c>
      <c r="I3944">
        <v>38</v>
      </c>
      <c r="J3944">
        <v>178</v>
      </c>
      <c r="K3944" t="str">
        <f>RIGHT(Table1[[#This Row],[Transmission]],1)</f>
        <v>7</v>
      </c>
      <c r="L3944" t="str">
        <f>SUBSTITUTE(Table1[[#This Row],[Transmission]],Table1[[#This Row],[Gears]],"")</f>
        <v>AV</v>
      </c>
      <c r="M39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44">
        <f ca="1">_xlfn.DAYS(TODAY(),Table1[[#This Row],[Manufacture Date]])</f>
        <v>1240</v>
      </c>
      <c r="O3944" t="str" cm="1">
        <f t="array" ref="O3944" xml:space="preserve"> _xlfn.IFS(E3944&lt;2,"0-2",E3944&lt;4,"2-4",E3944&lt;6,"4-6",E3944&lt;8,"6-8",E3944&lt;10,"8-10")</f>
        <v>0-2</v>
      </c>
    </row>
    <row r="3945" spans="1:15" ht="14.25" customHeight="1" x14ac:dyDescent="0.3">
      <c r="A3945" s="31">
        <v>44020</v>
      </c>
      <c r="B3945" t="s">
        <v>802</v>
      </c>
      <c r="C3945" t="s">
        <v>2046</v>
      </c>
      <c r="D3945" t="s">
        <v>78</v>
      </c>
      <c r="E3945">
        <v>2</v>
      </c>
      <c r="F3945">
        <v>4</v>
      </c>
      <c r="G3945" t="s">
        <v>104</v>
      </c>
      <c r="H3945" t="s">
        <v>73</v>
      </c>
      <c r="I3945">
        <v>31</v>
      </c>
      <c r="J3945">
        <v>211</v>
      </c>
      <c r="K3945" t="str">
        <f>RIGHT(Table1[[#This Row],[Transmission]],1)</f>
        <v>8</v>
      </c>
      <c r="L3945" t="str">
        <f>SUBSTITUTE(Table1[[#This Row],[Transmission]],Table1[[#This Row],[Gears]],"")</f>
        <v>AS</v>
      </c>
      <c r="M39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45">
        <f ca="1">_xlfn.DAYS(TODAY(),Table1[[#This Row],[Manufacture Date]])</f>
        <v>1240</v>
      </c>
      <c r="O3945" t="str" cm="1">
        <f t="array" ref="O3945" xml:space="preserve"> _xlfn.IFS(E3945&lt;2,"0-2",E3945&lt;4,"2-4",E3945&lt;6,"4-6",E3945&lt;8,"6-8",E3945&lt;10,"8-10")</f>
        <v>2-4</v>
      </c>
    </row>
    <row r="3946" spans="1:15" ht="14.25" customHeight="1" x14ac:dyDescent="0.3">
      <c r="A3946" s="31">
        <v>44020</v>
      </c>
      <c r="B3946" t="s">
        <v>147</v>
      </c>
      <c r="C3946" t="s">
        <v>156</v>
      </c>
      <c r="D3946" t="s">
        <v>71</v>
      </c>
      <c r="E3946">
        <v>3</v>
      </c>
      <c r="F3946">
        <v>6</v>
      </c>
      <c r="G3946" t="s">
        <v>74</v>
      </c>
      <c r="H3946" t="s">
        <v>73</v>
      </c>
      <c r="I3946">
        <v>28</v>
      </c>
      <c r="J3946">
        <v>230</v>
      </c>
      <c r="K3946" t="str">
        <f>RIGHT(Table1[[#This Row],[Transmission]],1)</f>
        <v>6</v>
      </c>
      <c r="L3946" t="str">
        <f>SUBSTITUTE(Table1[[#This Row],[Transmission]],Table1[[#This Row],[Gears]],"")</f>
        <v>M</v>
      </c>
      <c r="M39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46">
        <f ca="1">_xlfn.DAYS(TODAY(),Table1[[#This Row],[Manufacture Date]])</f>
        <v>1240</v>
      </c>
      <c r="O3946" t="str" cm="1">
        <f t="array" ref="O3946" xml:space="preserve"> _xlfn.IFS(E3946&lt;2,"0-2",E3946&lt;4,"2-4",E3946&lt;6,"4-6",E3946&lt;8,"6-8",E3946&lt;10,"8-10")</f>
        <v>2-4</v>
      </c>
    </row>
    <row r="3947" spans="1:15" ht="14.25" customHeight="1" x14ac:dyDescent="0.3">
      <c r="A3947" s="31">
        <v>44020</v>
      </c>
      <c r="B3947" t="s">
        <v>364</v>
      </c>
      <c r="C3947" t="s">
        <v>378</v>
      </c>
      <c r="D3947" t="s">
        <v>78</v>
      </c>
      <c r="E3947">
        <v>2</v>
      </c>
      <c r="F3947">
        <v>4</v>
      </c>
      <c r="G3947" t="s">
        <v>454</v>
      </c>
      <c r="H3947" t="s">
        <v>73</v>
      </c>
      <c r="I3947">
        <v>28</v>
      </c>
      <c r="J3947">
        <v>239</v>
      </c>
      <c r="K3947" t="str">
        <f>RIGHT(Table1[[#This Row],[Transmission]],1)</f>
        <v>9</v>
      </c>
      <c r="L3947" t="str">
        <f>SUBSTITUTE(Table1[[#This Row],[Transmission]],Table1[[#This Row],[Gears]],"")</f>
        <v>A</v>
      </c>
      <c r="M39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47">
        <f ca="1">_xlfn.DAYS(TODAY(),Table1[[#This Row],[Manufacture Date]])</f>
        <v>1240</v>
      </c>
      <c r="O3947" t="str" cm="1">
        <f t="array" ref="O3947" xml:space="preserve"> _xlfn.IFS(E3947&lt;2,"0-2",E3947&lt;4,"2-4",E3947&lt;6,"4-6",E3947&lt;8,"6-8",E3947&lt;10,"8-10")</f>
        <v>2-4</v>
      </c>
    </row>
    <row r="3948" spans="1:15" ht="14.25" customHeight="1" x14ac:dyDescent="0.3">
      <c r="A3948" s="31">
        <v>44020</v>
      </c>
      <c r="B3948" t="s">
        <v>321</v>
      </c>
      <c r="C3948" t="s">
        <v>1102</v>
      </c>
      <c r="D3948" t="s">
        <v>361</v>
      </c>
      <c r="E3948">
        <v>2.5</v>
      </c>
      <c r="F3948">
        <v>4</v>
      </c>
      <c r="G3948" t="s">
        <v>79</v>
      </c>
      <c r="H3948" t="s">
        <v>200</v>
      </c>
      <c r="I3948">
        <v>26</v>
      </c>
      <c r="J3948">
        <v>252</v>
      </c>
      <c r="K3948" t="str">
        <f>RIGHT(Table1[[#This Row],[Transmission]],1)</f>
        <v>6</v>
      </c>
      <c r="L3948" t="str">
        <f>SUBSTITUTE(Table1[[#This Row],[Transmission]],Table1[[#This Row],[Gears]],"")</f>
        <v>AS</v>
      </c>
      <c r="M39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48">
        <f ca="1">_xlfn.DAYS(TODAY(),Table1[[#This Row],[Manufacture Date]])</f>
        <v>1240</v>
      </c>
      <c r="O3948" t="str" cm="1">
        <f t="array" ref="O3948" xml:space="preserve"> _xlfn.IFS(E3948&lt;2,"0-2",E3948&lt;4,"2-4",E3948&lt;6,"4-6",E3948&lt;8,"6-8",E3948&lt;10,"8-10")</f>
        <v>2-4</v>
      </c>
    </row>
    <row r="3949" spans="1:15" ht="14.25" customHeight="1" x14ac:dyDescent="0.3">
      <c r="A3949" s="31">
        <v>44020</v>
      </c>
      <c r="B3949" t="s">
        <v>802</v>
      </c>
      <c r="C3949" t="s">
        <v>1019</v>
      </c>
      <c r="D3949" t="s">
        <v>82</v>
      </c>
      <c r="E3949">
        <v>3</v>
      </c>
      <c r="F3949">
        <v>6</v>
      </c>
      <c r="G3949" t="s">
        <v>79</v>
      </c>
      <c r="H3949" t="s">
        <v>200</v>
      </c>
      <c r="I3949">
        <v>25</v>
      </c>
      <c r="J3949">
        <v>258</v>
      </c>
      <c r="K3949" t="str">
        <f>RIGHT(Table1[[#This Row],[Transmission]],1)</f>
        <v>6</v>
      </c>
      <c r="L3949" t="str">
        <f>SUBSTITUTE(Table1[[#This Row],[Transmission]],Table1[[#This Row],[Gears]],"")</f>
        <v>AS</v>
      </c>
      <c r="M39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49">
        <f ca="1">_xlfn.DAYS(TODAY(),Table1[[#This Row],[Manufacture Date]])</f>
        <v>1240</v>
      </c>
      <c r="O3949" t="str" cm="1">
        <f t="array" ref="O3949" xml:space="preserve"> _xlfn.IFS(E3949&lt;2,"0-2",E3949&lt;4,"2-4",E3949&lt;6,"4-6",E3949&lt;8,"6-8",E3949&lt;10,"8-10")</f>
        <v>2-4</v>
      </c>
    </row>
    <row r="3950" spans="1:15" ht="14.25" customHeight="1" x14ac:dyDescent="0.3">
      <c r="A3950" s="31">
        <v>44019</v>
      </c>
      <c r="B3950" t="s">
        <v>385</v>
      </c>
      <c r="C3950" t="s">
        <v>393</v>
      </c>
      <c r="D3950" t="s">
        <v>118</v>
      </c>
      <c r="E3950">
        <v>1.5</v>
      </c>
      <c r="F3950">
        <v>4</v>
      </c>
      <c r="G3950" t="s">
        <v>74</v>
      </c>
      <c r="H3950" t="s">
        <v>200</v>
      </c>
      <c r="I3950">
        <v>39</v>
      </c>
      <c r="J3950">
        <v>168</v>
      </c>
      <c r="K3950" t="str">
        <f>RIGHT(Table1[[#This Row],[Transmission]],1)</f>
        <v>6</v>
      </c>
      <c r="L3950" t="str">
        <f>SUBSTITUTE(Table1[[#This Row],[Transmission]],Table1[[#This Row],[Gears]],"")</f>
        <v>M</v>
      </c>
      <c r="M39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50">
        <f ca="1">_xlfn.DAYS(TODAY(),Table1[[#This Row],[Manufacture Date]])</f>
        <v>1241</v>
      </c>
      <c r="O3950" t="str" cm="1">
        <f t="array" ref="O3950" xml:space="preserve"> _xlfn.IFS(E3950&lt;2,"0-2",E3950&lt;4,"2-4",E3950&lt;6,"4-6",E3950&lt;8,"6-8",E3950&lt;10,"8-10")</f>
        <v>0-2</v>
      </c>
    </row>
    <row r="3951" spans="1:15" ht="14.25" customHeight="1" x14ac:dyDescent="0.3">
      <c r="A3951" s="31">
        <v>44019</v>
      </c>
      <c r="B3951" t="s">
        <v>100</v>
      </c>
      <c r="C3951" t="s">
        <v>111</v>
      </c>
      <c r="D3951" t="s">
        <v>82</v>
      </c>
      <c r="E3951">
        <v>3</v>
      </c>
      <c r="F3951">
        <v>6</v>
      </c>
      <c r="G3951" t="s">
        <v>104</v>
      </c>
      <c r="H3951" t="s">
        <v>109</v>
      </c>
      <c r="I3951">
        <v>35</v>
      </c>
      <c r="J3951">
        <v>217</v>
      </c>
      <c r="K3951" t="str">
        <f>RIGHT(Table1[[#This Row],[Transmission]],1)</f>
        <v>8</v>
      </c>
      <c r="L3951" t="str">
        <f>SUBSTITUTE(Table1[[#This Row],[Transmission]],Table1[[#This Row],[Gears]],"")</f>
        <v>AS</v>
      </c>
      <c r="M39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51">
        <f ca="1">_xlfn.DAYS(TODAY(),Table1[[#This Row],[Manufacture Date]])</f>
        <v>1241</v>
      </c>
      <c r="O3951" t="str" cm="1">
        <f t="array" ref="O3951" xml:space="preserve"> _xlfn.IFS(E3951&lt;2,"0-2",E3951&lt;4,"2-4",E3951&lt;6,"4-6",E3951&lt;8,"6-8",E3951&lt;10,"8-10")</f>
        <v>2-4</v>
      </c>
    </row>
    <row r="3952" spans="1:15" ht="14.25" customHeight="1" x14ac:dyDescent="0.3">
      <c r="A3952" s="31">
        <v>44019</v>
      </c>
      <c r="B3952" t="s">
        <v>651</v>
      </c>
      <c r="C3952" t="s">
        <v>1339</v>
      </c>
      <c r="D3952" t="s">
        <v>118</v>
      </c>
      <c r="E3952">
        <v>2</v>
      </c>
      <c r="F3952">
        <v>4</v>
      </c>
      <c r="G3952" t="s">
        <v>266</v>
      </c>
      <c r="H3952" t="s">
        <v>200</v>
      </c>
      <c r="I3952">
        <v>34</v>
      </c>
      <c r="J3952">
        <v>196</v>
      </c>
      <c r="K3952" t="str">
        <f>RIGHT(Table1[[#This Row],[Transmission]],1)</f>
        <v>V</v>
      </c>
      <c r="L3952" t="str">
        <f>SUBSTITUTE(Table1[[#This Row],[Transmission]],Table1[[#This Row],[Gears]],"")</f>
        <v>A</v>
      </c>
      <c r="M39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52">
        <f ca="1">_xlfn.DAYS(TODAY(),Table1[[#This Row],[Manufacture Date]])</f>
        <v>1241</v>
      </c>
      <c r="O3952" t="str" cm="1">
        <f t="array" ref="O3952" xml:space="preserve"> _xlfn.IFS(E3952&lt;2,"0-2",E3952&lt;4,"2-4",E3952&lt;6,"4-6",E3952&lt;8,"6-8",E3952&lt;10,"8-10")</f>
        <v>2-4</v>
      </c>
    </row>
    <row r="3953" spans="1:15" ht="14.25" customHeight="1" x14ac:dyDescent="0.3">
      <c r="A3953" s="31">
        <v>44019</v>
      </c>
      <c r="B3953" t="s">
        <v>147</v>
      </c>
      <c r="C3953" t="s">
        <v>148</v>
      </c>
      <c r="D3953" t="s">
        <v>71</v>
      </c>
      <c r="E3953">
        <v>2</v>
      </c>
      <c r="F3953">
        <v>4</v>
      </c>
      <c r="G3953" t="s">
        <v>74</v>
      </c>
      <c r="H3953" t="s">
        <v>73</v>
      </c>
      <c r="I3953">
        <v>33</v>
      </c>
      <c r="J3953">
        <v>202</v>
      </c>
      <c r="K3953" t="str">
        <f>RIGHT(Table1[[#This Row],[Transmission]],1)</f>
        <v>6</v>
      </c>
      <c r="L3953" t="str">
        <f>SUBSTITUTE(Table1[[#This Row],[Transmission]],Table1[[#This Row],[Gears]],"")</f>
        <v>M</v>
      </c>
      <c r="M39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53">
        <f ca="1">_xlfn.DAYS(TODAY(),Table1[[#This Row],[Manufacture Date]])</f>
        <v>1241</v>
      </c>
      <c r="O3953" t="str" cm="1">
        <f t="array" ref="O3953" xml:space="preserve"> _xlfn.IFS(E3953&lt;2,"0-2",E3953&lt;4,"2-4",E3953&lt;6,"4-6",E3953&lt;8,"6-8",E3953&lt;10,"8-10")</f>
        <v>2-4</v>
      </c>
    </row>
    <row r="3954" spans="1:15" ht="14.25" customHeight="1" x14ac:dyDescent="0.3">
      <c r="A3954" s="31">
        <v>44019</v>
      </c>
      <c r="B3954" t="s">
        <v>147</v>
      </c>
      <c r="C3954" t="s">
        <v>186</v>
      </c>
      <c r="D3954" t="s">
        <v>78</v>
      </c>
      <c r="E3954">
        <v>2</v>
      </c>
      <c r="F3954">
        <v>4</v>
      </c>
      <c r="G3954" t="s">
        <v>104</v>
      </c>
      <c r="H3954" t="s">
        <v>73</v>
      </c>
      <c r="I3954">
        <v>31</v>
      </c>
      <c r="J3954">
        <v>215</v>
      </c>
      <c r="K3954" t="str">
        <f>RIGHT(Table1[[#This Row],[Transmission]],1)</f>
        <v>8</v>
      </c>
      <c r="L3954" t="str">
        <f>SUBSTITUTE(Table1[[#This Row],[Transmission]],Table1[[#This Row],[Gears]],"")</f>
        <v>AS</v>
      </c>
      <c r="M39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54">
        <f ca="1">_xlfn.DAYS(TODAY(),Table1[[#This Row],[Manufacture Date]])</f>
        <v>1241</v>
      </c>
      <c r="O3954" t="str" cm="1">
        <f t="array" ref="O3954" xml:space="preserve"> _xlfn.IFS(E3954&lt;2,"0-2",E3954&lt;4,"2-4",E3954&lt;6,"4-6",E3954&lt;8,"6-8",E3954&lt;10,"8-10")</f>
        <v>2-4</v>
      </c>
    </row>
    <row r="3955" spans="1:15" ht="14.25" customHeight="1" x14ac:dyDescent="0.3">
      <c r="A3955" s="31">
        <v>44019</v>
      </c>
      <c r="B3955" t="s">
        <v>198</v>
      </c>
      <c r="C3955" t="s">
        <v>1572</v>
      </c>
      <c r="D3955" t="s">
        <v>78</v>
      </c>
      <c r="E3955">
        <v>1.4</v>
      </c>
      <c r="F3955">
        <v>4</v>
      </c>
      <c r="G3955" t="s">
        <v>79</v>
      </c>
      <c r="H3955" t="s">
        <v>200</v>
      </c>
      <c r="I3955">
        <v>31</v>
      </c>
      <c r="J3955">
        <v>214</v>
      </c>
      <c r="K3955" t="str">
        <f>RIGHT(Table1[[#This Row],[Transmission]],1)</f>
        <v>6</v>
      </c>
      <c r="L3955" t="str">
        <f>SUBSTITUTE(Table1[[#This Row],[Transmission]],Table1[[#This Row],[Gears]],"")</f>
        <v>AS</v>
      </c>
      <c r="M39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55">
        <f ca="1">_xlfn.DAYS(TODAY(),Table1[[#This Row],[Manufacture Date]])</f>
        <v>1241</v>
      </c>
      <c r="O3955" t="str" cm="1">
        <f t="array" ref="O3955" xml:space="preserve"> _xlfn.IFS(E3955&lt;2,"0-2",E3955&lt;4,"2-4",E3955&lt;6,"4-6",E3955&lt;8,"6-8",E3955&lt;10,"8-10")</f>
        <v>0-2</v>
      </c>
    </row>
    <row r="3956" spans="1:15" ht="14.25" customHeight="1" x14ac:dyDescent="0.3">
      <c r="A3956" s="31">
        <v>44019</v>
      </c>
      <c r="B3956" t="s">
        <v>147</v>
      </c>
      <c r="C3956" t="s">
        <v>2059</v>
      </c>
      <c r="D3956" t="s">
        <v>82</v>
      </c>
      <c r="E3956">
        <v>3</v>
      </c>
      <c r="F3956">
        <v>6</v>
      </c>
      <c r="G3956" t="s">
        <v>104</v>
      </c>
      <c r="H3956" t="s">
        <v>73</v>
      </c>
      <c r="I3956">
        <v>30</v>
      </c>
      <c r="J3956">
        <v>222</v>
      </c>
      <c r="K3956" t="str">
        <f>RIGHT(Table1[[#This Row],[Transmission]],1)</f>
        <v>8</v>
      </c>
      <c r="L3956" t="str">
        <f>SUBSTITUTE(Table1[[#This Row],[Transmission]],Table1[[#This Row],[Gears]],"")</f>
        <v>AS</v>
      </c>
      <c r="M39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56">
        <f ca="1">_xlfn.DAYS(TODAY(),Table1[[#This Row],[Manufacture Date]])</f>
        <v>1241</v>
      </c>
      <c r="O3956" t="str" cm="1">
        <f t="array" ref="O3956" xml:space="preserve"> _xlfn.IFS(E3956&lt;2,"0-2",E3956&lt;4,"2-4",E3956&lt;6,"4-6",E3956&lt;8,"6-8",E3956&lt;10,"8-10")</f>
        <v>2-4</v>
      </c>
    </row>
    <row r="3957" spans="1:15" ht="14.25" customHeight="1" x14ac:dyDescent="0.3">
      <c r="A3957" s="31">
        <v>44019</v>
      </c>
      <c r="B3957" t="s">
        <v>232</v>
      </c>
      <c r="C3957" t="s">
        <v>233</v>
      </c>
      <c r="D3957" t="s">
        <v>71</v>
      </c>
      <c r="E3957">
        <v>3.6</v>
      </c>
      <c r="F3957">
        <v>6</v>
      </c>
      <c r="G3957" t="s">
        <v>79</v>
      </c>
      <c r="H3957" t="s">
        <v>200</v>
      </c>
      <c r="I3957">
        <v>25</v>
      </c>
      <c r="J3957">
        <v>258</v>
      </c>
      <c r="K3957" t="str">
        <f>RIGHT(Table1[[#This Row],[Transmission]],1)</f>
        <v>6</v>
      </c>
      <c r="L3957" t="str">
        <f>SUBSTITUTE(Table1[[#This Row],[Transmission]],Table1[[#This Row],[Gears]],"")</f>
        <v>AS</v>
      </c>
      <c r="M39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57">
        <f ca="1">_xlfn.DAYS(TODAY(),Table1[[#This Row],[Manufacture Date]])</f>
        <v>1241</v>
      </c>
      <c r="O3957" t="str" cm="1">
        <f t="array" ref="O3957" xml:space="preserve"> _xlfn.IFS(E3957&lt;2,"0-2",E3957&lt;4,"2-4",E3957&lt;6,"4-6",E3957&lt;8,"6-8",E3957&lt;10,"8-10")</f>
        <v>2-4</v>
      </c>
    </row>
    <row r="3958" spans="1:15" ht="14.25" customHeight="1" x14ac:dyDescent="0.3">
      <c r="A3958" s="31">
        <v>44019</v>
      </c>
      <c r="B3958" t="s">
        <v>414</v>
      </c>
      <c r="C3958" t="s">
        <v>424</v>
      </c>
      <c r="D3958" t="s">
        <v>82</v>
      </c>
      <c r="E3958">
        <v>5.6</v>
      </c>
      <c r="F3958">
        <v>8</v>
      </c>
      <c r="G3958" t="s">
        <v>416</v>
      </c>
      <c r="H3958" t="s">
        <v>73</v>
      </c>
      <c r="I3958">
        <v>22</v>
      </c>
      <c r="J3958">
        <v>300</v>
      </c>
      <c r="K3958" t="str">
        <f>RIGHT(Table1[[#This Row],[Transmission]],1)</f>
        <v>7</v>
      </c>
      <c r="L3958" t="str">
        <f>SUBSTITUTE(Table1[[#This Row],[Transmission]],Table1[[#This Row],[Gears]],"")</f>
        <v>AS</v>
      </c>
      <c r="M39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58">
        <f ca="1">_xlfn.DAYS(TODAY(),Table1[[#This Row],[Manufacture Date]])</f>
        <v>1241</v>
      </c>
      <c r="O3958" t="str" cm="1">
        <f t="array" ref="O3958" xml:space="preserve"> _xlfn.IFS(E3958&lt;2,"0-2",E3958&lt;4,"2-4",E3958&lt;6,"4-6",E3958&lt;8,"6-8",E3958&lt;10,"8-10")</f>
        <v>4-6</v>
      </c>
    </row>
    <row r="3959" spans="1:15" ht="14.25" customHeight="1" x14ac:dyDescent="0.3">
      <c r="A3959" s="31">
        <v>44019</v>
      </c>
      <c r="B3959" t="s">
        <v>531</v>
      </c>
      <c r="C3959" t="s">
        <v>954</v>
      </c>
      <c r="D3959" t="s">
        <v>122</v>
      </c>
      <c r="E3959">
        <v>3.5</v>
      </c>
      <c r="F3959">
        <v>6</v>
      </c>
      <c r="G3959" t="s">
        <v>79</v>
      </c>
      <c r="H3959" t="s">
        <v>200</v>
      </c>
      <c r="I3959">
        <v>20</v>
      </c>
      <c r="J3959">
        <v>327</v>
      </c>
      <c r="K3959" t="str">
        <f>RIGHT(Table1[[#This Row],[Transmission]],1)</f>
        <v>6</v>
      </c>
      <c r="L3959" t="str">
        <f>SUBSTITUTE(Table1[[#This Row],[Transmission]],Table1[[#This Row],[Gears]],"")</f>
        <v>AS</v>
      </c>
      <c r="M39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59">
        <f ca="1">_xlfn.DAYS(TODAY(),Table1[[#This Row],[Manufacture Date]])</f>
        <v>1241</v>
      </c>
      <c r="O3959" t="str" cm="1">
        <f t="array" ref="O3959" xml:space="preserve"> _xlfn.IFS(E3959&lt;2,"0-2",E3959&lt;4,"2-4",E3959&lt;6,"4-6",E3959&lt;8,"6-8",E3959&lt;10,"8-10")</f>
        <v>2-4</v>
      </c>
    </row>
    <row r="3960" spans="1:15" ht="14.25" customHeight="1" x14ac:dyDescent="0.3">
      <c r="A3960" s="31">
        <v>44019</v>
      </c>
      <c r="B3960" t="s">
        <v>364</v>
      </c>
      <c r="C3960" t="s">
        <v>1106</v>
      </c>
      <c r="D3960" t="s">
        <v>122</v>
      </c>
      <c r="E3960">
        <v>5.3</v>
      </c>
      <c r="F3960">
        <v>8</v>
      </c>
      <c r="G3960" t="s">
        <v>93</v>
      </c>
      <c r="H3960" t="s">
        <v>205</v>
      </c>
      <c r="I3960">
        <v>16</v>
      </c>
      <c r="J3960">
        <v>285</v>
      </c>
      <c r="K3960" t="str">
        <f>RIGHT(Table1[[#This Row],[Transmission]],1)</f>
        <v>6</v>
      </c>
      <c r="L3960" t="str">
        <f>SUBSTITUTE(Table1[[#This Row],[Transmission]],Table1[[#This Row],[Gears]],"")</f>
        <v>A</v>
      </c>
      <c r="M39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60">
        <f ca="1">_xlfn.DAYS(TODAY(),Table1[[#This Row],[Manufacture Date]])</f>
        <v>1241</v>
      </c>
      <c r="O3960" t="str" cm="1">
        <f t="array" ref="O3960" xml:space="preserve"> _xlfn.IFS(E3960&lt;2,"0-2",E3960&lt;4,"2-4",E3960&lt;6,"4-6",E3960&lt;8,"6-8",E3960&lt;10,"8-10")</f>
        <v>4-6</v>
      </c>
    </row>
    <row r="3961" spans="1:15" ht="14.25" customHeight="1" x14ac:dyDescent="0.3">
      <c r="A3961" s="31">
        <v>44018</v>
      </c>
      <c r="B3961" t="s">
        <v>750</v>
      </c>
      <c r="C3961" t="s">
        <v>766</v>
      </c>
      <c r="D3961" t="s">
        <v>82</v>
      </c>
      <c r="E3961">
        <v>1.8</v>
      </c>
      <c r="F3961">
        <v>4</v>
      </c>
      <c r="G3961" t="s">
        <v>266</v>
      </c>
      <c r="H3961" t="s">
        <v>200</v>
      </c>
      <c r="I3961">
        <v>63</v>
      </c>
      <c r="J3961">
        <v>105</v>
      </c>
      <c r="K3961" t="str">
        <f>RIGHT(Table1[[#This Row],[Transmission]],1)</f>
        <v>V</v>
      </c>
      <c r="L3961" t="str">
        <f>SUBSTITUTE(Table1[[#This Row],[Transmission]],Table1[[#This Row],[Gears]],"")</f>
        <v>A</v>
      </c>
      <c r="M39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61">
        <f ca="1">_xlfn.DAYS(TODAY(),Table1[[#This Row],[Manufacture Date]])</f>
        <v>1242</v>
      </c>
      <c r="O3961" t="str" cm="1">
        <f t="array" ref="O3961" xml:space="preserve"> _xlfn.IFS(E3961&lt;2,"0-2",E3961&lt;4,"2-4",E3961&lt;6,"4-6",E3961&lt;8,"6-8",E3961&lt;10,"8-10")</f>
        <v>0-2</v>
      </c>
    </row>
    <row r="3962" spans="1:15" ht="14.25" customHeight="1" x14ac:dyDescent="0.3">
      <c r="A3962" s="31">
        <v>44018</v>
      </c>
      <c r="B3962" t="s">
        <v>385</v>
      </c>
      <c r="C3962" t="s">
        <v>1116</v>
      </c>
      <c r="D3962" t="s">
        <v>118</v>
      </c>
      <c r="E3962">
        <v>1.8</v>
      </c>
      <c r="F3962">
        <v>4</v>
      </c>
      <c r="G3962" t="s">
        <v>76</v>
      </c>
      <c r="H3962" t="s">
        <v>200</v>
      </c>
      <c r="I3962">
        <v>34</v>
      </c>
      <c r="J3962">
        <v>194</v>
      </c>
      <c r="K3962" t="str">
        <f>RIGHT(Table1[[#This Row],[Transmission]],1)</f>
        <v>7</v>
      </c>
      <c r="L3962" t="str">
        <f>SUBSTITUTE(Table1[[#This Row],[Transmission]],Table1[[#This Row],[Gears]],"")</f>
        <v>AV</v>
      </c>
      <c r="M39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62">
        <f ca="1">_xlfn.DAYS(TODAY(),Table1[[#This Row],[Manufacture Date]])</f>
        <v>1242</v>
      </c>
      <c r="O3962" t="str" cm="1">
        <f t="array" ref="O3962" xml:space="preserve"> _xlfn.IFS(E3962&lt;2,"0-2",E3962&lt;4,"2-4",E3962&lt;6,"4-6",E3962&lt;8,"6-8",E3962&lt;10,"8-10")</f>
        <v>0-2</v>
      </c>
    </row>
    <row r="3963" spans="1:15" ht="14.25" customHeight="1" x14ac:dyDescent="0.3">
      <c r="A3963" s="31">
        <v>44018</v>
      </c>
      <c r="B3963" t="s">
        <v>100</v>
      </c>
      <c r="C3963" t="s">
        <v>822</v>
      </c>
      <c r="D3963" t="s">
        <v>95</v>
      </c>
      <c r="E3963">
        <v>2</v>
      </c>
      <c r="F3963">
        <v>4</v>
      </c>
      <c r="G3963" t="s">
        <v>89</v>
      </c>
      <c r="H3963" t="s">
        <v>200</v>
      </c>
      <c r="I3963">
        <v>30</v>
      </c>
      <c r="J3963">
        <v>223</v>
      </c>
      <c r="K3963" t="str">
        <f>RIGHT(Table1[[#This Row],[Transmission]],1)</f>
        <v>6</v>
      </c>
      <c r="L3963" t="str">
        <f>SUBSTITUTE(Table1[[#This Row],[Transmission]],Table1[[#This Row],[Gears]],"")</f>
        <v>AM</v>
      </c>
      <c r="M39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63">
        <f ca="1">_xlfn.DAYS(TODAY(),Table1[[#This Row],[Manufacture Date]])</f>
        <v>1242</v>
      </c>
      <c r="O3963" t="str" cm="1">
        <f t="array" ref="O3963" xml:space="preserve"> _xlfn.IFS(E3963&lt;2,"0-2",E3963&lt;4,"2-4",E3963&lt;6,"4-6",E3963&lt;8,"6-8",E3963&lt;10,"8-10")</f>
        <v>2-4</v>
      </c>
    </row>
    <row r="3964" spans="1:15" ht="14.25" customHeight="1" x14ac:dyDescent="0.3">
      <c r="A3964" s="31">
        <v>44018</v>
      </c>
      <c r="B3964" t="s">
        <v>452</v>
      </c>
      <c r="C3964" t="s">
        <v>1420</v>
      </c>
      <c r="D3964" t="s">
        <v>78</v>
      </c>
      <c r="E3964">
        <v>2</v>
      </c>
      <c r="F3964">
        <v>4</v>
      </c>
      <c r="G3964" t="s">
        <v>112</v>
      </c>
      <c r="H3964" t="s">
        <v>200</v>
      </c>
      <c r="I3964">
        <v>27</v>
      </c>
      <c r="J3964">
        <v>245</v>
      </c>
      <c r="K3964" t="str">
        <f>RIGHT(Table1[[#This Row],[Transmission]],1)</f>
        <v>8</v>
      </c>
      <c r="L3964" t="str">
        <f>SUBSTITUTE(Table1[[#This Row],[Transmission]],Table1[[#This Row],[Gears]],"")</f>
        <v>A</v>
      </c>
      <c r="M39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64">
        <f ca="1">_xlfn.DAYS(TODAY(),Table1[[#This Row],[Manufacture Date]])</f>
        <v>1242</v>
      </c>
      <c r="O3964" t="str" cm="1">
        <f t="array" ref="O3964" xml:space="preserve"> _xlfn.IFS(E3964&lt;2,"0-2",E3964&lt;4,"2-4",E3964&lt;6,"4-6",E3964&lt;8,"6-8",E3964&lt;10,"8-10")</f>
        <v>2-4</v>
      </c>
    </row>
    <row r="3965" spans="1:15" ht="14.25" customHeight="1" x14ac:dyDescent="0.3">
      <c r="A3965" s="31">
        <v>44018</v>
      </c>
      <c r="B3965" t="s">
        <v>321</v>
      </c>
      <c r="C3965" t="s">
        <v>348</v>
      </c>
      <c r="D3965" t="s">
        <v>71</v>
      </c>
      <c r="E3965">
        <v>2</v>
      </c>
      <c r="F3965">
        <v>4</v>
      </c>
      <c r="G3965" t="s">
        <v>183</v>
      </c>
      <c r="H3965" t="s">
        <v>205</v>
      </c>
      <c r="I3965">
        <v>26</v>
      </c>
      <c r="J3965">
        <v>179</v>
      </c>
      <c r="K3965" t="str">
        <f>RIGHT(Table1[[#This Row],[Transmission]],1)</f>
        <v>5</v>
      </c>
      <c r="L3965" t="str">
        <f>SUBSTITUTE(Table1[[#This Row],[Transmission]],Table1[[#This Row],[Gears]],"")</f>
        <v>M</v>
      </c>
      <c r="M39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65">
        <f ca="1">_xlfn.DAYS(TODAY(),Table1[[#This Row],[Manufacture Date]])</f>
        <v>1242</v>
      </c>
      <c r="O3965" t="str" cm="1">
        <f t="array" ref="O3965" xml:space="preserve"> _xlfn.IFS(E3965&lt;2,"0-2",E3965&lt;4,"2-4",E3965&lt;6,"4-6",E3965&lt;8,"6-8",E3965&lt;10,"8-10")</f>
        <v>2-4</v>
      </c>
    </row>
    <row r="3966" spans="1:15" ht="14.25" customHeight="1" x14ac:dyDescent="0.3">
      <c r="A3966" s="31">
        <v>44018</v>
      </c>
      <c r="B3966" t="s">
        <v>147</v>
      </c>
      <c r="C3966" t="s">
        <v>1565</v>
      </c>
      <c r="D3966" t="s">
        <v>122</v>
      </c>
      <c r="E3966">
        <v>3</v>
      </c>
      <c r="F3966">
        <v>6</v>
      </c>
      <c r="G3966" t="s">
        <v>104</v>
      </c>
      <c r="H3966" t="s">
        <v>73</v>
      </c>
      <c r="I3966">
        <v>26</v>
      </c>
      <c r="J3966">
        <v>254</v>
      </c>
      <c r="K3966" t="str">
        <f>RIGHT(Table1[[#This Row],[Transmission]],1)</f>
        <v>8</v>
      </c>
      <c r="L3966" t="str">
        <f>SUBSTITUTE(Table1[[#This Row],[Transmission]],Table1[[#This Row],[Gears]],"")</f>
        <v>AS</v>
      </c>
      <c r="M39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66">
        <f ca="1">_xlfn.DAYS(TODAY(),Table1[[#This Row],[Manufacture Date]])</f>
        <v>1242</v>
      </c>
      <c r="O3966" t="str" cm="1">
        <f t="array" ref="O3966" xml:space="preserve"> _xlfn.IFS(E3966&lt;2,"0-2",E3966&lt;4,"2-4",E3966&lt;6,"4-6",E3966&lt;8,"6-8",E3966&lt;10,"8-10")</f>
        <v>2-4</v>
      </c>
    </row>
    <row r="3967" spans="1:15" ht="14.25" customHeight="1" x14ac:dyDescent="0.3">
      <c r="A3967" s="31">
        <v>44018</v>
      </c>
      <c r="B3967" t="s">
        <v>802</v>
      </c>
      <c r="C3967" t="s">
        <v>1017</v>
      </c>
      <c r="D3967" t="s">
        <v>71</v>
      </c>
      <c r="E3967">
        <v>3</v>
      </c>
      <c r="F3967">
        <v>6</v>
      </c>
      <c r="G3967" t="s">
        <v>79</v>
      </c>
      <c r="H3967" t="s">
        <v>200</v>
      </c>
      <c r="I3967">
        <v>25</v>
      </c>
      <c r="J3967">
        <v>258</v>
      </c>
      <c r="K3967" t="str">
        <f>RIGHT(Table1[[#This Row],[Transmission]],1)</f>
        <v>6</v>
      </c>
      <c r="L3967" t="str">
        <f>SUBSTITUTE(Table1[[#This Row],[Transmission]],Table1[[#This Row],[Gears]],"")</f>
        <v>AS</v>
      </c>
      <c r="M39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67">
        <f ca="1">_xlfn.DAYS(TODAY(),Table1[[#This Row],[Manufacture Date]])</f>
        <v>1242</v>
      </c>
      <c r="O3967" t="str" cm="1">
        <f t="array" ref="O3967" xml:space="preserve"> _xlfn.IFS(E3967&lt;2,"0-2",E3967&lt;4,"2-4",E3967&lt;6,"4-6",E3967&lt;8,"6-8",E3967&lt;10,"8-10")</f>
        <v>2-4</v>
      </c>
    </row>
    <row r="3968" spans="1:15" ht="14.25" customHeight="1" x14ac:dyDescent="0.3">
      <c r="A3968" s="31">
        <v>44018</v>
      </c>
      <c r="B3968" t="s">
        <v>321</v>
      </c>
      <c r="C3968" t="s">
        <v>334</v>
      </c>
      <c r="D3968" t="s">
        <v>122</v>
      </c>
      <c r="E3968">
        <v>3.5</v>
      </c>
      <c r="F3968">
        <v>6</v>
      </c>
      <c r="G3968" t="s">
        <v>79</v>
      </c>
      <c r="H3968" t="s">
        <v>200</v>
      </c>
      <c r="I3968">
        <v>24</v>
      </c>
      <c r="J3968">
        <v>274</v>
      </c>
      <c r="K3968" t="str">
        <f>RIGHT(Table1[[#This Row],[Transmission]],1)</f>
        <v>6</v>
      </c>
      <c r="L3968" t="str">
        <f>SUBSTITUTE(Table1[[#This Row],[Transmission]],Table1[[#This Row],[Gears]],"")</f>
        <v>AS</v>
      </c>
      <c r="M39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68">
        <f ca="1">_xlfn.DAYS(TODAY(),Table1[[#This Row],[Manufacture Date]])</f>
        <v>1242</v>
      </c>
      <c r="O3968" t="str" cm="1">
        <f t="array" ref="O3968" xml:space="preserve"> _xlfn.IFS(E3968&lt;2,"0-2",E3968&lt;4,"2-4",E3968&lt;6,"4-6",E3968&lt;8,"6-8",E3968&lt;10,"8-10")</f>
        <v>2-4</v>
      </c>
    </row>
    <row r="3969" spans="1:15" ht="14.25" customHeight="1" x14ac:dyDescent="0.3">
      <c r="A3969" s="31">
        <v>44018</v>
      </c>
      <c r="B3969" t="s">
        <v>364</v>
      </c>
      <c r="C3969" t="s">
        <v>379</v>
      </c>
      <c r="D3969" t="s">
        <v>122</v>
      </c>
      <c r="E3969">
        <v>5.3</v>
      </c>
      <c r="F3969">
        <v>8</v>
      </c>
      <c r="G3969" t="s">
        <v>93</v>
      </c>
      <c r="H3969" t="s">
        <v>205</v>
      </c>
      <c r="I3969">
        <v>15</v>
      </c>
      <c r="J3969">
        <v>294</v>
      </c>
      <c r="K3969" t="str">
        <f>RIGHT(Table1[[#This Row],[Transmission]],1)</f>
        <v>6</v>
      </c>
      <c r="L3969" t="str">
        <f>SUBSTITUTE(Table1[[#This Row],[Transmission]],Table1[[#This Row],[Gears]],"")</f>
        <v>A</v>
      </c>
      <c r="M39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69">
        <f ca="1">_xlfn.DAYS(TODAY(),Table1[[#This Row],[Manufacture Date]])</f>
        <v>1242</v>
      </c>
      <c r="O3969" t="str" cm="1">
        <f t="array" ref="O3969" xml:space="preserve"> _xlfn.IFS(E3969&lt;2,"0-2",E3969&lt;4,"2-4",E3969&lt;6,"4-6",E3969&lt;8,"6-8",E3969&lt;10,"8-10")</f>
        <v>4-6</v>
      </c>
    </row>
    <row r="3970" spans="1:15" ht="14.25" customHeight="1" x14ac:dyDescent="0.3">
      <c r="A3970" s="31">
        <v>44017</v>
      </c>
      <c r="B3970" t="s">
        <v>147</v>
      </c>
      <c r="C3970" t="s">
        <v>1529</v>
      </c>
      <c r="D3970" t="s">
        <v>71</v>
      </c>
      <c r="E3970">
        <v>3</v>
      </c>
      <c r="F3970">
        <v>6</v>
      </c>
      <c r="G3970" t="s">
        <v>104</v>
      </c>
      <c r="H3970" t="s">
        <v>73</v>
      </c>
      <c r="I3970">
        <v>29</v>
      </c>
      <c r="J3970">
        <v>228</v>
      </c>
      <c r="K3970" t="str">
        <f>RIGHT(Table1[[#This Row],[Transmission]],1)</f>
        <v>8</v>
      </c>
      <c r="L3970" t="str">
        <f>SUBSTITUTE(Table1[[#This Row],[Transmission]],Table1[[#This Row],[Gears]],"")</f>
        <v>AS</v>
      </c>
      <c r="M39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70">
        <f ca="1">_xlfn.DAYS(TODAY(),Table1[[#This Row],[Manufacture Date]])</f>
        <v>1243</v>
      </c>
      <c r="O3970" t="str" cm="1">
        <f t="array" ref="O3970" xml:space="preserve"> _xlfn.IFS(E3970&lt;2,"0-2",E3970&lt;4,"2-4",E3970&lt;6,"4-6",E3970&lt;8,"6-8",E3970&lt;10,"8-10")</f>
        <v>2-4</v>
      </c>
    </row>
    <row r="3971" spans="1:15" ht="14.25" customHeight="1" x14ac:dyDescent="0.3">
      <c r="A3971" s="31">
        <v>44017</v>
      </c>
      <c r="B3971" t="s">
        <v>321</v>
      </c>
      <c r="C3971" t="s">
        <v>1661</v>
      </c>
      <c r="D3971" t="s">
        <v>95</v>
      </c>
      <c r="E3971">
        <v>2.2999999999999998</v>
      </c>
      <c r="F3971">
        <v>4</v>
      </c>
      <c r="G3971" t="s">
        <v>74</v>
      </c>
      <c r="H3971" t="s">
        <v>200</v>
      </c>
      <c r="I3971">
        <v>29</v>
      </c>
      <c r="J3971">
        <v>227</v>
      </c>
      <c r="K3971" t="str">
        <f>RIGHT(Table1[[#This Row],[Transmission]],1)</f>
        <v>6</v>
      </c>
      <c r="L3971" t="str">
        <f>SUBSTITUTE(Table1[[#This Row],[Transmission]],Table1[[#This Row],[Gears]],"")</f>
        <v>M</v>
      </c>
      <c r="M39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71">
        <f ca="1">_xlfn.DAYS(TODAY(),Table1[[#This Row],[Manufacture Date]])</f>
        <v>1243</v>
      </c>
      <c r="O3971" t="str" cm="1">
        <f t="array" ref="O3971" xml:space="preserve"> _xlfn.IFS(E3971&lt;2,"0-2",E3971&lt;4,"2-4",E3971&lt;6,"4-6",E3971&lt;8,"6-8",E3971&lt;10,"8-10")</f>
        <v>2-4</v>
      </c>
    </row>
    <row r="3972" spans="1:15" ht="14.25" customHeight="1" x14ac:dyDescent="0.3">
      <c r="A3972" s="31">
        <v>44017</v>
      </c>
      <c r="B3972" t="s">
        <v>676</v>
      </c>
      <c r="C3972" t="s">
        <v>1935</v>
      </c>
      <c r="D3972" t="s">
        <v>92</v>
      </c>
      <c r="E3972">
        <v>3</v>
      </c>
      <c r="F3972">
        <v>6</v>
      </c>
      <c r="G3972" t="s">
        <v>238</v>
      </c>
      <c r="H3972" t="s">
        <v>73</v>
      </c>
      <c r="I3972">
        <v>27</v>
      </c>
      <c r="J3972">
        <v>243</v>
      </c>
      <c r="K3972" t="str">
        <f>RIGHT(Table1[[#This Row],[Transmission]],1)</f>
        <v>7</v>
      </c>
      <c r="L3972" t="str">
        <f>SUBSTITUTE(Table1[[#This Row],[Transmission]],Table1[[#This Row],[Gears]],"")</f>
        <v>M</v>
      </c>
      <c r="M39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72">
        <f ca="1">_xlfn.DAYS(TODAY(),Table1[[#This Row],[Manufacture Date]])</f>
        <v>1243</v>
      </c>
      <c r="O3972" t="str" cm="1">
        <f t="array" ref="O3972" xml:space="preserve"> _xlfn.IFS(E3972&lt;2,"0-2",E3972&lt;4,"2-4",E3972&lt;6,"4-6",E3972&lt;8,"6-8",E3972&lt;10,"8-10")</f>
        <v>2-4</v>
      </c>
    </row>
    <row r="3973" spans="1:15" ht="14.25" customHeight="1" x14ac:dyDescent="0.3">
      <c r="A3973" s="31">
        <v>44017</v>
      </c>
      <c r="B3973" t="s">
        <v>321</v>
      </c>
      <c r="C3973" t="s">
        <v>1663</v>
      </c>
      <c r="D3973" t="s">
        <v>95</v>
      </c>
      <c r="E3973">
        <v>5</v>
      </c>
      <c r="F3973">
        <v>8</v>
      </c>
      <c r="G3973" t="s">
        <v>74</v>
      </c>
      <c r="H3973" t="s">
        <v>200</v>
      </c>
      <c r="I3973">
        <v>21</v>
      </c>
      <c r="J3973">
        <v>319</v>
      </c>
      <c r="K3973" t="str">
        <f>RIGHT(Table1[[#This Row],[Transmission]],1)</f>
        <v>6</v>
      </c>
      <c r="L3973" t="str">
        <f>SUBSTITUTE(Table1[[#This Row],[Transmission]],Table1[[#This Row],[Gears]],"")</f>
        <v>M</v>
      </c>
      <c r="M39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73">
        <f ca="1">_xlfn.DAYS(TODAY(),Table1[[#This Row],[Manufacture Date]])</f>
        <v>1243</v>
      </c>
      <c r="O3973" t="str" cm="1">
        <f t="array" ref="O3973" xml:space="preserve"> _xlfn.IFS(E3973&lt;2,"0-2",E3973&lt;4,"2-4",E3973&lt;6,"4-6",E3973&lt;8,"6-8",E3973&lt;10,"8-10")</f>
        <v>4-6</v>
      </c>
    </row>
    <row r="3974" spans="1:15" ht="14.25" customHeight="1" x14ac:dyDescent="0.3">
      <c r="A3974" s="31">
        <v>44016</v>
      </c>
      <c r="B3974" t="s">
        <v>321</v>
      </c>
      <c r="C3974" t="s">
        <v>348</v>
      </c>
      <c r="D3974" t="s">
        <v>71</v>
      </c>
      <c r="E3974">
        <v>2</v>
      </c>
      <c r="F3974">
        <v>4</v>
      </c>
      <c r="G3974" t="s">
        <v>79</v>
      </c>
      <c r="H3974" t="s">
        <v>200</v>
      </c>
      <c r="I3974">
        <v>36</v>
      </c>
      <c r="J3974">
        <v>179</v>
      </c>
      <c r="K3974" t="str">
        <f>RIGHT(Table1[[#This Row],[Transmission]],1)</f>
        <v>6</v>
      </c>
      <c r="L3974" t="str">
        <f>SUBSTITUTE(Table1[[#This Row],[Transmission]],Table1[[#This Row],[Gears]],"")</f>
        <v>AS</v>
      </c>
      <c r="M39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74">
        <f ca="1">_xlfn.DAYS(TODAY(),Table1[[#This Row],[Manufacture Date]])</f>
        <v>1244</v>
      </c>
      <c r="O3974" t="str" cm="1">
        <f t="array" ref="O3974" xml:space="preserve"> _xlfn.IFS(E3974&lt;2,"0-2",E3974&lt;4,"2-4",E3974&lt;6,"4-6",E3974&lt;8,"6-8",E3974&lt;10,"8-10")</f>
        <v>2-4</v>
      </c>
    </row>
    <row r="3975" spans="1:15" ht="14.25" customHeight="1" x14ac:dyDescent="0.3">
      <c r="A3975" s="31">
        <v>44016</v>
      </c>
      <c r="B3975" t="s">
        <v>147</v>
      </c>
      <c r="C3975" t="s">
        <v>2056</v>
      </c>
      <c r="D3975" t="s">
        <v>71</v>
      </c>
      <c r="E3975">
        <v>2</v>
      </c>
      <c r="F3975">
        <v>4</v>
      </c>
      <c r="G3975" t="s">
        <v>104</v>
      </c>
      <c r="H3975" t="s">
        <v>73</v>
      </c>
      <c r="I3975">
        <v>34</v>
      </c>
      <c r="J3975">
        <v>195</v>
      </c>
      <c r="K3975" t="str">
        <f>RIGHT(Table1[[#This Row],[Transmission]],1)</f>
        <v>8</v>
      </c>
      <c r="L3975" t="str">
        <f>SUBSTITUTE(Table1[[#This Row],[Transmission]],Table1[[#This Row],[Gears]],"")</f>
        <v>AS</v>
      </c>
      <c r="M39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75">
        <f ca="1">_xlfn.DAYS(TODAY(),Table1[[#This Row],[Manufacture Date]])</f>
        <v>1244</v>
      </c>
      <c r="O3975" t="str" cm="1">
        <f t="array" ref="O3975" xml:space="preserve"> _xlfn.IFS(E3975&lt;2,"0-2",E3975&lt;4,"2-4",E3975&lt;6,"4-6",E3975&lt;8,"6-8",E3975&lt;10,"8-10")</f>
        <v>2-4</v>
      </c>
    </row>
    <row r="3976" spans="1:15" ht="14.25" customHeight="1" x14ac:dyDescent="0.3">
      <c r="A3976" s="31">
        <v>44016</v>
      </c>
      <c r="B3976" t="s">
        <v>321</v>
      </c>
      <c r="C3976" t="s">
        <v>352</v>
      </c>
      <c r="D3976" t="s">
        <v>82</v>
      </c>
      <c r="E3976">
        <v>2</v>
      </c>
      <c r="F3976">
        <v>4</v>
      </c>
      <c r="G3976" t="s">
        <v>79</v>
      </c>
      <c r="H3976" t="s">
        <v>200</v>
      </c>
      <c r="I3976">
        <v>30</v>
      </c>
      <c r="J3976">
        <v>214</v>
      </c>
      <c r="K3976" t="str">
        <f>RIGHT(Table1[[#This Row],[Transmission]],1)</f>
        <v>6</v>
      </c>
      <c r="L3976" t="str">
        <f>SUBSTITUTE(Table1[[#This Row],[Transmission]],Table1[[#This Row],[Gears]],"")</f>
        <v>AS</v>
      </c>
      <c r="M39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76">
        <f ca="1">_xlfn.DAYS(TODAY(),Table1[[#This Row],[Manufacture Date]])</f>
        <v>1244</v>
      </c>
      <c r="O3976" t="str" cm="1">
        <f t="array" ref="O3976" xml:space="preserve"> _xlfn.IFS(E3976&lt;2,"0-2",E3976&lt;4,"2-4",E3976&lt;6,"4-6",E3976&lt;8,"6-8",E3976&lt;10,"8-10")</f>
        <v>2-4</v>
      </c>
    </row>
    <row r="3977" spans="1:15" ht="14.25" customHeight="1" x14ac:dyDescent="0.3">
      <c r="A3977" s="31">
        <v>44016</v>
      </c>
      <c r="B3977" t="s">
        <v>651</v>
      </c>
      <c r="C3977" t="s">
        <v>664</v>
      </c>
      <c r="D3977" t="s">
        <v>361</v>
      </c>
      <c r="E3977">
        <v>2</v>
      </c>
      <c r="F3977">
        <v>4</v>
      </c>
      <c r="G3977" t="s">
        <v>266</v>
      </c>
      <c r="H3977" t="s">
        <v>200</v>
      </c>
      <c r="I3977">
        <v>30</v>
      </c>
      <c r="J3977">
        <v>220</v>
      </c>
      <c r="K3977" t="str">
        <f>RIGHT(Table1[[#This Row],[Transmission]],1)</f>
        <v>V</v>
      </c>
      <c r="L3977" t="str">
        <f>SUBSTITUTE(Table1[[#This Row],[Transmission]],Table1[[#This Row],[Gears]],"")</f>
        <v>A</v>
      </c>
      <c r="M39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77">
        <f ca="1">_xlfn.DAYS(TODAY(),Table1[[#This Row],[Manufacture Date]])</f>
        <v>1244</v>
      </c>
      <c r="O3977" t="str" cm="1">
        <f t="array" ref="O3977" xml:space="preserve"> _xlfn.IFS(E3977&lt;2,"0-2",E3977&lt;4,"2-4",E3977&lt;6,"4-6",E3977&lt;8,"6-8",E3977&lt;10,"8-10")</f>
        <v>2-4</v>
      </c>
    </row>
    <row r="3978" spans="1:15" ht="14.25" customHeight="1" x14ac:dyDescent="0.3">
      <c r="A3978" s="31">
        <v>44016</v>
      </c>
      <c r="B3978" t="s">
        <v>313</v>
      </c>
      <c r="C3978" t="s">
        <v>1089</v>
      </c>
      <c r="D3978" t="s">
        <v>78</v>
      </c>
      <c r="E3978">
        <v>2.4</v>
      </c>
      <c r="F3978">
        <v>4</v>
      </c>
      <c r="G3978" t="s">
        <v>454</v>
      </c>
      <c r="H3978" t="s">
        <v>200</v>
      </c>
      <c r="I3978">
        <v>29</v>
      </c>
      <c r="J3978">
        <v>226</v>
      </c>
      <c r="K3978" t="str">
        <f>RIGHT(Table1[[#This Row],[Transmission]],1)</f>
        <v>9</v>
      </c>
      <c r="L3978" t="str">
        <f>SUBSTITUTE(Table1[[#This Row],[Transmission]],Table1[[#This Row],[Gears]],"")</f>
        <v>A</v>
      </c>
      <c r="M39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78">
        <f ca="1">_xlfn.DAYS(TODAY(),Table1[[#This Row],[Manufacture Date]])</f>
        <v>1244</v>
      </c>
      <c r="O3978" t="str" cm="1">
        <f t="array" ref="O3978" xml:space="preserve"> _xlfn.IFS(E3978&lt;2,"0-2",E3978&lt;4,"2-4",E3978&lt;6,"4-6",E3978&lt;8,"6-8",E3978&lt;10,"8-10")</f>
        <v>2-4</v>
      </c>
    </row>
    <row r="3979" spans="1:15" ht="14.25" customHeight="1" x14ac:dyDescent="0.3">
      <c r="A3979" s="31">
        <v>44016</v>
      </c>
      <c r="B3979" t="s">
        <v>414</v>
      </c>
      <c r="C3979" t="s">
        <v>427</v>
      </c>
      <c r="D3979" t="s">
        <v>78</v>
      </c>
      <c r="E3979">
        <v>3.5</v>
      </c>
      <c r="F3979">
        <v>6</v>
      </c>
      <c r="G3979" t="s">
        <v>76</v>
      </c>
      <c r="H3979" t="s">
        <v>73</v>
      </c>
      <c r="I3979">
        <v>28</v>
      </c>
      <c r="J3979">
        <v>232</v>
      </c>
      <c r="K3979" t="str">
        <f>RIGHT(Table1[[#This Row],[Transmission]],1)</f>
        <v>7</v>
      </c>
      <c r="L3979" t="str">
        <f>SUBSTITUTE(Table1[[#This Row],[Transmission]],Table1[[#This Row],[Gears]],"")</f>
        <v>AV</v>
      </c>
      <c r="M39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79">
        <f ca="1">_xlfn.DAYS(TODAY(),Table1[[#This Row],[Manufacture Date]])</f>
        <v>1244</v>
      </c>
      <c r="O3979" t="str" cm="1">
        <f t="array" ref="O3979" xml:space="preserve"> _xlfn.IFS(E3979&lt;2,"0-2",E3979&lt;4,"2-4",E3979&lt;6,"4-6",E3979&lt;8,"6-8",E3979&lt;10,"8-10")</f>
        <v>2-4</v>
      </c>
    </row>
    <row r="3980" spans="1:15" ht="14.25" customHeight="1" x14ac:dyDescent="0.3">
      <c r="A3980" s="31">
        <v>44016</v>
      </c>
      <c r="B3980" t="s">
        <v>452</v>
      </c>
      <c r="C3980" t="s">
        <v>1749</v>
      </c>
      <c r="D3980" t="s">
        <v>78</v>
      </c>
      <c r="E3980">
        <v>2</v>
      </c>
      <c r="F3980">
        <v>4</v>
      </c>
      <c r="G3980" t="s">
        <v>454</v>
      </c>
      <c r="H3980" t="s">
        <v>200</v>
      </c>
      <c r="I3980">
        <v>28</v>
      </c>
      <c r="J3980">
        <v>240</v>
      </c>
      <c r="K3980" t="str">
        <f>RIGHT(Table1[[#This Row],[Transmission]],1)</f>
        <v>9</v>
      </c>
      <c r="L3980" t="str">
        <f>SUBSTITUTE(Table1[[#This Row],[Transmission]],Table1[[#This Row],[Gears]],"")</f>
        <v>A</v>
      </c>
      <c r="M39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80">
        <f ca="1">_xlfn.DAYS(TODAY(),Table1[[#This Row],[Manufacture Date]])</f>
        <v>1244</v>
      </c>
      <c r="O3980" t="str" cm="1">
        <f t="array" ref="O3980" xml:space="preserve"> _xlfn.IFS(E3980&lt;2,"0-2",E3980&lt;4,"2-4",E3980&lt;6,"4-6",E3980&lt;8,"6-8",E3980&lt;10,"8-10")</f>
        <v>2-4</v>
      </c>
    </row>
    <row r="3981" spans="1:15" ht="14.25" customHeight="1" x14ac:dyDescent="0.3">
      <c r="A3981" s="31">
        <v>44016</v>
      </c>
      <c r="B3981" t="s">
        <v>321</v>
      </c>
      <c r="C3981" t="s">
        <v>339</v>
      </c>
      <c r="D3981" t="s">
        <v>259</v>
      </c>
      <c r="E3981">
        <v>3.5</v>
      </c>
      <c r="F3981">
        <v>6</v>
      </c>
      <c r="G3981" t="s">
        <v>93</v>
      </c>
      <c r="H3981" t="s">
        <v>200</v>
      </c>
      <c r="I3981">
        <v>23</v>
      </c>
      <c r="J3981">
        <v>285</v>
      </c>
      <c r="K3981" t="str">
        <f>RIGHT(Table1[[#This Row],[Transmission]],1)</f>
        <v>6</v>
      </c>
      <c r="L3981" t="str">
        <f>SUBSTITUTE(Table1[[#This Row],[Transmission]],Table1[[#This Row],[Gears]],"")</f>
        <v>A</v>
      </c>
      <c r="M39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81">
        <f ca="1">_xlfn.DAYS(TODAY(),Table1[[#This Row],[Manufacture Date]])</f>
        <v>1244</v>
      </c>
      <c r="O3981" t="str" cm="1">
        <f t="array" ref="O3981" xml:space="preserve"> _xlfn.IFS(E3981&lt;2,"0-2",E3981&lt;4,"2-4",E3981&lt;6,"4-6",E3981&lt;8,"6-8",E3981&lt;10,"8-10")</f>
        <v>2-4</v>
      </c>
    </row>
    <row r="3982" spans="1:15" ht="14.25" customHeight="1" x14ac:dyDescent="0.3">
      <c r="A3982" s="31">
        <v>44016</v>
      </c>
      <c r="B3982" t="s">
        <v>508</v>
      </c>
      <c r="C3982" t="s">
        <v>952</v>
      </c>
      <c r="D3982" t="s">
        <v>95</v>
      </c>
      <c r="E3982">
        <v>5</v>
      </c>
      <c r="F3982">
        <v>8</v>
      </c>
      <c r="G3982" t="s">
        <v>104</v>
      </c>
      <c r="H3982" t="s">
        <v>73</v>
      </c>
      <c r="I3982">
        <v>22</v>
      </c>
      <c r="J3982">
        <v>289</v>
      </c>
      <c r="K3982" t="str">
        <f>RIGHT(Table1[[#This Row],[Transmission]],1)</f>
        <v>8</v>
      </c>
      <c r="L3982" t="str">
        <f>SUBSTITUTE(Table1[[#This Row],[Transmission]],Table1[[#This Row],[Gears]],"")</f>
        <v>AS</v>
      </c>
      <c r="M39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82">
        <f ca="1">_xlfn.DAYS(TODAY(),Table1[[#This Row],[Manufacture Date]])</f>
        <v>1244</v>
      </c>
      <c r="O3982" t="str" cm="1">
        <f t="array" ref="O3982" xml:space="preserve"> _xlfn.IFS(E3982&lt;2,"0-2",E3982&lt;4,"2-4",E3982&lt;6,"4-6",E3982&lt;8,"6-8",E3982&lt;10,"8-10")</f>
        <v>4-6</v>
      </c>
    </row>
    <row r="3983" spans="1:15" ht="14.25" customHeight="1" x14ac:dyDescent="0.3">
      <c r="A3983" s="31">
        <v>44016</v>
      </c>
      <c r="B3983" t="s">
        <v>750</v>
      </c>
      <c r="C3983" t="s">
        <v>1192</v>
      </c>
      <c r="D3983" t="s">
        <v>657</v>
      </c>
      <c r="E3983">
        <v>3.5</v>
      </c>
      <c r="F3983">
        <v>6</v>
      </c>
      <c r="G3983" t="s">
        <v>74</v>
      </c>
      <c r="H3983" t="s">
        <v>200</v>
      </c>
      <c r="I3983">
        <v>22</v>
      </c>
      <c r="J3983">
        <v>300</v>
      </c>
      <c r="K3983" t="str">
        <f>RIGHT(Table1[[#This Row],[Transmission]],1)</f>
        <v>6</v>
      </c>
      <c r="L3983" t="str">
        <f>SUBSTITUTE(Table1[[#This Row],[Transmission]],Table1[[#This Row],[Gears]],"")</f>
        <v>M</v>
      </c>
      <c r="M39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83">
        <f ca="1">_xlfn.DAYS(TODAY(),Table1[[#This Row],[Manufacture Date]])</f>
        <v>1244</v>
      </c>
      <c r="O3983" t="str" cm="1">
        <f t="array" ref="O3983" xml:space="preserve"> _xlfn.IFS(E3983&lt;2,"0-2",E3983&lt;4,"2-4",E3983&lt;6,"4-6",E3983&lt;8,"6-8",E3983&lt;10,"8-10")</f>
        <v>2-4</v>
      </c>
    </row>
    <row r="3984" spans="1:15" ht="14.25" customHeight="1" x14ac:dyDescent="0.3">
      <c r="A3984" s="31">
        <v>44016</v>
      </c>
      <c r="B3984" t="s">
        <v>564</v>
      </c>
      <c r="C3984" t="s">
        <v>1327</v>
      </c>
      <c r="D3984" t="s">
        <v>122</v>
      </c>
      <c r="E3984">
        <v>4.7</v>
      </c>
      <c r="F3984">
        <v>8</v>
      </c>
      <c r="G3984" t="s">
        <v>454</v>
      </c>
      <c r="H3984" t="s">
        <v>73</v>
      </c>
      <c r="I3984">
        <v>19</v>
      </c>
      <c r="J3984">
        <v>355</v>
      </c>
      <c r="K3984" t="str">
        <f>RIGHT(Table1[[#This Row],[Transmission]],1)</f>
        <v>9</v>
      </c>
      <c r="L3984" t="str">
        <f>SUBSTITUTE(Table1[[#This Row],[Transmission]],Table1[[#This Row],[Gears]],"")</f>
        <v>A</v>
      </c>
      <c r="M39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84">
        <f ca="1">_xlfn.DAYS(TODAY(),Table1[[#This Row],[Manufacture Date]])</f>
        <v>1244</v>
      </c>
      <c r="O3984" t="str" cm="1">
        <f t="array" ref="O3984" xml:space="preserve"> _xlfn.IFS(E3984&lt;2,"0-2",E3984&lt;4,"2-4",E3984&lt;6,"4-6",E3984&lt;8,"6-8",E3984&lt;10,"8-10")</f>
        <v>4-6</v>
      </c>
    </row>
    <row r="3985" spans="1:15" ht="14.25" customHeight="1" x14ac:dyDescent="0.3">
      <c r="A3985" s="31">
        <v>44016</v>
      </c>
      <c r="B3985" t="s">
        <v>564</v>
      </c>
      <c r="C3985" t="s">
        <v>1156</v>
      </c>
      <c r="D3985" t="s">
        <v>122</v>
      </c>
      <c r="E3985">
        <v>5.5</v>
      </c>
      <c r="F3985">
        <v>8</v>
      </c>
      <c r="G3985" t="s">
        <v>416</v>
      </c>
      <c r="H3985" t="s">
        <v>73</v>
      </c>
      <c r="I3985">
        <v>15</v>
      </c>
      <c r="J3985">
        <v>413</v>
      </c>
      <c r="K3985" t="str">
        <f>RIGHT(Table1[[#This Row],[Transmission]],1)</f>
        <v>7</v>
      </c>
      <c r="L3985" t="str">
        <f>SUBSTITUTE(Table1[[#This Row],[Transmission]],Table1[[#This Row],[Gears]],"")</f>
        <v>AS</v>
      </c>
      <c r="M39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85">
        <f ca="1">_xlfn.DAYS(TODAY(),Table1[[#This Row],[Manufacture Date]])</f>
        <v>1244</v>
      </c>
      <c r="O3985" t="str" cm="1">
        <f t="array" ref="O3985" xml:space="preserve"> _xlfn.IFS(E3985&lt;2,"0-2",E3985&lt;4,"2-4",E3985&lt;6,"4-6",E3985&lt;8,"6-8",E3985&lt;10,"8-10")</f>
        <v>4-6</v>
      </c>
    </row>
    <row r="3986" spans="1:15" ht="14.25" customHeight="1" x14ac:dyDescent="0.3">
      <c r="A3986" s="31">
        <v>44015</v>
      </c>
      <c r="B3986" t="s">
        <v>470</v>
      </c>
      <c r="C3986" t="s">
        <v>485</v>
      </c>
      <c r="D3986" t="s">
        <v>118</v>
      </c>
      <c r="E3986">
        <v>1.6</v>
      </c>
      <c r="F3986">
        <v>4</v>
      </c>
      <c r="G3986" t="s">
        <v>79</v>
      </c>
      <c r="H3986" t="s">
        <v>200</v>
      </c>
      <c r="I3986">
        <v>32</v>
      </c>
      <c r="J3986">
        <v>206</v>
      </c>
      <c r="K3986" t="str">
        <f>RIGHT(Table1[[#This Row],[Transmission]],1)</f>
        <v>6</v>
      </c>
      <c r="L3986" t="str">
        <f>SUBSTITUTE(Table1[[#This Row],[Transmission]],Table1[[#This Row],[Gears]],"")</f>
        <v>AS</v>
      </c>
      <c r="M39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86">
        <f ca="1">_xlfn.DAYS(TODAY(),Table1[[#This Row],[Manufacture Date]])</f>
        <v>1245</v>
      </c>
      <c r="O3986" t="str" cm="1">
        <f t="array" ref="O3986" xml:space="preserve"> _xlfn.IFS(E3986&lt;2,"0-2",E3986&lt;4,"2-4",E3986&lt;6,"4-6",E3986&lt;8,"6-8",E3986&lt;10,"8-10")</f>
        <v>0-2</v>
      </c>
    </row>
    <row r="3987" spans="1:15" ht="14.25" customHeight="1" x14ac:dyDescent="0.3">
      <c r="A3987" s="31">
        <v>44015</v>
      </c>
      <c r="B3987" t="s">
        <v>621</v>
      </c>
      <c r="C3987" t="s">
        <v>1885</v>
      </c>
      <c r="D3987" t="s">
        <v>82</v>
      </c>
      <c r="E3987">
        <v>2</v>
      </c>
      <c r="F3987">
        <v>4</v>
      </c>
      <c r="G3987" t="s">
        <v>104</v>
      </c>
      <c r="H3987" t="s">
        <v>73</v>
      </c>
      <c r="I3987">
        <v>32</v>
      </c>
      <c r="J3987">
        <v>207</v>
      </c>
      <c r="K3987" t="str">
        <f>RIGHT(Table1[[#This Row],[Transmission]],1)</f>
        <v>8</v>
      </c>
      <c r="L3987" t="str">
        <f>SUBSTITUTE(Table1[[#This Row],[Transmission]],Table1[[#This Row],[Gears]],"")</f>
        <v>AS</v>
      </c>
      <c r="M39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87">
        <f ca="1">_xlfn.DAYS(TODAY(),Table1[[#This Row],[Manufacture Date]])</f>
        <v>1245</v>
      </c>
      <c r="O3987" t="str" cm="1">
        <f t="array" ref="O3987" xml:space="preserve"> _xlfn.IFS(E3987&lt;2,"0-2",E3987&lt;4,"2-4",E3987&lt;6,"4-6",E3987&lt;8,"6-8",E3987&lt;10,"8-10")</f>
        <v>2-4</v>
      </c>
    </row>
    <row r="3988" spans="1:15" ht="14.25" customHeight="1" x14ac:dyDescent="0.3">
      <c r="A3988" s="31">
        <v>44015</v>
      </c>
      <c r="B3988" t="s">
        <v>69</v>
      </c>
      <c r="C3988" t="s">
        <v>815</v>
      </c>
      <c r="D3988" t="s">
        <v>71</v>
      </c>
      <c r="E3988">
        <v>3.5</v>
      </c>
      <c r="F3988">
        <v>6</v>
      </c>
      <c r="G3988" t="s">
        <v>496</v>
      </c>
      <c r="H3988" t="s">
        <v>73</v>
      </c>
      <c r="I3988">
        <v>29</v>
      </c>
      <c r="J3988">
        <v>226</v>
      </c>
      <c r="K3988" t="str">
        <f>RIGHT(Table1[[#This Row],[Transmission]],1)</f>
        <v>9</v>
      </c>
      <c r="L3988" t="str">
        <f>SUBSTITUTE(Table1[[#This Row],[Transmission]],Table1[[#This Row],[Gears]],"")</f>
        <v>AS</v>
      </c>
      <c r="M39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88">
        <f ca="1">_xlfn.DAYS(TODAY(),Table1[[#This Row],[Manufacture Date]])</f>
        <v>1245</v>
      </c>
      <c r="O3988" t="str" cm="1">
        <f t="array" ref="O3988" xml:space="preserve"> _xlfn.IFS(E3988&lt;2,"0-2",E3988&lt;4,"2-4",E3988&lt;6,"4-6",E3988&lt;8,"6-8",E3988&lt;10,"8-10")</f>
        <v>2-4</v>
      </c>
    </row>
    <row r="3989" spans="1:15" ht="14.25" customHeight="1" x14ac:dyDescent="0.3">
      <c r="A3989" s="31">
        <v>44015</v>
      </c>
      <c r="B3989" t="s">
        <v>802</v>
      </c>
      <c r="C3989" t="s">
        <v>804</v>
      </c>
      <c r="D3989" t="s">
        <v>71</v>
      </c>
      <c r="E3989">
        <v>3</v>
      </c>
      <c r="F3989">
        <v>6</v>
      </c>
      <c r="G3989" t="s">
        <v>79</v>
      </c>
      <c r="H3989" t="s">
        <v>200</v>
      </c>
      <c r="I3989">
        <v>25</v>
      </c>
      <c r="J3989">
        <v>264</v>
      </c>
      <c r="K3989" t="str">
        <f>RIGHT(Table1[[#This Row],[Transmission]],1)</f>
        <v>6</v>
      </c>
      <c r="L3989" t="str">
        <f>SUBSTITUTE(Table1[[#This Row],[Transmission]],Table1[[#This Row],[Gears]],"")</f>
        <v>AS</v>
      </c>
      <c r="M39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89">
        <f ca="1">_xlfn.DAYS(TODAY(),Table1[[#This Row],[Manufacture Date]])</f>
        <v>1245</v>
      </c>
      <c r="O3989" t="str" cm="1">
        <f t="array" ref="O3989" xml:space="preserve"> _xlfn.IFS(E3989&lt;2,"0-2",E3989&lt;4,"2-4",E3989&lt;6,"4-6",E3989&lt;8,"6-8",E3989&lt;10,"8-10")</f>
        <v>2-4</v>
      </c>
    </row>
    <row r="3990" spans="1:15" ht="14.25" customHeight="1" x14ac:dyDescent="0.3">
      <c r="A3990" s="31">
        <v>44015</v>
      </c>
      <c r="B3990" t="s">
        <v>740</v>
      </c>
      <c r="C3990" t="s">
        <v>1004</v>
      </c>
      <c r="D3990" t="s">
        <v>71</v>
      </c>
      <c r="E3990">
        <v>2</v>
      </c>
      <c r="F3990">
        <v>4</v>
      </c>
      <c r="G3990" t="s">
        <v>102</v>
      </c>
      <c r="H3990" t="s">
        <v>73</v>
      </c>
      <c r="I3990">
        <v>25</v>
      </c>
      <c r="J3990">
        <v>255</v>
      </c>
      <c r="K3990" t="str">
        <f>RIGHT(Table1[[#This Row],[Transmission]],1)</f>
        <v>8</v>
      </c>
      <c r="L3990" t="str">
        <f>SUBSTITUTE(Table1[[#This Row],[Transmission]],Table1[[#This Row],[Gears]],"")</f>
        <v>AV</v>
      </c>
      <c r="M39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90">
        <f ca="1">_xlfn.DAYS(TODAY(),Table1[[#This Row],[Manufacture Date]])</f>
        <v>1245</v>
      </c>
      <c r="O3990" t="str" cm="1">
        <f t="array" ref="O3990" xml:space="preserve"> _xlfn.IFS(E3990&lt;2,"0-2",E3990&lt;4,"2-4",E3990&lt;6,"4-6",E3990&lt;8,"6-8",E3990&lt;10,"8-10")</f>
        <v>2-4</v>
      </c>
    </row>
    <row r="3991" spans="1:15" ht="14.25" customHeight="1" x14ac:dyDescent="0.3">
      <c r="A3991" s="31">
        <v>44015</v>
      </c>
      <c r="B3991" t="s">
        <v>402</v>
      </c>
      <c r="C3991" t="s">
        <v>1268</v>
      </c>
      <c r="D3991" t="s">
        <v>115</v>
      </c>
      <c r="E3991">
        <v>3.3</v>
      </c>
      <c r="F3991">
        <v>6</v>
      </c>
      <c r="G3991" t="s">
        <v>104</v>
      </c>
      <c r="H3991" t="s">
        <v>73</v>
      </c>
      <c r="I3991">
        <v>24</v>
      </c>
      <c r="J3991">
        <v>282</v>
      </c>
      <c r="K3991" t="str">
        <f>RIGHT(Table1[[#This Row],[Transmission]],1)</f>
        <v>8</v>
      </c>
      <c r="L3991" t="str">
        <f>SUBSTITUTE(Table1[[#This Row],[Transmission]],Table1[[#This Row],[Gears]],"")</f>
        <v>AS</v>
      </c>
      <c r="M39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91">
        <f ca="1">_xlfn.DAYS(TODAY(),Table1[[#This Row],[Manufacture Date]])</f>
        <v>1245</v>
      </c>
      <c r="O3991" t="str" cm="1">
        <f t="array" ref="O3991" xml:space="preserve"> _xlfn.IFS(E3991&lt;2,"0-2",E3991&lt;4,"2-4",E3991&lt;6,"4-6",E3991&lt;8,"6-8",E3991&lt;10,"8-10")</f>
        <v>2-4</v>
      </c>
    </row>
    <row r="3992" spans="1:15" ht="14.25" customHeight="1" x14ac:dyDescent="0.3">
      <c r="A3992" s="31">
        <v>44015</v>
      </c>
      <c r="B3992" t="s">
        <v>564</v>
      </c>
      <c r="C3992" t="s">
        <v>1872</v>
      </c>
      <c r="D3992" t="s">
        <v>115</v>
      </c>
      <c r="E3992">
        <v>4</v>
      </c>
      <c r="F3992">
        <v>8</v>
      </c>
      <c r="G3992" t="s">
        <v>454</v>
      </c>
      <c r="H3992" t="s">
        <v>73</v>
      </c>
      <c r="I3992">
        <v>23</v>
      </c>
      <c r="J3992">
        <v>286</v>
      </c>
      <c r="K3992" t="str">
        <f>RIGHT(Table1[[#This Row],[Transmission]],1)</f>
        <v>9</v>
      </c>
      <c r="L3992" t="str">
        <f>SUBSTITUTE(Table1[[#This Row],[Transmission]],Table1[[#This Row],[Gears]],"")</f>
        <v>A</v>
      </c>
      <c r="M39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92">
        <f ca="1">_xlfn.DAYS(TODAY(),Table1[[#This Row],[Manufacture Date]])</f>
        <v>1245</v>
      </c>
      <c r="O3992" t="str" cm="1">
        <f t="array" ref="O3992" xml:space="preserve"> _xlfn.IFS(E3992&lt;2,"0-2",E3992&lt;4,"2-4",E3992&lt;6,"4-6",E3992&lt;8,"6-8",E3992&lt;10,"8-10")</f>
        <v>4-6</v>
      </c>
    </row>
    <row r="3993" spans="1:15" ht="14.25" customHeight="1" x14ac:dyDescent="0.3">
      <c r="A3993" s="31">
        <v>44015</v>
      </c>
      <c r="B3993" t="s">
        <v>232</v>
      </c>
      <c r="C3993" t="s">
        <v>1619</v>
      </c>
      <c r="D3993" t="s">
        <v>122</v>
      </c>
      <c r="E3993">
        <v>5.3</v>
      </c>
      <c r="F3993">
        <v>8</v>
      </c>
      <c r="G3993" t="s">
        <v>93</v>
      </c>
      <c r="H3993" t="s">
        <v>200</v>
      </c>
      <c r="I3993">
        <v>21</v>
      </c>
      <c r="J3993">
        <v>321</v>
      </c>
      <c r="K3993" t="str">
        <f>RIGHT(Table1[[#This Row],[Transmission]],1)</f>
        <v>6</v>
      </c>
      <c r="L3993" t="str">
        <f>SUBSTITUTE(Table1[[#This Row],[Transmission]],Table1[[#This Row],[Gears]],"")</f>
        <v>A</v>
      </c>
      <c r="M39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93">
        <f ca="1">_xlfn.DAYS(TODAY(),Table1[[#This Row],[Manufacture Date]])</f>
        <v>1245</v>
      </c>
      <c r="O3993" t="str" cm="1">
        <f t="array" ref="O3993" xml:space="preserve"> _xlfn.IFS(E3993&lt;2,"0-2",E3993&lt;4,"2-4",E3993&lt;6,"4-6",E3993&lt;8,"6-8",E3993&lt;10,"8-10")</f>
        <v>4-6</v>
      </c>
    </row>
    <row r="3994" spans="1:15" ht="14.25" customHeight="1" x14ac:dyDescent="0.3">
      <c r="A3994" s="31">
        <v>44015</v>
      </c>
      <c r="B3994" t="s">
        <v>289</v>
      </c>
      <c r="C3994" t="s">
        <v>308</v>
      </c>
      <c r="D3994" t="s">
        <v>122</v>
      </c>
      <c r="E3994">
        <v>3.6</v>
      </c>
      <c r="F3994">
        <v>6</v>
      </c>
      <c r="G3994" t="s">
        <v>112</v>
      </c>
      <c r="H3994" t="s">
        <v>205</v>
      </c>
      <c r="I3994">
        <v>18</v>
      </c>
      <c r="J3994">
        <v>250</v>
      </c>
      <c r="K3994" t="str">
        <f>RIGHT(Table1[[#This Row],[Transmission]],1)</f>
        <v>8</v>
      </c>
      <c r="L3994" t="str">
        <f>SUBSTITUTE(Table1[[#This Row],[Transmission]],Table1[[#This Row],[Gears]],"")</f>
        <v>A</v>
      </c>
      <c r="M39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3994">
        <f ca="1">_xlfn.DAYS(TODAY(),Table1[[#This Row],[Manufacture Date]])</f>
        <v>1245</v>
      </c>
      <c r="O3994" t="str" cm="1">
        <f t="array" ref="O3994" xml:space="preserve"> _xlfn.IFS(E3994&lt;2,"0-2",E3994&lt;4,"2-4",E3994&lt;6,"4-6",E3994&lt;8,"6-8",E3994&lt;10,"8-10")</f>
        <v>2-4</v>
      </c>
    </row>
    <row r="3995" spans="1:15" ht="14.25" customHeight="1" x14ac:dyDescent="0.3">
      <c r="A3995" s="31">
        <v>44015</v>
      </c>
      <c r="B3995" t="s">
        <v>489</v>
      </c>
      <c r="C3995" t="s">
        <v>490</v>
      </c>
      <c r="D3995" t="s">
        <v>88</v>
      </c>
      <c r="E3995">
        <v>6.5</v>
      </c>
      <c r="F3995">
        <v>12</v>
      </c>
      <c r="G3995" t="s">
        <v>97</v>
      </c>
      <c r="H3995" t="s">
        <v>73</v>
      </c>
      <c r="I3995">
        <v>15</v>
      </c>
      <c r="J3995">
        <v>454</v>
      </c>
      <c r="K3995" t="str">
        <f>RIGHT(Table1[[#This Row],[Transmission]],1)</f>
        <v>7</v>
      </c>
      <c r="L3995" t="str">
        <f>SUBSTITUTE(Table1[[#This Row],[Transmission]],Table1[[#This Row],[Gears]],"")</f>
        <v>AM</v>
      </c>
      <c r="M39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95">
        <f ca="1">_xlfn.DAYS(TODAY(),Table1[[#This Row],[Manufacture Date]])</f>
        <v>1245</v>
      </c>
      <c r="O3995" t="str" cm="1">
        <f t="array" ref="O3995" xml:space="preserve"> _xlfn.IFS(E3995&lt;2,"0-2",E3995&lt;4,"2-4",E3995&lt;6,"4-6",E3995&lt;8,"6-8",E3995&lt;10,"8-10")</f>
        <v>6-8</v>
      </c>
    </row>
    <row r="3996" spans="1:15" ht="14.25" customHeight="1" x14ac:dyDescent="0.3">
      <c r="A3996" s="31">
        <v>44014</v>
      </c>
      <c r="B3996" t="s">
        <v>232</v>
      </c>
      <c r="C3996" t="s">
        <v>265</v>
      </c>
      <c r="D3996" t="s">
        <v>95</v>
      </c>
      <c r="E3996">
        <v>1.2</v>
      </c>
      <c r="F3996">
        <v>4</v>
      </c>
      <c r="G3996" t="s">
        <v>183</v>
      </c>
      <c r="H3996" t="s">
        <v>200</v>
      </c>
      <c r="I3996">
        <v>41</v>
      </c>
      <c r="J3996">
        <v>159</v>
      </c>
      <c r="K3996" t="str">
        <f>RIGHT(Table1[[#This Row],[Transmission]],1)</f>
        <v>5</v>
      </c>
      <c r="L3996" t="str">
        <f>SUBSTITUTE(Table1[[#This Row],[Transmission]],Table1[[#This Row],[Gears]],"")</f>
        <v>M</v>
      </c>
      <c r="M39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96">
        <f ca="1">_xlfn.DAYS(TODAY(),Table1[[#This Row],[Manufacture Date]])</f>
        <v>1246</v>
      </c>
      <c r="O3996" t="str" cm="1">
        <f t="array" ref="O3996" xml:space="preserve"> _xlfn.IFS(E3996&lt;2,"0-2",E3996&lt;4,"2-4",E3996&lt;6,"4-6",E3996&lt;8,"6-8",E3996&lt;10,"8-10")</f>
        <v>0-2</v>
      </c>
    </row>
    <row r="3997" spans="1:15" ht="14.25" customHeight="1" x14ac:dyDescent="0.3">
      <c r="A3997" s="31">
        <v>44014</v>
      </c>
      <c r="B3997" t="s">
        <v>232</v>
      </c>
      <c r="C3997" t="s">
        <v>273</v>
      </c>
      <c r="D3997" t="s">
        <v>78</v>
      </c>
      <c r="E3997">
        <v>1.4</v>
      </c>
      <c r="F3997">
        <v>4</v>
      </c>
      <c r="G3997" t="s">
        <v>74</v>
      </c>
      <c r="H3997" t="s">
        <v>200</v>
      </c>
      <c r="I3997">
        <v>35</v>
      </c>
      <c r="J3997">
        <v>190</v>
      </c>
      <c r="K3997" t="str">
        <f>RIGHT(Table1[[#This Row],[Transmission]],1)</f>
        <v>6</v>
      </c>
      <c r="L3997" t="str">
        <f>SUBSTITUTE(Table1[[#This Row],[Transmission]],Table1[[#This Row],[Gears]],"")</f>
        <v>M</v>
      </c>
      <c r="M39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3997">
        <f ca="1">_xlfn.DAYS(TODAY(),Table1[[#This Row],[Manufacture Date]])</f>
        <v>1246</v>
      </c>
      <c r="O3997" t="str" cm="1">
        <f t="array" ref="O3997" xml:space="preserve"> _xlfn.IFS(E3997&lt;2,"0-2",E3997&lt;4,"2-4",E3997&lt;6,"4-6",E3997&lt;8,"6-8",E3997&lt;10,"8-10")</f>
        <v>0-2</v>
      </c>
    </row>
    <row r="3998" spans="1:15" ht="14.25" customHeight="1" x14ac:dyDescent="0.3">
      <c r="A3998" s="31">
        <v>44014</v>
      </c>
      <c r="B3998" t="s">
        <v>147</v>
      </c>
      <c r="C3998" t="s">
        <v>160</v>
      </c>
      <c r="D3998" t="s">
        <v>71</v>
      </c>
      <c r="E3998">
        <v>2</v>
      </c>
      <c r="F3998">
        <v>4</v>
      </c>
      <c r="G3998" t="s">
        <v>104</v>
      </c>
      <c r="H3998" t="s">
        <v>73</v>
      </c>
      <c r="I3998">
        <v>31</v>
      </c>
      <c r="J3998">
        <v>209</v>
      </c>
      <c r="K3998" t="str">
        <f>RIGHT(Table1[[#This Row],[Transmission]],1)</f>
        <v>8</v>
      </c>
      <c r="L3998" t="str">
        <f>SUBSTITUTE(Table1[[#This Row],[Transmission]],Table1[[#This Row],[Gears]],"")</f>
        <v>AS</v>
      </c>
      <c r="M39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3998">
        <f ca="1">_xlfn.DAYS(TODAY(),Table1[[#This Row],[Manufacture Date]])</f>
        <v>1246</v>
      </c>
      <c r="O3998" t="str" cm="1">
        <f t="array" ref="O3998" xml:space="preserve"> _xlfn.IFS(E3998&lt;2,"0-2",E3998&lt;4,"2-4",E3998&lt;6,"4-6",E3998&lt;8,"6-8",E3998&lt;10,"8-10")</f>
        <v>2-4</v>
      </c>
    </row>
    <row r="3999" spans="1:15" ht="14.25" customHeight="1" x14ac:dyDescent="0.3">
      <c r="A3999" s="31">
        <v>44014</v>
      </c>
      <c r="B3999" t="s">
        <v>676</v>
      </c>
      <c r="C3999" t="s">
        <v>1955</v>
      </c>
      <c r="D3999" t="s">
        <v>88</v>
      </c>
      <c r="E3999">
        <v>2</v>
      </c>
      <c r="F3999">
        <v>4</v>
      </c>
      <c r="G3999" t="s">
        <v>97</v>
      </c>
      <c r="H3999" t="s">
        <v>73</v>
      </c>
      <c r="I3999">
        <v>30</v>
      </c>
      <c r="J3999">
        <v>219</v>
      </c>
      <c r="K3999" t="str">
        <f>RIGHT(Table1[[#This Row],[Transmission]],1)</f>
        <v>7</v>
      </c>
      <c r="L3999" t="str">
        <f>SUBSTITUTE(Table1[[#This Row],[Transmission]],Table1[[#This Row],[Gears]],"")</f>
        <v>AM</v>
      </c>
      <c r="M39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3999">
        <f ca="1">_xlfn.DAYS(TODAY(),Table1[[#This Row],[Manufacture Date]])</f>
        <v>1246</v>
      </c>
      <c r="O3999" t="str" cm="1">
        <f t="array" ref="O3999" xml:space="preserve"> _xlfn.IFS(E3999&lt;2,"0-2",E3999&lt;4,"2-4",E3999&lt;6,"4-6",E3999&lt;8,"6-8",E3999&lt;10,"8-10")</f>
        <v>2-4</v>
      </c>
    </row>
    <row r="4000" spans="1:15" ht="14.25" customHeight="1" x14ac:dyDescent="0.3">
      <c r="A4000" s="31">
        <v>44014</v>
      </c>
      <c r="B4000" t="s">
        <v>676</v>
      </c>
      <c r="C4000" t="s">
        <v>1932</v>
      </c>
      <c r="D4000" t="s">
        <v>92</v>
      </c>
      <c r="E4000">
        <v>3</v>
      </c>
      <c r="F4000">
        <v>6</v>
      </c>
      <c r="G4000" t="s">
        <v>97</v>
      </c>
      <c r="H4000" t="s">
        <v>73</v>
      </c>
      <c r="I4000">
        <v>29</v>
      </c>
      <c r="J4000">
        <v>230</v>
      </c>
      <c r="K4000" t="str">
        <f>RIGHT(Table1[[#This Row],[Transmission]],1)</f>
        <v>7</v>
      </c>
      <c r="L4000" t="str">
        <f>SUBSTITUTE(Table1[[#This Row],[Transmission]],Table1[[#This Row],[Gears]],"")</f>
        <v>AM</v>
      </c>
      <c r="M40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00">
        <f ca="1">_xlfn.DAYS(TODAY(),Table1[[#This Row],[Manufacture Date]])</f>
        <v>1246</v>
      </c>
      <c r="O4000" t="str" cm="1">
        <f t="array" ref="O4000" xml:space="preserve"> _xlfn.IFS(E4000&lt;2,"0-2",E4000&lt;4,"2-4",E4000&lt;6,"4-6",E4000&lt;8,"6-8",E4000&lt;10,"8-10")</f>
        <v>2-4</v>
      </c>
    </row>
    <row r="4001" spans="1:15" ht="14.25" customHeight="1" x14ac:dyDescent="0.3">
      <c r="A4001" s="31">
        <v>44014</v>
      </c>
      <c r="B4001" t="s">
        <v>321</v>
      </c>
      <c r="C4001" t="s">
        <v>358</v>
      </c>
      <c r="D4001" t="s">
        <v>115</v>
      </c>
      <c r="E4001">
        <v>3.5</v>
      </c>
      <c r="F4001">
        <v>6</v>
      </c>
      <c r="G4001" t="s">
        <v>79</v>
      </c>
      <c r="H4001" t="s">
        <v>200</v>
      </c>
      <c r="I4001">
        <v>25</v>
      </c>
      <c r="J4001">
        <v>260</v>
      </c>
      <c r="K4001" t="str">
        <f>RIGHT(Table1[[#This Row],[Transmission]],1)</f>
        <v>6</v>
      </c>
      <c r="L4001" t="str">
        <f>SUBSTITUTE(Table1[[#This Row],[Transmission]],Table1[[#This Row],[Gears]],"")</f>
        <v>AS</v>
      </c>
      <c r="M40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01">
        <f ca="1">_xlfn.DAYS(TODAY(),Table1[[#This Row],[Manufacture Date]])</f>
        <v>1246</v>
      </c>
      <c r="O4001" t="str" cm="1">
        <f t="array" ref="O4001" xml:space="preserve"> _xlfn.IFS(E4001&lt;2,"0-2",E4001&lt;4,"2-4",E4001&lt;6,"4-6",E4001&lt;8,"6-8",E4001&lt;10,"8-10")</f>
        <v>2-4</v>
      </c>
    </row>
    <row r="4002" spans="1:15" ht="14.25" customHeight="1" x14ac:dyDescent="0.3">
      <c r="A4002" s="31">
        <v>44014</v>
      </c>
      <c r="B4002" t="s">
        <v>432</v>
      </c>
      <c r="C4002" t="s">
        <v>434</v>
      </c>
      <c r="D4002" t="s">
        <v>88</v>
      </c>
      <c r="E4002">
        <v>3</v>
      </c>
      <c r="F4002">
        <v>6</v>
      </c>
      <c r="G4002" t="s">
        <v>74</v>
      </c>
      <c r="H4002" t="s">
        <v>73</v>
      </c>
      <c r="I4002">
        <v>22</v>
      </c>
      <c r="J4002">
        <v>302</v>
      </c>
      <c r="K4002" t="str">
        <f>RIGHT(Table1[[#This Row],[Transmission]],1)</f>
        <v>6</v>
      </c>
      <c r="L4002" t="str">
        <f>SUBSTITUTE(Table1[[#This Row],[Transmission]],Table1[[#This Row],[Gears]],"")</f>
        <v>M</v>
      </c>
      <c r="M40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02">
        <f ca="1">_xlfn.DAYS(TODAY(),Table1[[#This Row],[Manufacture Date]])</f>
        <v>1246</v>
      </c>
      <c r="O4002" t="str" cm="1">
        <f t="array" ref="O4002" xml:space="preserve"> _xlfn.IFS(E4002&lt;2,"0-2",E4002&lt;4,"2-4",E4002&lt;6,"4-6",E4002&lt;8,"6-8",E4002&lt;10,"8-10")</f>
        <v>2-4</v>
      </c>
    </row>
    <row r="4003" spans="1:15" ht="14.25" customHeight="1" x14ac:dyDescent="0.3">
      <c r="A4003" s="31">
        <v>44013</v>
      </c>
      <c r="B4003" t="s">
        <v>782</v>
      </c>
      <c r="C4003" t="s">
        <v>1009</v>
      </c>
      <c r="D4003" t="s">
        <v>71</v>
      </c>
      <c r="E4003">
        <v>2</v>
      </c>
      <c r="F4003">
        <v>4</v>
      </c>
      <c r="G4003" t="s">
        <v>89</v>
      </c>
      <c r="H4003" t="s">
        <v>200</v>
      </c>
      <c r="I4003">
        <v>33</v>
      </c>
      <c r="J4003">
        <v>199</v>
      </c>
      <c r="K4003" t="str">
        <f>RIGHT(Table1[[#This Row],[Transmission]],1)</f>
        <v>6</v>
      </c>
      <c r="L4003" t="str">
        <f>SUBSTITUTE(Table1[[#This Row],[Transmission]],Table1[[#This Row],[Gears]],"")</f>
        <v>AM</v>
      </c>
      <c r="M40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03">
        <f ca="1">_xlfn.DAYS(TODAY(),Table1[[#This Row],[Manufacture Date]])</f>
        <v>1247</v>
      </c>
      <c r="O4003" t="str" cm="1">
        <f t="array" ref="O4003" xml:space="preserve"> _xlfn.IFS(E4003&lt;2,"0-2",E4003&lt;4,"2-4",E4003&lt;6,"4-6",E4003&lt;8,"6-8",E4003&lt;10,"8-10")</f>
        <v>2-4</v>
      </c>
    </row>
    <row r="4004" spans="1:15" ht="14.25" customHeight="1" x14ac:dyDescent="0.3">
      <c r="A4004" s="31">
        <v>44013</v>
      </c>
      <c r="B4004" t="s">
        <v>321</v>
      </c>
      <c r="C4004" t="s">
        <v>360</v>
      </c>
      <c r="D4004" t="s">
        <v>361</v>
      </c>
      <c r="E4004">
        <v>2.5</v>
      </c>
      <c r="F4004">
        <v>4</v>
      </c>
      <c r="G4004" t="s">
        <v>79</v>
      </c>
      <c r="H4004" t="s">
        <v>200</v>
      </c>
      <c r="I4004">
        <v>29</v>
      </c>
      <c r="J4004">
        <v>228</v>
      </c>
      <c r="K4004" t="str">
        <f>RIGHT(Table1[[#This Row],[Transmission]],1)</f>
        <v>6</v>
      </c>
      <c r="L4004" t="str">
        <f>SUBSTITUTE(Table1[[#This Row],[Transmission]],Table1[[#This Row],[Gears]],"")</f>
        <v>AS</v>
      </c>
      <c r="M40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04">
        <f ca="1">_xlfn.DAYS(TODAY(),Table1[[#This Row],[Manufacture Date]])</f>
        <v>1247</v>
      </c>
      <c r="O4004" t="str" cm="1">
        <f t="array" ref="O4004" xml:space="preserve"> _xlfn.IFS(E4004&lt;2,"0-2",E4004&lt;4,"2-4",E4004&lt;6,"4-6",E4004&lt;8,"6-8",E4004&lt;10,"8-10")</f>
        <v>2-4</v>
      </c>
    </row>
    <row r="4005" spans="1:15" ht="14.25" customHeight="1" x14ac:dyDescent="0.3">
      <c r="A4005" s="31">
        <v>44013</v>
      </c>
      <c r="B4005" t="s">
        <v>676</v>
      </c>
      <c r="C4005" t="s">
        <v>691</v>
      </c>
      <c r="D4005" t="s">
        <v>88</v>
      </c>
      <c r="E4005">
        <v>3.4</v>
      </c>
      <c r="F4005">
        <v>6</v>
      </c>
      <c r="G4005" t="s">
        <v>97</v>
      </c>
      <c r="H4005" t="s">
        <v>73</v>
      </c>
      <c r="I4005">
        <v>29</v>
      </c>
      <c r="J4005">
        <v>225</v>
      </c>
      <c r="K4005" t="str">
        <f>RIGHT(Table1[[#This Row],[Transmission]],1)</f>
        <v>7</v>
      </c>
      <c r="L4005" t="str">
        <f>SUBSTITUTE(Table1[[#This Row],[Transmission]],Table1[[#This Row],[Gears]],"")</f>
        <v>AM</v>
      </c>
      <c r="M40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05">
        <f ca="1">_xlfn.DAYS(TODAY(),Table1[[#This Row],[Manufacture Date]])</f>
        <v>1247</v>
      </c>
      <c r="O4005" t="str" cm="1">
        <f t="array" ref="O4005" xml:space="preserve"> _xlfn.IFS(E4005&lt;2,"0-2",E4005&lt;4,"2-4",E4005&lt;6,"4-6",E4005&lt;8,"6-8",E4005&lt;10,"8-10")</f>
        <v>2-4</v>
      </c>
    </row>
    <row r="4006" spans="1:15" ht="14.25" customHeight="1" x14ac:dyDescent="0.3">
      <c r="A4006" s="31">
        <v>44013</v>
      </c>
      <c r="B4006" t="s">
        <v>321</v>
      </c>
      <c r="C4006" t="s">
        <v>329</v>
      </c>
      <c r="D4006" t="s">
        <v>78</v>
      </c>
      <c r="E4006">
        <v>2</v>
      </c>
      <c r="F4006">
        <v>4</v>
      </c>
      <c r="G4006" t="s">
        <v>79</v>
      </c>
      <c r="H4006" t="s">
        <v>200</v>
      </c>
      <c r="I4006">
        <v>29</v>
      </c>
      <c r="J4006">
        <v>221</v>
      </c>
      <c r="K4006" t="str">
        <f>RIGHT(Table1[[#This Row],[Transmission]],1)</f>
        <v>6</v>
      </c>
      <c r="L4006" t="str">
        <f>SUBSTITUTE(Table1[[#This Row],[Transmission]],Table1[[#This Row],[Gears]],"")</f>
        <v>AS</v>
      </c>
      <c r="M40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06">
        <f ca="1">_xlfn.DAYS(TODAY(),Table1[[#This Row],[Manufacture Date]])</f>
        <v>1247</v>
      </c>
      <c r="O4006" t="str" cm="1">
        <f t="array" ref="O4006" xml:space="preserve"> _xlfn.IFS(E4006&lt;2,"0-2",E4006&lt;4,"2-4",E4006&lt;6,"4-6",E4006&lt;8,"6-8",E4006&lt;10,"8-10")</f>
        <v>2-4</v>
      </c>
    </row>
    <row r="4007" spans="1:15" ht="14.25" customHeight="1" x14ac:dyDescent="0.3">
      <c r="A4007" s="31">
        <v>44013</v>
      </c>
      <c r="B4007" t="s">
        <v>470</v>
      </c>
      <c r="C4007" t="s">
        <v>1767</v>
      </c>
      <c r="D4007" t="s">
        <v>115</v>
      </c>
      <c r="E4007">
        <v>2</v>
      </c>
      <c r="F4007">
        <v>4</v>
      </c>
      <c r="G4007" t="s">
        <v>79</v>
      </c>
      <c r="H4007" t="s">
        <v>200</v>
      </c>
      <c r="I4007">
        <v>29</v>
      </c>
      <c r="J4007">
        <v>230</v>
      </c>
      <c r="K4007" t="str">
        <f>RIGHT(Table1[[#This Row],[Transmission]],1)</f>
        <v>6</v>
      </c>
      <c r="L4007" t="str">
        <f>SUBSTITUTE(Table1[[#This Row],[Transmission]],Table1[[#This Row],[Gears]],"")</f>
        <v>AS</v>
      </c>
      <c r="M40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07">
        <f ca="1">_xlfn.DAYS(TODAY(),Table1[[#This Row],[Manufacture Date]])</f>
        <v>1247</v>
      </c>
      <c r="O4007" t="str" cm="1">
        <f t="array" ref="O4007" xml:space="preserve"> _xlfn.IFS(E4007&lt;2,"0-2",E4007&lt;4,"2-4",E4007&lt;6,"4-6",E4007&lt;8,"6-8",E4007&lt;10,"8-10")</f>
        <v>2-4</v>
      </c>
    </row>
    <row r="4008" spans="1:15" ht="14.25" customHeight="1" x14ac:dyDescent="0.3">
      <c r="A4008" s="31">
        <v>44013</v>
      </c>
      <c r="B4008" t="s">
        <v>531</v>
      </c>
      <c r="C4008" t="s">
        <v>532</v>
      </c>
      <c r="D4008" t="s">
        <v>115</v>
      </c>
      <c r="E4008">
        <v>3.7</v>
      </c>
      <c r="F4008">
        <v>6</v>
      </c>
      <c r="G4008" t="s">
        <v>79</v>
      </c>
      <c r="H4008" t="s">
        <v>200</v>
      </c>
      <c r="I4008">
        <v>25</v>
      </c>
      <c r="J4008">
        <v>258</v>
      </c>
      <c r="K4008" t="str">
        <f>RIGHT(Table1[[#This Row],[Transmission]],1)</f>
        <v>6</v>
      </c>
      <c r="L4008" t="str">
        <f>SUBSTITUTE(Table1[[#This Row],[Transmission]],Table1[[#This Row],[Gears]],"")</f>
        <v>AS</v>
      </c>
      <c r="M40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08">
        <f ca="1">_xlfn.DAYS(TODAY(),Table1[[#This Row],[Manufacture Date]])</f>
        <v>1247</v>
      </c>
      <c r="O4008" t="str" cm="1">
        <f t="array" ref="O4008" xml:space="preserve"> _xlfn.IFS(E4008&lt;2,"0-2",E4008&lt;4,"2-4",E4008&lt;6,"4-6",E4008&lt;8,"6-8",E4008&lt;10,"8-10")</f>
        <v>2-4</v>
      </c>
    </row>
    <row r="4009" spans="1:15" ht="14.25" customHeight="1" x14ac:dyDescent="0.3">
      <c r="A4009" s="31">
        <v>44013</v>
      </c>
      <c r="B4009" t="s">
        <v>564</v>
      </c>
      <c r="C4009" t="s">
        <v>1319</v>
      </c>
      <c r="D4009" t="s">
        <v>115</v>
      </c>
      <c r="E4009">
        <v>5.5</v>
      </c>
      <c r="F4009">
        <v>8</v>
      </c>
      <c r="G4009" t="s">
        <v>416</v>
      </c>
      <c r="H4009" t="s">
        <v>73</v>
      </c>
      <c r="I4009">
        <v>21</v>
      </c>
      <c r="J4009">
        <v>313</v>
      </c>
      <c r="K4009" t="str">
        <f>RIGHT(Table1[[#This Row],[Transmission]],1)</f>
        <v>7</v>
      </c>
      <c r="L4009" t="str">
        <f>SUBSTITUTE(Table1[[#This Row],[Transmission]],Table1[[#This Row],[Gears]],"")</f>
        <v>AS</v>
      </c>
      <c r="M40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09">
        <f ca="1">_xlfn.DAYS(TODAY(),Table1[[#This Row],[Manufacture Date]])</f>
        <v>1247</v>
      </c>
      <c r="O4009" t="str" cm="1">
        <f t="array" ref="O4009" xml:space="preserve"> _xlfn.IFS(E4009&lt;2,"0-2",E4009&lt;4,"2-4",E4009&lt;6,"4-6",E4009&lt;8,"6-8",E4009&lt;10,"8-10")</f>
        <v>4-6</v>
      </c>
    </row>
    <row r="4010" spans="1:15" ht="14.25" customHeight="1" x14ac:dyDescent="0.3">
      <c r="A4010" s="31">
        <v>44013</v>
      </c>
      <c r="B4010" t="s">
        <v>147</v>
      </c>
      <c r="C4010" t="s">
        <v>191</v>
      </c>
      <c r="D4010" t="s">
        <v>122</v>
      </c>
      <c r="E4010">
        <v>4.4000000000000004</v>
      </c>
      <c r="F4010">
        <v>8</v>
      </c>
      <c r="G4010" t="s">
        <v>104</v>
      </c>
      <c r="H4010" t="s">
        <v>73</v>
      </c>
      <c r="I4010">
        <v>20</v>
      </c>
      <c r="J4010">
        <v>317</v>
      </c>
      <c r="K4010" t="str">
        <f>RIGHT(Table1[[#This Row],[Transmission]],1)</f>
        <v>8</v>
      </c>
      <c r="L4010" t="str">
        <f>SUBSTITUTE(Table1[[#This Row],[Transmission]],Table1[[#This Row],[Gears]],"")</f>
        <v>AS</v>
      </c>
      <c r="M40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10">
        <f ca="1">_xlfn.DAYS(TODAY(),Table1[[#This Row],[Manufacture Date]])</f>
        <v>1247</v>
      </c>
      <c r="O4010" t="str" cm="1">
        <f t="array" ref="O4010" xml:space="preserve"> _xlfn.IFS(E4010&lt;2,"0-2",E4010&lt;4,"2-4",E4010&lt;6,"4-6",E4010&lt;8,"6-8",E4010&lt;10,"8-10")</f>
        <v>4-6</v>
      </c>
    </row>
    <row r="4011" spans="1:15" ht="14.25" customHeight="1" x14ac:dyDescent="0.3">
      <c r="A4011" s="31">
        <v>44012</v>
      </c>
      <c r="B4011" t="s">
        <v>470</v>
      </c>
      <c r="C4011" t="s">
        <v>478</v>
      </c>
      <c r="D4011" t="s">
        <v>71</v>
      </c>
      <c r="E4011">
        <v>1.6</v>
      </c>
      <c r="F4011">
        <v>4</v>
      </c>
      <c r="G4011" t="s">
        <v>74</v>
      </c>
      <c r="H4011" t="s">
        <v>200</v>
      </c>
      <c r="I4011">
        <v>37</v>
      </c>
      <c r="J4011">
        <v>177</v>
      </c>
      <c r="K4011" t="str">
        <f>RIGHT(Table1[[#This Row],[Transmission]],1)</f>
        <v>6</v>
      </c>
      <c r="L4011" t="str">
        <f>SUBSTITUTE(Table1[[#This Row],[Transmission]],Table1[[#This Row],[Gears]],"")</f>
        <v>M</v>
      </c>
      <c r="M40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11">
        <f ca="1">_xlfn.DAYS(TODAY(),Table1[[#This Row],[Manufacture Date]])</f>
        <v>1248</v>
      </c>
      <c r="O4011" t="str" cm="1">
        <f t="array" ref="O4011" xml:space="preserve"> _xlfn.IFS(E4011&lt;2,"0-2",E4011&lt;4,"2-4",E4011&lt;6,"4-6",E4011&lt;8,"6-8",E4011&lt;10,"8-10")</f>
        <v>0-2</v>
      </c>
    </row>
    <row r="4012" spans="1:15" ht="14.25" customHeight="1" x14ac:dyDescent="0.3">
      <c r="A4012" s="31">
        <v>44012</v>
      </c>
      <c r="B4012" t="s">
        <v>531</v>
      </c>
      <c r="C4012" t="s">
        <v>537</v>
      </c>
      <c r="D4012" t="s">
        <v>82</v>
      </c>
      <c r="E4012">
        <v>2</v>
      </c>
      <c r="F4012">
        <v>4</v>
      </c>
      <c r="G4012" t="s">
        <v>79</v>
      </c>
      <c r="H4012" t="s">
        <v>200</v>
      </c>
      <c r="I4012">
        <v>29</v>
      </c>
      <c r="J4012">
        <v>230</v>
      </c>
      <c r="K4012" t="str">
        <f>RIGHT(Table1[[#This Row],[Transmission]],1)</f>
        <v>6</v>
      </c>
      <c r="L4012" t="str">
        <f>SUBSTITUTE(Table1[[#This Row],[Transmission]],Table1[[#This Row],[Gears]],"")</f>
        <v>AS</v>
      </c>
      <c r="M40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12">
        <f ca="1">_xlfn.DAYS(TODAY(),Table1[[#This Row],[Manufacture Date]])</f>
        <v>1248</v>
      </c>
      <c r="O4012" t="str" cm="1">
        <f t="array" ref="O4012" xml:space="preserve"> _xlfn.IFS(E4012&lt;2,"0-2",E4012&lt;4,"2-4",E4012&lt;6,"4-6",E4012&lt;8,"6-8",E4012&lt;10,"8-10")</f>
        <v>2-4</v>
      </c>
    </row>
    <row r="4013" spans="1:15" ht="14.25" customHeight="1" x14ac:dyDescent="0.3">
      <c r="A4013" s="31">
        <v>44012</v>
      </c>
      <c r="B4013" t="s">
        <v>541</v>
      </c>
      <c r="C4013" t="s">
        <v>1813</v>
      </c>
      <c r="D4013" t="s">
        <v>122</v>
      </c>
      <c r="E4013">
        <v>3</v>
      </c>
      <c r="F4013">
        <v>6</v>
      </c>
      <c r="G4013" t="s">
        <v>104</v>
      </c>
      <c r="H4013" t="s">
        <v>73</v>
      </c>
      <c r="I4013">
        <v>21</v>
      </c>
      <c r="J4013">
        <v>324</v>
      </c>
      <c r="K4013" t="str">
        <f>RIGHT(Table1[[#This Row],[Transmission]],1)</f>
        <v>8</v>
      </c>
      <c r="L4013" t="str">
        <f>SUBSTITUTE(Table1[[#This Row],[Transmission]],Table1[[#This Row],[Gears]],"")</f>
        <v>AS</v>
      </c>
      <c r="M40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13">
        <f ca="1">_xlfn.DAYS(TODAY(),Table1[[#This Row],[Manufacture Date]])</f>
        <v>1248</v>
      </c>
      <c r="O4013" t="str" cm="1">
        <f t="array" ref="O4013" xml:space="preserve"> _xlfn.IFS(E4013&lt;2,"0-2",E4013&lt;4,"2-4",E4013&lt;6,"4-6",E4013&lt;8,"6-8",E4013&lt;10,"8-10")</f>
        <v>2-4</v>
      </c>
    </row>
    <row r="4014" spans="1:15" ht="14.25" customHeight="1" x14ac:dyDescent="0.3">
      <c r="A4014" s="31">
        <v>44012</v>
      </c>
      <c r="B4014" t="s">
        <v>289</v>
      </c>
      <c r="C4014" t="s">
        <v>291</v>
      </c>
      <c r="D4014" t="s">
        <v>82</v>
      </c>
      <c r="E4014">
        <v>3.6</v>
      </c>
      <c r="F4014">
        <v>6</v>
      </c>
      <c r="G4014" t="s">
        <v>93</v>
      </c>
      <c r="H4014" t="s">
        <v>205</v>
      </c>
      <c r="I4014">
        <v>20</v>
      </c>
      <c r="J4014">
        <v>230</v>
      </c>
      <c r="K4014" t="str">
        <f>RIGHT(Table1[[#This Row],[Transmission]],1)</f>
        <v>6</v>
      </c>
      <c r="L4014" t="str">
        <f>SUBSTITUTE(Table1[[#This Row],[Transmission]],Table1[[#This Row],[Gears]],"")</f>
        <v>A</v>
      </c>
      <c r="M40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14">
        <f ca="1">_xlfn.DAYS(TODAY(),Table1[[#This Row],[Manufacture Date]])</f>
        <v>1248</v>
      </c>
      <c r="O4014" t="str" cm="1">
        <f t="array" ref="O4014" xml:space="preserve"> _xlfn.IFS(E4014&lt;2,"0-2",E4014&lt;4,"2-4",E4014&lt;6,"4-6",E4014&lt;8,"6-8",E4014&lt;10,"8-10")</f>
        <v>2-4</v>
      </c>
    </row>
    <row r="4015" spans="1:15" ht="14.25" customHeight="1" x14ac:dyDescent="0.3">
      <c r="A4015" s="31">
        <v>44012</v>
      </c>
      <c r="B4015" t="s">
        <v>489</v>
      </c>
      <c r="C4015" t="s">
        <v>940</v>
      </c>
      <c r="D4015" t="s">
        <v>88</v>
      </c>
      <c r="E4015">
        <v>5.2</v>
      </c>
      <c r="F4015">
        <v>10</v>
      </c>
      <c r="G4015" t="s">
        <v>97</v>
      </c>
      <c r="H4015" t="s">
        <v>73</v>
      </c>
      <c r="I4015">
        <v>20</v>
      </c>
      <c r="J4015">
        <v>331</v>
      </c>
      <c r="K4015" t="str">
        <f>RIGHT(Table1[[#This Row],[Transmission]],1)</f>
        <v>7</v>
      </c>
      <c r="L4015" t="str">
        <f>SUBSTITUTE(Table1[[#This Row],[Transmission]],Table1[[#This Row],[Gears]],"")</f>
        <v>AM</v>
      </c>
      <c r="M40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15">
        <f ca="1">_xlfn.DAYS(TODAY(),Table1[[#This Row],[Manufacture Date]])</f>
        <v>1248</v>
      </c>
      <c r="O4015" t="str" cm="1">
        <f t="array" ref="O4015" xml:space="preserve"> _xlfn.IFS(E4015&lt;2,"0-2",E4015&lt;4,"2-4",E4015&lt;6,"4-6",E4015&lt;8,"6-8",E4015&lt;10,"8-10")</f>
        <v>4-6</v>
      </c>
    </row>
    <row r="4016" spans="1:15" ht="14.25" customHeight="1" x14ac:dyDescent="0.3">
      <c r="A4016" s="31">
        <v>44012</v>
      </c>
      <c r="B4016" t="s">
        <v>100</v>
      </c>
      <c r="C4016" t="s">
        <v>126</v>
      </c>
      <c r="D4016" t="s">
        <v>88</v>
      </c>
      <c r="E4016">
        <v>5.2</v>
      </c>
      <c r="F4016">
        <v>10</v>
      </c>
      <c r="G4016" t="s">
        <v>97</v>
      </c>
      <c r="H4016" t="s">
        <v>73</v>
      </c>
      <c r="I4016">
        <v>19</v>
      </c>
      <c r="J4016">
        <v>338</v>
      </c>
      <c r="K4016" t="str">
        <f>RIGHT(Table1[[#This Row],[Transmission]],1)</f>
        <v>7</v>
      </c>
      <c r="L4016" t="str">
        <f>SUBSTITUTE(Table1[[#This Row],[Transmission]],Table1[[#This Row],[Gears]],"")</f>
        <v>AM</v>
      </c>
      <c r="M40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16">
        <f ca="1">_xlfn.DAYS(TODAY(),Table1[[#This Row],[Manufacture Date]])</f>
        <v>1248</v>
      </c>
      <c r="O4016" t="str" cm="1">
        <f t="array" ref="O4016" xml:space="preserve"> _xlfn.IFS(E4016&lt;2,"0-2",E4016&lt;4,"2-4",E4016&lt;6,"4-6",E4016&lt;8,"6-8",E4016&lt;10,"8-10")</f>
        <v>4-6</v>
      </c>
    </row>
    <row r="4017" spans="1:15" ht="14.25" customHeight="1" x14ac:dyDescent="0.3">
      <c r="A4017" s="31">
        <v>44012</v>
      </c>
      <c r="B4017" t="s">
        <v>564</v>
      </c>
      <c r="C4017" t="s">
        <v>973</v>
      </c>
      <c r="D4017" t="s">
        <v>115</v>
      </c>
      <c r="E4017">
        <v>6</v>
      </c>
      <c r="F4017">
        <v>12</v>
      </c>
      <c r="G4017" t="s">
        <v>416</v>
      </c>
      <c r="H4017" t="s">
        <v>73</v>
      </c>
      <c r="I4017">
        <v>18</v>
      </c>
      <c r="J4017">
        <v>357</v>
      </c>
      <c r="K4017" t="str">
        <f>RIGHT(Table1[[#This Row],[Transmission]],1)</f>
        <v>7</v>
      </c>
      <c r="L4017" t="str">
        <f>SUBSTITUTE(Table1[[#This Row],[Transmission]],Table1[[#This Row],[Gears]],"")</f>
        <v>AS</v>
      </c>
      <c r="M40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17">
        <f ca="1">_xlfn.DAYS(TODAY(),Table1[[#This Row],[Manufacture Date]])</f>
        <v>1248</v>
      </c>
      <c r="O4017" t="str" cm="1">
        <f t="array" ref="O4017" xml:space="preserve"> _xlfn.IFS(E4017&lt;2,"0-2",E4017&lt;4,"2-4",E4017&lt;6,"4-6",E4017&lt;8,"6-8",E4017&lt;10,"8-10")</f>
        <v>6-8</v>
      </c>
    </row>
    <row r="4018" spans="1:15" ht="14.25" customHeight="1" x14ac:dyDescent="0.3">
      <c r="A4018" s="31">
        <v>44011</v>
      </c>
      <c r="B4018" t="s">
        <v>147</v>
      </c>
      <c r="C4018" t="s">
        <v>1228</v>
      </c>
      <c r="D4018" t="s">
        <v>71</v>
      </c>
      <c r="E4018">
        <v>2</v>
      </c>
      <c r="F4018">
        <v>4</v>
      </c>
      <c r="G4018" t="s">
        <v>104</v>
      </c>
      <c r="H4018" t="s">
        <v>73</v>
      </c>
      <c r="I4018">
        <v>32</v>
      </c>
      <c r="J4018">
        <v>208</v>
      </c>
      <c r="K4018" t="str">
        <f>RIGHT(Table1[[#This Row],[Transmission]],1)</f>
        <v>8</v>
      </c>
      <c r="L4018" t="str">
        <f>SUBSTITUTE(Table1[[#This Row],[Transmission]],Table1[[#This Row],[Gears]],"")</f>
        <v>AS</v>
      </c>
      <c r="M40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18">
        <f ca="1">_xlfn.DAYS(TODAY(),Table1[[#This Row],[Manufacture Date]])</f>
        <v>1249</v>
      </c>
      <c r="O4018" t="str" cm="1">
        <f t="array" ref="O4018" xml:space="preserve"> _xlfn.IFS(E4018&lt;2,"0-2",E4018&lt;4,"2-4",E4018&lt;6,"4-6",E4018&lt;8,"6-8",E4018&lt;10,"8-10")</f>
        <v>2-4</v>
      </c>
    </row>
    <row r="4019" spans="1:15" ht="14.25" customHeight="1" x14ac:dyDescent="0.3">
      <c r="A4019" s="31">
        <v>44011</v>
      </c>
      <c r="B4019" t="s">
        <v>398</v>
      </c>
      <c r="C4019" t="s">
        <v>1715</v>
      </c>
      <c r="D4019" t="s">
        <v>82</v>
      </c>
      <c r="E4019">
        <v>1.6</v>
      </c>
      <c r="F4019">
        <v>4</v>
      </c>
      <c r="G4019" t="s">
        <v>74</v>
      </c>
      <c r="H4019" t="s">
        <v>200</v>
      </c>
      <c r="I4019">
        <v>30</v>
      </c>
      <c r="J4019">
        <v>221</v>
      </c>
      <c r="K4019" t="str">
        <f>RIGHT(Table1[[#This Row],[Transmission]],1)</f>
        <v>6</v>
      </c>
      <c r="L4019" t="str">
        <f>SUBSTITUTE(Table1[[#This Row],[Transmission]],Table1[[#This Row],[Gears]],"")</f>
        <v>M</v>
      </c>
      <c r="M40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19">
        <f ca="1">_xlfn.DAYS(TODAY(),Table1[[#This Row],[Manufacture Date]])</f>
        <v>1249</v>
      </c>
      <c r="O4019" t="str" cm="1">
        <f t="array" ref="O4019" xml:space="preserve"> _xlfn.IFS(E4019&lt;2,"0-2",E4019&lt;4,"2-4",E4019&lt;6,"4-6",E4019&lt;8,"6-8",E4019&lt;10,"8-10")</f>
        <v>0-2</v>
      </c>
    </row>
    <row r="4020" spans="1:15" ht="14.25" customHeight="1" x14ac:dyDescent="0.3">
      <c r="A4020" s="31">
        <v>44011</v>
      </c>
      <c r="B4020" t="s">
        <v>452</v>
      </c>
      <c r="C4020" t="s">
        <v>453</v>
      </c>
      <c r="D4020" t="s">
        <v>78</v>
      </c>
      <c r="E4020">
        <v>3.2</v>
      </c>
      <c r="F4020">
        <v>6</v>
      </c>
      <c r="G4020" t="s">
        <v>454</v>
      </c>
      <c r="H4020" t="s">
        <v>200</v>
      </c>
      <c r="I4020">
        <v>29</v>
      </c>
      <c r="J4020">
        <v>228</v>
      </c>
      <c r="K4020" t="str">
        <f>RIGHT(Table1[[#This Row],[Transmission]],1)</f>
        <v>9</v>
      </c>
      <c r="L4020" t="str">
        <f>SUBSTITUTE(Table1[[#This Row],[Transmission]],Table1[[#This Row],[Gears]],"")</f>
        <v>A</v>
      </c>
      <c r="M40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20">
        <f ca="1">_xlfn.DAYS(TODAY(),Table1[[#This Row],[Manufacture Date]])</f>
        <v>1249</v>
      </c>
      <c r="O4020" t="str" cm="1">
        <f t="array" ref="O4020" xml:space="preserve"> _xlfn.IFS(E4020&lt;2,"0-2",E4020&lt;4,"2-4",E4020&lt;6,"4-6",E4020&lt;8,"6-8",E4020&lt;10,"8-10")</f>
        <v>2-4</v>
      </c>
    </row>
    <row r="4021" spans="1:15" ht="14.25" customHeight="1" x14ac:dyDescent="0.3">
      <c r="A4021" s="31">
        <v>44011</v>
      </c>
      <c r="B4021" t="s">
        <v>147</v>
      </c>
      <c r="C4021" t="s">
        <v>852</v>
      </c>
      <c r="D4021" t="s">
        <v>95</v>
      </c>
      <c r="E4021">
        <v>3</v>
      </c>
      <c r="F4021">
        <v>6</v>
      </c>
      <c r="G4021" t="s">
        <v>104</v>
      </c>
      <c r="H4021" t="s">
        <v>73</v>
      </c>
      <c r="I4021">
        <v>28</v>
      </c>
      <c r="J4021">
        <v>238</v>
      </c>
      <c r="K4021" t="str">
        <f>RIGHT(Table1[[#This Row],[Transmission]],1)</f>
        <v>8</v>
      </c>
      <c r="L4021" t="str">
        <f>SUBSTITUTE(Table1[[#This Row],[Transmission]],Table1[[#This Row],[Gears]],"")</f>
        <v>AS</v>
      </c>
      <c r="M40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21">
        <f ca="1">_xlfn.DAYS(TODAY(),Table1[[#This Row],[Manufacture Date]])</f>
        <v>1249</v>
      </c>
      <c r="O4021" t="str" cm="1">
        <f t="array" ref="O4021" xml:space="preserve"> _xlfn.IFS(E4021&lt;2,"0-2",E4021&lt;4,"2-4",E4021&lt;6,"4-6",E4021&lt;8,"6-8",E4021&lt;10,"8-10")</f>
        <v>2-4</v>
      </c>
    </row>
    <row r="4022" spans="1:15" ht="14.25" customHeight="1" x14ac:dyDescent="0.3">
      <c r="A4022" s="31">
        <v>44011</v>
      </c>
      <c r="B4022" t="s">
        <v>398</v>
      </c>
      <c r="C4022" t="s">
        <v>402</v>
      </c>
      <c r="D4022" t="s">
        <v>115</v>
      </c>
      <c r="E4022">
        <v>3.8</v>
      </c>
      <c r="F4022">
        <v>6</v>
      </c>
      <c r="G4022" t="s">
        <v>112</v>
      </c>
      <c r="H4022" t="s">
        <v>200</v>
      </c>
      <c r="I4022">
        <v>25</v>
      </c>
      <c r="J4022">
        <v>255</v>
      </c>
      <c r="K4022" t="str">
        <f>RIGHT(Table1[[#This Row],[Transmission]],1)</f>
        <v>8</v>
      </c>
      <c r="L4022" t="str">
        <f>SUBSTITUTE(Table1[[#This Row],[Transmission]],Table1[[#This Row],[Gears]],"")</f>
        <v>A</v>
      </c>
      <c r="M40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22">
        <f ca="1">_xlfn.DAYS(TODAY(),Table1[[#This Row],[Manufacture Date]])</f>
        <v>1249</v>
      </c>
      <c r="O4022" t="str" cm="1">
        <f t="array" ref="O4022" xml:space="preserve"> _xlfn.IFS(E4022&lt;2,"0-2",E4022&lt;4,"2-4",E4022&lt;6,"4-6",E4022&lt;8,"6-8",E4022&lt;10,"8-10")</f>
        <v>2-4</v>
      </c>
    </row>
    <row r="4023" spans="1:15" ht="14.25" customHeight="1" x14ac:dyDescent="0.3">
      <c r="A4023" s="31">
        <v>44011</v>
      </c>
      <c r="B4023" t="s">
        <v>147</v>
      </c>
      <c r="C4023" t="s">
        <v>862</v>
      </c>
      <c r="D4023" t="s">
        <v>71</v>
      </c>
      <c r="E4023">
        <v>3</v>
      </c>
      <c r="F4023">
        <v>6</v>
      </c>
      <c r="G4023" t="s">
        <v>74</v>
      </c>
      <c r="H4023" t="s">
        <v>73</v>
      </c>
      <c r="I4023">
        <v>24</v>
      </c>
      <c r="J4023">
        <v>267</v>
      </c>
      <c r="K4023" t="str">
        <f>RIGHT(Table1[[#This Row],[Transmission]],1)</f>
        <v>6</v>
      </c>
      <c r="L4023" t="str">
        <f>SUBSTITUTE(Table1[[#This Row],[Transmission]],Table1[[#This Row],[Gears]],"")</f>
        <v>M</v>
      </c>
      <c r="M40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23">
        <f ca="1">_xlfn.DAYS(TODAY(),Table1[[#This Row],[Manufacture Date]])</f>
        <v>1249</v>
      </c>
      <c r="O4023" t="str" cm="1">
        <f t="array" ref="O4023" xml:space="preserve"> _xlfn.IFS(E4023&lt;2,"0-2",E4023&lt;4,"2-4",E4023&lt;6,"4-6",E4023&lt;8,"6-8",E4023&lt;10,"8-10")</f>
        <v>2-4</v>
      </c>
    </row>
    <row r="4024" spans="1:15" ht="14.25" customHeight="1" x14ac:dyDescent="0.3">
      <c r="A4024" s="31">
        <v>44011</v>
      </c>
      <c r="B4024" t="s">
        <v>531</v>
      </c>
      <c r="C4024" t="s">
        <v>538</v>
      </c>
      <c r="D4024" t="s">
        <v>82</v>
      </c>
      <c r="E4024">
        <v>3</v>
      </c>
      <c r="F4024">
        <v>6</v>
      </c>
      <c r="G4024" t="s">
        <v>79</v>
      </c>
      <c r="H4024" t="s">
        <v>200</v>
      </c>
      <c r="I4024">
        <v>24</v>
      </c>
      <c r="J4024">
        <v>278</v>
      </c>
      <c r="K4024" t="str">
        <f>RIGHT(Table1[[#This Row],[Transmission]],1)</f>
        <v>6</v>
      </c>
      <c r="L4024" t="str">
        <f>SUBSTITUTE(Table1[[#This Row],[Transmission]],Table1[[#This Row],[Gears]],"")</f>
        <v>AS</v>
      </c>
      <c r="M40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24">
        <f ca="1">_xlfn.DAYS(TODAY(),Table1[[#This Row],[Manufacture Date]])</f>
        <v>1249</v>
      </c>
      <c r="O4024" t="str" cm="1">
        <f t="array" ref="O4024" xml:space="preserve"> _xlfn.IFS(E4024&lt;2,"0-2",E4024&lt;4,"2-4",E4024&lt;6,"4-6",E4024&lt;8,"6-8",E4024&lt;10,"8-10")</f>
        <v>2-4</v>
      </c>
    </row>
    <row r="4025" spans="1:15" ht="14.25" customHeight="1" x14ac:dyDescent="0.3">
      <c r="A4025" s="31">
        <v>44011</v>
      </c>
      <c r="B4025" t="s">
        <v>147</v>
      </c>
      <c r="C4025" t="s">
        <v>2078</v>
      </c>
      <c r="D4025" t="s">
        <v>122</v>
      </c>
      <c r="E4025">
        <v>4.4000000000000004</v>
      </c>
      <c r="F4025">
        <v>8</v>
      </c>
      <c r="G4025" t="s">
        <v>104</v>
      </c>
      <c r="H4025" t="s">
        <v>73</v>
      </c>
      <c r="I4025">
        <v>22</v>
      </c>
      <c r="J4025">
        <v>302</v>
      </c>
      <c r="K4025" t="str">
        <f>RIGHT(Table1[[#This Row],[Transmission]],1)</f>
        <v>8</v>
      </c>
      <c r="L4025" t="str">
        <f>SUBSTITUTE(Table1[[#This Row],[Transmission]],Table1[[#This Row],[Gears]],"")</f>
        <v>AS</v>
      </c>
      <c r="M40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25">
        <f ca="1">_xlfn.DAYS(TODAY(),Table1[[#This Row],[Manufacture Date]])</f>
        <v>1249</v>
      </c>
      <c r="O4025" t="str" cm="1">
        <f t="array" ref="O4025" xml:space="preserve"> _xlfn.IFS(E4025&lt;2,"0-2",E4025&lt;4,"2-4",E4025&lt;6,"4-6",E4025&lt;8,"6-8",E4025&lt;10,"8-10")</f>
        <v>4-6</v>
      </c>
    </row>
    <row r="4026" spans="1:15" ht="14.25" customHeight="1" x14ac:dyDescent="0.3">
      <c r="A4026" s="31">
        <v>44011</v>
      </c>
      <c r="B4026" t="s">
        <v>147</v>
      </c>
      <c r="C4026" t="s">
        <v>183</v>
      </c>
      <c r="D4026" t="s">
        <v>82</v>
      </c>
      <c r="E4026">
        <v>4.4000000000000004</v>
      </c>
      <c r="F4026">
        <v>8</v>
      </c>
      <c r="G4026" t="s">
        <v>74</v>
      </c>
      <c r="H4026" t="s">
        <v>73</v>
      </c>
      <c r="I4026">
        <v>20</v>
      </c>
      <c r="J4026">
        <v>317</v>
      </c>
      <c r="K4026" t="str">
        <f>RIGHT(Table1[[#This Row],[Transmission]],1)</f>
        <v>6</v>
      </c>
      <c r="L4026" t="str">
        <f>SUBSTITUTE(Table1[[#This Row],[Transmission]],Table1[[#This Row],[Gears]],"")</f>
        <v>M</v>
      </c>
      <c r="M40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26">
        <f ca="1">_xlfn.DAYS(TODAY(),Table1[[#This Row],[Manufacture Date]])</f>
        <v>1249</v>
      </c>
      <c r="O4026" t="str" cm="1">
        <f t="array" ref="O4026" xml:space="preserve"> _xlfn.IFS(E4026&lt;2,"0-2",E4026&lt;4,"2-4",E4026&lt;6,"4-6",E4026&lt;8,"6-8",E4026&lt;10,"8-10")</f>
        <v>4-6</v>
      </c>
    </row>
    <row r="4027" spans="1:15" ht="14.25" customHeight="1" x14ac:dyDescent="0.3">
      <c r="A4027" s="31">
        <v>44011</v>
      </c>
      <c r="B4027" t="s">
        <v>289</v>
      </c>
      <c r="C4027" t="s">
        <v>1086</v>
      </c>
      <c r="D4027" t="s">
        <v>122</v>
      </c>
      <c r="E4027">
        <v>5.7</v>
      </c>
      <c r="F4027">
        <v>8</v>
      </c>
      <c r="G4027" t="s">
        <v>112</v>
      </c>
      <c r="H4027" t="s">
        <v>200</v>
      </c>
      <c r="I4027">
        <v>20</v>
      </c>
      <c r="J4027">
        <v>331</v>
      </c>
      <c r="K4027" t="str">
        <f>RIGHT(Table1[[#This Row],[Transmission]],1)</f>
        <v>8</v>
      </c>
      <c r="L4027" t="str">
        <f>SUBSTITUTE(Table1[[#This Row],[Transmission]],Table1[[#This Row],[Gears]],"")</f>
        <v>A</v>
      </c>
      <c r="M40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27">
        <f ca="1">_xlfn.DAYS(TODAY(),Table1[[#This Row],[Manufacture Date]])</f>
        <v>1249</v>
      </c>
      <c r="O4027" t="str" cm="1">
        <f t="array" ref="O4027" xml:space="preserve"> _xlfn.IFS(E4027&lt;2,"0-2",E4027&lt;4,"2-4",E4027&lt;6,"4-6",E4027&lt;8,"6-8",E4027&lt;10,"8-10")</f>
        <v>4-6</v>
      </c>
    </row>
    <row r="4028" spans="1:15" ht="14.25" customHeight="1" x14ac:dyDescent="0.3">
      <c r="A4028" s="31">
        <v>44011</v>
      </c>
      <c r="B4028" t="s">
        <v>232</v>
      </c>
      <c r="C4028" t="s">
        <v>1601</v>
      </c>
      <c r="D4028" t="s">
        <v>115</v>
      </c>
      <c r="E4028">
        <v>3.6</v>
      </c>
      <c r="F4028">
        <v>6</v>
      </c>
      <c r="G4028" t="s">
        <v>79</v>
      </c>
      <c r="H4028" t="s">
        <v>205</v>
      </c>
      <c r="I4028">
        <v>19</v>
      </c>
      <c r="J4028">
        <v>246</v>
      </c>
      <c r="K4028" t="str">
        <f>RIGHT(Table1[[#This Row],[Transmission]],1)</f>
        <v>6</v>
      </c>
      <c r="L4028" t="str">
        <f>SUBSTITUTE(Table1[[#This Row],[Transmission]],Table1[[#This Row],[Gears]],"")</f>
        <v>AS</v>
      </c>
      <c r="M40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28">
        <f ca="1">_xlfn.DAYS(TODAY(),Table1[[#This Row],[Manufacture Date]])</f>
        <v>1249</v>
      </c>
      <c r="O4028" t="str" cm="1">
        <f t="array" ref="O4028" xml:space="preserve"> _xlfn.IFS(E4028&lt;2,"0-2",E4028&lt;4,"2-4",E4028&lt;6,"4-6",E4028&lt;8,"6-8",E4028&lt;10,"8-10")</f>
        <v>2-4</v>
      </c>
    </row>
    <row r="4029" spans="1:15" ht="14.25" customHeight="1" x14ac:dyDescent="0.3">
      <c r="A4029" s="31">
        <v>44010</v>
      </c>
      <c r="B4029" t="s">
        <v>548</v>
      </c>
      <c r="C4029" t="s">
        <v>1145</v>
      </c>
      <c r="D4029" t="s">
        <v>71</v>
      </c>
      <c r="E4029">
        <v>2</v>
      </c>
      <c r="F4029">
        <v>4</v>
      </c>
      <c r="G4029" t="s">
        <v>74</v>
      </c>
      <c r="H4029" t="s">
        <v>200</v>
      </c>
      <c r="I4029">
        <v>35</v>
      </c>
      <c r="J4029">
        <v>186</v>
      </c>
      <c r="K4029" t="str">
        <f>RIGHT(Table1[[#This Row],[Transmission]],1)</f>
        <v>6</v>
      </c>
      <c r="L4029" t="str">
        <f>SUBSTITUTE(Table1[[#This Row],[Transmission]],Table1[[#This Row],[Gears]],"")</f>
        <v>M</v>
      </c>
      <c r="M40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29">
        <f ca="1">_xlfn.DAYS(TODAY(),Table1[[#This Row],[Manufacture Date]])</f>
        <v>1250</v>
      </c>
      <c r="O4029" t="str" cm="1">
        <f t="array" ref="O4029" xml:space="preserve"> _xlfn.IFS(E4029&lt;2,"0-2",E4029&lt;4,"2-4",E4029&lt;6,"4-6",E4029&lt;8,"6-8",E4029&lt;10,"8-10")</f>
        <v>2-4</v>
      </c>
    </row>
    <row r="4030" spans="1:15" ht="14.25" customHeight="1" x14ac:dyDescent="0.3">
      <c r="A4030" s="31">
        <v>44010</v>
      </c>
      <c r="B4030" t="s">
        <v>651</v>
      </c>
      <c r="C4030" t="s">
        <v>1906</v>
      </c>
      <c r="D4030" t="s">
        <v>71</v>
      </c>
      <c r="E4030">
        <v>1.6</v>
      </c>
      <c r="F4030">
        <v>4</v>
      </c>
      <c r="G4030" t="s">
        <v>101</v>
      </c>
      <c r="H4030" t="s">
        <v>200</v>
      </c>
      <c r="I4030">
        <v>35</v>
      </c>
      <c r="J4030">
        <v>188</v>
      </c>
      <c r="K4030" t="str">
        <f>RIGHT(Table1[[#This Row],[Transmission]],1)</f>
        <v>4</v>
      </c>
      <c r="L4030" t="str">
        <f>SUBSTITUTE(Table1[[#This Row],[Transmission]],Table1[[#This Row],[Gears]],"")</f>
        <v>A</v>
      </c>
      <c r="M40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30">
        <f ca="1">_xlfn.DAYS(TODAY(),Table1[[#This Row],[Manufacture Date]])</f>
        <v>1250</v>
      </c>
      <c r="O4030" t="str" cm="1">
        <f t="array" ref="O4030" xml:space="preserve"> _xlfn.IFS(E4030&lt;2,"0-2",E4030&lt;4,"2-4",E4030&lt;6,"4-6",E4030&lt;8,"6-8",E4030&lt;10,"8-10")</f>
        <v>0-2</v>
      </c>
    </row>
    <row r="4031" spans="1:15" ht="14.25" customHeight="1" x14ac:dyDescent="0.3">
      <c r="A4031" s="31">
        <v>44010</v>
      </c>
      <c r="B4031" t="s">
        <v>676</v>
      </c>
      <c r="C4031" t="s">
        <v>1956</v>
      </c>
      <c r="D4031" t="s">
        <v>88</v>
      </c>
      <c r="E4031">
        <v>2.5</v>
      </c>
      <c r="F4031">
        <v>4</v>
      </c>
      <c r="G4031" t="s">
        <v>97</v>
      </c>
      <c r="H4031" t="s">
        <v>73</v>
      </c>
      <c r="I4031">
        <v>27</v>
      </c>
      <c r="J4031">
        <v>249</v>
      </c>
      <c r="K4031" t="str">
        <f>RIGHT(Table1[[#This Row],[Transmission]],1)</f>
        <v>7</v>
      </c>
      <c r="L4031" t="str">
        <f>SUBSTITUTE(Table1[[#This Row],[Transmission]],Table1[[#This Row],[Gears]],"")</f>
        <v>AM</v>
      </c>
      <c r="M40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31">
        <f ca="1">_xlfn.DAYS(TODAY(),Table1[[#This Row],[Manufacture Date]])</f>
        <v>1250</v>
      </c>
      <c r="O4031" t="str" cm="1">
        <f t="array" ref="O4031" xml:space="preserve"> _xlfn.IFS(E4031&lt;2,"0-2",E4031&lt;4,"2-4",E4031&lt;6,"4-6",E4031&lt;8,"6-8",E4031&lt;10,"8-10")</f>
        <v>2-4</v>
      </c>
    </row>
    <row r="4032" spans="1:15" ht="14.25" customHeight="1" x14ac:dyDescent="0.3">
      <c r="A4032" s="31">
        <v>44010</v>
      </c>
      <c r="B4032" t="s">
        <v>212</v>
      </c>
      <c r="C4032" t="s">
        <v>221</v>
      </c>
      <c r="D4032" t="s">
        <v>118</v>
      </c>
      <c r="E4032">
        <v>3</v>
      </c>
      <c r="F4032">
        <v>6</v>
      </c>
      <c r="G4032" t="s">
        <v>79</v>
      </c>
      <c r="H4032" t="s">
        <v>200</v>
      </c>
      <c r="I4032">
        <v>25</v>
      </c>
      <c r="J4032">
        <v>255</v>
      </c>
      <c r="K4032" t="str">
        <f>RIGHT(Table1[[#This Row],[Transmission]],1)</f>
        <v>6</v>
      </c>
      <c r="L4032" t="str">
        <f>SUBSTITUTE(Table1[[#This Row],[Transmission]],Table1[[#This Row],[Gears]],"")</f>
        <v>AS</v>
      </c>
      <c r="M40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32">
        <f ca="1">_xlfn.DAYS(TODAY(),Table1[[#This Row],[Manufacture Date]])</f>
        <v>1250</v>
      </c>
      <c r="O4032" t="str" cm="1">
        <f t="array" ref="O4032" xml:space="preserve"> _xlfn.IFS(E4032&lt;2,"0-2",E4032&lt;4,"2-4",E4032&lt;6,"4-6",E4032&lt;8,"6-8",E4032&lt;10,"8-10")</f>
        <v>2-4</v>
      </c>
    </row>
    <row r="4033" spans="1:15" ht="14.25" customHeight="1" x14ac:dyDescent="0.3">
      <c r="A4033" s="31">
        <v>44009</v>
      </c>
      <c r="B4033" t="s">
        <v>782</v>
      </c>
      <c r="C4033" t="s">
        <v>2042</v>
      </c>
      <c r="D4033" t="s">
        <v>71</v>
      </c>
      <c r="E4033">
        <v>2</v>
      </c>
      <c r="F4033">
        <v>4</v>
      </c>
      <c r="G4033" t="s">
        <v>97</v>
      </c>
      <c r="H4033" t="s">
        <v>200</v>
      </c>
      <c r="I4033">
        <v>34</v>
      </c>
      <c r="J4033">
        <v>196</v>
      </c>
      <c r="K4033" t="str">
        <f>RIGHT(Table1[[#This Row],[Transmission]],1)</f>
        <v>7</v>
      </c>
      <c r="L4033" t="str">
        <f>SUBSTITUTE(Table1[[#This Row],[Transmission]],Table1[[#This Row],[Gears]],"")</f>
        <v>AM</v>
      </c>
      <c r="M40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33">
        <f ca="1">_xlfn.DAYS(TODAY(),Table1[[#This Row],[Manufacture Date]])</f>
        <v>1251</v>
      </c>
      <c r="O4033" t="str" cm="1">
        <f t="array" ref="O4033" xml:space="preserve"> _xlfn.IFS(E4033&lt;2,"0-2",E4033&lt;4,"2-4",E4033&lt;6,"4-6",E4033&lt;8,"6-8",E4033&lt;10,"8-10")</f>
        <v>2-4</v>
      </c>
    </row>
    <row r="4034" spans="1:15" ht="14.25" customHeight="1" x14ac:dyDescent="0.3">
      <c r="A4034" s="31">
        <v>44009</v>
      </c>
      <c r="B4034" t="s">
        <v>198</v>
      </c>
      <c r="C4034" t="s">
        <v>1573</v>
      </c>
      <c r="D4034" t="s">
        <v>78</v>
      </c>
      <c r="E4034">
        <v>1.4</v>
      </c>
      <c r="F4034">
        <v>4</v>
      </c>
      <c r="G4034" t="s">
        <v>79</v>
      </c>
      <c r="H4034" t="s">
        <v>200</v>
      </c>
      <c r="I4034">
        <v>32</v>
      </c>
      <c r="J4034">
        <v>205</v>
      </c>
      <c r="K4034" t="str">
        <f>RIGHT(Table1[[#This Row],[Transmission]],1)</f>
        <v>6</v>
      </c>
      <c r="L4034" t="str">
        <f>SUBSTITUTE(Table1[[#This Row],[Transmission]],Table1[[#This Row],[Gears]],"")</f>
        <v>AS</v>
      </c>
      <c r="M40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34">
        <f ca="1">_xlfn.DAYS(TODAY(),Table1[[#This Row],[Manufacture Date]])</f>
        <v>1251</v>
      </c>
      <c r="O4034" t="str" cm="1">
        <f t="array" ref="O4034" xml:space="preserve"> _xlfn.IFS(E4034&lt;2,"0-2",E4034&lt;4,"2-4",E4034&lt;6,"4-6",E4034&lt;8,"6-8",E4034&lt;10,"8-10")</f>
        <v>0-2</v>
      </c>
    </row>
    <row r="4035" spans="1:15" ht="14.25" customHeight="1" x14ac:dyDescent="0.3">
      <c r="A4035" s="31">
        <v>44009</v>
      </c>
      <c r="B4035" t="s">
        <v>470</v>
      </c>
      <c r="C4035" t="s">
        <v>488</v>
      </c>
      <c r="D4035" t="s">
        <v>78</v>
      </c>
      <c r="E4035">
        <v>2.4</v>
      </c>
      <c r="F4035">
        <v>4</v>
      </c>
      <c r="G4035" t="s">
        <v>93</v>
      </c>
      <c r="H4035" t="s">
        <v>200</v>
      </c>
      <c r="I4035">
        <v>26</v>
      </c>
      <c r="J4035">
        <v>246</v>
      </c>
      <c r="K4035" t="str">
        <f>RIGHT(Table1[[#This Row],[Transmission]],1)</f>
        <v>6</v>
      </c>
      <c r="L4035" t="str">
        <f>SUBSTITUTE(Table1[[#This Row],[Transmission]],Table1[[#This Row],[Gears]],"")</f>
        <v>A</v>
      </c>
      <c r="M40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35">
        <f ca="1">_xlfn.DAYS(TODAY(),Table1[[#This Row],[Manufacture Date]])</f>
        <v>1251</v>
      </c>
      <c r="O4035" t="str" cm="1">
        <f t="array" ref="O4035" xml:space="preserve"> _xlfn.IFS(E4035&lt;2,"0-2",E4035&lt;4,"2-4",E4035&lt;6,"4-6",E4035&lt;8,"6-8",E4035&lt;10,"8-10")</f>
        <v>2-4</v>
      </c>
    </row>
    <row r="4036" spans="1:15" ht="14.25" customHeight="1" x14ac:dyDescent="0.3">
      <c r="A4036" s="31">
        <v>44009</v>
      </c>
      <c r="B4036" t="s">
        <v>232</v>
      </c>
      <c r="C4036" t="s">
        <v>1587</v>
      </c>
      <c r="D4036" t="s">
        <v>657</v>
      </c>
      <c r="E4036">
        <v>2.5</v>
      </c>
      <c r="F4036">
        <v>4</v>
      </c>
      <c r="G4036" t="s">
        <v>93</v>
      </c>
      <c r="H4036" t="s">
        <v>200</v>
      </c>
      <c r="I4036">
        <v>26</v>
      </c>
      <c r="J4036">
        <v>252</v>
      </c>
      <c r="K4036" t="str">
        <f>RIGHT(Table1[[#This Row],[Transmission]],1)</f>
        <v>6</v>
      </c>
      <c r="L4036" t="str">
        <f>SUBSTITUTE(Table1[[#This Row],[Transmission]],Table1[[#This Row],[Gears]],"")</f>
        <v>A</v>
      </c>
      <c r="M40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36">
        <f ca="1">_xlfn.DAYS(TODAY(),Table1[[#This Row],[Manufacture Date]])</f>
        <v>1251</v>
      </c>
      <c r="O4036" t="str" cm="1">
        <f t="array" ref="O4036" xml:space="preserve"> _xlfn.IFS(E4036&lt;2,"0-2",E4036&lt;4,"2-4",E4036&lt;6,"4-6",E4036&lt;8,"6-8",E4036&lt;10,"8-10")</f>
        <v>2-4</v>
      </c>
    </row>
    <row r="4037" spans="1:15" ht="14.25" customHeight="1" x14ac:dyDescent="0.3">
      <c r="A4037" s="31">
        <v>44009</v>
      </c>
      <c r="B4037" t="s">
        <v>651</v>
      </c>
      <c r="C4037" t="s">
        <v>653</v>
      </c>
      <c r="D4037" t="s">
        <v>88</v>
      </c>
      <c r="E4037">
        <v>3.7</v>
      </c>
      <c r="F4037">
        <v>6</v>
      </c>
      <c r="G4037" t="s">
        <v>74</v>
      </c>
      <c r="H4037" t="s">
        <v>73</v>
      </c>
      <c r="I4037">
        <v>24</v>
      </c>
      <c r="J4037">
        <v>278</v>
      </c>
      <c r="K4037" t="str">
        <f>RIGHT(Table1[[#This Row],[Transmission]],1)</f>
        <v>6</v>
      </c>
      <c r="L4037" t="str">
        <f>SUBSTITUTE(Table1[[#This Row],[Transmission]],Table1[[#This Row],[Gears]],"")</f>
        <v>M</v>
      </c>
      <c r="M40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37">
        <f ca="1">_xlfn.DAYS(TODAY(),Table1[[#This Row],[Manufacture Date]])</f>
        <v>1251</v>
      </c>
      <c r="O4037" t="str" cm="1">
        <f t="array" ref="O4037" xml:space="preserve"> _xlfn.IFS(E4037&lt;2,"0-2",E4037&lt;4,"2-4",E4037&lt;6,"4-6",E4037&lt;8,"6-8",E4037&lt;10,"8-10")</f>
        <v>2-4</v>
      </c>
    </row>
    <row r="4038" spans="1:15" ht="14.25" customHeight="1" x14ac:dyDescent="0.3">
      <c r="A4038" s="31">
        <v>44009</v>
      </c>
      <c r="B4038" t="s">
        <v>289</v>
      </c>
      <c r="C4038" t="s">
        <v>297</v>
      </c>
      <c r="D4038" t="s">
        <v>115</v>
      </c>
      <c r="E4038">
        <v>5.7</v>
      </c>
      <c r="F4038">
        <v>8</v>
      </c>
      <c r="G4038" t="s">
        <v>281</v>
      </c>
      <c r="H4038" t="s">
        <v>200</v>
      </c>
      <c r="I4038">
        <v>22</v>
      </c>
      <c r="J4038">
        <v>302</v>
      </c>
      <c r="K4038" t="str">
        <f>RIGHT(Table1[[#This Row],[Transmission]],1)</f>
        <v>5</v>
      </c>
      <c r="L4038" t="str">
        <f>SUBSTITUTE(Table1[[#This Row],[Transmission]],Table1[[#This Row],[Gears]],"")</f>
        <v>A</v>
      </c>
      <c r="M40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38">
        <f ca="1">_xlfn.DAYS(TODAY(),Table1[[#This Row],[Manufacture Date]])</f>
        <v>1251</v>
      </c>
      <c r="O4038" t="str" cm="1">
        <f t="array" ref="O4038" xml:space="preserve"> _xlfn.IFS(E4038&lt;2,"0-2",E4038&lt;4,"2-4",E4038&lt;6,"4-6",E4038&lt;8,"6-8",E4038&lt;10,"8-10")</f>
        <v>4-6</v>
      </c>
    </row>
    <row r="4039" spans="1:15" ht="14.25" customHeight="1" x14ac:dyDescent="0.3">
      <c r="A4039" s="31">
        <v>44009</v>
      </c>
      <c r="B4039" t="s">
        <v>321</v>
      </c>
      <c r="C4039" t="s">
        <v>345</v>
      </c>
      <c r="D4039" t="s">
        <v>122</v>
      </c>
      <c r="E4039">
        <v>3.5</v>
      </c>
      <c r="F4039">
        <v>6</v>
      </c>
      <c r="G4039" t="s">
        <v>79</v>
      </c>
      <c r="H4039" t="s">
        <v>200</v>
      </c>
      <c r="I4039">
        <v>22</v>
      </c>
      <c r="J4039">
        <v>303</v>
      </c>
      <c r="K4039" t="str">
        <f>RIGHT(Table1[[#This Row],[Transmission]],1)</f>
        <v>6</v>
      </c>
      <c r="L4039" t="str">
        <f>SUBSTITUTE(Table1[[#This Row],[Transmission]],Table1[[#This Row],[Gears]],"")</f>
        <v>AS</v>
      </c>
      <c r="M40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39">
        <f ca="1">_xlfn.DAYS(TODAY(),Table1[[#This Row],[Manufacture Date]])</f>
        <v>1251</v>
      </c>
      <c r="O4039" t="str" cm="1">
        <f t="array" ref="O4039" xml:space="preserve"> _xlfn.IFS(E4039&lt;2,"0-2",E4039&lt;4,"2-4",E4039&lt;6,"4-6",E4039&lt;8,"6-8",E4039&lt;10,"8-10")</f>
        <v>2-4</v>
      </c>
    </row>
    <row r="4040" spans="1:15" ht="14.25" customHeight="1" x14ac:dyDescent="0.3">
      <c r="A4040" s="31">
        <v>44008</v>
      </c>
      <c r="B4040" t="s">
        <v>740</v>
      </c>
      <c r="C4040" t="s">
        <v>1992</v>
      </c>
      <c r="D4040" t="s">
        <v>82</v>
      </c>
      <c r="E4040">
        <v>2</v>
      </c>
      <c r="F4040">
        <v>4</v>
      </c>
      <c r="G4040" t="s">
        <v>76</v>
      </c>
      <c r="H4040" t="s">
        <v>200</v>
      </c>
      <c r="I4040">
        <v>38</v>
      </c>
      <c r="J4040">
        <v>174</v>
      </c>
      <c r="K4040" t="str">
        <f>RIGHT(Table1[[#This Row],[Transmission]],1)</f>
        <v>7</v>
      </c>
      <c r="L4040" t="str">
        <f>SUBSTITUTE(Table1[[#This Row],[Transmission]],Table1[[#This Row],[Gears]],"")</f>
        <v>AV</v>
      </c>
      <c r="M40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40">
        <f ca="1">_xlfn.DAYS(TODAY(),Table1[[#This Row],[Manufacture Date]])</f>
        <v>1252</v>
      </c>
      <c r="O4040" t="str" cm="1">
        <f t="array" ref="O4040" xml:space="preserve"> _xlfn.IFS(E4040&lt;2,"0-2",E4040&lt;4,"2-4",E4040&lt;6,"4-6",E4040&lt;8,"6-8",E4040&lt;10,"8-10")</f>
        <v>2-4</v>
      </c>
    </row>
    <row r="4041" spans="1:15" ht="14.25" customHeight="1" x14ac:dyDescent="0.3">
      <c r="A4041" s="31">
        <v>44008</v>
      </c>
      <c r="B4041" t="s">
        <v>452</v>
      </c>
      <c r="C4041" t="s">
        <v>465</v>
      </c>
      <c r="D4041" t="s">
        <v>78</v>
      </c>
      <c r="E4041">
        <v>2.4</v>
      </c>
      <c r="F4041">
        <v>4</v>
      </c>
      <c r="G4041" t="s">
        <v>93</v>
      </c>
      <c r="H4041" t="s">
        <v>200</v>
      </c>
      <c r="I4041">
        <v>29</v>
      </c>
      <c r="J4041">
        <v>225</v>
      </c>
      <c r="K4041" t="str">
        <f>RIGHT(Table1[[#This Row],[Transmission]],1)</f>
        <v>6</v>
      </c>
      <c r="L4041" t="str">
        <f>SUBSTITUTE(Table1[[#This Row],[Transmission]],Table1[[#This Row],[Gears]],"")</f>
        <v>A</v>
      </c>
      <c r="M40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41">
        <f ca="1">_xlfn.DAYS(TODAY(),Table1[[#This Row],[Manufacture Date]])</f>
        <v>1252</v>
      </c>
      <c r="O4041" t="str" cm="1">
        <f t="array" ref="O4041" xml:space="preserve"> _xlfn.IFS(E4041&lt;2,"0-2",E4041&lt;4,"2-4",E4041&lt;6,"4-6",E4041&lt;8,"6-8",E4041&lt;10,"8-10")</f>
        <v>2-4</v>
      </c>
    </row>
    <row r="4042" spans="1:15" ht="14.25" customHeight="1" x14ac:dyDescent="0.3">
      <c r="A4042" s="31">
        <v>44008</v>
      </c>
      <c r="B4042" t="s">
        <v>147</v>
      </c>
      <c r="C4042" t="s">
        <v>1548</v>
      </c>
      <c r="D4042" t="s">
        <v>71</v>
      </c>
      <c r="E4042">
        <v>3</v>
      </c>
      <c r="F4042">
        <v>6</v>
      </c>
      <c r="G4042" t="s">
        <v>74</v>
      </c>
      <c r="H4042" t="s">
        <v>73</v>
      </c>
      <c r="I4042">
        <v>24</v>
      </c>
      <c r="J4042">
        <v>273</v>
      </c>
      <c r="K4042" t="str">
        <f>RIGHT(Table1[[#This Row],[Transmission]],1)</f>
        <v>6</v>
      </c>
      <c r="L4042" t="str">
        <f>SUBSTITUTE(Table1[[#This Row],[Transmission]],Table1[[#This Row],[Gears]],"")</f>
        <v>M</v>
      </c>
      <c r="M40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42">
        <f ca="1">_xlfn.DAYS(TODAY(),Table1[[#This Row],[Manufacture Date]])</f>
        <v>1252</v>
      </c>
      <c r="O4042" t="str" cm="1">
        <f t="array" ref="O4042" xml:space="preserve"> _xlfn.IFS(E4042&lt;2,"0-2",E4042&lt;4,"2-4",E4042&lt;6,"4-6",E4042&lt;8,"6-8",E4042&lt;10,"8-10")</f>
        <v>2-4</v>
      </c>
    </row>
    <row r="4043" spans="1:15" ht="14.25" customHeight="1" x14ac:dyDescent="0.3">
      <c r="A4043" s="31">
        <v>44008</v>
      </c>
      <c r="B4043" t="s">
        <v>232</v>
      </c>
      <c r="C4043" t="s">
        <v>268</v>
      </c>
      <c r="D4043" t="s">
        <v>122</v>
      </c>
      <c r="E4043">
        <v>5.3</v>
      </c>
      <c r="F4043">
        <v>8</v>
      </c>
      <c r="G4043" t="s">
        <v>93</v>
      </c>
      <c r="H4043" t="s">
        <v>200</v>
      </c>
      <c r="I4043">
        <v>21</v>
      </c>
      <c r="J4043">
        <v>313</v>
      </c>
      <c r="K4043" t="str">
        <f>RIGHT(Table1[[#This Row],[Transmission]],1)</f>
        <v>6</v>
      </c>
      <c r="L4043" t="str">
        <f>SUBSTITUTE(Table1[[#This Row],[Transmission]],Table1[[#This Row],[Gears]],"")</f>
        <v>A</v>
      </c>
      <c r="M40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43">
        <f ca="1">_xlfn.DAYS(TODAY(),Table1[[#This Row],[Manufacture Date]])</f>
        <v>1252</v>
      </c>
      <c r="O4043" t="str" cm="1">
        <f t="array" ref="O4043" xml:space="preserve"> _xlfn.IFS(E4043&lt;2,"0-2",E4043&lt;4,"2-4",E4043&lt;6,"4-6",E4043&lt;8,"6-8",E4043&lt;10,"8-10")</f>
        <v>4-6</v>
      </c>
    </row>
    <row r="4044" spans="1:15" ht="14.25" customHeight="1" x14ac:dyDescent="0.3">
      <c r="A4044" s="31">
        <v>44007</v>
      </c>
      <c r="B4044" t="s">
        <v>385</v>
      </c>
      <c r="C4044" t="s">
        <v>1115</v>
      </c>
      <c r="D4044" t="s">
        <v>118</v>
      </c>
      <c r="E4044">
        <v>1.8</v>
      </c>
      <c r="F4044">
        <v>4</v>
      </c>
      <c r="G4044" t="s">
        <v>266</v>
      </c>
      <c r="H4044" t="s">
        <v>200</v>
      </c>
      <c r="I4044">
        <v>37</v>
      </c>
      <c r="J4044">
        <v>180</v>
      </c>
      <c r="K4044" t="str">
        <f>RIGHT(Table1[[#This Row],[Transmission]],1)</f>
        <v>V</v>
      </c>
      <c r="L4044" t="str">
        <f>SUBSTITUTE(Table1[[#This Row],[Transmission]],Table1[[#This Row],[Gears]],"")</f>
        <v>A</v>
      </c>
      <c r="M40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44">
        <f ca="1">_xlfn.DAYS(TODAY(),Table1[[#This Row],[Manufacture Date]])</f>
        <v>1253</v>
      </c>
      <c r="O4044" t="str" cm="1">
        <f t="array" ref="O4044" xml:space="preserve"> _xlfn.IFS(E4044&lt;2,"0-2",E4044&lt;4,"2-4",E4044&lt;6,"4-6",E4044&lt;8,"6-8",E4044&lt;10,"8-10")</f>
        <v>0-2</v>
      </c>
    </row>
    <row r="4045" spans="1:15" ht="14.25" customHeight="1" x14ac:dyDescent="0.3">
      <c r="A4045" s="31">
        <v>44007</v>
      </c>
      <c r="B4045" t="s">
        <v>147</v>
      </c>
      <c r="C4045" t="s">
        <v>835</v>
      </c>
      <c r="D4045" t="s">
        <v>71</v>
      </c>
      <c r="E4045">
        <v>2</v>
      </c>
      <c r="F4045">
        <v>4</v>
      </c>
      <c r="G4045" t="s">
        <v>74</v>
      </c>
      <c r="H4045" t="s">
        <v>73</v>
      </c>
      <c r="I4045">
        <v>31</v>
      </c>
      <c r="J4045">
        <v>207</v>
      </c>
      <c r="K4045" t="str">
        <f>RIGHT(Table1[[#This Row],[Transmission]],1)</f>
        <v>6</v>
      </c>
      <c r="L4045" t="str">
        <f>SUBSTITUTE(Table1[[#This Row],[Transmission]],Table1[[#This Row],[Gears]],"")</f>
        <v>M</v>
      </c>
      <c r="M40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45">
        <f ca="1">_xlfn.DAYS(TODAY(),Table1[[#This Row],[Manufacture Date]])</f>
        <v>1253</v>
      </c>
      <c r="O4045" t="str" cm="1">
        <f t="array" ref="O4045" xml:space="preserve"> _xlfn.IFS(E4045&lt;2,"0-2",E4045&lt;4,"2-4",E4045&lt;6,"4-6",E4045&lt;8,"6-8",E4045&lt;10,"8-10")</f>
        <v>2-4</v>
      </c>
    </row>
    <row r="4046" spans="1:15" ht="14.25" customHeight="1" x14ac:dyDescent="0.3">
      <c r="A4046" s="31">
        <v>44007</v>
      </c>
      <c r="B4046" t="s">
        <v>147</v>
      </c>
      <c r="C4046" t="s">
        <v>1533</v>
      </c>
      <c r="D4046" t="s">
        <v>115</v>
      </c>
      <c r="E4046">
        <v>3</v>
      </c>
      <c r="F4046">
        <v>6</v>
      </c>
      <c r="G4046" t="s">
        <v>104</v>
      </c>
      <c r="H4046" t="s">
        <v>73</v>
      </c>
      <c r="I4046">
        <v>27</v>
      </c>
      <c r="J4046">
        <v>241</v>
      </c>
      <c r="K4046" t="str">
        <f>RIGHT(Table1[[#This Row],[Transmission]],1)</f>
        <v>8</v>
      </c>
      <c r="L4046" t="str">
        <f>SUBSTITUTE(Table1[[#This Row],[Transmission]],Table1[[#This Row],[Gears]],"")</f>
        <v>AS</v>
      </c>
      <c r="M40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46">
        <f ca="1">_xlfn.DAYS(TODAY(),Table1[[#This Row],[Manufacture Date]])</f>
        <v>1253</v>
      </c>
      <c r="O4046" t="str" cm="1">
        <f t="array" ref="O4046" xml:space="preserve"> _xlfn.IFS(E4046&lt;2,"0-2",E4046&lt;4,"2-4",E4046&lt;6,"4-6",E4046&lt;8,"6-8",E4046&lt;10,"8-10")</f>
        <v>2-4</v>
      </c>
    </row>
    <row r="4047" spans="1:15" ht="14.25" customHeight="1" x14ac:dyDescent="0.3">
      <c r="A4047" s="31">
        <v>44007</v>
      </c>
      <c r="B4047" t="s">
        <v>802</v>
      </c>
      <c r="C4047" t="s">
        <v>1030</v>
      </c>
      <c r="D4047" t="s">
        <v>78</v>
      </c>
      <c r="E4047">
        <v>2</v>
      </c>
      <c r="F4047">
        <v>4</v>
      </c>
      <c r="G4047" t="s">
        <v>104</v>
      </c>
      <c r="H4047" t="s">
        <v>73</v>
      </c>
      <c r="I4047">
        <v>27</v>
      </c>
      <c r="J4047">
        <v>242</v>
      </c>
      <c r="K4047" t="str">
        <f>RIGHT(Table1[[#This Row],[Transmission]],1)</f>
        <v>8</v>
      </c>
      <c r="L4047" t="str">
        <f>SUBSTITUTE(Table1[[#This Row],[Transmission]],Table1[[#This Row],[Gears]],"")</f>
        <v>AS</v>
      </c>
      <c r="M40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47">
        <f ca="1">_xlfn.DAYS(TODAY(),Table1[[#This Row],[Manufacture Date]])</f>
        <v>1253</v>
      </c>
      <c r="O4047" t="str" cm="1">
        <f t="array" ref="O4047" xml:space="preserve"> _xlfn.IFS(E4047&lt;2,"0-2",E4047&lt;4,"2-4",E4047&lt;6,"4-6",E4047&lt;8,"6-8",E4047&lt;10,"8-10")</f>
        <v>2-4</v>
      </c>
    </row>
    <row r="4048" spans="1:15" ht="14.25" customHeight="1" x14ac:dyDescent="0.3">
      <c r="A4048" s="31">
        <v>44007</v>
      </c>
      <c r="B4048" t="s">
        <v>452</v>
      </c>
      <c r="C4048" t="s">
        <v>2125</v>
      </c>
      <c r="D4048" t="s">
        <v>78</v>
      </c>
      <c r="E4048">
        <v>3.6</v>
      </c>
      <c r="F4048">
        <v>6</v>
      </c>
      <c r="G4048" t="s">
        <v>112</v>
      </c>
      <c r="H4048" t="s">
        <v>200</v>
      </c>
      <c r="I4048">
        <v>26</v>
      </c>
      <c r="J4048">
        <v>259</v>
      </c>
      <c r="K4048" t="str">
        <f>RIGHT(Table1[[#This Row],[Transmission]],1)</f>
        <v>8</v>
      </c>
      <c r="L4048" t="str">
        <f>SUBSTITUTE(Table1[[#This Row],[Transmission]],Table1[[#This Row],[Gears]],"")</f>
        <v>A</v>
      </c>
      <c r="M40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48">
        <f ca="1">_xlfn.DAYS(TODAY(),Table1[[#This Row],[Manufacture Date]])</f>
        <v>1253</v>
      </c>
      <c r="O4048" t="str" cm="1">
        <f t="array" ref="O4048" xml:space="preserve"> _xlfn.IFS(E4048&lt;2,"0-2",E4048&lt;4,"2-4",E4048&lt;6,"4-6",E4048&lt;8,"6-8",E4048&lt;10,"8-10")</f>
        <v>2-4</v>
      </c>
    </row>
    <row r="4049" spans="1:15" ht="14.25" customHeight="1" x14ac:dyDescent="0.3">
      <c r="A4049" s="31">
        <v>44007</v>
      </c>
      <c r="B4049" t="s">
        <v>709</v>
      </c>
      <c r="C4049" t="s">
        <v>716</v>
      </c>
      <c r="D4049" t="s">
        <v>259</v>
      </c>
      <c r="E4049">
        <v>3.6</v>
      </c>
      <c r="F4049">
        <v>6</v>
      </c>
      <c r="G4049" t="s">
        <v>112</v>
      </c>
      <c r="H4049" t="s">
        <v>200</v>
      </c>
      <c r="I4049">
        <v>25</v>
      </c>
      <c r="J4049">
        <v>260</v>
      </c>
      <c r="K4049" t="str">
        <f>RIGHT(Table1[[#This Row],[Transmission]],1)</f>
        <v>8</v>
      </c>
      <c r="L4049" t="str">
        <f>SUBSTITUTE(Table1[[#This Row],[Transmission]],Table1[[#This Row],[Gears]],"")</f>
        <v>A</v>
      </c>
      <c r="M40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49">
        <f ca="1">_xlfn.DAYS(TODAY(),Table1[[#This Row],[Manufacture Date]])</f>
        <v>1253</v>
      </c>
      <c r="O4049" t="str" cm="1">
        <f t="array" ref="O4049" xml:space="preserve"> _xlfn.IFS(E4049&lt;2,"0-2",E4049&lt;4,"2-4",E4049&lt;6,"4-6",E4049&lt;8,"6-8",E4049&lt;10,"8-10")</f>
        <v>2-4</v>
      </c>
    </row>
    <row r="4050" spans="1:15" ht="14.25" customHeight="1" x14ac:dyDescent="0.3">
      <c r="A4050" s="31">
        <v>44006</v>
      </c>
      <c r="B4050" t="s">
        <v>782</v>
      </c>
      <c r="C4050" t="s">
        <v>2041</v>
      </c>
      <c r="D4050" t="s">
        <v>71</v>
      </c>
      <c r="E4050">
        <v>1.4</v>
      </c>
      <c r="F4050">
        <v>4</v>
      </c>
      <c r="G4050" t="s">
        <v>104</v>
      </c>
      <c r="H4050" t="s">
        <v>200</v>
      </c>
      <c r="I4050">
        <v>40</v>
      </c>
      <c r="J4050">
        <v>162</v>
      </c>
      <c r="K4050" t="str">
        <f>RIGHT(Table1[[#This Row],[Transmission]],1)</f>
        <v>8</v>
      </c>
      <c r="L4050" t="str">
        <f>SUBSTITUTE(Table1[[#This Row],[Transmission]],Table1[[#This Row],[Gears]],"")</f>
        <v>AS</v>
      </c>
      <c r="M40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50">
        <f ca="1">_xlfn.DAYS(TODAY(),Table1[[#This Row],[Manufacture Date]])</f>
        <v>1254</v>
      </c>
      <c r="O4050" t="str" cm="1">
        <f t="array" ref="O4050" xml:space="preserve"> _xlfn.IFS(E4050&lt;2,"0-2",E4050&lt;4,"2-4",E4050&lt;6,"4-6",E4050&lt;8,"6-8",E4050&lt;10,"8-10")</f>
        <v>0-2</v>
      </c>
    </row>
    <row r="4051" spans="1:15" ht="14.25" customHeight="1" x14ac:dyDescent="0.3">
      <c r="A4051" s="31">
        <v>44006</v>
      </c>
      <c r="B4051" t="s">
        <v>621</v>
      </c>
      <c r="C4051" t="s">
        <v>1882</v>
      </c>
      <c r="D4051" t="s">
        <v>118</v>
      </c>
      <c r="E4051">
        <v>1.5</v>
      </c>
      <c r="F4051">
        <v>3</v>
      </c>
      <c r="G4051" t="s">
        <v>74</v>
      </c>
      <c r="H4051" t="s">
        <v>73</v>
      </c>
      <c r="I4051">
        <v>31</v>
      </c>
      <c r="J4051">
        <v>214</v>
      </c>
      <c r="K4051" t="str">
        <f>RIGHT(Table1[[#This Row],[Transmission]],1)</f>
        <v>6</v>
      </c>
      <c r="L4051" t="str">
        <f>SUBSTITUTE(Table1[[#This Row],[Transmission]],Table1[[#This Row],[Gears]],"")</f>
        <v>M</v>
      </c>
      <c r="M40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51">
        <f ca="1">_xlfn.DAYS(TODAY(),Table1[[#This Row],[Manufacture Date]])</f>
        <v>1254</v>
      </c>
      <c r="O4051" t="str" cm="1">
        <f t="array" ref="O4051" xml:space="preserve"> _xlfn.IFS(E4051&lt;2,"0-2",E4051&lt;4,"2-4",E4051&lt;6,"4-6",E4051&lt;8,"6-8",E4051&lt;10,"8-10")</f>
        <v>0-2</v>
      </c>
    </row>
    <row r="4052" spans="1:15" ht="14.25" customHeight="1" x14ac:dyDescent="0.3">
      <c r="A4052" s="31">
        <v>44006</v>
      </c>
      <c r="B4052" t="s">
        <v>452</v>
      </c>
      <c r="C4052" t="s">
        <v>453</v>
      </c>
      <c r="D4052" t="s">
        <v>78</v>
      </c>
      <c r="E4052">
        <v>3.2</v>
      </c>
      <c r="F4052">
        <v>6</v>
      </c>
      <c r="G4052" t="s">
        <v>454</v>
      </c>
      <c r="H4052" t="s">
        <v>200</v>
      </c>
      <c r="I4052">
        <v>29</v>
      </c>
      <c r="J4052">
        <v>233</v>
      </c>
      <c r="K4052" t="str">
        <f>RIGHT(Table1[[#This Row],[Transmission]],1)</f>
        <v>9</v>
      </c>
      <c r="L4052" t="str">
        <f>SUBSTITUTE(Table1[[#This Row],[Transmission]],Table1[[#This Row],[Gears]],"")</f>
        <v>A</v>
      </c>
      <c r="M40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52">
        <f ca="1">_xlfn.DAYS(TODAY(),Table1[[#This Row],[Manufacture Date]])</f>
        <v>1254</v>
      </c>
      <c r="O4052" t="str" cm="1">
        <f t="array" ref="O4052" xml:space="preserve"> _xlfn.IFS(E4052&lt;2,"0-2",E4052&lt;4,"2-4",E4052&lt;6,"4-6",E4052&lt;8,"6-8",E4052&lt;10,"8-10")</f>
        <v>2-4</v>
      </c>
    </row>
    <row r="4053" spans="1:15" ht="14.25" customHeight="1" x14ac:dyDescent="0.3">
      <c r="A4053" s="31">
        <v>44006</v>
      </c>
      <c r="B4053" t="s">
        <v>564</v>
      </c>
      <c r="C4053" t="s">
        <v>1180</v>
      </c>
      <c r="D4053" t="s">
        <v>361</v>
      </c>
      <c r="E4053">
        <v>2</v>
      </c>
      <c r="F4053">
        <v>4</v>
      </c>
      <c r="G4053" t="s">
        <v>416</v>
      </c>
      <c r="H4053" t="s">
        <v>73</v>
      </c>
      <c r="I4053">
        <v>27</v>
      </c>
      <c r="J4053">
        <v>248</v>
      </c>
      <c r="K4053" t="str">
        <f>RIGHT(Table1[[#This Row],[Transmission]],1)</f>
        <v>7</v>
      </c>
      <c r="L4053" t="str">
        <f>SUBSTITUTE(Table1[[#This Row],[Transmission]],Table1[[#This Row],[Gears]],"")</f>
        <v>AS</v>
      </c>
      <c r="M40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53">
        <f ca="1">_xlfn.DAYS(TODAY(),Table1[[#This Row],[Manufacture Date]])</f>
        <v>1254</v>
      </c>
      <c r="O4053" t="str" cm="1">
        <f t="array" ref="O4053" xml:space="preserve"> _xlfn.IFS(E4053&lt;2,"0-2",E4053&lt;4,"2-4",E4053&lt;6,"4-6",E4053&lt;8,"6-8",E4053&lt;10,"8-10")</f>
        <v>2-4</v>
      </c>
    </row>
    <row r="4054" spans="1:15" ht="14.25" customHeight="1" x14ac:dyDescent="0.3">
      <c r="A4054" s="31">
        <v>44006</v>
      </c>
      <c r="B4054" t="s">
        <v>676</v>
      </c>
      <c r="C4054" t="s">
        <v>987</v>
      </c>
      <c r="D4054" t="s">
        <v>92</v>
      </c>
      <c r="E4054">
        <v>3.8</v>
      </c>
      <c r="F4054">
        <v>6</v>
      </c>
      <c r="G4054" t="s">
        <v>97</v>
      </c>
      <c r="H4054" t="s">
        <v>73</v>
      </c>
      <c r="I4054">
        <v>25</v>
      </c>
      <c r="J4054">
        <v>255</v>
      </c>
      <c r="K4054" t="str">
        <f>RIGHT(Table1[[#This Row],[Transmission]],1)</f>
        <v>7</v>
      </c>
      <c r="L4054" t="str">
        <f>SUBSTITUTE(Table1[[#This Row],[Transmission]],Table1[[#This Row],[Gears]],"")</f>
        <v>AM</v>
      </c>
      <c r="M40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54">
        <f ca="1">_xlfn.DAYS(TODAY(),Table1[[#This Row],[Manufacture Date]])</f>
        <v>1254</v>
      </c>
      <c r="O4054" t="str" cm="1">
        <f t="array" ref="O4054" xml:space="preserve"> _xlfn.IFS(E4054&lt;2,"0-2",E4054&lt;4,"2-4",E4054&lt;6,"4-6",E4054&lt;8,"6-8",E4054&lt;10,"8-10")</f>
        <v>2-4</v>
      </c>
    </row>
    <row r="4055" spans="1:15" ht="14.25" customHeight="1" x14ac:dyDescent="0.3">
      <c r="A4055" s="31">
        <v>44006</v>
      </c>
      <c r="B4055" t="s">
        <v>564</v>
      </c>
      <c r="C4055" t="s">
        <v>612</v>
      </c>
      <c r="D4055" t="s">
        <v>88</v>
      </c>
      <c r="E4055">
        <v>4.7</v>
      </c>
      <c r="F4055">
        <v>8</v>
      </c>
      <c r="G4055" t="s">
        <v>454</v>
      </c>
      <c r="H4055" t="s">
        <v>73</v>
      </c>
      <c r="I4055">
        <v>24</v>
      </c>
      <c r="J4055">
        <v>270</v>
      </c>
      <c r="K4055" t="str">
        <f>RIGHT(Table1[[#This Row],[Transmission]],1)</f>
        <v>9</v>
      </c>
      <c r="L4055" t="str">
        <f>SUBSTITUTE(Table1[[#This Row],[Transmission]],Table1[[#This Row],[Gears]],"")</f>
        <v>A</v>
      </c>
      <c r="M40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55">
        <f ca="1">_xlfn.DAYS(TODAY(),Table1[[#This Row],[Manufacture Date]])</f>
        <v>1254</v>
      </c>
      <c r="O4055" t="str" cm="1">
        <f t="array" ref="O4055" xml:space="preserve"> _xlfn.IFS(E4055&lt;2,"0-2",E4055&lt;4,"2-4",E4055&lt;6,"4-6",E4055&lt;8,"6-8",E4055&lt;10,"8-10")</f>
        <v>4-6</v>
      </c>
    </row>
    <row r="4056" spans="1:15" ht="14.25" customHeight="1" x14ac:dyDescent="0.3">
      <c r="A4056" s="31">
        <v>44005</v>
      </c>
      <c r="B4056" t="s">
        <v>750</v>
      </c>
      <c r="C4056" t="s">
        <v>759</v>
      </c>
      <c r="D4056" t="s">
        <v>82</v>
      </c>
      <c r="E4056">
        <v>1.8</v>
      </c>
      <c r="F4056">
        <v>4</v>
      </c>
      <c r="G4056" t="s">
        <v>266</v>
      </c>
      <c r="H4056" t="s">
        <v>200</v>
      </c>
      <c r="I4056">
        <v>41</v>
      </c>
      <c r="J4056">
        <v>159</v>
      </c>
      <c r="K4056" t="str">
        <f>RIGHT(Table1[[#This Row],[Transmission]],1)</f>
        <v>V</v>
      </c>
      <c r="L4056" t="str">
        <f>SUBSTITUTE(Table1[[#This Row],[Transmission]],Table1[[#This Row],[Gears]],"")</f>
        <v>A</v>
      </c>
      <c r="M40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56">
        <f ca="1">_xlfn.DAYS(TODAY(),Table1[[#This Row],[Manufacture Date]])</f>
        <v>1255</v>
      </c>
      <c r="O4056" t="str" cm="1">
        <f t="array" ref="O4056" xml:space="preserve"> _xlfn.IFS(E4056&lt;2,"0-2",E4056&lt;4,"2-4",E4056&lt;6,"4-6",E4056&lt;8,"6-8",E4056&lt;10,"8-10")</f>
        <v>0-2</v>
      </c>
    </row>
    <row r="4057" spans="1:15" ht="14.25" customHeight="1" x14ac:dyDescent="0.3">
      <c r="A4057" s="31">
        <v>44005</v>
      </c>
      <c r="B4057" t="s">
        <v>232</v>
      </c>
      <c r="C4057" t="s">
        <v>239</v>
      </c>
      <c r="D4057" t="s">
        <v>71</v>
      </c>
      <c r="E4057">
        <v>1.4</v>
      </c>
      <c r="F4057">
        <v>4</v>
      </c>
      <c r="G4057" t="s">
        <v>79</v>
      </c>
      <c r="H4057" t="s">
        <v>200</v>
      </c>
      <c r="I4057">
        <v>40</v>
      </c>
      <c r="J4057">
        <v>166</v>
      </c>
      <c r="K4057" t="str">
        <f>RIGHT(Table1[[#This Row],[Transmission]],1)</f>
        <v>6</v>
      </c>
      <c r="L4057" t="str">
        <f>SUBSTITUTE(Table1[[#This Row],[Transmission]],Table1[[#This Row],[Gears]],"")</f>
        <v>AS</v>
      </c>
      <c r="M40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57">
        <f ca="1">_xlfn.DAYS(TODAY(),Table1[[#This Row],[Manufacture Date]])</f>
        <v>1255</v>
      </c>
      <c r="O4057" t="str" cm="1">
        <f t="array" ref="O4057" xml:space="preserve"> _xlfn.IFS(E4057&lt;2,"0-2",E4057&lt;4,"2-4",E4057&lt;6,"4-6",E4057&lt;8,"6-8",E4057&lt;10,"8-10")</f>
        <v>0-2</v>
      </c>
    </row>
    <row r="4058" spans="1:15" ht="14.25" customHeight="1" x14ac:dyDescent="0.3">
      <c r="A4058" s="31">
        <v>44005</v>
      </c>
      <c r="B4058" t="s">
        <v>802</v>
      </c>
      <c r="C4058" t="s">
        <v>1023</v>
      </c>
      <c r="D4058" t="s">
        <v>118</v>
      </c>
      <c r="E4058">
        <v>2</v>
      </c>
      <c r="F4058">
        <v>4</v>
      </c>
      <c r="G4058" t="s">
        <v>104</v>
      </c>
      <c r="H4058" t="s">
        <v>200</v>
      </c>
      <c r="I4058">
        <v>34</v>
      </c>
      <c r="J4058">
        <v>193</v>
      </c>
      <c r="K4058" t="str">
        <f>RIGHT(Table1[[#This Row],[Transmission]],1)</f>
        <v>8</v>
      </c>
      <c r="L4058" t="str">
        <f>SUBSTITUTE(Table1[[#This Row],[Transmission]],Table1[[#This Row],[Gears]],"")</f>
        <v>AS</v>
      </c>
      <c r="M40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58">
        <f ca="1">_xlfn.DAYS(TODAY(),Table1[[#This Row],[Manufacture Date]])</f>
        <v>1255</v>
      </c>
      <c r="O4058" t="str" cm="1">
        <f t="array" ref="O4058" xml:space="preserve"> _xlfn.IFS(E4058&lt;2,"0-2",E4058&lt;4,"2-4",E4058&lt;6,"4-6",E4058&lt;8,"6-8",E4058&lt;10,"8-10")</f>
        <v>2-4</v>
      </c>
    </row>
    <row r="4059" spans="1:15" ht="14.25" customHeight="1" x14ac:dyDescent="0.3">
      <c r="A4059" s="31">
        <v>44005</v>
      </c>
      <c r="B4059" t="s">
        <v>470</v>
      </c>
      <c r="C4059" t="s">
        <v>475</v>
      </c>
      <c r="D4059" t="s">
        <v>115</v>
      </c>
      <c r="E4059">
        <v>2.4</v>
      </c>
      <c r="F4059">
        <v>4</v>
      </c>
      <c r="G4059" t="s">
        <v>79</v>
      </c>
      <c r="H4059" t="s">
        <v>200</v>
      </c>
      <c r="I4059">
        <v>34</v>
      </c>
      <c r="J4059">
        <v>198</v>
      </c>
      <c r="K4059" t="str">
        <f>RIGHT(Table1[[#This Row],[Transmission]],1)</f>
        <v>6</v>
      </c>
      <c r="L4059" t="str">
        <f>SUBSTITUTE(Table1[[#This Row],[Transmission]],Table1[[#This Row],[Gears]],"")</f>
        <v>AS</v>
      </c>
      <c r="M40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59">
        <f ca="1">_xlfn.DAYS(TODAY(),Table1[[#This Row],[Manufacture Date]])</f>
        <v>1255</v>
      </c>
      <c r="O4059" t="str" cm="1">
        <f t="array" ref="O4059" xml:space="preserve"> _xlfn.IFS(E4059&lt;2,"0-2",E4059&lt;4,"2-4",E4059&lt;6,"4-6",E4059&lt;8,"6-8",E4059&lt;10,"8-10")</f>
        <v>2-4</v>
      </c>
    </row>
    <row r="4060" spans="1:15" ht="14.25" customHeight="1" x14ac:dyDescent="0.3">
      <c r="A4060" s="31">
        <v>44005</v>
      </c>
      <c r="B4060" t="s">
        <v>640</v>
      </c>
      <c r="C4060" t="s">
        <v>1183</v>
      </c>
      <c r="D4060" t="s">
        <v>71</v>
      </c>
      <c r="E4060">
        <v>2.4</v>
      </c>
      <c r="F4060">
        <v>4</v>
      </c>
      <c r="G4060" t="s">
        <v>511</v>
      </c>
      <c r="H4060" t="s">
        <v>200</v>
      </c>
      <c r="I4060">
        <v>31</v>
      </c>
      <c r="J4060">
        <v>210</v>
      </c>
      <c r="K4060" t="str">
        <f>RIGHT(Table1[[#This Row],[Transmission]],1)</f>
        <v>6</v>
      </c>
      <c r="L4060" t="str">
        <f>SUBSTITUTE(Table1[[#This Row],[Transmission]],Table1[[#This Row],[Gears]],"")</f>
        <v>AV</v>
      </c>
      <c r="M40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60">
        <f ca="1">_xlfn.DAYS(TODAY(),Table1[[#This Row],[Manufacture Date]])</f>
        <v>1255</v>
      </c>
      <c r="O4060" t="str" cm="1">
        <f t="array" ref="O4060" xml:space="preserve"> _xlfn.IFS(E4060&lt;2,"0-2",E4060&lt;4,"2-4",E4060&lt;6,"4-6",E4060&lt;8,"6-8",E4060&lt;10,"8-10")</f>
        <v>2-4</v>
      </c>
    </row>
    <row r="4061" spans="1:15" ht="14.25" customHeight="1" x14ac:dyDescent="0.3">
      <c r="A4061" s="31">
        <v>44005</v>
      </c>
      <c r="B4061" t="s">
        <v>364</v>
      </c>
      <c r="C4061" t="s">
        <v>365</v>
      </c>
      <c r="D4061" t="s">
        <v>122</v>
      </c>
      <c r="E4061">
        <v>2.5</v>
      </c>
      <c r="F4061">
        <v>4</v>
      </c>
      <c r="G4061" t="s">
        <v>93</v>
      </c>
      <c r="H4061" t="s">
        <v>200</v>
      </c>
      <c r="I4061">
        <v>28</v>
      </c>
      <c r="J4061">
        <v>239</v>
      </c>
      <c r="K4061" t="str">
        <f>RIGHT(Table1[[#This Row],[Transmission]],1)</f>
        <v>6</v>
      </c>
      <c r="L4061" t="str">
        <f>SUBSTITUTE(Table1[[#This Row],[Transmission]],Table1[[#This Row],[Gears]],"")</f>
        <v>A</v>
      </c>
      <c r="M40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61">
        <f ca="1">_xlfn.DAYS(TODAY(),Table1[[#This Row],[Manufacture Date]])</f>
        <v>1255</v>
      </c>
      <c r="O4061" t="str" cm="1">
        <f t="array" ref="O4061" xml:space="preserve"> _xlfn.IFS(E4061&lt;2,"0-2",E4061&lt;4,"2-4",E4061&lt;6,"4-6",E4061&lt;8,"6-8",E4061&lt;10,"8-10")</f>
        <v>2-4</v>
      </c>
    </row>
    <row r="4062" spans="1:15" ht="14.25" customHeight="1" x14ac:dyDescent="0.3">
      <c r="A4062" s="31">
        <v>44005</v>
      </c>
      <c r="B4062" t="s">
        <v>564</v>
      </c>
      <c r="C4062" t="s">
        <v>1150</v>
      </c>
      <c r="D4062" t="s">
        <v>71</v>
      </c>
      <c r="E4062">
        <v>4</v>
      </c>
      <c r="F4062">
        <v>8</v>
      </c>
      <c r="G4062" t="s">
        <v>416</v>
      </c>
      <c r="H4062" t="s">
        <v>73</v>
      </c>
      <c r="I4062">
        <v>24</v>
      </c>
      <c r="J4062">
        <v>268</v>
      </c>
      <c r="K4062" t="str">
        <f>RIGHT(Table1[[#This Row],[Transmission]],1)</f>
        <v>7</v>
      </c>
      <c r="L4062" t="str">
        <f>SUBSTITUTE(Table1[[#This Row],[Transmission]],Table1[[#This Row],[Gears]],"")</f>
        <v>AS</v>
      </c>
      <c r="M40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62">
        <f ca="1">_xlfn.DAYS(TODAY(),Table1[[#This Row],[Manufacture Date]])</f>
        <v>1255</v>
      </c>
      <c r="O4062" t="str" cm="1">
        <f t="array" ref="O4062" xml:space="preserve"> _xlfn.IFS(E4062&lt;2,"0-2",E4062&lt;4,"2-4",E4062&lt;6,"4-6",E4062&lt;8,"6-8",E4062&lt;10,"8-10")</f>
        <v>4-6</v>
      </c>
    </row>
    <row r="4063" spans="1:15" ht="14.25" customHeight="1" x14ac:dyDescent="0.3">
      <c r="A4063" s="31">
        <v>44005</v>
      </c>
      <c r="B4063" t="s">
        <v>676</v>
      </c>
      <c r="C4063" t="s">
        <v>695</v>
      </c>
      <c r="D4063" t="s">
        <v>122</v>
      </c>
      <c r="E4063">
        <v>3.6</v>
      </c>
      <c r="F4063">
        <v>6</v>
      </c>
      <c r="G4063" t="s">
        <v>112</v>
      </c>
      <c r="H4063" t="s">
        <v>73</v>
      </c>
      <c r="I4063">
        <v>24</v>
      </c>
      <c r="J4063">
        <v>281</v>
      </c>
      <c r="K4063" t="str">
        <f>RIGHT(Table1[[#This Row],[Transmission]],1)</f>
        <v>8</v>
      </c>
      <c r="L4063" t="str">
        <f>SUBSTITUTE(Table1[[#This Row],[Transmission]],Table1[[#This Row],[Gears]],"")</f>
        <v>A</v>
      </c>
      <c r="M40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63">
        <f ca="1">_xlfn.DAYS(TODAY(),Table1[[#This Row],[Manufacture Date]])</f>
        <v>1255</v>
      </c>
      <c r="O4063" t="str" cm="1">
        <f t="array" ref="O4063" xml:space="preserve"> _xlfn.IFS(E4063&lt;2,"0-2",E4063&lt;4,"2-4",E4063&lt;6,"4-6",E4063&lt;8,"6-8",E4063&lt;10,"8-10")</f>
        <v>2-4</v>
      </c>
    </row>
    <row r="4064" spans="1:15" ht="14.25" customHeight="1" x14ac:dyDescent="0.3">
      <c r="A4064" s="31">
        <v>44005</v>
      </c>
      <c r="B4064" t="s">
        <v>541</v>
      </c>
      <c r="C4064" t="s">
        <v>1816</v>
      </c>
      <c r="D4064" t="s">
        <v>122</v>
      </c>
      <c r="E4064">
        <v>3.8</v>
      </c>
      <c r="F4064">
        <v>8</v>
      </c>
      <c r="G4064" t="s">
        <v>104</v>
      </c>
      <c r="H4064" t="s">
        <v>73</v>
      </c>
      <c r="I4064">
        <v>18</v>
      </c>
      <c r="J4064">
        <v>360</v>
      </c>
      <c r="K4064" t="str">
        <f>RIGHT(Table1[[#This Row],[Transmission]],1)</f>
        <v>8</v>
      </c>
      <c r="L4064" t="str">
        <f>SUBSTITUTE(Table1[[#This Row],[Transmission]],Table1[[#This Row],[Gears]],"")</f>
        <v>AS</v>
      </c>
      <c r="M40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64">
        <f ca="1">_xlfn.DAYS(TODAY(),Table1[[#This Row],[Manufacture Date]])</f>
        <v>1255</v>
      </c>
      <c r="O4064" t="str" cm="1">
        <f t="array" ref="O4064" xml:space="preserve"> _xlfn.IFS(E4064&lt;2,"0-2",E4064&lt;4,"2-4",E4064&lt;6,"4-6",E4064&lt;8,"6-8",E4064&lt;10,"8-10")</f>
        <v>2-4</v>
      </c>
    </row>
    <row r="4065" spans="1:15" ht="14.25" customHeight="1" x14ac:dyDescent="0.3">
      <c r="A4065" s="31">
        <v>44004</v>
      </c>
      <c r="B4065" t="s">
        <v>470</v>
      </c>
      <c r="C4065" t="s">
        <v>1294</v>
      </c>
      <c r="D4065" t="s">
        <v>118</v>
      </c>
      <c r="E4065">
        <v>1.6</v>
      </c>
      <c r="F4065">
        <v>4</v>
      </c>
      <c r="G4065" t="s">
        <v>89</v>
      </c>
      <c r="H4065" t="s">
        <v>200</v>
      </c>
      <c r="I4065">
        <v>60</v>
      </c>
      <c r="J4065">
        <v>110</v>
      </c>
      <c r="K4065" t="str">
        <f>RIGHT(Table1[[#This Row],[Transmission]],1)</f>
        <v>6</v>
      </c>
      <c r="L4065" t="str">
        <f>SUBSTITUTE(Table1[[#This Row],[Transmission]],Table1[[#This Row],[Gears]],"")</f>
        <v>AM</v>
      </c>
      <c r="M40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65">
        <f ca="1">_xlfn.DAYS(TODAY(),Table1[[#This Row],[Manufacture Date]])</f>
        <v>1256</v>
      </c>
      <c r="O4065" t="str" cm="1">
        <f t="array" ref="O4065" xml:space="preserve"> _xlfn.IFS(E4065&lt;2,"0-2",E4065&lt;4,"2-4",E4065&lt;6,"4-6",E4065&lt;8,"6-8",E4065&lt;10,"8-10")</f>
        <v>0-2</v>
      </c>
    </row>
    <row r="4066" spans="1:15" ht="14.25" customHeight="1" x14ac:dyDescent="0.3">
      <c r="A4066" s="31">
        <v>44004</v>
      </c>
      <c r="B4066" t="s">
        <v>782</v>
      </c>
      <c r="C4066" t="s">
        <v>1012</v>
      </c>
      <c r="D4066" t="s">
        <v>71</v>
      </c>
      <c r="E4066">
        <v>1.4</v>
      </c>
      <c r="F4066">
        <v>4</v>
      </c>
      <c r="G4066" t="s">
        <v>97</v>
      </c>
      <c r="H4066" t="s">
        <v>73</v>
      </c>
      <c r="I4066">
        <v>53</v>
      </c>
      <c r="J4066">
        <v>122</v>
      </c>
      <c r="K4066" t="str">
        <f>RIGHT(Table1[[#This Row],[Transmission]],1)</f>
        <v>7</v>
      </c>
      <c r="L4066" t="str">
        <f>SUBSTITUTE(Table1[[#This Row],[Transmission]],Table1[[#This Row],[Gears]],"")</f>
        <v>AM</v>
      </c>
      <c r="M40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66">
        <f ca="1">_xlfn.DAYS(TODAY(),Table1[[#This Row],[Manufacture Date]])</f>
        <v>1256</v>
      </c>
      <c r="O4066" t="str" cm="1">
        <f t="array" ref="O4066" xml:space="preserve"> _xlfn.IFS(E4066&lt;2,"0-2",E4066&lt;4,"2-4",E4066&lt;6,"4-6",E4066&lt;8,"6-8",E4066&lt;10,"8-10")</f>
        <v>0-2</v>
      </c>
    </row>
    <row r="4067" spans="1:15" ht="14.25" customHeight="1" x14ac:dyDescent="0.3">
      <c r="A4067" s="31">
        <v>44004</v>
      </c>
      <c r="B4067" t="s">
        <v>651</v>
      </c>
      <c r="C4067" t="s">
        <v>1897</v>
      </c>
      <c r="D4067" t="s">
        <v>82</v>
      </c>
      <c r="E4067">
        <v>2.5</v>
      </c>
      <c r="F4067">
        <v>4</v>
      </c>
      <c r="G4067" t="s">
        <v>266</v>
      </c>
      <c r="H4067" t="s">
        <v>200</v>
      </c>
      <c r="I4067">
        <v>38</v>
      </c>
      <c r="J4067">
        <v>174</v>
      </c>
      <c r="K4067" t="str">
        <f>RIGHT(Table1[[#This Row],[Transmission]],1)</f>
        <v>V</v>
      </c>
      <c r="L4067" t="str">
        <f>SUBSTITUTE(Table1[[#This Row],[Transmission]],Table1[[#This Row],[Gears]],"")</f>
        <v>A</v>
      </c>
      <c r="M40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67">
        <f ca="1">_xlfn.DAYS(TODAY(),Table1[[#This Row],[Manufacture Date]])</f>
        <v>1256</v>
      </c>
      <c r="O4067" t="str" cm="1">
        <f t="array" ref="O4067" xml:space="preserve"> _xlfn.IFS(E4067&lt;2,"0-2",E4067&lt;4,"2-4",E4067&lt;6,"4-6",E4067&lt;8,"6-8",E4067&lt;10,"8-10")</f>
        <v>2-4</v>
      </c>
    </row>
    <row r="4068" spans="1:15" ht="14.25" customHeight="1" x14ac:dyDescent="0.3">
      <c r="A4068" s="31">
        <v>44004</v>
      </c>
      <c r="B4068" t="s">
        <v>198</v>
      </c>
      <c r="C4068" t="s">
        <v>202</v>
      </c>
      <c r="D4068" t="s">
        <v>78</v>
      </c>
      <c r="E4068">
        <v>1.4</v>
      </c>
      <c r="F4068">
        <v>4</v>
      </c>
      <c r="G4068" t="s">
        <v>79</v>
      </c>
      <c r="H4068" t="s">
        <v>200</v>
      </c>
      <c r="I4068">
        <v>34</v>
      </c>
      <c r="J4068">
        <v>194</v>
      </c>
      <c r="K4068" t="str">
        <f>RIGHT(Table1[[#This Row],[Transmission]],1)</f>
        <v>6</v>
      </c>
      <c r="L4068" t="str">
        <f>SUBSTITUTE(Table1[[#This Row],[Transmission]],Table1[[#This Row],[Gears]],"")</f>
        <v>AS</v>
      </c>
      <c r="M40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68">
        <f ca="1">_xlfn.DAYS(TODAY(),Table1[[#This Row],[Manufacture Date]])</f>
        <v>1256</v>
      </c>
      <c r="O4068" t="str" cm="1">
        <f t="array" ref="O4068" xml:space="preserve"> _xlfn.IFS(E4068&lt;2,"0-2",E4068&lt;4,"2-4",E4068&lt;6,"4-6",E4068&lt;8,"6-8",E4068&lt;10,"8-10")</f>
        <v>0-2</v>
      </c>
    </row>
    <row r="4069" spans="1:15" ht="14.25" customHeight="1" x14ac:dyDescent="0.3">
      <c r="A4069" s="31">
        <v>44004</v>
      </c>
      <c r="B4069" t="s">
        <v>100</v>
      </c>
      <c r="C4069" t="s">
        <v>1501</v>
      </c>
      <c r="D4069" t="s">
        <v>95</v>
      </c>
      <c r="E4069">
        <v>2</v>
      </c>
      <c r="F4069">
        <v>4</v>
      </c>
      <c r="G4069" t="s">
        <v>97</v>
      </c>
      <c r="H4069" t="s">
        <v>73</v>
      </c>
      <c r="I4069">
        <v>32</v>
      </c>
      <c r="J4069">
        <v>205</v>
      </c>
      <c r="K4069" t="str">
        <f>RIGHT(Table1[[#This Row],[Transmission]],1)</f>
        <v>7</v>
      </c>
      <c r="L4069" t="str">
        <f>SUBSTITUTE(Table1[[#This Row],[Transmission]],Table1[[#This Row],[Gears]],"")</f>
        <v>AM</v>
      </c>
      <c r="M40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069">
        <f ca="1">_xlfn.DAYS(TODAY(),Table1[[#This Row],[Manufacture Date]])</f>
        <v>1256</v>
      </c>
      <c r="O4069" t="str" cm="1">
        <f t="array" ref="O4069" xml:space="preserve"> _xlfn.IFS(E4069&lt;2,"0-2",E4069&lt;4,"2-4",E4069&lt;6,"4-6",E4069&lt;8,"6-8",E4069&lt;10,"8-10")</f>
        <v>2-4</v>
      </c>
    </row>
    <row r="4070" spans="1:15" ht="14.25" customHeight="1" x14ac:dyDescent="0.3">
      <c r="A4070" s="31">
        <v>44004</v>
      </c>
      <c r="B4070" t="s">
        <v>147</v>
      </c>
      <c r="C4070" t="s">
        <v>1240</v>
      </c>
      <c r="D4070" t="s">
        <v>82</v>
      </c>
      <c r="E4070">
        <v>3</v>
      </c>
      <c r="F4070">
        <v>6</v>
      </c>
      <c r="G4070" t="s">
        <v>104</v>
      </c>
      <c r="H4070" t="s">
        <v>73</v>
      </c>
      <c r="I4070">
        <v>29</v>
      </c>
      <c r="J4070">
        <v>228</v>
      </c>
      <c r="K4070" t="str">
        <f>RIGHT(Table1[[#This Row],[Transmission]],1)</f>
        <v>8</v>
      </c>
      <c r="L4070" t="str">
        <f>SUBSTITUTE(Table1[[#This Row],[Transmission]],Table1[[#This Row],[Gears]],"")</f>
        <v>AS</v>
      </c>
      <c r="M40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70">
        <f ca="1">_xlfn.DAYS(TODAY(),Table1[[#This Row],[Manufacture Date]])</f>
        <v>1256</v>
      </c>
      <c r="O4070" t="str" cm="1">
        <f t="array" ref="O4070" xml:space="preserve"> _xlfn.IFS(E4070&lt;2,"0-2",E4070&lt;4,"2-4",E4070&lt;6,"4-6",E4070&lt;8,"6-8",E4070&lt;10,"8-10")</f>
        <v>2-4</v>
      </c>
    </row>
    <row r="4071" spans="1:15" ht="14.25" customHeight="1" x14ac:dyDescent="0.3">
      <c r="A4071" s="31">
        <v>44004</v>
      </c>
      <c r="B4071" t="s">
        <v>69</v>
      </c>
      <c r="C4071" t="s">
        <v>815</v>
      </c>
      <c r="D4071" t="s">
        <v>71</v>
      </c>
      <c r="E4071">
        <v>3.5</v>
      </c>
      <c r="F4071">
        <v>6</v>
      </c>
      <c r="G4071" t="s">
        <v>496</v>
      </c>
      <c r="H4071" t="s">
        <v>73</v>
      </c>
      <c r="I4071">
        <v>29</v>
      </c>
      <c r="J4071">
        <v>228</v>
      </c>
      <c r="K4071" t="str">
        <f>RIGHT(Table1[[#This Row],[Transmission]],1)</f>
        <v>9</v>
      </c>
      <c r="L4071" t="str">
        <f>SUBSTITUTE(Table1[[#This Row],[Transmission]],Table1[[#This Row],[Gears]],"")</f>
        <v>AS</v>
      </c>
      <c r="M40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71">
        <f ca="1">_xlfn.DAYS(TODAY(),Table1[[#This Row],[Manufacture Date]])</f>
        <v>1256</v>
      </c>
      <c r="O4071" t="str" cm="1">
        <f t="array" ref="O4071" xml:space="preserve"> _xlfn.IFS(E4071&lt;2,"0-2",E4071&lt;4,"2-4",E4071&lt;6,"4-6",E4071&lt;8,"6-8",E4071&lt;10,"8-10")</f>
        <v>2-4</v>
      </c>
    </row>
    <row r="4072" spans="1:15" ht="14.25" customHeight="1" x14ac:dyDescent="0.3">
      <c r="A4072" s="31">
        <v>44004</v>
      </c>
      <c r="B4072" t="s">
        <v>564</v>
      </c>
      <c r="C4072" t="s">
        <v>1325</v>
      </c>
      <c r="D4072" t="s">
        <v>78</v>
      </c>
      <c r="E4072">
        <v>2</v>
      </c>
      <c r="F4072">
        <v>4</v>
      </c>
      <c r="G4072" t="s">
        <v>454</v>
      </c>
      <c r="H4072" t="s">
        <v>73</v>
      </c>
      <c r="I4072">
        <v>28</v>
      </c>
      <c r="J4072">
        <v>233</v>
      </c>
      <c r="K4072" t="str">
        <f>RIGHT(Table1[[#This Row],[Transmission]],1)</f>
        <v>9</v>
      </c>
      <c r="L4072" t="str">
        <f>SUBSTITUTE(Table1[[#This Row],[Transmission]],Table1[[#This Row],[Gears]],"")</f>
        <v>A</v>
      </c>
      <c r="M40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72">
        <f ca="1">_xlfn.DAYS(TODAY(),Table1[[#This Row],[Manufacture Date]])</f>
        <v>1256</v>
      </c>
      <c r="O4072" t="str" cm="1">
        <f t="array" ref="O4072" xml:space="preserve"> _xlfn.IFS(E4072&lt;2,"0-2",E4072&lt;4,"2-4",E4072&lt;6,"4-6",E4072&lt;8,"6-8",E4072&lt;10,"8-10")</f>
        <v>2-4</v>
      </c>
    </row>
    <row r="4073" spans="1:15" ht="14.25" customHeight="1" x14ac:dyDescent="0.3">
      <c r="A4073" s="31">
        <v>44004</v>
      </c>
      <c r="B4073" t="s">
        <v>802</v>
      </c>
      <c r="C4073" t="s">
        <v>1212</v>
      </c>
      <c r="D4073" t="s">
        <v>122</v>
      </c>
      <c r="E4073">
        <v>2</v>
      </c>
      <c r="F4073">
        <v>4</v>
      </c>
      <c r="G4073" t="s">
        <v>104</v>
      </c>
      <c r="H4073" t="s">
        <v>73</v>
      </c>
      <c r="I4073">
        <v>27</v>
      </c>
      <c r="J4073">
        <v>240</v>
      </c>
      <c r="K4073" t="str">
        <f>RIGHT(Table1[[#This Row],[Transmission]],1)</f>
        <v>8</v>
      </c>
      <c r="L4073" t="str">
        <f>SUBSTITUTE(Table1[[#This Row],[Transmission]],Table1[[#This Row],[Gears]],"")</f>
        <v>AS</v>
      </c>
      <c r="M40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73">
        <f ca="1">_xlfn.DAYS(TODAY(),Table1[[#This Row],[Manufacture Date]])</f>
        <v>1256</v>
      </c>
      <c r="O4073" t="str" cm="1">
        <f t="array" ref="O4073" xml:space="preserve"> _xlfn.IFS(E4073&lt;2,"0-2",E4073&lt;4,"2-4",E4073&lt;6,"4-6",E4073&lt;8,"6-8",E4073&lt;10,"8-10")</f>
        <v>2-4</v>
      </c>
    </row>
    <row r="4074" spans="1:15" ht="14.25" customHeight="1" x14ac:dyDescent="0.3">
      <c r="A4074" s="31">
        <v>44004</v>
      </c>
      <c r="B4074" t="s">
        <v>321</v>
      </c>
      <c r="C4074" t="s">
        <v>354</v>
      </c>
      <c r="D4074" t="s">
        <v>95</v>
      </c>
      <c r="E4074">
        <v>3.7</v>
      </c>
      <c r="F4074">
        <v>6</v>
      </c>
      <c r="G4074" t="s">
        <v>74</v>
      </c>
      <c r="H4074" t="s">
        <v>200</v>
      </c>
      <c r="I4074">
        <v>25</v>
      </c>
      <c r="J4074">
        <v>258</v>
      </c>
      <c r="K4074" t="str">
        <f>RIGHT(Table1[[#This Row],[Transmission]],1)</f>
        <v>6</v>
      </c>
      <c r="L4074" t="str">
        <f>SUBSTITUTE(Table1[[#This Row],[Transmission]],Table1[[#This Row],[Gears]],"")</f>
        <v>M</v>
      </c>
      <c r="M40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74">
        <f ca="1">_xlfn.DAYS(TODAY(),Table1[[#This Row],[Manufacture Date]])</f>
        <v>1256</v>
      </c>
      <c r="O4074" t="str" cm="1">
        <f t="array" ref="O4074" xml:space="preserve"> _xlfn.IFS(E4074&lt;2,"0-2",E4074&lt;4,"2-4",E4074&lt;6,"4-6",E4074&lt;8,"6-8",E4074&lt;10,"8-10")</f>
        <v>2-4</v>
      </c>
    </row>
    <row r="4075" spans="1:15" ht="14.25" customHeight="1" x14ac:dyDescent="0.3">
      <c r="A4075" s="31">
        <v>44004</v>
      </c>
      <c r="B4075" t="s">
        <v>289</v>
      </c>
      <c r="C4075" t="s">
        <v>311</v>
      </c>
      <c r="D4075" t="s">
        <v>78</v>
      </c>
      <c r="E4075">
        <v>3.6</v>
      </c>
      <c r="F4075">
        <v>6</v>
      </c>
      <c r="G4075" t="s">
        <v>93</v>
      </c>
      <c r="H4075" t="s">
        <v>200</v>
      </c>
      <c r="I4075">
        <v>23</v>
      </c>
      <c r="J4075">
        <v>292</v>
      </c>
      <c r="K4075" t="str">
        <f>RIGHT(Table1[[#This Row],[Transmission]],1)</f>
        <v>6</v>
      </c>
      <c r="L4075" t="str">
        <f>SUBSTITUTE(Table1[[#This Row],[Transmission]],Table1[[#This Row],[Gears]],"")</f>
        <v>A</v>
      </c>
      <c r="M40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75">
        <f ca="1">_xlfn.DAYS(TODAY(),Table1[[#This Row],[Manufacture Date]])</f>
        <v>1256</v>
      </c>
      <c r="O4075" t="str" cm="1">
        <f t="array" ref="O4075" xml:space="preserve"> _xlfn.IFS(E4075&lt;2,"0-2",E4075&lt;4,"2-4",E4075&lt;6,"4-6",E4075&lt;8,"6-8",E4075&lt;10,"8-10")</f>
        <v>2-4</v>
      </c>
    </row>
    <row r="4076" spans="1:15" ht="14.25" customHeight="1" x14ac:dyDescent="0.3">
      <c r="A4076" s="31">
        <v>44004</v>
      </c>
      <c r="B4076" t="s">
        <v>564</v>
      </c>
      <c r="C4076" t="s">
        <v>1314</v>
      </c>
      <c r="D4076" t="s">
        <v>122</v>
      </c>
      <c r="E4076">
        <v>3</v>
      </c>
      <c r="F4076">
        <v>6</v>
      </c>
      <c r="G4076" t="s">
        <v>454</v>
      </c>
      <c r="H4076" t="s">
        <v>73</v>
      </c>
      <c r="I4076">
        <v>23</v>
      </c>
      <c r="J4076">
        <v>285</v>
      </c>
      <c r="K4076" t="str">
        <f>RIGHT(Table1[[#This Row],[Transmission]],1)</f>
        <v>9</v>
      </c>
      <c r="L4076" t="str">
        <f>SUBSTITUTE(Table1[[#This Row],[Transmission]],Table1[[#This Row],[Gears]],"")</f>
        <v>A</v>
      </c>
      <c r="M40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76">
        <f ca="1">_xlfn.DAYS(TODAY(),Table1[[#This Row],[Manufacture Date]])</f>
        <v>1256</v>
      </c>
      <c r="O4076" t="str" cm="1">
        <f t="array" ref="O4076" xml:space="preserve"> _xlfn.IFS(E4076&lt;2,"0-2",E4076&lt;4,"2-4",E4076&lt;6,"4-6",E4076&lt;8,"6-8",E4076&lt;10,"8-10")</f>
        <v>2-4</v>
      </c>
    </row>
    <row r="4077" spans="1:15" ht="14.25" customHeight="1" x14ac:dyDescent="0.3">
      <c r="A4077" s="31">
        <v>44003</v>
      </c>
      <c r="B4077" t="s">
        <v>470</v>
      </c>
      <c r="C4077" t="s">
        <v>1773</v>
      </c>
      <c r="D4077" t="s">
        <v>118</v>
      </c>
      <c r="E4077">
        <v>2</v>
      </c>
      <c r="F4077">
        <v>4</v>
      </c>
      <c r="G4077" t="s">
        <v>79</v>
      </c>
      <c r="H4077" t="s">
        <v>200</v>
      </c>
      <c r="I4077">
        <v>32</v>
      </c>
      <c r="J4077">
        <v>206</v>
      </c>
      <c r="K4077" t="str">
        <f>RIGHT(Table1[[#This Row],[Transmission]],1)</f>
        <v>6</v>
      </c>
      <c r="L4077" t="str">
        <f>SUBSTITUTE(Table1[[#This Row],[Transmission]],Table1[[#This Row],[Gears]],"")</f>
        <v>AS</v>
      </c>
      <c r="M40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77">
        <f ca="1">_xlfn.DAYS(TODAY(),Table1[[#This Row],[Manufacture Date]])</f>
        <v>1257</v>
      </c>
      <c r="O4077" t="str" cm="1">
        <f t="array" ref="O4077" xml:space="preserve"> _xlfn.IFS(E4077&lt;2,"0-2",E4077&lt;4,"2-4",E4077&lt;6,"4-6",E4077&lt;8,"6-8",E4077&lt;10,"8-10")</f>
        <v>2-4</v>
      </c>
    </row>
    <row r="4078" spans="1:15" ht="14.25" customHeight="1" x14ac:dyDescent="0.3">
      <c r="A4078" s="31">
        <v>44003</v>
      </c>
      <c r="B4078" t="s">
        <v>147</v>
      </c>
      <c r="C4078" t="s">
        <v>840</v>
      </c>
      <c r="D4078" t="s">
        <v>71</v>
      </c>
      <c r="E4078">
        <v>2</v>
      </c>
      <c r="F4078">
        <v>4</v>
      </c>
      <c r="G4078" t="s">
        <v>74</v>
      </c>
      <c r="H4078" t="s">
        <v>73</v>
      </c>
      <c r="I4078">
        <v>31</v>
      </c>
      <c r="J4078">
        <v>207</v>
      </c>
      <c r="K4078" t="str">
        <f>RIGHT(Table1[[#This Row],[Transmission]],1)</f>
        <v>6</v>
      </c>
      <c r="L4078" t="str">
        <f>SUBSTITUTE(Table1[[#This Row],[Transmission]],Table1[[#This Row],[Gears]],"")</f>
        <v>M</v>
      </c>
      <c r="M40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78">
        <f ca="1">_xlfn.DAYS(TODAY(),Table1[[#This Row],[Manufacture Date]])</f>
        <v>1257</v>
      </c>
      <c r="O4078" t="str" cm="1">
        <f t="array" ref="O4078" xml:space="preserve"> _xlfn.IFS(E4078&lt;2,"0-2",E4078&lt;4,"2-4",E4078&lt;6,"4-6",E4078&lt;8,"6-8",E4078&lt;10,"8-10")</f>
        <v>2-4</v>
      </c>
    </row>
    <row r="4079" spans="1:15" ht="14.25" customHeight="1" x14ac:dyDescent="0.3">
      <c r="A4079" s="31">
        <v>44003</v>
      </c>
      <c r="B4079" t="s">
        <v>452</v>
      </c>
      <c r="C4079" t="s">
        <v>1747</v>
      </c>
      <c r="D4079" t="s">
        <v>78</v>
      </c>
      <c r="E4079">
        <v>2</v>
      </c>
      <c r="F4079">
        <v>4</v>
      </c>
      <c r="G4079" t="s">
        <v>454</v>
      </c>
      <c r="H4079" t="s">
        <v>200</v>
      </c>
      <c r="I4079">
        <v>31</v>
      </c>
      <c r="J4079">
        <v>214</v>
      </c>
      <c r="K4079" t="str">
        <f>RIGHT(Table1[[#This Row],[Transmission]],1)</f>
        <v>9</v>
      </c>
      <c r="L4079" t="str">
        <f>SUBSTITUTE(Table1[[#This Row],[Transmission]],Table1[[#This Row],[Gears]],"")</f>
        <v>A</v>
      </c>
      <c r="M40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79">
        <f ca="1">_xlfn.DAYS(TODAY(),Table1[[#This Row],[Manufacture Date]])</f>
        <v>1257</v>
      </c>
      <c r="O4079" t="str" cm="1">
        <f t="array" ref="O4079" xml:space="preserve"> _xlfn.IFS(E4079&lt;2,"0-2",E4079&lt;4,"2-4",E4079&lt;6,"4-6",E4079&lt;8,"6-8",E4079&lt;10,"8-10")</f>
        <v>2-4</v>
      </c>
    </row>
    <row r="4080" spans="1:15" ht="14.25" customHeight="1" x14ac:dyDescent="0.3">
      <c r="A4080" s="31">
        <v>44003</v>
      </c>
      <c r="B4080" t="s">
        <v>802</v>
      </c>
      <c r="C4080" t="s">
        <v>810</v>
      </c>
      <c r="D4080" t="s">
        <v>122</v>
      </c>
      <c r="E4080">
        <v>3.2</v>
      </c>
      <c r="F4080">
        <v>6</v>
      </c>
      <c r="G4080" t="s">
        <v>79</v>
      </c>
      <c r="H4080" t="s">
        <v>200</v>
      </c>
      <c r="I4080">
        <v>22</v>
      </c>
      <c r="J4080">
        <v>294</v>
      </c>
      <c r="K4080" t="str">
        <f>RIGHT(Table1[[#This Row],[Transmission]],1)</f>
        <v>6</v>
      </c>
      <c r="L4080" t="str">
        <f>SUBSTITUTE(Table1[[#This Row],[Transmission]],Table1[[#This Row],[Gears]],"")</f>
        <v>AS</v>
      </c>
      <c r="M40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0">
        <f ca="1">_xlfn.DAYS(TODAY(),Table1[[#This Row],[Manufacture Date]])</f>
        <v>1257</v>
      </c>
      <c r="O4080" t="str" cm="1">
        <f t="array" ref="O4080" xml:space="preserve"> _xlfn.IFS(E4080&lt;2,"0-2",E4080&lt;4,"2-4",E4080&lt;6,"4-6",E4080&lt;8,"6-8",E4080&lt;10,"8-10")</f>
        <v>2-4</v>
      </c>
    </row>
    <row r="4081" spans="1:15" ht="14.25" customHeight="1" x14ac:dyDescent="0.3">
      <c r="A4081" s="31">
        <v>44003</v>
      </c>
      <c r="B4081" t="s">
        <v>432</v>
      </c>
      <c r="C4081" t="s">
        <v>1410</v>
      </c>
      <c r="D4081" t="s">
        <v>88</v>
      </c>
      <c r="E4081">
        <v>3</v>
      </c>
      <c r="F4081">
        <v>6</v>
      </c>
      <c r="G4081" t="s">
        <v>74</v>
      </c>
      <c r="H4081" t="s">
        <v>73</v>
      </c>
      <c r="I4081">
        <v>22</v>
      </c>
      <c r="J4081">
        <v>302</v>
      </c>
      <c r="K4081" t="str">
        <f>RIGHT(Table1[[#This Row],[Transmission]],1)</f>
        <v>6</v>
      </c>
      <c r="L4081" t="str">
        <f>SUBSTITUTE(Table1[[#This Row],[Transmission]],Table1[[#This Row],[Gears]],"")</f>
        <v>M</v>
      </c>
      <c r="M40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81">
        <f ca="1">_xlfn.DAYS(TODAY(),Table1[[#This Row],[Manufacture Date]])</f>
        <v>1257</v>
      </c>
      <c r="O4081" t="str" cm="1">
        <f t="array" ref="O4081" xml:space="preserve"> _xlfn.IFS(E4081&lt;2,"0-2",E4081&lt;4,"2-4",E4081&lt;6,"4-6",E4081&lt;8,"6-8",E4081&lt;10,"8-10")</f>
        <v>2-4</v>
      </c>
    </row>
    <row r="4082" spans="1:15" ht="14.25" customHeight="1" x14ac:dyDescent="0.3">
      <c r="A4082" s="31">
        <v>44003</v>
      </c>
      <c r="B4082" t="s">
        <v>508</v>
      </c>
      <c r="C4082" t="s">
        <v>516</v>
      </c>
      <c r="D4082" t="s">
        <v>122</v>
      </c>
      <c r="E4082">
        <v>4.5999999999999996</v>
      </c>
      <c r="F4082">
        <v>8</v>
      </c>
      <c r="G4082" t="s">
        <v>79</v>
      </c>
      <c r="H4082" t="s">
        <v>73</v>
      </c>
      <c r="I4082">
        <v>20</v>
      </c>
      <c r="J4082">
        <v>320</v>
      </c>
      <c r="K4082" t="str">
        <f>RIGHT(Table1[[#This Row],[Transmission]],1)</f>
        <v>6</v>
      </c>
      <c r="L4082" t="str">
        <f>SUBSTITUTE(Table1[[#This Row],[Transmission]],Table1[[#This Row],[Gears]],"")</f>
        <v>AS</v>
      </c>
      <c r="M40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2">
        <f ca="1">_xlfn.DAYS(TODAY(),Table1[[#This Row],[Manufacture Date]])</f>
        <v>1257</v>
      </c>
      <c r="O4082" t="str" cm="1">
        <f t="array" ref="O4082" xml:space="preserve"> _xlfn.IFS(E4082&lt;2,"0-2",E4082&lt;4,"2-4",E4082&lt;6,"4-6",E4082&lt;8,"6-8",E4082&lt;10,"8-10")</f>
        <v>4-6</v>
      </c>
    </row>
    <row r="4083" spans="1:15" ht="14.25" customHeight="1" x14ac:dyDescent="0.3">
      <c r="A4083" s="31">
        <v>44003</v>
      </c>
      <c r="B4083" t="s">
        <v>541</v>
      </c>
      <c r="C4083" t="s">
        <v>1306</v>
      </c>
      <c r="D4083" t="s">
        <v>122</v>
      </c>
      <c r="E4083">
        <v>3</v>
      </c>
      <c r="F4083">
        <v>6</v>
      </c>
      <c r="G4083" t="s">
        <v>104</v>
      </c>
      <c r="H4083" t="s">
        <v>73</v>
      </c>
      <c r="I4083">
        <v>19</v>
      </c>
      <c r="J4083">
        <v>346</v>
      </c>
      <c r="K4083" t="str">
        <f>RIGHT(Table1[[#This Row],[Transmission]],1)</f>
        <v>8</v>
      </c>
      <c r="L4083" t="str">
        <f>SUBSTITUTE(Table1[[#This Row],[Transmission]],Table1[[#This Row],[Gears]],"")</f>
        <v>AS</v>
      </c>
      <c r="M40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3">
        <f ca="1">_xlfn.DAYS(TODAY(),Table1[[#This Row],[Manufacture Date]])</f>
        <v>1257</v>
      </c>
      <c r="O4083" t="str" cm="1">
        <f t="array" ref="O4083" xml:space="preserve"> _xlfn.IFS(E4083&lt;2,"0-2",E4083&lt;4,"2-4",E4083&lt;6,"4-6",E4083&lt;8,"6-8",E4083&lt;10,"8-10")</f>
        <v>2-4</v>
      </c>
    </row>
    <row r="4084" spans="1:15" ht="14.25" customHeight="1" x14ac:dyDescent="0.3">
      <c r="A4084" s="31">
        <v>44003</v>
      </c>
      <c r="B4084" t="s">
        <v>718</v>
      </c>
      <c r="C4084" t="s">
        <v>722</v>
      </c>
      <c r="D4084" t="s">
        <v>71</v>
      </c>
      <c r="E4084">
        <v>6.7</v>
      </c>
      <c r="F4084">
        <v>12</v>
      </c>
      <c r="G4084" t="s">
        <v>104</v>
      </c>
      <c r="H4084" t="s">
        <v>73</v>
      </c>
      <c r="I4084">
        <v>16</v>
      </c>
      <c r="J4084">
        <v>396</v>
      </c>
      <c r="K4084" t="str">
        <f>RIGHT(Table1[[#This Row],[Transmission]],1)</f>
        <v>8</v>
      </c>
      <c r="L4084" t="str">
        <f>SUBSTITUTE(Table1[[#This Row],[Transmission]],Table1[[#This Row],[Gears]],"")</f>
        <v>AS</v>
      </c>
      <c r="M40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4">
        <f ca="1">_xlfn.DAYS(TODAY(),Table1[[#This Row],[Manufacture Date]])</f>
        <v>1257</v>
      </c>
      <c r="O4084" t="str" cm="1">
        <f t="array" ref="O4084" xml:space="preserve"> _xlfn.IFS(E4084&lt;2,"0-2",E4084&lt;4,"2-4",E4084&lt;6,"4-6",E4084&lt;8,"6-8",E4084&lt;10,"8-10")</f>
        <v>6-8</v>
      </c>
    </row>
    <row r="4085" spans="1:15" ht="14.25" customHeight="1" x14ac:dyDescent="0.3">
      <c r="A4085" s="31">
        <v>44003</v>
      </c>
      <c r="B4085" t="s">
        <v>232</v>
      </c>
      <c r="C4085" t="s">
        <v>1605</v>
      </c>
      <c r="D4085" t="s">
        <v>259</v>
      </c>
      <c r="E4085">
        <v>5.3</v>
      </c>
      <c r="F4085">
        <v>8</v>
      </c>
      <c r="G4085" t="s">
        <v>93</v>
      </c>
      <c r="H4085" t="s">
        <v>205</v>
      </c>
      <c r="I4085">
        <v>14</v>
      </c>
      <c r="J4085">
        <v>326</v>
      </c>
      <c r="K4085" t="str">
        <f>RIGHT(Table1[[#This Row],[Transmission]],1)</f>
        <v>6</v>
      </c>
      <c r="L4085" t="str">
        <f>SUBSTITUTE(Table1[[#This Row],[Transmission]],Table1[[#This Row],[Gears]],"")</f>
        <v>A</v>
      </c>
      <c r="M40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85">
        <f ca="1">_xlfn.DAYS(TODAY(),Table1[[#This Row],[Manufacture Date]])</f>
        <v>1257</v>
      </c>
      <c r="O4085" t="str" cm="1">
        <f t="array" ref="O4085" xml:space="preserve"> _xlfn.IFS(E4085&lt;2,"0-2",E4085&lt;4,"2-4",E4085&lt;6,"4-6",E4085&lt;8,"6-8",E4085&lt;10,"8-10")</f>
        <v>4-6</v>
      </c>
    </row>
    <row r="4086" spans="1:15" ht="14.25" customHeight="1" x14ac:dyDescent="0.3">
      <c r="A4086" s="31">
        <v>44002</v>
      </c>
      <c r="B4086" t="s">
        <v>531</v>
      </c>
      <c r="C4086" t="s">
        <v>1807</v>
      </c>
      <c r="D4086" t="s">
        <v>82</v>
      </c>
      <c r="E4086">
        <v>2</v>
      </c>
      <c r="F4086">
        <v>4</v>
      </c>
      <c r="G4086" t="s">
        <v>266</v>
      </c>
      <c r="H4086" t="s">
        <v>200</v>
      </c>
      <c r="I4086">
        <v>50</v>
      </c>
      <c r="J4086">
        <v>131</v>
      </c>
      <c r="K4086" t="str">
        <f>RIGHT(Table1[[#This Row],[Transmission]],1)</f>
        <v>V</v>
      </c>
      <c r="L4086" t="str">
        <f>SUBSTITUTE(Table1[[#This Row],[Transmission]],Table1[[#This Row],[Gears]],"")</f>
        <v>A</v>
      </c>
      <c r="M40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86">
        <f ca="1">_xlfn.DAYS(TODAY(),Table1[[#This Row],[Manufacture Date]])</f>
        <v>1258</v>
      </c>
      <c r="O4086" t="str" cm="1">
        <f t="array" ref="O4086" xml:space="preserve"> _xlfn.IFS(E4086&lt;2,"0-2",E4086&lt;4,"2-4",E4086&lt;6,"4-6",E4086&lt;8,"6-8",E4086&lt;10,"8-10")</f>
        <v>2-4</v>
      </c>
    </row>
    <row r="4087" spans="1:15" ht="14.25" customHeight="1" x14ac:dyDescent="0.3">
      <c r="A4087" s="31">
        <v>44002</v>
      </c>
      <c r="B4087" t="s">
        <v>621</v>
      </c>
      <c r="C4087" t="s">
        <v>976</v>
      </c>
      <c r="D4087" t="s">
        <v>95</v>
      </c>
      <c r="E4087">
        <v>1.5</v>
      </c>
      <c r="F4087">
        <v>3</v>
      </c>
      <c r="G4087" t="s">
        <v>79</v>
      </c>
      <c r="H4087" t="s">
        <v>73</v>
      </c>
      <c r="I4087">
        <v>37</v>
      </c>
      <c r="J4087">
        <v>181</v>
      </c>
      <c r="K4087" t="str">
        <f>RIGHT(Table1[[#This Row],[Transmission]],1)</f>
        <v>6</v>
      </c>
      <c r="L4087" t="str">
        <f>SUBSTITUTE(Table1[[#This Row],[Transmission]],Table1[[#This Row],[Gears]],"")</f>
        <v>AS</v>
      </c>
      <c r="M40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7">
        <f ca="1">_xlfn.DAYS(TODAY(),Table1[[#This Row],[Manufacture Date]])</f>
        <v>1258</v>
      </c>
      <c r="O4087" t="str" cm="1">
        <f t="array" ref="O4087" xml:space="preserve"> _xlfn.IFS(E4087&lt;2,"0-2",E4087&lt;4,"2-4",E4087&lt;6,"4-6",E4087&lt;8,"6-8",E4087&lt;10,"8-10")</f>
        <v>0-2</v>
      </c>
    </row>
    <row r="4088" spans="1:15" ht="14.25" customHeight="1" x14ac:dyDescent="0.3">
      <c r="A4088" s="31">
        <v>44002</v>
      </c>
      <c r="B4088" t="s">
        <v>548</v>
      </c>
      <c r="C4088" t="s">
        <v>549</v>
      </c>
      <c r="D4088" t="s">
        <v>78</v>
      </c>
      <c r="E4088">
        <v>2.5</v>
      </c>
      <c r="F4088">
        <v>4</v>
      </c>
      <c r="G4088" t="s">
        <v>79</v>
      </c>
      <c r="H4088" t="s">
        <v>200</v>
      </c>
      <c r="I4088">
        <v>32</v>
      </c>
      <c r="J4088">
        <v>206</v>
      </c>
      <c r="K4088" t="str">
        <f>RIGHT(Table1[[#This Row],[Transmission]],1)</f>
        <v>6</v>
      </c>
      <c r="L4088" t="str">
        <f>SUBSTITUTE(Table1[[#This Row],[Transmission]],Table1[[#This Row],[Gears]],"")</f>
        <v>AS</v>
      </c>
      <c r="M40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8">
        <f ca="1">_xlfn.DAYS(TODAY(),Table1[[#This Row],[Manufacture Date]])</f>
        <v>1258</v>
      </c>
      <c r="O4088" t="str" cm="1">
        <f t="array" ref="O4088" xml:space="preserve"> _xlfn.IFS(E4088&lt;2,"0-2",E4088&lt;4,"2-4",E4088&lt;6,"4-6",E4088&lt;8,"6-8",E4088&lt;10,"8-10")</f>
        <v>2-4</v>
      </c>
    </row>
    <row r="4089" spans="1:15" ht="14.25" customHeight="1" x14ac:dyDescent="0.3">
      <c r="A4089" s="31">
        <v>44002</v>
      </c>
      <c r="B4089" t="s">
        <v>147</v>
      </c>
      <c r="C4089" t="s">
        <v>1053</v>
      </c>
      <c r="D4089" t="s">
        <v>71</v>
      </c>
      <c r="E4089">
        <v>3</v>
      </c>
      <c r="F4089">
        <v>6</v>
      </c>
      <c r="G4089" t="s">
        <v>104</v>
      </c>
      <c r="H4089" t="s">
        <v>73</v>
      </c>
      <c r="I4089">
        <v>30</v>
      </c>
      <c r="J4089">
        <v>217</v>
      </c>
      <c r="K4089" t="str">
        <f>RIGHT(Table1[[#This Row],[Transmission]],1)</f>
        <v>8</v>
      </c>
      <c r="L4089" t="str">
        <f>SUBSTITUTE(Table1[[#This Row],[Transmission]],Table1[[#This Row],[Gears]],"")</f>
        <v>AS</v>
      </c>
      <c r="M40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89">
        <f ca="1">_xlfn.DAYS(TODAY(),Table1[[#This Row],[Manufacture Date]])</f>
        <v>1258</v>
      </c>
      <c r="O4089" t="str" cm="1">
        <f t="array" ref="O4089" xml:space="preserve"> _xlfn.IFS(E4089&lt;2,"0-2",E4089&lt;4,"2-4",E4089&lt;6,"4-6",E4089&lt;8,"6-8",E4089&lt;10,"8-10")</f>
        <v>2-4</v>
      </c>
    </row>
    <row r="4090" spans="1:15" ht="14.25" customHeight="1" x14ac:dyDescent="0.3">
      <c r="A4090" s="31">
        <v>44002</v>
      </c>
      <c r="B4090" t="s">
        <v>564</v>
      </c>
      <c r="C4090" t="s">
        <v>963</v>
      </c>
      <c r="D4090" t="s">
        <v>481</v>
      </c>
      <c r="E4090">
        <v>3.5</v>
      </c>
      <c r="F4090">
        <v>6</v>
      </c>
      <c r="G4090" t="s">
        <v>416</v>
      </c>
      <c r="H4090" t="s">
        <v>73</v>
      </c>
      <c r="I4090">
        <v>26</v>
      </c>
      <c r="J4090">
        <v>248</v>
      </c>
      <c r="K4090" t="str">
        <f>RIGHT(Table1[[#This Row],[Transmission]],1)</f>
        <v>7</v>
      </c>
      <c r="L4090" t="str">
        <f>SUBSTITUTE(Table1[[#This Row],[Transmission]],Table1[[#This Row],[Gears]],"")</f>
        <v>AS</v>
      </c>
      <c r="M40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90">
        <f ca="1">_xlfn.DAYS(TODAY(),Table1[[#This Row],[Manufacture Date]])</f>
        <v>1258</v>
      </c>
      <c r="O4090" t="str" cm="1">
        <f t="array" ref="O4090" xml:space="preserve"> _xlfn.IFS(E4090&lt;2,"0-2",E4090&lt;4,"2-4",E4090&lt;6,"4-6",E4090&lt;8,"6-8",E4090&lt;10,"8-10")</f>
        <v>2-4</v>
      </c>
    </row>
    <row r="4091" spans="1:15" ht="14.25" customHeight="1" x14ac:dyDescent="0.3">
      <c r="A4091" s="31">
        <v>44002</v>
      </c>
      <c r="B4091" t="s">
        <v>275</v>
      </c>
      <c r="C4091" t="s">
        <v>1624</v>
      </c>
      <c r="D4091" t="s">
        <v>288</v>
      </c>
      <c r="E4091">
        <v>3.6</v>
      </c>
      <c r="F4091">
        <v>6</v>
      </c>
      <c r="G4091" t="s">
        <v>454</v>
      </c>
      <c r="H4091" t="s">
        <v>200</v>
      </c>
      <c r="I4091">
        <v>26</v>
      </c>
      <c r="J4091">
        <v>259</v>
      </c>
      <c r="K4091" t="str">
        <f>RIGHT(Table1[[#This Row],[Transmission]],1)</f>
        <v>9</v>
      </c>
      <c r="L4091" t="str">
        <f>SUBSTITUTE(Table1[[#This Row],[Transmission]],Table1[[#This Row],[Gears]],"")</f>
        <v>A</v>
      </c>
      <c r="M40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91">
        <f ca="1">_xlfn.DAYS(TODAY(),Table1[[#This Row],[Manufacture Date]])</f>
        <v>1258</v>
      </c>
      <c r="O4091" t="str" cm="1">
        <f t="array" ref="O4091" xml:space="preserve"> _xlfn.IFS(E4091&lt;2,"0-2",E4091&lt;4,"2-4",E4091&lt;6,"4-6",E4091&lt;8,"6-8",E4091&lt;10,"8-10")</f>
        <v>2-4</v>
      </c>
    </row>
    <row r="4092" spans="1:15" ht="14.25" customHeight="1" x14ac:dyDescent="0.3">
      <c r="A4092" s="31">
        <v>44002</v>
      </c>
      <c r="B4092" t="s">
        <v>564</v>
      </c>
      <c r="C4092" t="s">
        <v>971</v>
      </c>
      <c r="D4092" t="s">
        <v>115</v>
      </c>
      <c r="E4092">
        <v>6</v>
      </c>
      <c r="F4092">
        <v>12</v>
      </c>
      <c r="G4092" t="s">
        <v>416</v>
      </c>
      <c r="H4092" t="s">
        <v>73</v>
      </c>
      <c r="I4092">
        <v>19</v>
      </c>
      <c r="J4092">
        <v>343</v>
      </c>
      <c r="K4092" t="str">
        <f>RIGHT(Table1[[#This Row],[Transmission]],1)</f>
        <v>7</v>
      </c>
      <c r="L4092" t="str">
        <f>SUBSTITUTE(Table1[[#This Row],[Transmission]],Table1[[#This Row],[Gears]],"")</f>
        <v>AS</v>
      </c>
      <c r="M40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92">
        <f ca="1">_xlfn.DAYS(TODAY(),Table1[[#This Row],[Manufacture Date]])</f>
        <v>1258</v>
      </c>
      <c r="O4092" t="str" cm="1">
        <f t="array" ref="O4092" xml:space="preserve"> _xlfn.IFS(E4092&lt;2,"0-2",E4092&lt;4,"2-4",E4092&lt;6,"4-6",E4092&lt;8,"6-8",E4092&lt;10,"8-10")</f>
        <v>6-8</v>
      </c>
    </row>
    <row r="4093" spans="1:15" ht="14.25" customHeight="1" x14ac:dyDescent="0.3">
      <c r="A4093" s="31">
        <v>44001</v>
      </c>
      <c r="B4093" t="s">
        <v>750</v>
      </c>
      <c r="C4093" t="s">
        <v>1194</v>
      </c>
      <c r="D4093" t="s">
        <v>71</v>
      </c>
      <c r="E4093">
        <v>1.5</v>
      </c>
      <c r="F4093">
        <v>4</v>
      </c>
      <c r="G4093" t="s">
        <v>183</v>
      </c>
      <c r="H4093" t="s">
        <v>200</v>
      </c>
      <c r="I4093">
        <v>39</v>
      </c>
      <c r="J4093">
        <v>168</v>
      </c>
      <c r="K4093" t="str">
        <f>RIGHT(Table1[[#This Row],[Transmission]],1)</f>
        <v>5</v>
      </c>
      <c r="L4093" t="str">
        <f>SUBSTITUTE(Table1[[#This Row],[Transmission]],Table1[[#This Row],[Gears]],"")</f>
        <v>M</v>
      </c>
      <c r="M40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93">
        <f ca="1">_xlfn.DAYS(TODAY(),Table1[[#This Row],[Manufacture Date]])</f>
        <v>1259</v>
      </c>
      <c r="O4093" t="str" cm="1">
        <f t="array" ref="O4093" xml:space="preserve"> _xlfn.IFS(E4093&lt;2,"0-2",E4093&lt;4,"2-4",E4093&lt;6,"4-6",E4093&lt;8,"6-8",E4093&lt;10,"8-10")</f>
        <v>0-2</v>
      </c>
    </row>
    <row r="4094" spans="1:15" ht="14.25" customHeight="1" x14ac:dyDescent="0.3">
      <c r="A4094" s="31">
        <v>44001</v>
      </c>
      <c r="B4094" t="s">
        <v>321</v>
      </c>
      <c r="C4094" t="s">
        <v>330</v>
      </c>
      <c r="D4094" t="s">
        <v>78</v>
      </c>
      <c r="E4094">
        <v>1.5</v>
      </c>
      <c r="F4094">
        <v>4</v>
      </c>
      <c r="G4094" t="s">
        <v>79</v>
      </c>
      <c r="H4094" t="s">
        <v>200</v>
      </c>
      <c r="I4094">
        <v>29</v>
      </c>
      <c r="J4094">
        <v>226</v>
      </c>
      <c r="K4094" t="str">
        <f>RIGHT(Table1[[#This Row],[Transmission]],1)</f>
        <v>6</v>
      </c>
      <c r="L4094" t="str">
        <f>SUBSTITUTE(Table1[[#This Row],[Transmission]],Table1[[#This Row],[Gears]],"")</f>
        <v>AS</v>
      </c>
      <c r="M40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94">
        <f ca="1">_xlfn.DAYS(TODAY(),Table1[[#This Row],[Manufacture Date]])</f>
        <v>1259</v>
      </c>
      <c r="O4094" t="str" cm="1">
        <f t="array" ref="O4094" xml:space="preserve"> _xlfn.IFS(E4094&lt;2,"0-2",E4094&lt;4,"2-4",E4094&lt;6,"4-6",E4094&lt;8,"6-8",E4094&lt;10,"8-10")</f>
        <v>0-2</v>
      </c>
    </row>
    <row r="4095" spans="1:15" ht="14.25" customHeight="1" x14ac:dyDescent="0.3">
      <c r="A4095" s="31">
        <v>44000</v>
      </c>
      <c r="B4095" t="s">
        <v>548</v>
      </c>
      <c r="C4095" t="s">
        <v>1145</v>
      </c>
      <c r="D4095" t="s">
        <v>71</v>
      </c>
      <c r="E4095">
        <v>2</v>
      </c>
      <c r="F4095">
        <v>4</v>
      </c>
      <c r="G4095" t="s">
        <v>79</v>
      </c>
      <c r="H4095" t="s">
        <v>200</v>
      </c>
      <c r="I4095">
        <v>37</v>
      </c>
      <c r="J4095">
        <v>179</v>
      </c>
      <c r="K4095" t="str">
        <f>RIGHT(Table1[[#This Row],[Transmission]],1)</f>
        <v>6</v>
      </c>
      <c r="L4095" t="str">
        <f>SUBSTITUTE(Table1[[#This Row],[Transmission]],Table1[[#This Row],[Gears]],"")</f>
        <v>AS</v>
      </c>
      <c r="M40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95">
        <f ca="1">_xlfn.DAYS(TODAY(),Table1[[#This Row],[Manufacture Date]])</f>
        <v>1260</v>
      </c>
      <c r="O4095" t="str" cm="1">
        <f t="array" ref="O4095" xml:space="preserve"> _xlfn.IFS(E4095&lt;2,"0-2",E4095&lt;4,"2-4",E4095&lt;6,"4-6",E4095&lt;8,"6-8",E4095&lt;10,"8-10")</f>
        <v>2-4</v>
      </c>
    </row>
    <row r="4096" spans="1:15" ht="14.25" customHeight="1" x14ac:dyDescent="0.3">
      <c r="A4096" s="31">
        <v>44000</v>
      </c>
      <c r="B4096" t="s">
        <v>289</v>
      </c>
      <c r="C4096" t="s">
        <v>303</v>
      </c>
      <c r="D4096" t="s">
        <v>82</v>
      </c>
      <c r="E4096">
        <v>2</v>
      </c>
      <c r="F4096">
        <v>4</v>
      </c>
      <c r="G4096" t="s">
        <v>74</v>
      </c>
      <c r="H4096" t="s">
        <v>200</v>
      </c>
      <c r="I4096">
        <v>35</v>
      </c>
      <c r="J4096">
        <v>189</v>
      </c>
      <c r="K4096" t="str">
        <f>RIGHT(Table1[[#This Row],[Transmission]],1)</f>
        <v>6</v>
      </c>
      <c r="L4096" t="str">
        <f>SUBSTITUTE(Table1[[#This Row],[Transmission]],Table1[[#This Row],[Gears]],"")</f>
        <v>M</v>
      </c>
      <c r="M40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096">
        <f ca="1">_xlfn.DAYS(TODAY(),Table1[[#This Row],[Manufacture Date]])</f>
        <v>1260</v>
      </c>
      <c r="O4096" t="str" cm="1">
        <f t="array" ref="O4096" xml:space="preserve"> _xlfn.IFS(E4096&lt;2,"0-2",E4096&lt;4,"2-4",E4096&lt;6,"4-6",E4096&lt;8,"6-8",E4096&lt;10,"8-10")</f>
        <v>2-4</v>
      </c>
    </row>
    <row r="4097" spans="1:15" ht="14.25" customHeight="1" x14ac:dyDescent="0.3">
      <c r="A4097" s="31">
        <v>44000</v>
      </c>
      <c r="B4097" t="s">
        <v>232</v>
      </c>
      <c r="C4097" t="s">
        <v>1599</v>
      </c>
      <c r="D4097" t="s">
        <v>78</v>
      </c>
      <c r="E4097">
        <v>1.5</v>
      </c>
      <c r="F4097">
        <v>4</v>
      </c>
      <c r="G4097" t="s">
        <v>93</v>
      </c>
      <c r="H4097" t="s">
        <v>200</v>
      </c>
      <c r="I4097">
        <v>34</v>
      </c>
      <c r="J4097">
        <v>196</v>
      </c>
      <c r="K4097" t="str">
        <f>RIGHT(Table1[[#This Row],[Transmission]],1)</f>
        <v>6</v>
      </c>
      <c r="L4097" t="str">
        <f>SUBSTITUTE(Table1[[#This Row],[Transmission]],Table1[[#This Row],[Gears]],"")</f>
        <v>A</v>
      </c>
      <c r="M40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097">
        <f ca="1">_xlfn.DAYS(TODAY(),Table1[[#This Row],[Manufacture Date]])</f>
        <v>1260</v>
      </c>
      <c r="O4097" t="str" cm="1">
        <f t="array" ref="O4097" xml:space="preserve"> _xlfn.IFS(E4097&lt;2,"0-2",E4097&lt;4,"2-4",E4097&lt;6,"4-6",E4097&lt;8,"6-8",E4097&lt;10,"8-10")</f>
        <v>0-2</v>
      </c>
    </row>
    <row r="4098" spans="1:15" ht="14.25" customHeight="1" x14ac:dyDescent="0.3">
      <c r="A4098" s="31">
        <v>44000</v>
      </c>
      <c r="B4098" t="s">
        <v>432</v>
      </c>
      <c r="C4098" t="s">
        <v>2121</v>
      </c>
      <c r="D4098" t="s">
        <v>82</v>
      </c>
      <c r="E4098">
        <v>2</v>
      </c>
      <c r="F4098">
        <v>4</v>
      </c>
      <c r="G4098" t="s">
        <v>104</v>
      </c>
      <c r="H4098" t="s">
        <v>73</v>
      </c>
      <c r="I4098">
        <v>31</v>
      </c>
      <c r="J4098">
        <v>217</v>
      </c>
      <c r="K4098" t="str">
        <f>RIGHT(Table1[[#This Row],[Transmission]],1)</f>
        <v>8</v>
      </c>
      <c r="L4098" t="str">
        <f>SUBSTITUTE(Table1[[#This Row],[Transmission]],Table1[[#This Row],[Gears]],"")</f>
        <v>AS</v>
      </c>
      <c r="M40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98">
        <f ca="1">_xlfn.DAYS(TODAY(),Table1[[#This Row],[Manufacture Date]])</f>
        <v>1260</v>
      </c>
      <c r="O4098" t="str" cm="1">
        <f t="array" ref="O4098" xml:space="preserve"> _xlfn.IFS(E4098&lt;2,"0-2",E4098&lt;4,"2-4",E4098&lt;6,"4-6",E4098&lt;8,"6-8",E4098&lt;10,"8-10")</f>
        <v>2-4</v>
      </c>
    </row>
    <row r="4099" spans="1:15" ht="14.25" customHeight="1" x14ac:dyDescent="0.3">
      <c r="A4099" s="31">
        <v>44000</v>
      </c>
      <c r="B4099" t="s">
        <v>232</v>
      </c>
      <c r="C4099" t="s">
        <v>254</v>
      </c>
      <c r="D4099" t="s">
        <v>115</v>
      </c>
      <c r="E4099">
        <v>2.5</v>
      </c>
      <c r="F4099">
        <v>4</v>
      </c>
      <c r="G4099" t="s">
        <v>79</v>
      </c>
      <c r="H4099" t="s">
        <v>200</v>
      </c>
      <c r="I4099">
        <v>30</v>
      </c>
      <c r="J4099">
        <v>224</v>
      </c>
      <c r="K4099" t="str">
        <f>RIGHT(Table1[[#This Row],[Transmission]],1)</f>
        <v>6</v>
      </c>
      <c r="L4099" t="str">
        <f>SUBSTITUTE(Table1[[#This Row],[Transmission]],Table1[[#This Row],[Gears]],"")</f>
        <v>AS</v>
      </c>
      <c r="M40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099">
        <f ca="1">_xlfn.DAYS(TODAY(),Table1[[#This Row],[Manufacture Date]])</f>
        <v>1260</v>
      </c>
      <c r="O4099" t="str" cm="1">
        <f t="array" ref="O4099" xml:space="preserve"> _xlfn.IFS(E4099&lt;2,"0-2",E4099&lt;4,"2-4",E4099&lt;6,"4-6",E4099&lt;8,"6-8",E4099&lt;10,"8-10")</f>
        <v>2-4</v>
      </c>
    </row>
    <row r="4100" spans="1:15" ht="14.25" customHeight="1" x14ac:dyDescent="0.3">
      <c r="A4100" s="31">
        <v>44000</v>
      </c>
      <c r="B4100" t="s">
        <v>452</v>
      </c>
      <c r="C4100" t="s">
        <v>455</v>
      </c>
      <c r="D4100" t="s">
        <v>78</v>
      </c>
      <c r="E4100">
        <v>2.4</v>
      </c>
      <c r="F4100">
        <v>4</v>
      </c>
      <c r="G4100" t="s">
        <v>454</v>
      </c>
      <c r="H4100" t="s">
        <v>200</v>
      </c>
      <c r="I4100">
        <v>28</v>
      </c>
      <c r="J4100">
        <v>230</v>
      </c>
      <c r="K4100" t="str">
        <f>RIGHT(Table1[[#This Row],[Transmission]],1)</f>
        <v>9</v>
      </c>
      <c r="L4100" t="str">
        <f>SUBSTITUTE(Table1[[#This Row],[Transmission]],Table1[[#This Row],[Gears]],"")</f>
        <v>A</v>
      </c>
      <c r="M4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00">
        <f ca="1">_xlfn.DAYS(TODAY(),Table1[[#This Row],[Manufacture Date]])</f>
        <v>1260</v>
      </c>
      <c r="O4100" t="str" cm="1">
        <f t="array" ref="O4100" xml:space="preserve"> _xlfn.IFS(E4100&lt;2,"0-2",E4100&lt;4,"2-4",E4100&lt;6,"4-6",E4100&lt;8,"6-8",E4100&lt;10,"8-10")</f>
        <v>2-4</v>
      </c>
    </row>
    <row r="4101" spans="1:15" ht="14.25" customHeight="1" x14ac:dyDescent="0.3">
      <c r="A4101" s="31">
        <v>44000</v>
      </c>
      <c r="B4101" t="s">
        <v>782</v>
      </c>
      <c r="C4101" t="s">
        <v>1476</v>
      </c>
      <c r="D4101" t="s">
        <v>78</v>
      </c>
      <c r="E4101">
        <v>2</v>
      </c>
      <c r="F4101">
        <v>4</v>
      </c>
      <c r="G4101" t="s">
        <v>104</v>
      </c>
      <c r="H4101" t="s">
        <v>200</v>
      </c>
      <c r="I4101">
        <v>28</v>
      </c>
      <c r="J4101">
        <v>233</v>
      </c>
      <c r="K4101" t="str">
        <f>RIGHT(Table1[[#This Row],[Transmission]],1)</f>
        <v>8</v>
      </c>
      <c r="L4101" t="str">
        <f>SUBSTITUTE(Table1[[#This Row],[Transmission]],Table1[[#This Row],[Gears]],"")</f>
        <v>AS</v>
      </c>
      <c r="M4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01">
        <f ca="1">_xlfn.DAYS(TODAY(),Table1[[#This Row],[Manufacture Date]])</f>
        <v>1260</v>
      </c>
      <c r="O4101" t="str" cm="1">
        <f t="array" ref="O4101" xml:space="preserve"> _xlfn.IFS(E4101&lt;2,"0-2",E4101&lt;4,"2-4",E4101&lt;6,"4-6",E4101&lt;8,"6-8",E4101&lt;10,"8-10")</f>
        <v>2-4</v>
      </c>
    </row>
    <row r="4102" spans="1:15" ht="14.25" customHeight="1" x14ac:dyDescent="0.3">
      <c r="A4102" s="31">
        <v>44000</v>
      </c>
      <c r="B4102" t="s">
        <v>69</v>
      </c>
      <c r="C4102" t="s">
        <v>811</v>
      </c>
      <c r="D4102" t="s">
        <v>78</v>
      </c>
      <c r="E4102">
        <v>3.5</v>
      </c>
      <c r="F4102">
        <v>6</v>
      </c>
      <c r="G4102" t="s">
        <v>496</v>
      </c>
      <c r="H4102" t="s">
        <v>73</v>
      </c>
      <c r="I4102">
        <v>26</v>
      </c>
      <c r="J4102">
        <v>259</v>
      </c>
      <c r="K4102" t="str">
        <f>RIGHT(Table1[[#This Row],[Transmission]],1)</f>
        <v>9</v>
      </c>
      <c r="L4102" t="str">
        <f>SUBSTITUTE(Table1[[#This Row],[Transmission]],Table1[[#This Row],[Gears]],"")</f>
        <v>AS</v>
      </c>
      <c r="M4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02">
        <f ca="1">_xlfn.DAYS(TODAY(),Table1[[#This Row],[Manufacture Date]])</f>
        <v>1260</v>
      </c>
      <c r="O4102" t="str" cm="1">
        <f t="array" ref="O4102" xml:space="preserve"> _xlfn.IFS(E4102&lt;2,"0-2",E4102&lt;4,"2-4",E4102&lt;6,"4-6",E4102&lt;8,"6-8",E4102&lt;10,"8-10")</f>
        <v>2-4</v>
      </c>
    </row>
    <row r="4103" spans="1:15" ht="14.25" customHeight="1" x14ac:dyDescent="0.3">
      <c r="A4103" s="31">
        <v>43999</v>
      </c>
      <c r="B4103" t="s">
        <v>750</v>
      </c>
      <c r="C4103" t="s">
        <v>1193</v>
      </c>
      <c r="D4103" t="s">
        <v>71</v>
      </c>
      <c r="E4103">
        <v>1.5</v>
      </c>
      <c r="F4103">
        <v>4</v>
      </c>
      <c r="G4103" t="s">
        <v>74</v>
      </c>
      <c r="H4103" t="s">
        <v>200</v>
      </c>
      <c r="I4103">
        <v>42</v>
      </c>
      <c r="J4103">
        <v>164</v>
      </c>
      <c r="K4103" t="str">
        <f>RIGHT(Table1[[#This Row],[Transmission]],1)</f>
        <v>6</v>
      </c>
      <c r="L4103" t="str">
        <f>SUBSTITUTE(Table1[[#This Row],[Transmission]],Table1[[#This Row],[Gears]],"")</f>
        <v>M</v>
      </c>
      <c r="M4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03">
        <f ca="1">_xlfn.DAYS(TODAY(),Table1[[#This Row],[Manufacture Date]])</f>
        <v>1261</v>
      </c>
      <c r="O4103" t="str" cm="1">
        <f t="array" ref="O4103" xml:space="preserve"> _xlfn.IFS(E4103&lt;2,"0-2",E4103&lt;4,"2-4",E4103&lt;6,"4-6",E4103&lt;8,"6-8",E4103&lt;10,"8-10")</f>
        <v>0-2</v>
      </c>
    </row>
    <row r="4104" spans="1:15" ht="14.25" customHeight="1" x14ac:dyDescent="0.3">
      <c r="A4104" s="31">
        <v>43999</v>
      </c>
      <c r="B4104" t="s">
        <v>232</v>
      </c>
      <c r="C4104" t="s">
        <v>1070</v>
      </c>
      <c r="D4104" t="s">
        <v>71</v>
      </c>
      <c r="E4104">
        <v>1.4</v>
      </c>
      <c r="F4104">
        <v>4</v>
      </c>
      <c r="G4104" t="s">
        <v>79</v>
      </c>
      <c r="H4104" t="s">
        <v>200</v>
      </c>
      <c r="I4104">
        <v>39</v>
      </c>
      <c r="J4104">
        <v>169</v>
      </c>
      <c r="K4104" t="str">
        <f>RIGHT(Table1[[#This Row],[Transmission]],1)</f>
        <v>6</v>
      </c>
      <c r="L4104" t="str">
        <f>SUBSTITUTE(Table1[[#This Row],[Transmission]],Table1[[#This Row],[Gears]],"")</f>
        <v>AS</v>
      </c>
      <c r="M4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04">
        <f ca="1">_xlfn.DAYS(TODAY(),Table1[[#This Row],[Manufacture Date]])</f>
        <v>1261</v>
      </c>
      <c r="O4104" t="str" cm="1">
        <f t="array" ref="O4104" xml:space="preserve"> _xlfn.IFS(E4104&lt;2,"0-2",E4104&lt;4,"2-4",E4104&lt;6,"4-6",E4104&lt;8,"6-8",E4104&lt;10,"8-10")</f>
        <v>0-2</v>
      </c>
    </row>
    <row r="4105" spans="1:15" ht="14.25" customHeight="1" x14ac:dyDescent="0.3">
      <c r="A4105" s="31">
        <v>43999</v>
      </c>
      <c r="B4105" t="s">
        <v>651</v>
      </c>
      <c r="C4105" t="s">
        <v>660</v>
      </c>
      <c r="D4105" t="s">
        <v>118</v>
      </c>
      <c r="E4105">
        <v>1.6</v>
      </c>
      <c r="F4105">
        <v>4</v>
      </c>
      <c r="G4105" t="s">
        <v>74</v>
      </c>
      <c r="H4105" t="s">
        <v>73</v>
      </c>
      <c r="I4105">
        <v>35</v>
      </c>
      <c r="J4105">
        <v>188</v>
      </c>
      <c r="K4105" t="str">
        <f>RIGHT(Table1[[#This Row],[Transmission]],1)</f>
        <v>6</v>
      </c>
      <c r="L4105" t="str">
        <f>SUBSTITUTE(Table1[[#This Row],[Transmission]],Table1[[#This Row],[Gears]],"")</f>
        <v>M</v>
      </c>
      <c r="M4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05">
        <f ca="1">_xlfn.DAYS(TODAY(),Table1[[#This Row],[Manufacture Date]])</f>
        <v>1261</v>
      </c>
      <c r="O4105" t="str" cm="1">
        <f t="array" ref="O4105" xml:space="preserve"> _xlfn.IFS(E4105&lt;2,"0-2",E4105&lt;4,"2-4",E4105&lt;6,"4-6",E4105&lt;8,"6-8",E4105&lt;10,"8-10")</f>
        <v>0-2</v>
      </c>
    </row>
    <row r="4106" spans="1:15" ht="14.25" customHeight="1" x14ac:dyDescent="0.3">
      <c r="A4106" s="31">
        <v>43999</v>
      </c>
      <c r="B4106" t="s">
        <v>676</v>
      </c>
      <c r="C4106" t="s">
        <v>993</v>
      </c>
      <c r="D4106" t="s">
        <v>88</v>
      </c>
      <c r="E4106">
        <v>3.4</v>
      </c>
      <c r="F4106">
        <v>6</v>
      </c>
      <c r="G4106" t="s">
        <v>97</v>
      </c>
      <c r="H4106" t="s">
        <v>73</v>
      </c>
      <c r="I4106">
        <v>30</v>
      </c>
      <c r="J4106">
        <v>222</v>
      </c>
      <c r="K4106" t="str">
        <f>RIGHT(Table1[[#This Row],[Transmission]],1)</f>
        <v>7</v>
      </c>
      <c r="L4106" t="str">
        <f>SUBSTITUTE(Table1[[#This Row],[Transmission]],Table1[[#This Row],[Gears]],"")</f>
        <v>AM</v>
      </c>
      <c r="M4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06">
        <f ca="1">_xlfn.DAYS(TODAY(),Table1[[#This Row],[Manufacture Date]])</f>
        <v>1261</v>
      </c>
      <c r="O4106" t="str" cm="1">
        <f t="array" ref="O4106" xml:space="preserve"> _xlfn.IFS(E4106&lt;2,"0-2",E4106&lt;4,"2-4",E4106&lt;6,"4-6",E4106&lt;8,"6-8",E4106&lt;10,"8-10")</f>
        <v>2-4</v>
      </c>
    </row>
    <row r="4107" spans="1:15" ht="14.25" customHeight="1" x14ac:dyDescent="0.3">
      <c r="A4107" s="31">
        <v>43999</v>
      </c>
      <c r="B4107" t="s">
        <v>750</v>
      </c>
      <c r="C4107" t="s">
        <v>753</v>
      </c>
      <c r="D4107" t="s">
        <v>82</v>
      </c>
      <c r="E4107">
        <v>3.5</v>
      </c>
      <c r="F4107">
        <v>6</v>
      </c>
      <c r="G4107" t="s">
        <v>79</v>
      </c>
      <c r="H4107" t="s">
        <v>200</v>
      </c>
      <c r="I4107">
        <v>29</v>
      </c>
      <c r="J4107">
        <v>221</v>
      </c>
      <c r="K4107" t="str">
        <f>RIGHT(Table1[[#This Row],[Transmission]],1)</f>
        <v>6</v>
      </c>
      <c r="L4107" t="str">
        <f>SUBSTITUTE(Table1[[#This Row],[Transmission]],Table1[[#This Row],[Gears]],"")</f>
        <v>AS</v>
      </c>
      <c r="M4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07">
        <f ca="1">_xlfn.DAYS(TODAY(),Table1[[#This Row],[Manufacture Date]])</f>
        <v>1261</v>
      </c>
      <c r="O4107" t="str" cm="1">
        <f t="array" ref="O4107" xml:space="preserve"> _xlfn.IFS(E4107&lt;2,"0-2",E4107&lt;4,"2-4",E4107&lt;6,"4-6",E4107&lt;8,"6-8",E4107&lt;10,"8-10")</f>
        <v>2-4</v>
      </c>
    </row>
    <row r="4108" spans="1:15" ht="14.25" customHeight="1" x14ac:dyDescent="0.3">
      <c r="A4108" s="31">
        <v>43999</v>
      </c>
      <c r="B4108" t="s">
        <v>147</v>
      </c>
      <c r="C4108" t="s">
        <v>1559</v>
      </c>
      <c r="D4108" t="s">
        <v>78</v>
      </c>
      <c r="E4108">
        <v>2</v>
      </c>
      <c r="F4108">
        <v>4</v>
      </c>
      <c r="G4108" t="s">
        <v>104</v>
      </c>
      <c r="H4108" t="s">
        <v>73</v>
      </c>
      <c r="I4108">
        <v>29</v>
      </c>
      <c r="J4108">
        <v>223</v>
      </c>
      <c r="K4108" t="str">
        <f>RIGHT(Table1[[#This Row],[Transmission]],1)</f>
        <v>8</v>
      </c>
      <c r="L4108" t="str">
        <f>SUBSTITUTE(Table1[[#This Row],[Transmission]],Table1[[#This Row],[Gears]],"")</f>
        <v>AS</v>
      </c>
      <c r="M4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08">
        <f ca="1">_xlfn.DAYS(TODAY(),Table1[[#This Row],[Manufacture Date]])</f>
        <v>1261</v>
      </c>
      <c r="O4108" t="str" cm="1">
        <f t="array" ref="O4108" xml:space="preserve"> _xlfn.IFS(E4108&lt;2,"0-2",E4108&lt;4,"2-4",E4108&lt;6,"4-6",E4108&lt;8,"6-8",E4108&lt;10,"8-10")</f>
        <v>2-4</v>
      </c>
    </row>
    <row r="4109" spans="1:15" ht="14.25" customHeight="1" x14ac:dyDescent="0.3">
      <c r="A4109" s="31">
        <v>43999</v>
      </c>
      <c r="B4109" t="s">
        <v>452</v>
      </c>
      <c r="C4109" t="s">
        <v>1286</v>
      </c>
      <c r="D4109" t="s">
        <v>78</v>
      </c>
      <c r="E4109">
        <v>2.4</v>
      </c>
      <c r="F4109">
        <v>4</v>
      </c>
      <c r="G4109" t="s">
        <v>454</v>
      </c>
      <c r="H4109" t="s">
        <v>200</v>
      </c>
      <c r="I4109">
        <v>28</v>
      </c>
      <c r="J4109">
        <v>235</v>
      </c>
      <c r="K4109" t="str">
        <f>RIGHT(Table1[[#This Row],[Transmission]],1)</f>
        <v>9</v>
      </c>
      <c r="L4109" t="str">
        <f>SUBSTITUTE(Table1[[#This Row],[Transmission]],Table1[[#This Row],[Gears]],"")</f>
        <v>A</v>
      </c>
      <c r="M4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09">
        <f ca="1">_xlfn.DAYS(TODAY(),Table1[[#This Row],[Manufacture Date]])</f>
        <v>1261</v>
      </c>
      <c r="O4109" t="str" cm="1">
        <f t="array" ref="O4109" xml:space="preserve"> _xlfn.IFS(E4109&lt;2,"0-2",E4109&lt;4,"2-4",E4109&lt;6,"4-6",E4109&lt;8,"6-8",E4109&lt;10,"8-10")</f>
        <v>2-4</v>
      </c>
    </row>
    <row r="4110" spans="1:15" ht="14.25" customHeight="1" x14ac:dyDescent="0.3">
      <c r="A4110" s="31">
        <v>43999</v>
      </c>
      <c r="B4110" t="s">
        <v>385</v>
      </c>
      <c r="C4110" t="s">
        <v>395</v>
      </c>
      <c r="D4110" t="s">
        <v>78</v>
      </c>
      <c r="E4110">
        <v>3.5</v>
      </c>
      <c r="F4110">
        <v>6</v>
      </c>
      <c r="G4110" t="s">
        <v>93</v>
      </c>
      <c r="H4110" t="s">
        <v>200</v>
      </c>
      <c r="I4110">
        <v>26</v>
      </c>
      <c r="J4110">
        <v>253</v>
      </c>
      <c r="K4110" t="str">
        <f>RIGHT(Table1[[#This Row],[Transmission]],1)</f>
        <v>6</v>
      </c>
      <c r="L4110" t="str">
        <f>SUBSTITUTE(Table1[[#This Row],[Transmission]],Table1[[#This Row],[Gears]],"")</f>
        <v>A</v>
      </c>
      <c r="M4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10">
        <f ca="1">_xlfn.DAYS(TODAY(),Table1[[#This Row],[Manufacture Date]])</f>
        <v>1261</v>
      </c>
      <c r="O4110" t="str" cm="1">
        <f t="array" ref="O4110" xml:space="preserve"> _xlfn.IFS(E4110&lt;2,"0-2",E4110&lt;4,"2-4",E4110&lt;6,"4-6",E4110&lt;8,"6-8",E4110&lt;10,"8-10")</f>
        <v>2-4</v>
      </c>
    </row>
    <row r="4111" spans="1:15" ht="14.25" customHeight="1" x14ac:dyDescent="0.3">
      <c r="A4111" s="31">
        <v>43999</v>
      </c>
      <c r="B4111" t="s">
        <v>232</v>
      </c>
      <c r="C4111" t="s">
        <v>269</v>
      </c>
      <c r="D4111" t="s">
        <v>122</v>
      </c>
      <c r="E4111">
        <v>5.3</v>
      </c>
      <c r="F4111">
        <v>8</v>
      </c>
      <c r="G4111" t="s">
        <v>93</v>
      </c>
      <c r="H4111" t="s">
        <v>200</v>
      </c>
      <c r="I4111">
        <v>22</v>
      </c>
      <c r="J4111">
        <v>305</v>
      </c>
      <c r="K4111" t="str">
        <f>RIGHT(Table1[[#This Row],[Transmission]],1)</f>
        <v>6</v>
      </c>
      <c r="L4111" t="str">
        <f>SUBSTITUTE(Table1[[#This Row],[Transmission]],Table1[[#This Row],[Gears]],"")</f>
        <v>A</v>
      </c>
      <c r="M4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11">
        <f ca="1">_xlfn.DAYS(TODAY(),Table1[[#This Row],[Manufacture Date]])</f>
        <v>1261</v>
      </c>
      <c r="O4111" t="str" cm="1">
        <f t="array" ref="O4111" xml:space="preserve"> _xlfn.IFS(E4111&lt;2,"0-2",E4111&lt;4,"2-4",E4111&lt;6,"4-6",E4111&lt;8,"6-8",E4111&lt;10,"8-10")</f>
        <v>4-6</v>
      </c>
    </row>
    <row r="4112" spans="1:15" ht="14.25" customHeight="1" x14ac:dyDescent="0.3">
      <c r="A4112" s="31">
        <v>43999</v>
      </c>
      <c r="B4112" t="s">
        <v>364</v>
      </c>
      <c r="C4112" t="s">
        <v>1105</v>
      </c>
      <c r="D4112" t="s">
        <v>259</v>
      </c>
      <c r="E4112">
        <v>5.3</v>
      </c>
      <c r="F4112">
        <v>8</v>
      </c>
      <c r="G4112" t="s">
        <v>112</v>
      </c>
      <c r="H4112" t="s">
        <v>200</v>
      </c>
      <c r="I4112">
        <v>22</v>
      </c>
      <c r="J4112">
        <v>304</v>
      </c>
      <c r="K4112" t="str">
        <f>RIGHT(Table1[[#This Row],[Transmission]],1)</f>
        <v>8</v>
      </c>
      <c r="L4112" t="str">
        <f>SUBSTITUTE(Table1[[#This Row],[Transmission]],Table1[[#This Row],[Gears]],"")</f>
        <v>A</v>
      </c>
      <c r="M4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12">
        <f ca="1">_xlfn.DAYS(TODAY(),Table1[[#This Row],[Manufacture Date]])</f>
        <v>1261</v>
      </c>
      <c r="O4112" t="str" cm="1">
        <f t="array" ref="O4112" xml:space="preserve"> _xlfn.IFS(E4112&lt;2,"0-2",E4112&lt;4,"2-4",E4112&lt;6,"4-6",E4112&lt;8,"6-8",E4112&lt;10,"8-10")</f>
        <v>4-6</v>
      </c>
    </row>
    <row r="4113" spans="1:15" ht="14.25" customHeight="1" x14ac:dyDescent="0.3">
      <c r="A4113" s="31">
        <v>43999</v>
      </c>
      <c r="B4113" t="s">
        <v>541</v>
      </c>
      <c r="C4113" t="s">
        <v>544</v>
      </c>
      <c r="D4113" t="s">
        <v>95</v>
      </c>
      <c r="E4113">
        <v>4.7</v>
      </c>
      <c r="F4113">
        <v>8</v>
      </c>
      <c r="G4113" t="s">
        <v>79</v>
      </c>
      <c r="H4113" t="s">
        <v>73</v>
      </c>
      <c r="I4113">
        <v>19</v>
      </c>
      <c r="J4113">
        <v>355</v>
      </c>
      <c r="K4113" t="str">
        <f>RIGHT(Table1[[#This Row],[Transmission]],1)</f>
        <v>6</v>
      </c>
      <c r="L4113" t="str">
        <f>SUBSTITUTE(Table1[[#This Row],[Transmission]],Table1[[#This Row],[Gears]],"")</f>
        <v>AS</v>
      </c>
      <c r="M4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13">
        <f ca="1">_xlfn.DAYS(TODAY(),Table1[[#This Row],[Manufacture Date]])</f>
        <v>1261</v>
      </c>
      <c r="O4113" t="str" cm="1">
        <f t="array" ref="O4113" xml:space="preserve"> _xlfn.IFS(E4113&lt;2,"0-2",E4113&lt;4,"2-4",E4113&lt;6,"4-6",E4113&lt;8,"6-8",E4113&lt;10,"8-10")</f>
        <v>4-6</v>
      </c>
    </row>
    <row r="4114" spans="1:15" ht="14.25" customHeight="1" x14ac:dyDescent="0.3">
      <c r="A4114" s="31">
        <v>43999</v>
      </c>
      <c r="B4114" t="s">
        <v>232</v>
      </c>
      <c r="C4114" t="s">
        <v>252</v>
      </c>
      <c r="D4114" t="s">
        <v>250</v>
      </c>
      <c r="E4114">
        <v>6</v>
      </c>
      <c r="F4114">
        <v>8</v>
      </c>
      <c r="G4114" t="s">
        <v>93</v>
      </c>
      <c r="H4114" t="s">
        <v>200</v>
      </c>
      <c r="I4114">
        <v>15</v>
      </c>
      <c r="J4114">
        <v>438</v>
      </c>
      <c r="K4114" t="str">
        <f>RIGHT(Table1[[#This Row],[Transmission]],1)</f>
        <v>6</v>
      </c>
      <c r="L4114" t="str">
        <f>SUBSTITUTE(Table1[[#This Row],[Transmission]],Table1[[#This Row],[Gears]],"")</f>
        <v>A</v>
      </c>
      <c r="M4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14">
        <f ca="1">_xlfn.DAYS(TODAY(),Table1[[#This Row],[Manufacture Date]])</f>
        <v>1261</v>
      </c>
      <c r="O4114" t="str" cm="1">
        <f t="array" ref="O4114" xml:space="preserve"> _xlfn.IFS(E4114&lt;2,"0-2",E4114&lt;4,"2-4",E4114&lt;6,"4-6",E4114&lt;8,"6-8",E4114&lt;10,"8-10")</f>
        <v>6-8</v>
      </c>
    </row>
    <row r="4115" spans="1:15" ht="14.25" customHeight="1" x14ac:dyDescent="0.3">
      <c r="A4115" s="31">
        <v>43998</v>
      </c>
      <c r="B4115" t="s">
        <v>750</v>
      </c>
      <c r="C4115" t="s">
        <v>764</v>
      </c>
      <c r="D4115" t="s">
        <v>122</v>
      </c>
      <c r="E4115">
        <v>3.5</v>
      </c>
      <c r="F4115">
        <v>6</v>
      </c>
      <c r="G4115" t="s">
        <v>511</v>
      </c>
      <c r="H4115" t="s">
        <v>200</v>
      </c>
      <c r="I4115">
        <v>33</v>
      </c>
      <c r="J4115">
        <v>198</v>
      </c>
      <c r="K4115" t="str">
        <f>RIGHT(Table1[[#This Row],[Transmission]],1)</f>
        <v>6</v>
      </c>
      <c r="L4115" t="str">
        <f>SUBSTITUTE(Table1[[#This Row],[Transmission]],Table1[[#This Row],[Gears]],"")</f>
        <v>AV</v>
      </c>
      <c r="M4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15">
        <f ca="1">_xlfn.DAYS(TODAY(),Table1[[#This Row],[Manufacture Date]])</f>
        <v>1262</v>
      </c>
      <c r="O4115" t="str" cm="1">
        <f t="array" ref="O4115" xml:space="preserve"> _xlfn.IFS(E4115&lt;2,"0-2",E4115&lt;4,"2-4",E4115&lt;6,"4-6",E4115&lt;8,"6-8",E4115&lt;10,"8-10")</f>
        <v>2-4</v>
      </c>
    </row>
    <row r="4116" spans="1:15" ht="14.25" customHeight="1" x14ac:dyDescent="0.3">
      <c r="A4116" s="31">
        <v>43998</v>
      </c>
      <c r="B4116" t="s">
        <v>782</v>
      </c>
      <c r="C4116" t="s">
        <v>2036</v>
      </c>
      <c r="D4116" t="s">
        <v>71</v>
      </c>
      <c r="E4116">
        <v>2</v>
      </c>
      <c r="F4116">
        <v>4</v>
      </c>
      <c r="G4116" t="s">
        <v>74</v>
      </c>
      <c r="H4116" t="s">
        <v>200</v>
      </c>
      <c r="I4116">
        <v>32</v>
      </c>
      <c r="J4116">
        <v>203</v>
      </c>
      <c r="K4116" t="str">
        <f>RIGHT(Table1[[#This Row],[Transmission]],1)</f>
        <v>6</v>
      </c>
      <c r="L4116" t="str">
        <f>SUBSTITUTE(Table1[[#This Row],[Transmission]],Table1[[#This Row],[Gears]],"")</f>
        <v>M</v>
      </c>
      <c r="M4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16">
        <f ca="1">_xlfn.DAYS(TODAY(),Table1[[#This Row],[Manufacture Date]])</f>
        <v>1262</v>
      </c>
      <c r="O4116" t="str" cm="1">
        <f t="array" ref="O4116" xml:space="preserve"> _xlfn.IFS(E4116&lt;2,"0-2",E4116&lt;4,"2-4",E4116&lt;6,"4-6",E4116&lt;8,"6-8",E4116&lt;10,"8-10")</f>
        <v>2-4</v>
      </c>
    </row>
    <row r="4117" spans="1:15" ht="14.25" customHeight="1" x14ac:dyDescent="0.3">
      <c r="A4117" s="31">
        <v>43998</v>
      </c>
      <c r="B4117" t="s">
        <v>232</v>
      </c>
      <c r="C4117" t="s">
        <v>2092</v>
      </c>
      <c r="D4117" t="s">
        <v>78</v>
      </c>
      <c r="E4117">
        <v>1.4</v>
      </c>
      <c r="F4117">
        <v>4</v>
      </c>
      <c r="G4117" t="s">
        <v>79</v>
      </c>
      <c r="H4117" t="s">
        <v>200</v>
      </c>
      <c r="I4117">
        <v>31</v>
      </c>
      <c r="J4117">
        <v>214</v>
      </c>
      <c r="K4117" t="str">
        <f>RIGHT(Table1[[#This Row],[Transmission]],1)</f>
        <v>6</v>
      </c>
      <c r="L4117" t="str">
        <f>SUBSTITUTE(Table1[[#This Row],[Transmission]],Table1[[#This Row],[Gears]],"")</f>
        <v>AS</v>
      </c>
      <c r="M4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17">
        <f ca="1">_xlfn.DAYS(TODAY(),Table1[[#This Row],[Manufacture Date]])</f>
        <v>1262</v>
      </c>
      <c r="O4117" t="str" cm="1">
        <f t="array" ref="O4117" xml:space="preserve"> _xlfn.IFS(E4117&lt;2,"0-2",E4117&lt;4,"2-4",E4117&lt;6,"4-6",E4117&lt;8,"6-8",E4117&lt;10,"8-10")</f>
        <v>0-2</v>
      </c>
    </row>
    <row r="4118" spans="1:15" ht="14.25" customHeight="1" x14ac:dyDescent="0.3">
      <c r="A4118" s="31">
        <v>43998</v>
      </c>
      <c r="B4118" t="s">
        <v>212</v>
      </c>
      <c r="C4118" t="s">
        <v>873</v>
      </c>
      <c r="D4118" t="s">
        <v>82</v>
      </c>
      <c r="E4118">
        <v>3.6</v>
      </c>
      <c r="F4118">
        <v>6</v>
      </c>
      <c r="G4118" t="s">
        <v>104</v>
      </c>
      <c r="H4118" t="s">
        <v>200</v>
      </c>
      <c r="I4118">
        <v>27</v>
      </c>
      <c r="J4118">
        <v>247</v>
      </c>
      <c r="K4118" t="str">
        <f>RIGHT(Table1[[#This Row],[Transmission]],1)</f>
        <v>8</v>
      </c>
      <c r="L4118" t="str">
        <f>SUBSTITUTE(Table1[[#This Row],[Transmission]],Table1[[#This Row],[Gears]],"")</f>
        <v>AS</v>
      </c>
      <c r="M4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18">
        <f ca="1">_xlfn.DAYS(TODAY(),Table1[[#This Row],[Manufacture Date]])</f>
        <v>1262</v>
      </c>
      <c r="O4118" t="str" cm="1">
        <f t="array" ref="O4118" xml:space="preserve"> _xlfn.IFS(E4118&lt;2,"0-2",E4118&lt;4,"2-4",E4118&lt;6,"4-6",E4118&lt;8,"6-8",E4118&lt;10,"8-10")</f>
        <v>2-4</v>
      </c>
    </row>
    <row r="4119" spans="1:15" ht="14.25" customHeight="1" x14ac:dyDescent="0.3">
      <c r="A4119" s="31">
        <v>43998</v>
      </c>
      <c r="B4119" t="s">
        <v>321</v>
      </c>
      <c r="C4119" t="s">
        <v>1648</v>
      </c>
      <c r="D4119" t="s">
        <v>78</v>
      </c>
      <c r="E4119">
        <v>2.7</v>
      </c>
      <c r="F4119">
        <v>6</v>
      </c>
      <c r="G4119" t="s">
        <v>104</v>
      </c>
      <c r="H4119" t="s">
        <v>200</v>
      </c>
      <c r="I4119">
        <v>26</v>
      </c>
      <c r="J4119">
        <v>258</v>
      </c>
      <c r="K4119" t="str">
        <f>RIGHT(Table1[[#This Row],[Transmission]],1)</f>
        <v>8</v>
      </c>
      <c r="L4119" t="str">
        <f>SUBSTITUTE(Table1[[#This Row],[Transmission]],Table1[[#This Row],[Gears]],"")</f>
        <v>AS</v>
      </c>
      <c r="M4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19">
        <f ca="1">_xlfn.DAYS(TODAY(),Table1[[#This Row],[Manufacture Date]])</f>
        <v>1262</v>
      </c>
      <c r="O4119" t="str" cm="1">
        <f t="array" ref="O4119" xml:space="preserve"> _xlfn.IFS(E4119&lt;2,"0-2",E4119&lt;4,"2-4",E4119&lt;6,"4-6",E4119&lt;8,"6-8",E4119&lt;10,"8-10")</f>
        <v>2-4</v>
      </c>
    </row>
    <row r="4120" spans="1:15" ht="14.25" customHeight="1" x14ac:dyDescent="0.3">
      <c r="A4120" s="31">
        <v>43998</v>
      </c>
      <c r="B4120" t="s">
        <v>508</v>
      </c>
      <c r="C4120" t="s">
        <v>1139</v>
      </c>
      <c r="D4120" t="s">
        <v>71</v>
      </c>
      <c r="E4120">
        <v>3.5</v>
      </c>
      <c r="F4120">
        <v>6</v>
      </c>
      <c r="G4120" t="s">
        <v>79</v>
      </c>
      <c r="H4120" t="s">
        <v>73</v>
      </c>
      <c r="I4120">
        <v>26</v>
      </c>
      <c r="J4120">
        <v>254</v>
      </c>
      <c r="K4120" t="str">
        <f>RIGHT(Table1[[#This Row],[Transmission]],1)</f>
        <v>6</v>
      </c>
      <c r="L4120" t="str">
        <f>SUBSTITUTE(Table1[[#This Row],[Transmission]],Table1[[#This Row],[Gears]],"")</f>
        <v>AS</v>
      </c>
      <c r="M4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20">
        <f ca="1">_xlfn.DAYS(TODAY(),Table1[[#This Row],[Manufacture Date]])</f>
        <v>1262</v>
      </c>
      <c r="O4120" t="str" cm="1">
        <f t="array" ref="O4120" xml:space="preserve"> _xlfn.IFS(E4120&lt;2,"0-2",E4120&lt;4,"2-4",E4120&lt;6,"4-6",E4120&lt;8,"6-8",E4120&lt;10,"8-10")</f>
        <v>2-4</v>
      </c>
    </row>
    <row r="4121" spans="1:15" ht="14.25" customHeight="1" x14ac:dyDescent="0.3">
      <c r="A4121" s="31">
        <v>43997</v>
      </c>
      <c r="B4121" t="s">
        <v>313</v>
      </c>
      <c r="C4121" t="s">
        <v>318</v>
      </c>
      <c r="D4121" t="s">
        <v>92</v>
      </c>
      <c r="E4121">
        <v>1.4</v>
      </c>
      <c r="F4121">
        <v>4</v>
      </c>
      <c r="G4121" t="s">
        <v>183</v>
      </c>
      <c r="H4121" t="s">
        <v>200</v>
      </c>
      <c r="I4121">
        <v>42</v>
      </c>
      <c r="J4121">
        <v>160</v>
      </c>
      <c r="K4121" t="str">
        <f>RIGHT(Table1[[#This Row],[Transmission]],1)</f>
        <v>5</v>
      </c>
      <c r="L4121" t="str">
        <f>SUBSTITUTE(Table1[[#This Row],[Transmission]],Table1[[#This Row],[Gears]],"")</f>
        <v>M</v>
      </c>
      <c r="M4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21">
        <f ca="1">_xlfn.DAYS(TODAY(),Table1[[#This Row],[Manufacture Date]])</f>
        <v>1263</v>
      </c>
      <c r="O4121" t="str" cm="1">
        <f t="array" ref="O4121" xml:space="preserve"> _xlfn.IFS(E4121&lt;2,"0-2",E4121&lt;4,"2-4",E4121&lt;6,"4-6",E4121&lt;8,"6-8",E4121&lt;10,"8-10")</f>
        <v>0-2</v>
      </c>
    </row>
    <row r="4122" spans="1:15" ht="14.25" customHeight="1" x14ac:dyDescent="0.3">
      <c r="A4122" s="31">
        <v>43997</v>
      </c>
      <c r="B4122" t="s">
        <v>232</v>
      </c>
      <c r="C4122" t="s">
        <v>1611</v>
      </c>
      <c r="D4122" t="s">
        <v>95</v>
      </c>
      <c r="E4122">
        <v>1.4</v>
      </c>
      <c r="F4122">
        <v>4</v>
      </c>
      <c r="G4122" t="s">
        <v>266</v>
      </c>
      <c r="H4122" t="s">
        <v>200</v>
      </c>
      <c r="I4122">
        <v>40</v>
      </c>
      <c r="J4122">
        <v>167</v>
      </c>
      <c r="K4122" t="str">
        <f>RIGHT(Table1[[#This Row],[Transmission]],1)</f>
        <v>V</v>
      </c>
      <c r="L4122" t="str">
        <f>SUBSTITUTE(Table1[[#This Row],[Transmission]],Table1[[#This Row],[Gears]],"")</f>
        <v>A</v>
      </c>
      <c r="M4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22">
        <f ca="1">_xlfn.DAYS(TODAY(),Table1[[#This Row],[Manufacture Date]])</f>
        <v>1263</v>
      </c>
      <c r="O4122" t="str" cm="1">
        <f t="array" ref="O4122" xml:space="preserve"> _xlfn.IFS(E4122&lt;2,"0-2",E4122&lt;4,"2-4",E4122&lt;6,"4-6",E4122&lt;8,"6-8",E4122&lt;10,"8-10")</f>
        <v>0-2</v>
      </c>
    </row>
    <row r="4123" spans="1:15" ht="14.25" customHeight="1" x14ac:dyDescent="0.3">
      <c r="A4123" s="31">
        <v>43997</v>
      </c>
      <c r="B4123" t="s">
        <v>289</v>
      </c>
      <c r="C4123" t="s">
        <v>306</v>
      </c>
      <c r="D4123" t="s">
        <v>82</v>
      </c>
      <c r="E4123">
        <v>1.4</v>
      </c>
      <c r="F4123">
        <v>4</v>
      </c>
      <c r="G4123" t="s">
        <v>89</v>
      </c>
      <c r="H4123" t="s">
        <v>200</v>
      </c>
      <c r="I4123">
        <v>39</v>
      </c>
      <c r="J4123">
        <v>168</v>
      </c>
      <c r="K4123" t="str">
        <f>RIGHT(Table1[[#This Row],[Transmission]],1)</f>
        <v>6</v>
      </c>
      <c r="L4123" t="str">
        <f>SUBSTITUTE(Table1[[#This Row],[Transmission]],Table1[[#This Row],[Gears]],"")</f>
        <v>AM</v>
      </c>
      <c r="M4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23">
        <f ca="1">_xlfn.DAYS(TODAY(),Table1[[#This Row],[Manufacture Date]])</f>
        <v>1263</v>
      </c>
      <c r="O4123" t="str" cm="1">
        <f t="array" ref="O4123" xml:space="preserve"> _xlfn.IFS(E4123&lt;2,"0-2",E4123&lt;4,"2-4",E4123&lt;6,"4-6",E4123&lt;8,"6-8",E4123&lt;10,"8-10")</f>
        <v>0-2</v>
      </c>
    </row>
    <row r="4124" spans="1:15" ht="14.25" customHeight="1" x14ac:dyDescent="0.3">
      <c r="A4124" s="31">
        <v>43997</v>
      </c>
      <c r="B4124" t="s">
        <v>782</v>
      </c>
      <c r="C4124" t="s">
        <v>791</v>
      </c>
      <c r="D4124" t="s">
        <v>71</v>
      </c>
      <c r="E4124">
        <v>1.8</v>
      </c>
      <c r="F4124">
        <v>4</v>
      </c>
      <c r="G4124" t="s">
        <v>79</v>
      </c>
      <c r="H4124" t="s">
        <v>200</v>
      </c>
      <c r="I4124">
        <v>35</v>
      </c>
      <c r="J4124">
        <v>186</v>
      </c>
      <c r="K4124" t="str">
        <f>RIGHT(Table1[[#This Row],[Transmission]],1)</f>
        <v>6</v>
      </c>
      <c r="L4124" t="str">
        <f>SUBSTITUTE(Table1[[#This Row],[Transmission]],Table1[[#This Row],[Gears]],"")</f>
        <v>AS</v>
      </c>
      <c r="M4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24">
        <f ca="1">_xlfn.DAYS(TODAY(),Table1[[#This Row],[Manufacture Date]])</f>
        <v>1263</v>
      </c>
      <c r="O4124" t="str" cm="1">
        <f t="array" ref="O4124" xml:space="preserve"> _xlfn.IFS(E4124&lt;2,"0-2",E4124&lt;4,"2-4",E4124&lt;6,"4-6",E4124&lt;8,"6-8",E4124&lt;10,"8-10")</f>
        <v>0-2</v>
      </c>
    </row>
    <row r="4125" spans="1:15" ht="14.25" customHeight="1" x14ac:dyDescent="0.3">
      <c r="A4125" s="31">
        <v>43997</v>
      </c>
      <c r="B4125" t="s">
        <v>232</v>
      </c>
      <c r="C4125" t="s">
        <v>243</v>
      </c>
      <c r="D4125" t="s">
        <v>78</v>
      </c>
      <c r="E4125">
        <v>1.5</v>
      </c>
      <c r="F4125">
        <v>4</v>
      </c>
      <c r="G4125" t="s">
        <v>93</v>
      </c>
      <c r="H4125" t="s">
        <v>200</v>
      </c>
      <c r="I4125">
        <v>32</v>
      </c>
      <c r="J4125">
        <v>209</v>
      </c>
      <c r="K4125" t="str">
        <f>RIGHT(Table1[[#This Row],[Transmission]],1)</f>
        <v>6</v>
      </c>
      <c r="L4125" t="str">
        <f>SUBSTITUTE(Table1[[#This Row],[Transmission]],Table1[[#This Row],[Gears]],"")</f>
        <v>A</v>
      </c>
      <c r="M4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25">
        <f ca="1">_xlfn.DAYS(TODAY(),Table1[[#This Row],[Manufacture Date]])</f>
        <v>1263</v>
      </c>
      <c r="O4125" t="str" cm="1">
        <f t="array" ref="O4125" xml:space="preserve"> _xlfn.IFS(E4125&lt;2,"0-2",E4125&lt;4,"2-4",E4125&lt;6,"4-6",E4125&lt;8,"6-8",E4125&lt;10,"8-10")</f>
        <v>0-2</v>
      </c>
    </row>
    <row r="4126" spans="1:15" ht="14.25" customHeight="1" x14ac:dyDescent="0.3">
      <c r="A4126" s="31">
        <v>43997</v>
      </c>
      <c r="B4126" t="s">
        <v>414</v>
      </c>
      <c r="C4126" t="s">
        <v>1276</v>
      </c>
      <c r="D4126" t="s">
        <v>71</v>
      </c>
      <c r="E4126">
        <v>2</v>
      </c>
      <c r="F4126">
        <v>4</v>
      </c>
      <c r="G4126" t="s">
        <v>97</v>
      </c>
      <c r="H4126" t="s">
        <v>73</v>
      </c>
      <c r="I4126">
        <v>30</v>
      </c>
      <c r="J4126">
        <v>221</v>
      </c>
      <c r="K4126" t="str">
        <f>RIGHT(Table1[[#This Row],[Transmission]],1)</f>
        <v>7</v>
      </c>
      <c r="L4126" t="str">
        <f>SUBSTITUTE(Table1[[#This Row],[Transmission]],Table1[[#This Row],[Gears]],"")</f>
        <v>AM</v>
      </c>
      <c r="M4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26">
        <f ca="1">_xlfn.DAYS(TODAY(),Table1[[#This Row],[Manufacture Date]])</f>
        <v>1263</v>
      </c>
      <c r="O4126" t="str" cm="1">
        <f t="array" ref="O4126" xml:space="preserve"> _xlfn.IFS(E4126&lt;2,"0-2",E4126&lt;4,"2-4",E4126&lt;6,"4-6",E4126&lt;8,"6-8",E4126&lt;10,"8-10")</f>
        <v>2-4</v>
      </c>
    </row>
    <row r="4127" spans="1:15" ht="14.25" customHeight="1" x14ac:dyDescent="0.3">
      <c r="A4127" s="31">
        <v>43997</v>
      </c>
      <c r="B4127" t="s">
        <v>198</v>
      </c>
      <c r="C4127" t="s">
        <v>211</v>
      </c>
      <c r="D4127" t="s">
        <v>71</v>
      </c>
      <c r="E4127">
        <v>2</v>
      </c>
      <c r="F4127">
        <v>4</v>
      </c>
      <c r="G4127" t="s">
        <v>74</v>
      </c>
      <c r="H4127" t="s">
        <v>73</v>
      </c>
      <c r="I4127">
        <v>29</v>
      </c>
      <c r="J4127">
        <v>230</v>
      </c>
      <c r="K4127" t="str">
        <f>RIGHT(Table1[[#This Row],[Transmission]],1)</f>
        <v>6</v>
      </c>
      <c r="L4127" t="str">
        <f>SUBSTITUTE(Table1[[#This Row],[Transmission]],Table1[[#This Row],[Gears]],"")</f>
        <v>M</v>
      </c>
      <c r="M4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27">
        <f ca="1">_xlfn.DAYS(TODAY(),Table1[[#This Row],[Manufacture Date]])</f>
        <v>1263</v>
      </c>
      <c r="O4127" t="str" cm="1">
        <f t="array" ref="O4127" xml:space="preserve"> _xlfn.IFS(E4127&lt;2,"0-2",E4127&lt;4,"2-4",E4127&lt;6,"4-6",E4127&lt;8,"6-8",E4127&lt;10,"8-10")</f>
        <v>2-4</v>
      </c>
    </row>
    <row r="4128" spans="1:15" ht="14.25" customHeight="1" x14ac:dyDescent="0.3">
      <c r="A4128" s="31">
        <v>43997</v>
      </c>
      <c r="B4128" t="s">
        <v>147</v>
      </c>
      <c r="C4128" t="s">
        <v>1235</v>
      </c>
      <c r="D4128" t="s">
        <v>71</v>
      </c>
      <c r="E4128">
        <v>3</v>
      </c>
      <c r="F4128">
        <v>6</v>
      </c>
      <c r="G4128" t="s">
        <v>74</v>
      </c>
      <c r="H4128" t="s">
        <v>73</v>
      </c>
      <c r="I4128">
        <v>27</v>
      </c>
      <c r="J4128">
        <v>240</v>
      </c>
      <c r="K4128" t="str">
        <f>RIGHT(Table1[[#This Row],[Transmission]],1)</f>
        <v>6</v>
      </c>
      <c r="L4128" t="str">
        <f>SUBSTITUTE(Table1[[#This Row],[Transmission]],Table1[[#This Row],[Gears]],"")</f>
        <v>M</v>
      </c>
      <c r="M4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28">
        <f ca="1">_xlfn.DAYS(TODAY(),Table1[[#This Row],[Manufacture Date]])</f>
        <v>1263</v>
      </c>
      <c r="O4128" t="str" cm="1">
        <f t="array" ref="O4128" xml:space="preserve"> _xlfn.IFS(E4128&lt;2,"0-2",E4128&lt;4,"2-4",E4128&lt;6,"4-6",E4128&lt;8,"6-8",E4128&lt;10,"8-10")</f>
        <v>2-4</v>
      </c>
    </row>
    <row r="4129" spans="1:15" ht="14.25" customHeight="1" x14ac:dyDescent="0.3">
      <c r="A4129" s="31">
        <v>43997</v>
      </c>
      <c r="B4129" t="s">
        <v>508</v>
      </c>
      <c r="C4129" t="s">
        <v>527</v>
      </c>
      <c r="D4129" t="s">
        <v>82</v>
      </c>
      <c r="E4129">
        <v>5</v>
      </c>
      <c r="F4129">
        <v>8</v>
      </c>
      <c r="G4129" t="s">
        <v>102</v>
      </c>
      <c r="H4129" t="s">
        <v>73</v>
      </c>
      <c r="I4129">
        <v>25</v>
      </c>
      <c r="J4129">
        <v>264</v>
      </c>
      <c r="K4129" t="str">
        <f>RIGHT(Table1[[#This Row],[Transmission]],1)</f>
        <v>8</v>
      </c>
      <c r="L4129" t="str">
        <f>SUBSTITUTE(Table1[[#This Row],[Transmission]],Table1[[#This Row],[Gears]],"")</f>
        <v>AV</v>
      </c>
      <c r="M4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29">
        <f ca="1">_xlfn.DAYS(TODAY(),Table1[[#This Row],[Manufacture Date]])</f>
        <v>1263</v>
      </c>
      <c r="O4129" t="str" cm="1">
        <f t="array" ref="O4129" xml:space="preserve"> _xlfn.IFS(E4129&lt;2,"0-2",E4129&lt;4,"2-4",E4129&lt;6,"4-6",E4129&lt;8,"6-8",E4129&lt;10,"8-10")</f>
        <v>4-6</v>
      </c>
    </row>
    <row r="4130" spans="1:15" ht="14.25" customHeight="1" x14ac:dyDescent="0.3">
      <c r="A4130" s="31">
        <v>43997</v>
      </c>
      <c r="B4130" t="s">
        <v>321</v>
      </c>
      <c r="C4130" t="s">
        <v>334</v>
      </c>
      <c r="D4130" t="s">
        <v>122</v>
      </c>
      <c r="E4130">
        <v>3.5</v>
      </c>
      <c r="F4130">
        <v>6</v>
      </c>
      <c r="G4130" t="s">
        <v>79</v>
      </c>
      <c r="H4130" t="s">
        <v>200</v>
      </c>
      <c r="I4130">
        <v>23</v>
      </c>
      <c r="J4130">
        <v>283</v>
      </c>
      <c r="K4130" t="str">
        <f>RIGHT(Table1[[#This Row],[Transmission]],1)</f>
        <v>6</v>
      </c>
      <c r="L4130" t="str">
        <f>SUBSTITUTE(Table1[[#This Row],[Transmission]],Table1[[#This Row],[Gears]],"")</f>
        <v>AS</v>
      </c>
      <c r="M4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30">
        <f ca="1">_xlfn.DAYS(TODAY(),Table1[[#This Row],[Manufacture Date]])</f>
        <v>1263</v>
      </c>
      <c r="O4130" t="str" cm="1">
        <f t="array" ref="O4130" xml:space="preserve"> _xlfn.IFS(E4130&lt;2,"0-2",E4130&lt;4,"2-4",E4130&lt;6,"4-6",E4130&lt;8,"6-8",E4130&lt;10,"8-10")</f>
        <v>2-4</v>
      </c>
    </row>
    <row r="4131" spans="1:15" ht="14.25" customHeight="1" x14ac:dyDescent="0.3">
      <c r="A4131" s="31">
        <v>43997</v>
      </c>
      <c r="B4131" t="s">
        <v>232</v>
      </c>
      <c r="C4131" t="s">
        <v>2091</v>
      </c>
      <c r="D4131" t="s">
        <v>259</v>
      </c>
      <c r="E4131">
        <v>4.3</v>
      </c>
      <c r="F4131">
        <v>6</v>
      </c>
      <c r="G4131" t="s">
        <v>93</v>
      </c>
      <c r="H4131" t="s">
        <v>200</v>
      </c>
      <c r="I4131">
        <v>19</v>
      </c>
      <c r="J4131">
        <v>349</v>
      </c>
      <c r="K4131" t="str">
        <f>RIGHT(Table1[[#This Row],[Transmission]],1)</f>
        <v>6</v>
      </c>
      <c r="L4131" t="str">
        <f>SUBSTITUTE(Table1[[#This Row],[Transmission]],Table1[[#This Row],[Gears]],"")</f>
        <v>A</v>
      </c>
      <c r="M4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31">
        <f ca="1">_xlfn.DAYS(TODAY(),Table1[[#This Row],[Manufacture Date]])</f>
        <v>1263</v>
      </c>
      <c r="O4131" t="str" cm="1">
        <f t="array" ref="O4131" xml:space="preserve"> _xlfn.IFS(E4131&lt;2,"0-2",E4131&lt;4,"2-4",E4131&lt;6,"4-6",E4131&lt;8,"6-8",E4131&lt;10,"8-10")</f>
        <v>4-6</v>
      </c>
    </row>
    <row r="4132" spans="1:15" ht="14.25" customHeight="1" x14ac:dyDescent="0.3">
      <c r="A4132" s="31">
        <v>43996</v>
      </c>
      <c r="B4132" t="s">
        <v>321</v>
      </c>
      <c r="C4132" t="s">
        <v>341</v>
      </c>
      <c r="D4132" t="s">
        <v>95</v>
      </c>
      <c r="E4132">
        <v>1.6</v>
      </c>
      <c r="F4132">
        <v>4</v>
      </c>
      <c r="G4132" t="s">
        <v>79</v>
      </c>
      <c r="H4132" t="s">
        <v>200</v>
      </c>
      <c r="I4132">
        <v>37</v>
      </c>
      <c r="J4132">
        <v>175</v>
      </c>
      <c r="K4132" t="str">
        <f>RIGHT(Table1[[#This Row],[Transmission]],1)</f>
        <v>6</v>
      </c>
      <c r="L4132" t="str">
        <f>SUBSTITUTE(Table1[[#This Row],[Transmission]],Table1[[#This Row],[Gears]],"")</f>
        <v>AS</v>
      </c>
      <c r="M4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32">
        <f ca="1">_xlfn.DAYS(TODAY(),Table1[[#This Row],[Manufacture Date]])</f>
        <v>1264</v>
      </c>
      <c r="O4132" t="str" cm="1">
        <f t="array" ref="O4132" xml:space="preserve"> _xlfn.IFS(E4132&lt;2,"0-2",E4132&lt;4,"2-4",E4132&lt;6,"4-6",E4132&lt;8,"6-8",E4132&lt;10,"8-10")</f>
        <v>0-2</v>
      </c>
    </row>
    <row r="4133" spans="1:15" ht="14.25" customHeight="1" x14ac:dyDescent="0.3">
      <c r="A4133" s="31">
        <v>43996</v>
      </c>
      <c r="B4133" t="s">
        <v>452</v>
      </c>
      <c r="C4133" t="s">
        <v>456</v>
      </c>
      <c r="D4133" t="s">
        <v>78</v>
      </c>
      <c r="E4133">
        <v>2.4</v>
      </c>
      <c r="F4133">
        <v>4</v>
      </c>
      <c r="G4133" t="s">
        <v>454</v>
      </c>
      <c r="H4133" t="s">
        <v>200</v>
      </c>
      <c r="I4133">
        <v>28</v>
      </c>
      <c r="J4133">
        <v>232</v>
      </c>
      <c r="K4133" t="str">
        <f>RIGHT(Table1[[#This Row],[Transmission]],1)</f>
        <v>9</v>
      </c>
      <c r="L4133" t="str">
        <f>SUBSTITUTE(Table1[[#This Row],[Transmission]],Table1[[#This Row],[Gears]],"")</f>
        <v>A</v>
      </c>
      <c r="M4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33">
        <f ca="1">_xlfn.DAYS(TODAY(),Table1[[#This Row],[Manufacture Date]])</f>
        <v>1264</v>
      </c>
      <c r="O4133" t="str" cm="1">
        <f t="array" ref="O4133" xml:space="preserve"> _xlfn.IFS(E4133&lt;2,"0-2",E4133&lt;4,"2-4",E4133&lt;6,"4-6",E4133&lt;8,"6-8",E4133&lt;10,"8-10")</f>
        <v>2-4</v>
      </c>
    </row>
    <row r="4134" spans="1:15" ht="14.25" customHeight="1" x14ac:dyDescent="0.3">
      <c r="A4134" s="31">
        <v>43996</v>
      </c>
      <c r="B4134" t="s">
        <v>750</v>
      </c>
      <c r="C4134" t="s">
        <v>2008</v>
      </c>
      <c r="D4134" t="s">
        <v>78</v>
      </c>
      <c r="E4134">
        <v>3.5</v>
      </c>
      <c r="F4134">
        <v>6</v>
      </c>
      <c r="G4134" t="s">
        <v>104</v>
      </c>
      <c r="H4134" t="s">
        <v>200</v>
      </c>
      <c r="I4134">
        <v>27</v>
      </c>
      <c r="J4134">
        <v>240</v>
      </c>
      <c r="K4134" t="str">
        <f>RIGHT(Table1[[#This Row],[Transmission]],1)</f>
        <v>8</v>
      </c>
      <c r="L4134" t="str">
        <f>SUBSTITUTE(Table1[[#This Row],[Transmission]],Table1[[#This Row],[Gears]],"")</f>
        <v>AS</v>
      </c>
      <c r="M4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34">
        <f ca="1">_xlfn.DAYS(TODAY(),Table1[[#This Row],[Manufacture Date]])</f>
        <v>1264</v>
      </c>
      <c r="O4134" t="str" cm="1">
        <f t="array" ref="O4134" xml:space="preserve"> _xlfn.IFS(E4134&lt;2,"0-2",E4134&lt;4,"2-4",E4134&lt;6,"4-6",E4134&lt;8,"6-8",E4134&lt;10,"8-10")</f>
        <v>2-4</v>
      </c>
    </row>
    <row r="4135" spans="1:15" ht="14.25" customHeight="1" x14ac:dyDescent="0.3">
      <c r="A4135" s="31">
        <v>43996</v>
      </c>
      <c r="B4135" t="s">
        <v>198</v>
      </c>
      <c r="C4135" t="s">
        <v>209</v>
      </c>
      <c r="D4135" t="s">
        <v>82</v>
      </c>
      <c r="E4135">
        <v>2</v>
      </c>
      <c r="F4135">
        <v>4</v>
      </c>
      <c r="G4135" t="s">
        <v>79</v>
      </c>
      <c r="H4135" t="s">
        <v>73</v>
      </c>
      <c r="I4135">
        <v>26</v>
      </c>
      <c r="J4135">
        <v>250</v>
      </c>
      <c r="K4135" t="str">
        <f>RIGHT(Table1[[#This Row],[Transmission]],1)</f>
        <v>6</v>
      </c>
      <c r="L4135" t="str">
        <f>SUBSTITUTE(Table1[[#This Row],[Transmission]],Table1[[#This Row],[Gears]],"")</f>
        <v>AS</v>
      </c>
      <c r="M4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35">
        <f ca="1">_xlfn.DAYS(TODAY(),Table1[[#This Row],[Manufacture Date]])</f>
        <v>1264</v>
      </c>
      <c r="O4135" t="str" cm="1">
        <f t="array" ref="O4135" xml:space="preserve"> _xlfn.IFS(E4135&lt;2,"0-2",E4135&lt;4,"2-4",E4135&lt;6,"4-6",E4135&lt;8,"6-8",E4135&lt;10,"8-10")</f>
        <v>2-4</v>
      </c>
    </row>
    <row r="4136" spans="1:15" ht="14.25" customHeight="1" x14ac:dyDescent="0.3">
      <c r="A4136" s="31">
        <v>43996</v>
      </c>
      <c r="B4136" t="s">
        <v>321</v>
      </c>
      <c r="C4136" t="s">
        <v>1262</v>
      </c>
      <c r="D4136" t="s">
        <v>259</v>
      </c>
      <c r="E4136">
        <v>3.3</v>
      </c>
      <c r="F4136">
        <v>6</v>
      </c>
      <c r="G4136" t="s">
        <v>79</v>
      </c>
      <c r="H4136" t="s">
        <v>200</v>
      </c>
      <c r="I4136">
        <v>25</v>
      </c>
      <c r="J4136">
        <v>263</v>
      </c>
      <c r="K4136" t="str">
        <f>RIGHT(Table1[[#This Row],[Transmission]],1)</f>
        <v>6</v>
      </c>
      <c r="L4136" t="str">
        <f>SUBSTITUTE(Table1[[#This Row],[Transmission]],Table1[[#This Row],[Gears]],"")</f>
        <v>AS</v>
      </c>
      <c r="M4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36">
        <f ca="1">_xlfn.DAYS(TODAY(),Table1[[#This Row],[Manufacture Date]])</f>
        <v>1264</v>
      </c>
      <c r="O4136" t="str" cm="1">
        <f t="array" ref="O4136" xml:space="preserve"> _xlfn.IFS(E4136&lt;2,"0-2",E4136&lt;4,"2-4",E4136&lt;6,"4-6",E4136&lt;8,"6-8",E4136&lt;10,"8-10")</f>
        <v>2-4</v>
      </c>
    </row>
    <row r="4137" spans="1:15" ht="14.25" customHeight="1" x14ac:dyDescent="0.3">
      <c r="A4137" s="31">
        <v>43996</v>
      </c>
      <c r="B4137" t="s">
        <v>640</v>
      </c>
      <c r="C4137" t="s">
        <v>643</v>
      </c>
      <c r="D4137" t="s">
        <v>71</v>
      </c>
      <c r="E4137">
        <v>2</v>
      </c>
      <c r="F4137">
        <v>4</v>
      </c>
      <c r="G4137" t="s">
        <v>89</v>
      </c>
      <c r="H4137" t="s">
        <v>73</v>
      </c>
      <c r="I4137">
        <v>23</v>
      </c>
      <c r="J4137">
        <v>288</v>
      </c>
      <c r="K4137" t="str">
        <f>RIGHT(Table1[[#This Row],[Transmission]],1)</f>
        <v>6</v>
      </c>
      <c r="L4137" t="str">
        <f>SUBSTITUTE(Table1[[#This Row],[Transmission]],Table1[[#This Row],[Gears]],"")</f>
        <v>AM</v>
      </c>
      <c r="M4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37">
        <f ca="1">_xlfn.DAYS(TODAY(),Table1[[#This Row],[Manufacture Date]])</f>
        <v>1264</v>
      </c>
      <c r="O4137" t="str" cm="1">
        <f t="array" ref="O4137" xml:space="preserve"> _xlfn.IFS(E4137&lt;2,"0-2",E4137&lt;4,"2-4",E4137&lt;6,"4-6",E4137&lt;8,"6-8",E4137&lt;10,"8-10")</f>
        <v>2-4</v>
      </c>
    </row>
    <row r="4138" spans="1:15" ht="14.25" customHeight="1" x14ac:dyDescent="0.3">
      <c r="A4138" s="31">
        <v>43995</v>
      </c>
      <c r="B4138" t="s">
        <v>492</v>
      </c>
      <c r="C4138" t="s">
        <v>1798</v>
      </c>
      <c r="D4138" t="s">
        <v>78</v>
      </c>
      <c r="E4138">
        <v>2</v>
      </c>
      <c r="F4138">
        <v>4</v>
      </c>
      <c r="G4138" t="s">
        <v>104</v>
      </c>
      <c r="H4138" t="s">
        <v>109</v>
      </c>
      <c r="I4138">
        <v>33</v>
      </c>
      <c r="J4138">
        <v>229</v>
      </c>
      <c r="K4138" t="str">
        <f>RIGHT(Table1[[#This Row],[Transmission]],1)</f>
        <v>8</v>
      </c>
      <c r="L4138" t="str">
        <f>SUBSTITUTE(Table1[[#This Row],[Transmission]],Table1[[#This Row],[Gears]],"")</f>
        <v>AS</v>
      </c>
      <c r="M4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38">
        <f ca="1">_xlfn.DAYS(TODAY(),Table1[[#This Row],[Manufacture Date]])</f>
        <v>1265</v>
      </c>
      <c r="O4138" t="str" cm="1">
        <f t="array" ref="O4138" xml:space="preserve"> _xlfn.IFS(E4138&lt;2,"0-2",E4138&lt;4,"2-4",E4138&lt;6,"4-6",E4138&lt;8,"6-8",E4138&lt;10,"8-10")</f>
        <v>2-4</v>
      </c>
    </row>
    <row r="4139" spans="1:15" ht="14.25" customHeight="1" x14ac:dyDescent="0.3">
      <c r="A4139" s="31">
        <v>43995</v>
      </c>
      <c r="B4139" t="s">
        <v>452</v>
      </c>
      <c r="C4139" t="s">
        <v>459</v>
      </c>
      <c r="D4139" t="s">
        <v>78</v>
      </c>
      <c r="E4139">
        <v>2.4</v>
      </c>
      <c r="F4139">
        <v>4</v>
      </c>
      <c r="G4139" t="s">
        <v>93</v>
      </c>
      <c r="H4139" t="s">
        <v>200</v>
      </c>
      <c r="I4139">
        <v>27</v>
      </c>
      <c r="J4139">
        <v>248</v>
      </c>
      <c r="K4139" t="str">
        <f>RIGHT(Table1[[#This Row],[Transmission]],1)</f>
        <v>6</v>
      </c>
      <c r="L4139" t="str">
        <f>SUBSTITUTE(Table1[[#This Row],[Transmission]],Table1[[#This Row],[Gears]],"")</f>
        <v>A</v>
      </c>
      <c r="M4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39">
        <f ca="1">_xlfn.DAYS(TODAY(),Table1[[#This Row],[Manufacture Date]])</f>
        <v>1265</v>
      </c>
      <c r="O4139" t="str" cm="1">
        <f t="array" ref="O4139" xml:space="preserve"> _xlfn.IFS(E4139&lt;2,"0-2",E4139&lt;4,"2-4",E4139&lt;6,"4-6",E4139&lt;8,"6-8",E4139&lt;10,"8-10")</f>
        <v>2-4</v>
      </c>
    </row>
    <row r="4140" spans="1:15" ht="14.25" customHeight="1" x14ac:dyDescent="0.3">
      <c r="A4140" s="31">
        <v>43995</v>
      </c>
      <c r="B4140" t="s">
        <v>676</v>
      </c>
      <c r="C4140" t="s">
        <v>1926</v>
      </c>
      <c r="D4140" t="s">
        <v>92</v>
      </c>
      <c r="E4140">
        <v>3</v>
      </c>
      <c r="F4140">
        <v>6</v>
      </c>
      <c r="G4140" t="s">
        <v>97</v>
      </c>
      <c r="H4140" t="s">
        <v>73</v>
      </c>
      <c r="I4140">
        <v>27</v>
      </c>
      <c r="J4140">
        <v>243</v>
      </c>
      <c r="K4140" t="str">
        <f>RIGHT(Table1[[#This Row],[Transmission]],1)</f>
        <v>7</v>
      </c>
      <c r="L4140" t="str">
        <f>SUBSTITUTE(Table1[[#This Row],[Transmission]],Table1[[#This Row],[Gears]],"")</f>
        <v>AM</v>
      </c>
      <c r="M4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40">
        <f ca="1">_xlfn.DAYS(TODAY(),Table1[[#This Row],[Manufacture Date]])</f>
        <v>1265</v>
      </c>
      <c r="O4140" t="str" cm="1">
        <f t="array" ref="O4140" xml:space="preserve"> _xlfn.IFS(E4140&lt;2,"0-2",E4140&lt;4,"2-4",E4140&lt;6,"4-6",E4140&lt;8,"6-8",E4140&lt;10,"8-10")</f>
        <v>2-4</v>
      </c>
    </row>
    <row r="4141" spans="1:15" ht="14.25" customHeight="1" x14ac:dyDescent="0.3">
      <c r="A4141" s="31">
        <v>43995</v>
      </c>
      <c r="B4141" t="s">
        <v>321</v>
      </c>
      <c r="C4141" t="s">
        <v>1096</v>
      </c>
      <c r="D4141" t="s">
        <v>82</v>
      </c>
      <c r="E4141">
        <v>2.2999999999999998</v>
      </c>
      <c r="F4141">
        <v>4</v>
      </c>
      <c r="G4141" t="s">
        <v>74</v>
      </c>
      <c r="H4141" t="s">
        <v>73</v>
      </c>
      <c r="I4141">
        <v>26</v>
      </c>
      <c r="J4141">
        <v>256</v>
      </c>
      <c r="K4141" t="str">
        <f>RIGHT(Table1[[#This Row],[Transmission]],1)</f>
        <v>6</v>
      </c>
      <c r="L4141" t="str">
        <f>SUBSTITUTE(Table1[[#This Row],[Transmission]],Table1[[#This Row],[Gears]],"")</f>
        <v>M</v>
      </c>
      <c r="M4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41">
        <f ca="1">_xlfn.DAYS(TODAY(),Table1[[#This Row],[Manufacture Date]])</f>
        <v>1265</v>
      </c>
      <c r="O4141" t="str" cm="1">
        <f t="array" ref="O4141" xml:space="preserve"> _xlfn.IFS(E4141&lt;2,"0-2",E4141&lt;4,"2-4",E4141&lt;6,"4-6",E4141&lt;8,"6-8",E4141&lt;10,"8-10")</f>
        <v>2-4</v>
      </c>
    </row>
    <row r="4142" spans="1:15" ht="14.25" customHeight="1" x14ac:dyDescent="0.3">
      <c r="A4142" s="31">
        <v>43995</v>
      </c>
      <c r="B4142" t="s">
        <v>676</v>
      </c>
      <c r="C4142" t="s">
        <v>1953</v>
      </c>
      <c r="D4142" t="s">
        <v>122</v>
      </c>
      <c r="E4142">
        <v>2.9</v>
      </c>
      <c r="F4142">
        <v>6</v>
      </c>
      <c r="G4142" t="s">
        <v>104</v>
      </c>
      <c r="H4142" t="s">
        <v>73</v>
      </c>
      <c r="I4142">
        <v>24</v>
      </c>
      <c r="J4142">
        <v>278</v>
      </c>
      <c r="K4142" t="str">
        <f>RIGHT(Table1[[#This Row],[Transmission]],1)</f>
        <v>8</v>
      </c>
      <c r="L4142" t="str">
        <f>SUBSTITUTE(Table1[[#This Row],[Transmission]],Table1[[#This Row],[Gears]],"")</f>
        <v>AS</v>
      </c>
      <c r="M4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42">
        <f ca="1">_xlfn.DAYS(TODAY(),Table1[[#This Row],[Manufacture Date]])</f>
        <v>1265</v>
      </c>
      <c r="O4142" t="str" cm="1">
        <f t="array" ref="O4142" xml:space="preserve"> _xlfn.IFS(E4142&lt;2,"0-2",E4142&lt;4,"2-4",E4142&lt;6,"4-6",E4142&lt;8,"6-8",E4142&lt;10,"8-10")</f>
        <v>2-4</v>
      </c>
    </row>
    <row r="4143" spans="1:15" ht="14.25" customHeight="1" x14ac:dyDescent="0.3">
      <c r="A4143" s="31">
        <v>43994</v>
      </c>
      <c r="B4143" t="s">
        <v>782</v>
      </c>
      <c r="C4143" t="s">
        <v>1008</v>
      </c>
      <c r="D4143" t="s">
        <v>71</v>
      </c>
      <c r="E4143">
        <v>2</v>
      </c>
      <c r="F4143">
        <v>4</v>
      </c>
      <c r="G4143" t="s">
        <v>89</v>
      </c>
      <c r="H4143" t="s">
        <v>109</v>
      </c>
      <c r="I4143">
        <v>43</v>
      </c>
      <c r="J4143">
        <v>177</v>
      </c>
      <c r="K4143" t="str">
        <f>RIGHT(Table1[[#This Row],[Transmission]],1)</f>
        <v>6</v>
      </c>
      <c r="L4143" t="str">
        <f>SUBSTITUTE(Table1[[#This Row],[Transmission]],Table1[[#This Row],[Gears]],"")</f>
        <v>AM</v>
      </c>
      <c r="M4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43">
        <f ca="1">_xlfn.DAYS(TODAY(),Table1[[#This Row],[Manufacture Date]])</f>
        <v>1266</v>
      </c>
      <c r="O4143" t="str" cm="1">
        <f t="array" ref="O4143" xml:space="preserve"> _xlfn.IFS(E4143&lt;2,"0-2",E4143&lt;4,"2-4",E4143&lt;6,"4-6",E4143&lt;8,"6-8",E4143&lt;10,"8-10")</f>
        <v>2-4</v>
      </c>
    </row>
    <row r="4144" spans="1:15" ht="14.25" customHeight="1" x14ac:dyDescent="0.3">
      <c r="A4144" s="31">
        <v>43994</v>
      </c>
      <c r="B4144" t="s">
        <v>398</v>
      </c>
      <c r="C4144" t="s">
        <v>400</v>
      </c>
      <c r="D4144" t="s">
        <v>115</v>
      </c>
      <c r="E4144">
        <v>2</v>
      </c>
      <c r="F4144">
        <v>4</v>
      </c>
      <c r="G4144" t="s">
        <v>79</v>
      </c>
      <c r="H4144" t="s">
        <v>200</v>
      </c>
      <c r="I4144">
        <v>34</v>
      </c>
      <c r="J4144">
        <v>198</v>
      </c>
      <c r="K4144" t="str">
        <f>RIGHT(Table1[[#This Row],[Transmission]],1)</f>
        <v>6</v>
      </c>
      <c r="L4144" t="str">
        <f>SUBSTITUTE(Table1[[#This Row],[Transmission]],Table1[[#This Row],[Gears]],"")</f>
        <v>AS</v>
      </c>
      <c r="M4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44">
        <f ca="1">_xlfn.DAYS(TODAY(),Table1[[#This Row],[Manufacture Date]])</f>
        <v>1266</v>
      </c>
      <c r="O4144" t="str" cm="1">
        <f t="array" ref="O4144" xml:space="preserve"> _xlfn.IFS(E4144&lt;2,"0-2",E4144&lt;4,"2-4",E4144&lt;6,"4-6",E4144&lt;8,"6-8",E4144&lt;10,"8-10")</f>
        <v>2-4</v>
      </c>
    </row>
    <row r="4145" spans="1:15" ht="14.25" customHeight="1" x14ac:dyDescent="0.3">
      <c r="A4145" s="31">
        <v>43994</v>
      </c>
      <c r="B4145" t="s">
        <v>100</v>
      </c>
      <c r="C4145" t="s">
        <v>1502</v>
      </c>
      <c r="D4145" t="s">
        <v>95</v>
      </c>
      <c r="E4145">
        <v>2</v>
      </c>
      <c r="F4145">
        <v>4</v>
      </c>
      <c r="G4145" t="s">
        <v>97</v>
      </c>
      <c r="H4145" t="s">
        <v>73</v>
      </c>
      <c r="I4145">
        <v>32</v>
      </c>
      <c r="J4145">
        <v>204</v>
      </c>
      <c r="K4145" t="str">
        <f>RIGHT(Table1[[#This Row],[Transmission]],1)</f>
        <v>7</v>
      </c>
      <c r="L4145" t="str">
        <f>SUBSTITUTE(Table1[[#This Row],[Transmission]],Table1[[#This Row],[Gears]],"")</f>
        <v>AM</v>
      </c>
      <c r="M4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45">
        <f ca="1">_xlfn.DAYS(TODAY(),Table1[[#This Row],[Manufacture Date]])</f>
        <v>1266</v>
      </c>
      <c r="O4145" t="str" cm="1">
        <f t="array" ref="O4145" xml:space="preserve"> _xlfn.IFS(E4145&lt;2,"0-2",E4145&lt;4,"2-4",E4145&lt;6,"4-6",E4145&lt;8,"6-8",E4145&lt;10,"8-10")</f>
        <v>2-4</v>
      </c>
    </row>
    <row r="4146" spans="1:15" ht="14.25" customHeight="1" x14ac:dyDescent="0.3">
      <c r="A4146" s="31">
        <v>43994</v>
      </c>
      <c r="B4146" t="s">
        <v>621</v>
      </c>
      <c r="C4146" t="s">
        <v>1331</v>
      </c>
      <c r="D4146" t="s">
        <v>82</v>
      </c>
      <c r="E4146">
        <v>1.5</v>
      </c>
      <c r="F4146">
        <v>3</v>
      </c>
      <c r="G4146" t="s">
        <v>74</v>
      </c>
      <c r="H4146" t="s">
        <v>73</v>
      </c>
      <c r="I4146">
        <v>31</v>
      </c>
      <c r="J4146">
        <v>214</v>
      </c>
      <c r="K4146" t="str">
        <f>RIGHT(Table1[[#This Row],[Transmission]],1)</f>
        <v>6</v>
      </c>
      <c r="L4146" t="str">
        <f>SUBSTITUTE(Table1[[#This Row],[Transmission]],Table1[[#This Row],[Gears]],"")</f>
        <v>M</v>
      </c>
      <c r="M4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46">
        <f ca="1">_xlfn.DAYS(TODAY(),Table1[[#This Row],[Manufacture Date]])</f>
        <v>1266</v>
      </c>
      <c r="O4146" t="str" cm="1">
        <f t="array" ref="O4146" xml:space="preserve"> _xlfn.IFS(E4146&lt;2,"0-2",E4146&lt;4,"2-4",E4146&lt;6,"4-6",E4146&lt;8,"6-8",E4146&lt;10,"8-10")</f>
        <v>0-2</v>
      </c>
    </row>
    <row r="4147" spans="1:15" ht="14.25" customHeight="1" x14ac:dyDescent="0.3">
      <c r="A4147" s="31">
        <v>43994</v>
      </c>
      <c r="B4147" t="s">
        <v>802</v>
      </c>
      <c r="C4147" t="s">
        <v>1015</v>
      </c>
      <c r="D4147" t="s">
        <v>71</v>
      </c>
      <c r="E4147">
        <v>2.5</v>
      </c>
      <c r="F4147">
        <v>5</v>
      </c>
      <c r="G4147" t="s">
        <v>79</v>
      </c>
      <c r="H4147" t="s">
        <v>200</v>
      </c>
      <c r="I4147">
        <v>28</v>
      </c>
      <c r="J4147">
        <v>233</v>
      </c>
      <c r="K4147" t="str">
        <f>RIGHT(Table1[[#This Row],[Transmission]],1)</f>
        <v>6</v>
      </c>
      <c r="L4147" t="str">
        <f>SUBSTITUTE(Table1[[#This Row],[Transmission]],Table1[[#This Row],[Gears]],"")</f>
        <v>AS</v>
      </c>
      <c r="M4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47">
        <f ca="1">_xlfn.DAYS(TODAY(),Table1[[#This Row],[Manufacture Date]])</f>
        <v>1266</v>
      </c>
      <c r="O4147" t="str" cm="1">
        <f t="array" ref="O4147" xml:space="preserve"> _xlfn.IFS(E4147&lt;2,"0-2",E4147&lt;4,"2-4",E4147&lt;6,"4-6",E4147&lt;8,"6-8",E4147&lt;10,"8-10")</f>
        <v>2-4</v>
      </c>
    </row>
    <row r="4148" spans="1:15" ht="14.25" customHeight="1" x14ac:dyDescent="0.3">
      <c r="A4148" s="31">
        <v>43994</v>
      </c>
      <c r="B4148" t="s">
        <v>212</v>
      </c>
      <c r="C4148" t="s">
        <v>213</v>
      </c>
      <c r="D4148" t="s">
        <v>71</v>
      </c>
      <c r="E4148">
        <v>2</v>
      </c>
      <c r="F4148">
        <v>4</v>
      </c>
      <c r="G4148" t="s">
        <v>74</v>
      </c>
      <c r="H4148" t="s">
        <v>73</v>
      </c>
      <c r="I4148">
        <v>27</v>
      </c>
      <c r="J4148">
        <v>240</v>
      </c>
      <c r="K4148" t="str">
        <f>RIGHT(Table1[[#This Row],[Transmission]],1)</f>
        <v>6</v>
      </c>
      <c r="L4148" t="str">
        <f>SUBSTITUTE(Table1[[#This Row],[Transmission]],Table1[[#This Row],[Gears]],"")</f>
        <v>M</v>
      </c>
      <c r="M4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48">
        <f ca="1">_xlfn.DAYS(TODAY(),Table1[[#This Row],[Manufacture Date]])</f>
        <v>1266</v>
      </c>
      <c r="O4148" t="str" cm="1">
        <f t="array" ref="O4148" xml:space="preserve"> _xlfn.IFS(E4148&lt;2,"0-2",E4148&lt;4,"2-4",E4148&lt;6,"4-6",E4148&lt;8,"6-8",E4148&lt;10,"8-10")</f>
        <v>2-4</v>
      </c>
    </row>
    <row r="4149" spans="1:15" ht="14.25" customHeight="1" x14ac:dyDescent="0.3">
      <c r="A4149" s="31">
        <v>43994</v>
      </c>
      <c r="B4149" t="s">
        <v>289</v>
      </c>
      <c r="C4149" t="s">
        <v>1642</v>
      </c>
      <c r="D4149" t="s">
        <v>78</v>
      </c>
      <c r="E4149">
        <v>3.6</v>
      </c>
      <c r="F4149">
        <v>6</v>
      </c>
      <c r="G4149" t="s">
        <v>93</v>
      </c>
      <c r="H4149" t="s">
        <v>200</v>
      </c>
      <c r="I4149">
        <v>23</v>
      </c>
      <c r="J4149">
        <v>284</v>
      </c>
      <c r="K4149" t="str">
        <f>RIGHT(Table1[[#This Row],[Transmission]],1)</f>
        <v>6</v>
      </c>
      <c r="L4149" t="str">
        <f>SUBSTITUTE(Table1[[#This Row],[Transmission]],Table1[[#This Row],[Gears]],"")</f>
        <v>A</v>
      </c>
      <c r="M4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49">
        <f ca="1">_xlfn.DAYS(TODAY(),Table1[[#This Row],[Manufacture Date]])</f>
        <v>1266</v>
      </c>
      <c r="O4149" t="str" cm="1">
        <f t="array" ref="O4149" xml:space="preserve"> _xlfn.IFS(E4149&lt;2,"0-2",E4149&lt;4,"2-4",E4149&lt;6,"4-6",E4149&lt;8,"6-8",E4149&lt;10,"8-10")</f>
        <v>2-4</v>
      </c>
    </row>
    <row r="4150" spans="1:15" ht="14.25" customHeight="1" x14ac:dyDescent="0.3">
      <c r="A4150" s="31">
        <v>43994</v>
      </c>
      <c r="B4150" t="s">
        <v>321</v>
      </c>
      <c r="C4150" t="s">
        <v>337</v>
      </c>
      <c r="D4150" t="s">
        <v>259</v>
      </c>
      <c r="E4150">
        <v>3.5</v>
      </c>
      <c r="F4150">
        <v>6</v>
      </c>
      <c r="G4150" t="s">
        <v>79</v>
      </c>
      <c r="H4150" t="s">
        <v>200</v>
      </c>
      <c r="I4150">
        <v>21</v>
      </c>
      <c r="J4150">
        <v>308</v>
      </c>
      <c r="K4150" t="str">
        <f>RIGHT(Table1[[#This Row],[Transmission]],1)</f>
        <v>6</v>
      </c>
      <c r="L4150" t="str">
        <f>SUBSTITUTE(Table1[[#This Row],[Transmission]],Table1[[#This Row],[Gears]],"")</f>
        <v>AS</v>
      </c>
      <c r="M4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50">
        <f ca="1">_xlfn.DAYS(TODAY(),Table1[[#This Row],[Manufacture Date]])</f>
        <v>1266</v>
      </c>
      <c r="O4150" t="str" cm="1">
        <f t="array" ref="O4150" xml:space="preserve"> _xlfn.IFS(E4150&lt;2,"0-2",E4150&lt;4,"2-4",E4150&lt;6,"4-6",E4150&lt;8,"6-8",E4150&lt;10,"8-10")</f>
        <v>2-4</v>
      </c>
    </row>
    <row r="4151" spans="1:15" ht="14.25" customHeight="1" x14ac:dyDescent="0.3">
      <c r="A4151" s="31">
        <v>43993</v>
      </c>
      <c r="B4151" t="s">
        <v>470</v>
      </c>
      <c r="C4151" t="s">
        <v>2129</v>
      </c>
      <c r="D4151" t="s">
        <v>115</v>
      </c>
      <c r="E4151">
        <v>2</v>
      </c>
      <c r="F4151">
        <v>4</v>
      </c>
      <c r="G4151" t="s">
        <v>266</v>
      </c>
      <c r="H4151" t="s">
        <v>200</v>
      </c>
      <c r="I4151">
        <v>40</v>
      </c>
      <c r="J4151">
        <v>169</v>
      </c>
      <c r="K4151" t="str">
        <f>RIGHT(Table1[[#This Row],[Transmission]],1)</f>
        <v>V</v>
      </c>
      <c r="L4151" t="str">
        <f>SUBSTITUTE(Table1[[#This Row],[Transmission]],Table1[[#This Row],[Gears]],"")</f>
        <v>A</v>
      </c>
      <c r="M4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51">
        <f ca="1">_xlfn.DAYS(TODAY(),Table1[[#This Row],[Manufacture Date]])</f>
        <v>1267</v>
      </c>
      <c r="O4151" t="str" cm="1">
        <f t="array" ref="O4151" xml:space="preserve"> _xlfn.IFS(E4151&lt;2,"0-2",E4151&lt;4,"2-4",E4151&lt;6,"4-6",E4151&lt;8,"6-8",E4151&lt;10,"8-10")</f>
        <v>2-4</v>
      </c>
    </row>
    <row r="4152" spans="1:15" ht="14.25" customHeight="1" x14ac:dyDescent="0.3">
      <c r="A4152" s="31">
        <v>43993</v>
      </c>
      <c r="B4152" t="s">
        <v>621</v>
      </c>
      <c r="C4152" t="s">
        <v>622</v>
      </c>
      <c r="D4152" t="s">
        <v>95</v>
      </c>
      <c r="E4152">
        <v>1.6</v>
      </c>
      <c r="F4152">
        <v>4</v>
      </c>
      <c r="G4152" t="s">
        <v>74</v>
      </c>
      <c r="H4152" t="s">
        <v>73</v>
      </c>
      <c r="I4152">
        <v>36</v>
      </c>
      <c r="J4152">
        <v>179</v>
      </c>
      <c r="K4152" t="str">
        <f>RIGHT(Table1[[#This Row],[Transmission]],1)</f>
        <v>6</v>
      </c>
      <c r="L4152" t="str">
        <f>SUBSTITUTE(Table1[[#This Row],[Transmission]],Table1[[#This Row],[Gears]],"")</f>
        <v>M</v>
      </c>
      <c r="M4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52">
        <f ca="1">_xlfn.DAYS(TODAY(),Table1[[#This Row],[Manufacture Date]])</f>
        <v>1267</v>
      </c>
      <c r="O4152" t="str" cm="1">
        <f t="array" ref="O4152" xml:space="preserve"> _xlfn.IFS(E4152&lt;2,"0-2",E4152&lt;4,"2-4",E4152&lt;6,"4-6",E4152&lt;8,"6-8",E4152&lt;10,"8-10")</f>
        <v>0-2</v>
      </c>
    </row>
    <row r="4153" spans="1:15" ht="14.25" customHeight="1" x14ac:dyDescent="0.3">
      <c r="A4153" s="31">
        <v>43993</v>
      </c>
      <c r="B4153" t="s">
        <v>740</v>
      </c>
      <c r="C4153" t="s">
        <v>748</v>
      </c>
      <c r="D4153" t="s">
        <v>78</v>
      </c>
      <c r="E4153">
        <v>2</v>
      </c>
      <c r="F4153">
        <v>4</v>
      </c>
      <c r="G4153" t="s">
        <v>511</v>
      </c>
      <c r="H4153" t="s">
        <v>200</v>
      </c>
      <c r="I4153">
        <v>35</v>
      </c>
      <c r="J4153">
        <v>186</v>
      </c>
      <c r="K4153" t="str">
        <f>RIGHT(Table1[[#This Row],[Transmission]],1)</f>
        <v>6</v>
      </c>
      <c r="L4153" t="str">
        <f>SUBSTITUTE(Table1[[#This Row],[Transmission]],Table1[[#This Row],[Gears]],"")</f>
        <v>AV</v>
      </c>
      <c r="M4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53">
        <f ca="1">_xlfn.DAYS(TODAY(),Table1[[#This Row],[Manufacture Date]])</f>
        <v>1267</v>
      </c>
      <c r="O4153" t="str" cm="1">
        <f t="array" ref="O4153" xml:space="preserve"> _xlfn.IFS(E4153&lt;2,"0-2",E4153&lt;4,"2-4",E4153&lt;6,"4-6",E4153&lt;8,"6-8",E4153&lt;10,"8-10")</f>
        <v>2-4</v>
      </c>
    </row>
    <row r="4154" spans="1:15" ht="14.25" customHeight="1" x14ac:dyDescent="0.3">
      <c r="A4154" s="31">
        <v>43993</v>
      </c>
      <c r="B4154" t="s">
        <v>548</v>
      </c>
      <c r="C4154" t="s">
        <v>561</v>
      </c>
      <c r="D4154" t="s">
        <v>82</v>
      </c>
      <c r="E4154">
        <v>2.5</v>
      </c>
      <c r="F4154">
        <v>4</v>
      </c>
      <c r="G4154" t="s">
        <v>79</v>
      </c>
      <c r="H4154" t="s">
        <v>200</v>
      </c>
      <c r="I4154">
        <v>35</v>
      </c>
      <c r="J4154">
        <v>187</v>
      </c>
      <c r="K4154" t="str">
        <f>RIGHT(Table1[[#This Row],[Transmission]],1)</f>
        <v>6</v>
      </c>
      <c r="L4154" t="str">
        <f>SUBSTITUTE(Table1[[#This Row],[Transmission]],Table1[[#This Row],[Gears]],"")</f>
        <v>AS</v>
      </c>
      <c r="M4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54">
        <f ca="1">_xlfn.DAYS(TODAY(),Table1[[#This Row],[Manufacture Date]])</f>
        <v>1267</v>
      </c>
      <c r="O4154" t="str" cm="1">
        <f t="array" ref="O4154" xml:space="preserve"> _xlfn.IFS(E4154&lt;2,"0-2",E4154&lt;4,"2-4",E4154&lt;6,"4-6",E4154&lt;8,"6-8",E4154&lt;10,"8-10")</f>
        <v>2-4</v>
      </c>
    </row>
    <row r="4155" spans="1:15" ht="14.25" customHeight="1" x14ac:dyDescent="0.3">
      <c r="A4155" s="31">
        <v>43993</v>
      </c>
      <c r="B4155" t="s">
        <v>782</v>
      </c>
      <c r="C4155" t="s">
        <v>1478</v>
      </c>
      <c r="D4155" t="s">
        <v>95</v>
      </c>
      <c r="E4155">
        <v>2</v>
      </c>
      <c r="F4155">
        <v>4</v>
      </c>
      <c r="G4155" t="s">
        <v>79</v>
      </c>
      <c r="H4155" t="s">
        <v>200</v>
      </c>
      <c r="I4155">
        <v>35</v>
      </c>
      <c r="J4155">
        <v>189</v>
      </c>
      <c r="K4155" t="str">
        <f>RIGHT(Table1[[#This Row],[Transmission]],1)</f>
        <v>6</v>
      </c>
      <c r="L4155" t="str">
        <f>SUBSTITUTE(Table1[[#This Row],[Transmission]],Table1[[#This Row],[Gears]],"")</f>
        <v>AS</v>
      </c>
      <c r="M4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55">
        <f ca="1">_xlfn.DAYS(TODAY(),Table1[[#This Row],[Manufacture Date]])</f>
        <v>1267</v>
      </c>
      <c r="O4155" t="str" cm="1">
        <f t="array" ref="O4155" xml:space="preserve"> _xlfn.IFS(E4155&lt;2,"0-2",E4155&lt;4,"2-4",E4155&lt;6,"4-6",E4155&lt;8,"6-8",E4155&lt;10,"8-10")</f>
        <v>2-4</v>
      </c>
    </row>
    <row r="4156" spans="1:15" ht="14.25" customHeight="1" x14ac:dyDescent="0.3">
      <c r="A4156" s="31">
        <v>43993</v>
      </c>
      <c r="B4156" t="s">
        <v>452</v>
      </c>
      <c r="C4156" t="s">
        <v>1752</v>
      </c>
      <c r="D4156" t="s">
        <v>78</v>
      </c>
      <c r="E4156">
        <v>2.4</v>
      </c>
      <c r="F4156">
        <v>4</v>
      </c>
      <c r="G4156" t="s">
        <v>454</v>
      </c>
      <c r="H4156" t="s">
        <v>200</v>
      </c>
      <c r="I4156">
        <v>30</v>
      </c>
      <c r="J4156">
        <v>222</v>
      </c>
      <c r="K4156" t="str">
        <f>RIGHT(Table1[[#This Row],[Transmission]],1)</f>
        <v>9</v>
      </c>
      <c r="L4156" t="str">
        <f>SUBSTITUTE(Table1[[#This Row],[Transmission]],Table1[[#This Row],[Gears]],"")</f>
        <v>A</v>
      </c>
      <c r="M4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56">
        <f ca="1">_xlfn.DAYS(TODAY(),Table1[[#This Row],[Manufacture Date]])</f>
        <v>1267</v>
      </c>
      <c r="O4156" t="str" cm="1">
        <f t="array" ref="O4156" xml:space="preserve"> _xlfn.IFS(E4156&lt;2,"0-2",E4156&lt;4,"2-4",E4156&lt;6,"4-6",E4156&lt;8,"6-8",E4156&lt;10,"8-10")</f>
        <v>2-4</v>
      </c>
    </row>
    <row r="4157" spans="1:15" ht="14.25" customHeight="1" x14ac:dyDescent="0.3">
      <c r="A4157" s="31">
        <v>43993</v>
      </c>
      <c r="B4157" t="s">
        <v>100</v>
      </c>
      <c r="C4157" t="s">
        <v>1506</v>
      </c>
      <c r="D4157" t="s">
        <v>78</v>
      </c>
      <c r="E4157">
        <v>2</v>
      </c>
      <c r="F4157">
        <v>4</v>
      </c>
      <c r="G4157" t="s">
        <v>104</v>
      </c>
      <c r="H4157" t="s">
        <v>200</v>
      </c>
      <c r="I4157">
        <v>27</v>
      </c>
      <c r="J4157">
        <v>248</v>
      </c>
      <c r="K4157" t="str">
        <f>RIGHT(Table1[[#This Row],[Transmission]],1)</f>
        <v>8</v>
      </c>
      <c r="L4157" t="str">
        <f>SUBSTITUTE(Table1[[#This Row],[Transmission]],Table1[[#This Row],[Gears]],"")</f>
        <v>AS</v>
      </c>
      <c r="M4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57">
        <f ca="1">_xlfn.DAYS(TODAY(),Table1[[#This Row],[Manufacture Date]])</f>
        <v>1267</v>
      </c>
      <c r="O4157" t="str" cm="1">
        <f t="array" ref="O4157" xml:space="preserve"> _xlfn.IFS(E4157&lt;2,"0-2",E4157&lt;4,"2-4",E4157&lt;6,"4-6",E4157&lt;8,"6-8",E4157&lt;10,"8-10")</f>
        <v>2-4</v>
      </c>
    </row>
    <row r="4158" spans="1:15" ht="14.25" customHeight="1" x14ac:dyDescent="0.3">
      <c r="A4158" s="31">
        <v>43993</v>
      </c>
      <c r="B4158" t="s">
        <v>289</v>
      </c>
      <c r="C4158" t="s">
        <v>301</v>
      </c>
      <c r="D4158" t="s">
        <v>115</v>
      </c>
      <c r="E4158">
        <v>3.6</v>
      </c>
      <c r="F4158">
        <v>6</v>
      </c>
      <c r="G4158" t="s">
        <v>281</v>
      </c>
      <c r="H4158" t="s">
        <v>200</v>
      </c>
      <c r="I4158">
        <v>25</v>
      </c>
      <c r="J4158">
        <v>258</v>
      </c>
      <c r="K4158" t="str">
        <f>RIGHT(Table1[[#This Row],[Transmission]],1)</f>
        <v>5</v>
      </c>
      <c r="L4158" t="str">
        <f>SUBSTITUTE(Table1[[#This Row],[Transmission]],Table1[[#This Row],[Gears]],"")</f>
        <v>A</v>
      </c>
      <c r="M4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58">
        <f ca="1">_xlfn.DAYS(TODAY(),Table1[[#This Row],[Manufacture Date]])</f>
        <v>1267</v>
      </c>
      <c r="O4158" t="str" cm="1">
        <f t="array" ref="O4158" xml:space="preserve"> _xlfn.IFS(E4158&lt;2,"0-2",E4158&lt;4,"2-4",E4158&lt;6,"4-6",E4158&lt;8,"6-8",E4158&lt;10,"8-10")</f>
        <v>2-4</v>
      </c>
    </row>
    <row r="4159" spans="1:15" ht="14.25" customHeight="1" x14ac:dyDescent="0.3">
      <c r="A4159" s="31">
        <v>43993</v>
      </c>
      <c r="B4159" t="s">
        <v>364</v>
      </c>
      <c r="C4159" t="s">
        <v>1104</v>
      </c>
      <c r="D4159" t="s">
        <v>259</v>
      </c>
      <c r="E4159">
        <v>4.3</v>
      </c>
      <c r="F4159">
        <v>6</v>
      </c>
      <c r="G4159" t="s">
        <v>93</v>
      </c>
      <c r="H4159" t="s">
        <v>200</v>
      </c>
      <c r="I4159">
        <v>22</v>
      </c>
      <c r="J4159">
        <v>296</v>
      </c>
      <c r="K4159" t="str">
        <f>RIGHT(Table1[[#This Row],[Transmission]],1)</f>
        <v>6</v>
      </c>
      <c r="L4159" t="str">
        <f>SUBSTITUTE(Table1[[#This Row],[Transmission]],Table1[[#This Row],[Gears]],"")</f>
        <v>A</v>
      </c>
      <c r="M4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59">
        <f ca="1">_xlfn.DAYS(TODAY(),Table1[[#This Row],[Manufacture Date]])</f>
        <v>1267</v>
      </c>
      <c r="O4159" t="str" cm="1">
        <f t="array" ref="O4159" xml:space="preserve"> _xlfn.IFS(E4159&lt;2,"0-2",E4159&lt;4,"2-4",E4159&lt;6,"4-6",E4159&lt;8,"6-8",E4159&lt;10,"8-10")</f>
        <v>4-6</v>
      </c>
    </row>
    <row r="4160" spans="1:15" ht="14.25" customHeight="1" x14ac:dyDescent="0.3">
      <c r="A4160" s="31">
        <v>43993</v>
      </c>
      <c r="B4160" t="s">
        <v>147</v>
      </c>
      <c r="C4160" t="s">
        <v>177</v>
      </c>
      <c r="D4160" t="s">
        <v>115</v>
      </c>
      <c r="E4160">
        <v>6</v>
      </c>
      <c r="F4160">
        <v>12</v>
      </c>
      <c r="G4160" t="s">
        <v>112</v>
      </c>
      <c r="H4160" t="s">
        <v>73</v>
      </c>
      <c r="I4160">
        <v>18</v>
      </c>
      <c r="J4160">
        <v>356</v>
      </c>
      <c r="K4160" t="str">
        <f>RIGHT(Table1[[#This Row],[Transmission]],1)</f>
        <v>8</v>
      </c>
      <c r="L4160" t="str">
        <f>SUBSTITUTE(Table1[[#This Row],[Transmission]],Table1[[#This Row],[Gears]],"")</f>
        <v>A</v>
      </c>
      <c r="M4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60">
        <f ca="1">_xlfn.DAYS(TODAY(),Table1[[#This Row],[Manufacture Date]])</f>
        <v>1267</v>
      </c>
      <c r="O4160" t="str" cm="1">
        <f t="array" ref="O4160" xml:space="preserve"> _xlfn.IFS(E4160&lt;2,"0-2",E4160&lt;4,"2-4",E4160&lt;6,"4-6",E4160&lt;8,"6-8",E4160&lt;10,"8-10")</f>
        <v>6-8</v>
      </c>
    </row>
    <row r="4161" spans="1:15" ht="14.25" customHeight="1" x14ac:dyDescent="0.3">
      <c r="A4161" s="31">
        <v>43992</v>
      </c>
      <c r="B4161" t="s">
        <v>651</v>
      </c>
      <c r="C4161" t="s">
        <v>1918</v>
      </c>
      <c r="D4161" t="s">
        <v>82</v>
      </c>
      <c r="E4161">
        <v>1.6</v>
      </c>
      <c r="F4161">
        <v>4</v>
      </c>
      <c r="G4161" t="s">
        <v>74</v>
      </c>
      <c r="H4161" t="s">
        <v>73</v>
      </c>
      <c r="I4161">
        <v>34</v>
      </c>
      <c r="J4161">
        <v>195</v>
      </c>
      <c r="K4161" t="str">
        <f>RIGHT(Table1[[#This Row],[Transmission]],1)</f>
        <v>6</v>
      </c>
      <c r="L4161" t="str">
        <f>SUBSTITUTE(Table1[[#This Row],[Transmission]],Table1[[#This Row],[Gears]],"")</f>
        <v>M</v>
      </c>
      <c r="M4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61">
        <f ca="1">_xlfn.DAYS(TODAY(),Table1[[#This Row],[Manufacture Date]])</f>
        <v>1268</v>
      </c>
      <c r="O4161" t="str" cm="1">
        <f t="array" ref="O4161" xml:space="preserve"> _xlfn.IFS(E4161&lt;2,"0-2",E4161&lt;4,"2-4",E4161&lt;6,"4-6",E4161&lt;8,"6-8",E4161&lt;10,"8-10")</f>
        <v>0-2</v>
      </c>
    </row>
    <row r="4162" spans="1:15" ht="14.25" customHeight="1" x14ac:dyDescent="0.3">
      <c r="A4162" s="31">
        <v>43992</v>
      </c>
      <c r="B4162" t="s">
        <v>212</v>
      </c>
      <c r="C4162" t="s">
        <v>213</v>
      </c>
      <c r="D4162" t="s">
        <v>71</v>
      </c>
      <c r="E4162">
        <v>2.5</v>
      </c>
      <c r="F4162">
        <v>4</v>
      </c>
      <c r="G4162" t="s">
        <v>79</v>
      </c>
      <c r="H4162" t="s">
        <v>200</v>
      </c>
      <c r="I4162">
        <v>31</v>
      </c>
      <c r="J4162">
        <v>207</v>
      </c>
      <c r="K4162" t="str">
        <f>RIGHT(Table1[[#This Row],[Transmission]],1)</f>
        <v>6</v>
      </c>
      <c r="L4162" t="str">
        <f>SUBSTITUTE(Table1[[#This Row],[Transmission]],Table1[[#This Row],[Gears]],"")</f>
        <v>AS</v>
      </c>
      <c r="M4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62">
        <f ca="1">_xlfn.DAYS(TODAY(),Table1[[#This Row],[Manufacture Date]])</f>
        <v>1268</v>
      </c>
      <c r="O4162" t="str" cm="1">
        <f t="array" ref="O4162" xml:space="preserve"> _xlfn.IFS(E4162&lt;2,"0-2",E4162&lt;4,"2-4",E4162&lt;6,"4-6",E4162&lt;8,"6-8",E4162&lt;10,"8-10")</f>
        <v>2-4</v>
      </c>
    </row>
    <row r="4163" spans="1:15" ht="14.25" customHeight="1" x14ac:dyDescent="0.3">
      <c r="A4163" s="31">
        <v>43992</v>
      </c>
      <c r="B4163" t="s">
        <v>232</v>
      </c>
      <c r="C4163" t="s">
        <v>254</v>
      </c>
      <c r="D4163" t="s">
        <v>115</v>
      </c>
      <c r="E4163">
        <v>2.5</v>
      </c>
      <c r="F4163">
        <v>4</v>
      </c>
      <c r="G4163" t="s">
        <v>79</v>
      </c>
      <c r="H4163" t="s">
        <v>200</v>
      </c>
      <c r="I4163">
        <v>31</v>
      </c>
      <c r="J4163">
        <v>212</v>
      </c>
      <c r="K4163" t="str">
        <f>RIGHT(Table1[[#This Row],[Transmission]],1)</f>
        <v>6</v>
      </c>
      <c r="L4163" t="str">
        <f>SUBSTITUTE(Table1[[#This Row],[Transmission]],Table1[[#This Row],[Gears]],"")</f>
        <v>AS</v>
      </c>
      <c r="M4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63">
        <f ca="1">_xlfn.DAYS(TODAY(),Table1[[#This Row],[Manufacture Date]])</f>
        <v>1268</v>
      </c>
      <c r="O4163" t="str" cm="1">
        <f t="array" ref="O4163" xml:space="preserve"> _xlfn.IFS(E4163&lt;2,"0-2",E4163&lt;4,"2-4",E4163&lt;6,"4-6",E4163&lt;8,"6-8",E4163&lt;10,"8-10")</f>
        <v>2-4</v>
      </c>
    </row>
    <row r="4164" spans="1:15" ht="14.25" customHeight="1" x14ac:dyDescent="0.3">
      <c r="A4164" s="31">
        <v>43992</v>
      </c>
      <c r="B4164" t="s">
        <v>398</v>
      </c>
      <c r="C4164" t="s">
        <v>407</v>
      </c>
      <c r="D4164" t="s">
        <v>115</v>
      </c>
      <c r="E4164">
        <v>2</v>
      </c>
      <c r="F4164">
        <v>4</v>
      </c>
      <c r="G4164" t="s">
        <v>79</v>
      </c>
      <c r="H4164" t="s">
        <v>200</v>
      </c>
      <c r="I4164">
        <v>31</v>
      </c>
      <c r="J4164">
        <v>214</v>
      </c>
      <c r="K4164" t="str">
        <f>RIGHT(Table1[[#This Row],[Transmission]],1)</f>
        <v>6</v>
      </c>
      <c r="L4164" t="str">
        <f>SUBSTITUTE(Table1[[#This Row],[Transmission]],Table1[[#This Row],[Gears]],"")</f>
        <v>AS</v>
      </c>
      <c r="M4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64">
        <f ca="1">_xlfn.DAYS(TODAY(),Table1[[#This Row],[Manufacture Date]])</f>
        <v>1268</v>
      </c>
      <c r="O4164" t="str" cm="1">
        <f t="array" ref="O4164" xml:space="preserve"> _xlfn.IFS(E4164&lt;2,"0-2",E4164&lt;4,"2-4",E4164&lt;6,"4-6",E4164&lt;8,"6-8",E4164&lt;10,"8-10")</f>
        <v>2-4</v>
      </c>
    </row>
    <row r="4165" spans="1:15" ht="14.25" customHeight="1" x14ac:dyDescent="0.3">
      <c r="A4165" s="31">
        <v>43992</v>
      </c>
      <c r="B4165" t="s">
        <v>432</v>
      </c>
      <c r="C4165" t="s">
        <v>1414</v>
      </c>
      <c r="D4165" t="s">
        <v>115</v>
      </c>
      <c r="E4165">
        <v>3</v>
      </c>
      <c r="F4165">
        <v>6</v>
      </c>
      <c r="G4165" t="s">
        <v>104</v>
      </c>
      <c r="H4165" t="s">
        <v>73</v>
      </c>
      <c r="I4165">
        <v>24</v>
      </c>
      <c r="J4165">
        <v>276</v>
      </c>
      <c r="K4165" t="str">
        <f>RIGHT(Table1[[#This Row],[Transmission]],1)</f>
        <v>8</v>
      </c>
      <c r="L4165" t="str">
        <f>SUBSTITUTE(Table1[[#This Row],[Transmission]],Table1[[#This Row],[Gears]],"")</f>
        <v>AS</v>
      </c>
      <c r="M4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65">
        <f ca="1">_xlfn.DAYS(TODAY(),Table1[[#This Row],[Manufacture Date]])</f>
        <v>1268</v>
      </c>
      <c r="O4165" t="str" cm="1">
        <f t="array" ref="O4165" xml:space="preserve"> _xlfn.IFS(E4165&lt;2,"0-2",E4165&lt;4,"2-4",E4165&lt;6,"4-6",E4165&lt;8,"6-8",E4165&lt;10,"8-10")</f>
        <v>2-4</v>
      </c>
    </row>
    <row r="4166" spans="1:15" ht="14.25" customHeight="1" x14ac:dyDescent="0.3">
      <c r="A4166" s="31">
        <v>43992</v>
      </c>
      <c r="B4166" t="s">
        <v>289</v>
      </c>
      <c r="C4166" t="s">
        <v>308</v>
      </c>
      <c r="D4166" t="s">
        <v>122</v>
      </c>
      <c r="E4166">
        <v>3.6</v>
      </c>
      <c r="F4166">
        <v>6</v>
      </c>
      <c r="G4166" t="s">
        <v>112</v>
      </c>
      <c r="H4166" t="s">
        <v>200</v>
      </c>
      <c r="I4166">
        <v>23</v>
      </c>
      <c r="J4166">
        <v>278</v>
      </c>
      <c r="K4166" t="str">
        <f>RIGHT(Table1[[#This Row],[Transmission]],1)</f>
        <v>8</v>
      </c>
      <c r="L4166" t="str">
        <f>SUBSTITUTE(Table1[[#This Row],[Transmission]],Table1[[#This Row],[Gears]],"")</f>
        <v>A</v>
      </c>
      <c r="M4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66">
        <f ca="1">_xlfn.DAYS(TODAY(),Table1[[#This Row],[Manufacture Date]])</f>
        <v>1268</v>
      </c>
      <c r="O4166" t="str" cm="1">
        <f t="array" ref="O4166" xml:space="preserve"> _xlfn.IFS(E4166&lt;2,"0-2",E4166&lt;4,"2-4",E4166&lt;6,"4-6",E4166&lt;8,"6-8",E4166&lt;10,"8-10")</f>
        <v>2-4</v>
      </c>
    </row>
    <row r="4167" spans="1:15" ht="14.25" customHeight="1" x14ac:dyDescent="0.3">
      <c r="A4167" s="31">
        <v>43992</v>
      </c>
      <c r="B4167" t="s">
        <v>147</v>
      </c>
      <c r="C4167" t="s">
        <v>863</v>
      </c>
      <c r="D4167" t="s">
        <v>95</v>
      </c>
      <c r="E4167">
        <v>3</v>
      </c>
      <c r="F4167">
        <v>6</v>
      </c>
      <c r="G4167" t="s">
        <v>97</v>
      </c>
      <c r="H4167" t="s">
        <v>73</v>
      </c>
      <c r="I4167">
        <v>22</v>
      </c>
      <c r="J4167">
        <v>299</v>
      </c>
      <c r="K4167" t="str">
        <f>RIGHT(Table1[[#This Row],[Transmission]],1)</f>
        <v>7</v>
      </c>
      <c r="L4167" t="str">
        <f>SUBSTITUTE(Table1[[#This Row],[Transmission]],Table1[[#This Row],[Gears]],"")</f>
        <v>AM</v>
      </c>
      <c r="M4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67">
        <f ca="1">_xlfn.DAYS(TODAY(),Table1[[#This Row],[Manufacture Date]])</f>
        <v>1268</v>
      </c>
      <c r="O4167" t="str" cm="1">
        <f t="array" ref="O4167" xml:space="preserve"> _xlfn.IFS(E4167&lt;2,"0-2",E4167&lt;4,"2-4",E4167&lt;6,"4-6",E4167&lt;8,"6-8",E4167&lt;10,"8-10")</f>
        <v>2-4</v>
      </c>
    </row>
    <row r="4168" spans="1:15" ht="14.25" customHeight="1" x14ac:dyDescent="0.3">
      <c r="A4168" s="31">
        <v>43992</v>
      </c>
      <c r="B4168" t="s">
        <v>718</v>
      </c>
      <c r="C4168" t="s">
        <v>722</v>
      </c>
      <c r="D4168" t="s">
        <v>71</v>
      </c>
      <c r="E4168">
        <v>6.7</v>
      </c>
      <c r="F4168">
        <v>12</v>
      </c>
      <c r="G4168" t="s">
        <v>112</v>
      </c>
      <c r="H4168" t="s">
        <v>73</v>
      </c>
      <c r="I4168">
        <v>17</v>
      </c>
      <c r="J4168">
        <v>393</v>
      </c>
      <c r="K4168" t="str">
        <f>RIGHT(Table1[[#This Row],[Transmission]],1)</f>
        <v>8</v>
      </c>
      <c r="L4168" t="str">
        <f>SUBSTITUTE(Table1[[#This Row],[Transmission]],Table1[[#This Row],[Gears]],"")</f>
        <v>A</v>
      </c>
      <c r="M4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68">
        <f ca="1">_xlfn.DAYS(TODAY(),Table1[[#This Row],[Manufacture Date]])</f>
        <v>1268</v>
      </c>
      <c r="O4168" t="str" cm="1">
        <f t="array" ref="O4168" xml:space="preserve"> _xlfn.IFS(E4168&lt;2,"0-2",E4168&lt;4,"2-4",E4168&lt;6,"4-6",E4168&lt;8,"6-8",E4168&lt;10,"8-10")</f>
        <v>6-8</v>
      </c>
    </row>
    <row r="4169" spans="1:15" ht="14.25" customHeight="1" x14ac:dyDescent="0.3">
      <c r="A4169" s="31">
        <v>43991</v>
      </c>
      <c r="B4169" t="s">
        <v>147</v>
      </c>
      <c r="C4169" t="s">
        <v>195</v>
      </c>
      <c r="D4169" t="s">
        <v>88</v>
      </c>
      <c r="E4169">
        <v>2</v>
      </c>
      <c r="F4169">
        <v>4</v>
      </c>
      <c r="G4169" t="s">
        <v>104</v>
      </c>
      <c r="H4169" t="s">
        <v>73</v>
      </c>
      <c r="I4169">
        <v>31</v>
      </c>
      <c r="J4169">
        <v>209</v>
      </c>
      <c r="K4169" t="str">
        <f>RIGHT(Table1[[#This Row],[Transmission]],1)</f>
        <v>8</v>
      </c>
      <c r="L4169" t="str">
        <f>SUBSTITUTE(Table1[[#This Row],[Transmission]],Table1[[#This Row],[Gears]],"")</f>
        <v>AS</v>
      </c>
      <c r="M4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69">
        <f ca="1">_xlfn.DAYS(TODAY(),Table1[[#This Row],[Manufacture Date]])</f>
        <v>1269</v>
      </c>
      <c r="O4169" t="str" cm="1">
        <f t="array" ref="O4169" xml:space="preserve"> _xlfn.IFS(E4169&lt;2,"0-2",E4169&lt;4,"2-4",E4169&lt;6,"4-6",E4169&lt;8,"6-8",E4169&lt;10,"8-10")</f>
        <v>2-4</v>
      </c>
    </row>
    <row r="4170" spans="1:15" ht="14.25" customHeight="1" x14ac:dyDescent="0.3">
      <c r="A4170" s="31">
        <v>43991</v>
      </c>
      <c r="B4170" t="s">
        <v>782</v>
      </c>
      <c r="C4170" t="s">
        <v>801</v>
      </c>
      <c r="D4170" t="s">
        <v>122</v>
      </c>
      <c r="E4170">
        <v>3</v>
      </c>
      <c r="F4170">
        <v>6</v>
      </c>
      <c r="G4170" t="s">
        <v>104</v>
      </c>
      <c r="H4170" t="s">
        <v>109</v>
      </c>
      <c r="I4170">
        <v>28</v>
      </c>
      <c r="J4170">
        <v>277</v>
      </c>
      <c r="K4170" t="str">
        <f>RIGHT(Table1[[#This Row],[Transmission]],1)</f>
        <v>8</v>
      </c>
      <c r="L4170" t="str">
        <f>SUBSTITUTE(Table1[[#This Row],[Transmission]],Table1[[#This Row],[Gears]],"")</f>
        <v>AS</v>
      </c>
      <c r="M4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70">
        <f ca="1">_xlfn.DAYS(TODAY(),Table1[[#This Row],[Manufacture Date]])</f>
        <v>1269</v>
      </c>
      <c r="O4170" t="str" cm="1">
        <f t="array" ref="O4170" xml:space="preserve"> _xlfn.IFS(E4170&lt;2,"0-2",E4170&lt;4,"2-4",E4170&lt;6,"4-6",E4170&lt;8,"6-8",E4170&lt;10,"8-10")</f>
        <v>2-4</v>
      </c>
    </row>
    <row r="4171" spans="1:15" ht="14.25" customHeight="1" x14ac:dyDescent="0.3">
      <c r="A4171" s="31">
        <v>43991</v>
      </c>
      <c r="B4171" t="s">
        <v>232</v>
      </c>
      <c r="C4171" t="s">
        <v>258</v>
      </c>
      <c r="D4171" t="s">
        <v>259</v>
      </c>
      <c r="E4171">
        <v>5.3</v>
      </c>
      <c r="F4171">
        <v>8</v>
      </c>
      <c r="G4171" t="s">
        <v>93</v>
      </c>
      <c r="H4171" t="s">
        <v>200</v>
      </c>
      <c r="I4171">
        <v>22</v>
      </c>
      <c r="J4171">
        <v>292</v>
      </c>
      <c r="K4171" t="str">
        <f>RIGHT(Table1[[#This Row],[Transmission]],1)</f>
        <v>6</v>
      </c>
      <c r="L4171" t="str">
        <f>SUBSTITUTE(Table1[[#This Row],[Transmission]],Table1[[#This Row],[Gears]],"")</f>
        <v>A</v>
      </c>
      <c r="M4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71">
        <f ca="1">_xlfn.DAYS(TODAY(),Table1[[#This Row],[Manufacture Date]])</f>
        <v>1269</v>
      </c>
      <c r="O4171" t="str" cm="1">
        <f t="array" ref="O4171" xml:space="preserve"> _xlfn.IFS(E4171&lt;2,"0-2",E4171&lt;4,"2-4",E4171&lt;6,"4-6",E4171&lt;8,"6-8",E4171&lt;10,"8-10")</f>
        <v>4-6</v>
      </c>
    </row>
    <row r="4172" spans="1:15" ht="14.25" customHeight="1" x14ac:dyDescent="0.3">
      <c r="A4172" s="31">
        <v>43991</v>
      </c>
      <c r="B4172" t="s">
        <v>364</v>
      </c>
      <c r="C4172" t="s">
        <v>378</v>
      </c>
      <c r="D4172" t="s">
        <v>78</v>
      </c>
      <c r="E4172">
        <v>3.6</v>
      </c>
      <c r="F4172">
        <v>6</v>
      </c>
      <c r="G4172" t="s">
        <v>93</v>
      </c>
      <c r="H4172" t="s">
        <v>200</v>
      </c>
      <c r="I4172">
        <v>22</v>
      </c>
      <c r="J4172">
        <v>300</v>
      </c>
      <c r="K4172" t="str">
        <f>RIGHT(Table1[[#This Row],[Transmission]],1)</f>
        <v>6</v>
      </c>
      <c r="L4172" t="str">
        <f>SUBSTITUTE(Table1[[#This Row],[Transmission]],Table1[[#This Row],[Gears]],"")</f>
        <v>A</v>
      </c>
      <c r="M4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72">
        <f ca="1">_xlfn.DAYS(TODAY(),Table1[[#This Row],[Manufacture Date]])</f>
        <v>1269</v>
      </c>
      <c r="O4172" t="str" cm="1">
        <f t="array" ref="O4172" xml:space="preserve"> _xlfn.IFS(E4172&lt;2,"0-2",E4172&lt;4,"2-4",E4172&lt;6,"4-6",E4172&lt;8,"6-8",E4172&lt;10,"8-10")</f>
        <v>2-4</v>
      </c>
    </row>
    <row r="4173" spans="1:15" ht="14.25" customHeight="1" x14ac:dyDescent="0.3">
      <c r="A4173" s="31">
        <v>43990</v>
      </c>
      <c r="B4173" t="s">
        <v>750</v>
      </c>
      <c r="C4173" t="s">
        <v>756</v>
      </c>
      <c r="D4173" t="s">
        <v>82</v>
      </c>
      <c r="E4173">
        <v>2.5</v>
      </c>
      <c r="F4173">
        <v>4</v>
      </c>
      <c r="G4173" t="s">
        <v>266</v>
      </c>
      <c r="H4173" t="s">
        <v>200</v>
      </c>
      <c r="I4173">
        <v>48</v>
      </c>
      <c r="J4173">
        <v>136</v>
      </c>
      <c r="K4173" t="str">
        <f>RIGHT(Table1[[#This Row],[Transmission]],1)</f>
        <v>V</v>
      </c>
      <c r="L4173" t="str">
        <f>SUBSTITUTE(Table1[[#This Row],[Transmission]],Table1[[#This Row],[Gears]],"")</f>
        <v>A</v>
      </c>
      <c r="M4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73">
        <f ca="1">_xlfn.DAYS(TODAY(),Table1[[#This Row],[Manufacture Date]])</f>
        <v>1270</v>
      </c>
      <c r="O4173" t="str" cm="1">
        <f t="array" ref="O4173" xml:space="preserve"> _xlfn.IFS(E4173&lt;2,"0-2",E4173&lt;4,"2-4",E4173&lt;6,"4-6",E4173&lt;8,"6-8",E4173&lt;10,"8-10")</f>
        <v>2-4</v>
      </c>
    </row>
    <row r="4174" spans="1:15" ht="14.25" customHeight="1" x14ac:dyDescent="0.3">
      <c r="A4174" s="31">
        <v>43990</v>
      </c>
      <c r="B4174" t="s">
        <v>651</v>
      </c>
      <c r="C4174" t="s">
        <v>1923</v>
      </c>
      <c r="D4174" t="s">
        <v>82</v>
      </c>
      <c r="E4174">
        <v>1.6</v>
      </c>
      <c r="F4174">
        <v>4</v>
      </c>
      <c r="G4174" t="s">
        <v>183</v>
      </c>
      <c r="H4174" t="s">
        <v>200</v>
      </c>
      <c r="I4174">
        <v>37</v>
      </c>
      <c r="J4174">
        <v>180</v>
      </c>
      <c r="K4174" t="str">
        <f>RIGHT(Table1[[#This Row],[Transmission]],1)</f>
        <v>5</v>
      </c>
      <c r="L4174" t="str">
        <f>SUBSTITUTE(Table1[[#This Row],[Transmission]],Table1[[#This Row],[Gears]],"")</f>
        <v>M</v>
      </c>
      <c r="M4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74">
        <f ca="1">_xlfn.DAYS(TODAY(),Table1[[#This Row],[Manufacture Date]])</f>
        <v>1270</v>
      </c>
      <c r="O4174" t="str" cm="1">
        <f t="array" ref="O4174" xml:space="preserve"> _xlfn.IFS(E4174&lt;2,"0-2",E4174&lt;4,"2-4",E4174&lt;6,"4-6",E4174&lt;8,"6-8",E4174&lt;10,"8-10")</f>
        <v>0-2</v>
      </c>
    </row>
    <row r="4175" spans="1:15" ht="14.25" customHeight="1" x14ac:dyDescent="0.3">
      <c r="A4175" s="31">
        <v>43990</v>
      </c>
      <c r="B4175" t="s">
        <v>452</v>
      </c>
      <c r="C4175" t="s">
        <v>930</v>
      </c>
      <c r="D4175" t="s">
        <v>78</v>
      </c>
      <c r="E4175">
        <v>1.4</v>
      </c>
      <c r="F4175">
        <v>4</v>
      </c>
      <c r="G4175" t="s">
        <v>74</v>
      </c>
      <c r="H4175" t="s">
        <v>200</v>
      </c>
      <c r="I4175">
        <v>32</v>
      </c>
      <c r="J4175">
        <v>209</v>
      </c>
      <c r="K4175" t="str">
        <f>RIGHT(Table1[[#This Row],[Transmission]],1)</f>
        <v>6</v>
      </c>
      <c r="L4175" t="str">
        <f>SUBSTITUTE(Table1[[#This Row],[Transmission]],Table1[[#This Row],[Gears]],"")</f>
        <v>M</v>
      </c>
      <c r="M4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75">
        <f ca="1">_xlfn.DAYS(TODAY(),Table1[[#This Row],[Manufacture Date]])</f>
        <v>1270</v>
      </c>
      <c r="O4175" t="str" cm="1">
        <f t="array" ref="O4175" xml:space="preserve"> _xlfn.IFS(E4175&lt;2,"0-2",E4175&lt;4,"2-4",E4175&lt;6,"4-6",E4175&lt;8,"6-8",E4175&lt;10,"8-10")</f>
        <v>0-2</v>
      </c>
    </row>
    <row r="4176" spans="1:15" ht="14.25" customHeight="1" x14ac:dyDescent="0.3">
      <c r="A4176" s="31">
        <v>43990</v>
      </c>
      <c r="B4176" t="s">
        <v>289</v>
      </c>
      <c r="C4176" t="s">
        <v>292</v>
      </c>
      <c r="D4176" t="s">
        <v>82</v>
      </c>
      <c r="E4176">
        <v>5.7</v>
      </c>
      <c r="F4176">
        <v>8</v>
      </c>
      <c r="G4176" t="s">
        <v>74</v>
      </c>
      <c r="H4176" t="s">
        <v>200</v>
      </c>
      <c r="I4176">
        <v>22</v>
      </c>
      <c r="J4176">
        <v>301</v>
      </c>
      <c r="K4176" t="str">
        <f>RIGHT(Table1[[#This Row],[Transmission]],1)</f>
        <v>6</v>
      </c>
      <c r="L4176" t="str">
        <f>SUBSTITUTE(Table1[[#This Row],[Transmission]],Table1[[#This Row],[Gears]],"")</f>
        <v>M</v>
      </c>
      <c r="M4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76">
        <f ca="1">_xlfn.DAYS(TODAY(),Table1[[#This Row],[Manufacture Date]])</f>
        <v>1270</v>
      </c>
      <c r="O4176" t="str" cm="1">
        <f t="array" ref="O4176" xml:space="preserve"> _xlfn.IFS(E4176&lt;2,"0-2",E4176&lt;4,"2-4",E4176&lt;6,"4-6",E4176&lt;8,"6-8",E4176&lt;10,"8-10")</f>
        <v>4-6</v>
      </c>
    </row>
    <row r="4177" spans="1:15" ht="14.25" customHeight="1" x14ac:dyDescent="0.3">
      <c r="A4177" s="31">
        <v>43990</v>
      </c>
      <c r="B4177" t="s">
        <v>492</v>
      </c>
      <c r="C4177" t="s">
        <v>943</v>
      </c>
      <c r="D4177" t="s">
        <v>122</v>
      </c>
      <c r="E4177">
        <v>5</v>
      </c>
      <c r="F4177">
        <v>8</v>
      </c>
      <c r="G4177" t="s">
        <v>104</v>
      </c>
      <c r="H4177" t="s">
        <v>73</v>
      </c>
      <c r="I4177">
        <v>19</v>
      </c>
      <c r="J4177">
        <v>347</v>
      </c>
      <c r="K4177" t="str">
        <f>RIGHT(Table1[[#This Row],[Transmission]],1)</f>
        <v>8</v>
      </c>
      <c r="L4177" t="str">
        <f>SUBSTITUTE(Table1[[#This Row],[Transmission]],Table1[[#This Row],[Gears]],"")</f>
        <v>AS</v>
      </c>
      <c r="M41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77">
        <f ca="1">_xlfn.DAYS(TODAY(),Table1[[#This Row],[Manufacture Date]])</f>
        <v>1270</v>
      </c>
      <c r="O4177" t="str" cm="1">
        <f t="array" ref="O4177" xml:space="preserve"> _xlfn.IFS(E4177&lt;2,"0-2",E4177&lt;4,"2-4",E4177&lt;6,"4-6",E4177&lt;8,"6-8",E4177&lt;10,"8-10")</f>
        <v>4-6</v>
      </c>
    </row>
    <row r="4178" spans="1:15" ht="14.25" customHeight="1" x14ac:dyDescent="0.3">
      <c r="A4178" s="31">
        <v>43990</v>
      </c>
      <c r="B4178" t="s">
        <v>541</v>
      </c>
      <c r="C4178" t="s">
        <v>545</v>
      </c>
      <c r="D4178" t="s">
        <v>95</v>
      </c>
      <c r="E4178">
        <v>4.7</v>
      </c>
      <c r="F4178">
        <v>8</v>
      </c>
      <c r="G4178" t="s">
        <v>79</v>
      </c>
      <c r="H4178" t="s">
        <v>73</v>
      </c>
      <c r="I4178">
        <v>19</v>
      </c>
      <c r="J4178">
        <v>358</v>
      </c>
      <c r="K4178" t="str">
        <f>RIGHT(Table1[[#This Row],[Transmission]],1)</f>
        <v>6</v>
      </c>
      <c r="L4178" t="str">
        <f>SUBSTITUTE(Table1[[#This Row],[Transmission]],Table1[[#This Row],[Gears]],"")</f>
        <v>AS</v>
      </c>
      <c r="M41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78">
        <f ca="1">_xlfn.DAYS(TODAY(),Table1[[#This Row],[Manufacture Date]])</f>
        <v>1270</v>
      </c>
      <c r="O4178" t="str" cm="1">
        <f t="array" ref="O4178" xml:space="preserve"> _xlfn.IFS(E4178&lt;2,"0-2",E4178&lt;4,"2-4",E4178&lt;6,"4-6",E4178&lt;8,"6-8",E4178&lt;10,"8-10")</f>
        <v>4-6</v>
      </c>
    </row>
    <row r="4179" spans="1:15" ht="14.25" customHeight="1" x14ac:dyDescent="0.3">
      <c r="A4179" s="31">
        <v>43989</v>
      </c>
      <c r="B4179" t="s">
        <v>733</v>
      </c>
      <c r="C4179" t="s">
        <v>734</v>
      </c>
      <c r="D4179" t="s">
        <v>88</v>
      </c>
      <c r="E4179">
        <v>0.9</v>
      </c>
      <c r="F4179">
        <v>3</v>
      </c>
      <c r="G4179" t="s">
        <v>89</v>
      </c>
      <c r="H4179" t="s">
        <v>73</v>
      </c>
      <c r="I4179">
        <v>42</v>
      </c>
      <c r="J4179">
        <v>152</v>
      </c>
      <c r="K4179" t="str">
        <f>RIGHT(Table1[[#This Row],[Transmission]],1)</f>
        <v>6</v>
      </c>
      <c r="L4179" t="str">
        <f>SUBSTITUTE(Table1[[#This Row],[Transmission]],Table1[[#This Row],[Gears]],"")</f>
        <v>AM</v>
      </c>
      <c r="M41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79">
        <f ca="1">_xlfn.DAYS(TODAY(),Table1[[#This Row],[Manufacture Date]])</f>
        <v>1271</v>
      </c>
      <c r="O4179" t="str" cm="1">
        <f t="array" ref="O4179" xml:space="preserve"> _xlfn.IFS(E4179&lt;2,"0-2",E4179&lt;4,"2-4",E4179&lt;6,"4-6",E4179&lt;8,"6-8",E4179&lt;10,"8-10")</f>
        <v>0-2</v>
      </c>
    </row>
    <row r="4180" spans="1:15" ht="14.25" customHeight="1" x14ac:dyDescent="0.3">
      <c r="A4180" s="31">
        <v>43989</v>
      </c>
      <c r="B4180" t="s">
        <v>782</v>
      </c>
      <c r="C4180" t="s">
        <v>2042</v>
      </c>
      <c r="D4180" t="s">
        <v>71</v>
      </c>
      <c r="E4180">
        <v>2</v>
      </c>
      <c r="F4180">
        <v>4</v>
      </c>
      <c r="G4180" t="s">
        <v>97</v>
      </c>
      <c r="H4180" t="s">
        <v>200</v>
      </c>
      <c r="I4180">
        <v>34</v>
      </c>
      <c r="J4180">
        <v>196</v>
      </c>
      <c r="K4180" t="str">
        <f>RIGHT(Table1[[#This Row],[Transmission]],1)</f>
        <v>7</v>
      </c>
      <c r="L4180" t="str">
        <f>SUBSTITUTE(Table1[[#This Row],[Transmission]],Table1[[#This Row],[Gears]],"")</f>
        <v>AM</v>
      </c>
      <c r="M41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80">
        <f ca="1">_xlfn.DAYS(TODAY(),Table1[[#This Row],[Manufacture Date]])</f>
        <v>1271</v>
      </c>
      <c r="O4180" t="str" cm="1">
        <f t="array" ref="O4180" xml:space="preserve"> _xlfn.IFS(E4180&lt;2,"0-2",E4180&lt;4,"2-4",E4180&lt;6,"4-6",E4180&lt;8,"6-8",E4180&lt;10,"8-10")</f>
        <v>2-4</v>
      </c>
    </row>
    <row r="4181" spans="1:15" ht="14.25" customHeight="1" x14ac:dyDescent="0.3">
      <c r="A4181" s="31">
        <v>43989</v>
      </c>
      <c r="B4181" t="s">
        <v>398</v>
      </c>
      <c r="C4181" t="s">
        <v>1725</v>
      </c>
      <c r="D4181" t="s">
        <v>115</v>
      </c>
      <c r="E4181">
        <v>2</v>
      </c>
      <c r="F4181">
        <v>4</v>
      </c>
      <c r="G4181" t="s">
        <v>104</v>
      </c>
      <c r="H4181" t="s">
        <v>200</v>
      </c>
      <c r="I4181">
        <v>31</v>
      </c>
      <c r="J4181">
        <v>212</v>
      </c>
      <c r="K4181" t="str">
        <f>RIGHT(Table1[[#This Row],[Transmission]],1)</f>
        <v>8</v>
      </c>
      <c r="L4181" t="str">
        <f>SUBSTITUTE(Table1[[#This Row],[Transmission]],Table1[[#This Row],[Gears]],"")</f>
        <v>AS</v>
      </c>
      <c r="M41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81">
        <f ca="1">_xlfn.DAYS(TODAY(),Table1[[#This Row],[Manufacture Date]])</f>
        <v>1271</v>
      </c>
      <c r="O4181" t="str" cm="1">
        <f t="array" ref="O4181" xml:space="preserve"> _xlfn.IFS(E4181&lt;2,"0-2",E4181&lt;4,"2-4",E4181&lt;6,"4-6",E4181&lt;8,"6-8",E4181&lt;10,"8-10")</f>
        <v>2-4</v>
      </c>
    </row>
    <row r="4182" spans="1:15" ht="14.25" customHeight="1" x14ac:dyDescent="0.3">
      <c r="A4182" s="31">
        <v>43989</v>
      </c>
      <c r="B4182" t="s">
        <v>321</v>
      </c>
      <c r="C4182" t="s">
        <v>344</v>
      </c>
      <c r="D4182" t="s">
        <v>122</v>
      </c>
      <c r="E4182">
        <v>3.5</v>
      </c>
      <c r="F4182">
        <v>6</v>
      </c>
      <c r="G4182" t="s">
        <v>79</v>
      </c>
      <c r="H4182" t="s">
        <v>200</v>
      </c>
      <c r="I4182">
        <v>22</v>
      </c>
      <c r="J4182">
        <v>298</v>
      </c>
      <c r="K4182" t="str">
        <f>RIGHT(Table1[[#This Row],[Transmission]],1)</f>
        <v>6</v>
      </c>
      <c r="L4182" t="str">
        <f>SUBSTITUTE(Table1[[#This Row],[Transmission]],Table1[[#This Row],[Gears]],"")</f>
        <v>AS</v>
      </c>
      <c r="M41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82">
        <f ca="1">_xlfn.DAYS(TODAY(),Table1[[#This Row],[Manufacture Date]])</f>
        <v>1271</v>
      </c>
      <c r="O4182" t="str" cm="1">
        <f t="array" ref="O4182" xml:space="preserve"> _xlfn.IFS(E4182&lt;2,"0-2",E4182&lt;4,"2-4",E4182&lt;6,"4-6",E4182&lt;8,"6-8",E4182&lt;10,"8-10")</f>
        <v>2-4</v>
      </c>
    </row>
    <row r="4183" spans="1:15" ht="14.25" customHeight="1" x14ac:dyDescent="0.3">
      <c r="A4183" s="31">
        <v>43989</v>
      </c>
      <c r="B4183" t="s">
        <v>414</v>
      </c>
      <c r="C4183" t="s">
        <v>431</v>
      </c>
      <c r="D4183" t="s">
        <v>122</v>
      </c>
      <c r="E4183">
        <v>5.6</v>
      </c>
      <c r="F4183">
        <v>8</v>
      </c>
      <c r="G4183" t="s">
        <v>416</v>
      </c>
      <c r="H4183" t="s">
        <v>73</v>
      </c>
      <c r="I4183">
        <v>19</v>
      </c>
      <c r="J4183">
        <v>345</v>
      </c>
      <c r="K4183" t="str">
        <f>RIGHT(Table1[[#This Row],[Transmission]],1)</f>
        <v>7</v>
      </c>
      <c r="L4183" t="str">
        <f>SUBSTITUTE(Table1[[#This Row],[Transmission]],Table1[[#This Row],[Gears]],"")</f>
        <v>AS</v>
      </c>
      <c r="M41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83">
        <f ca="1">_xlfn.DAYS(TODAY(),Table1[[#This Row],[Manufacture Date]])</f>
        <v>1271</v>
      </c>
      <c r="O4183" t="str" cm="1">
        <f t="array" ref="O4183" xml:space="preserve"> _xlfn.IFS(E4183&lt;2,"0-2",E4183&lt;4,"2-4",E4183&lt;6,"4-6",E4183&lt;8,"6-8",E4183&lt;10,"8-10")</f>
        <v>4-6</v>
      </c>
    </row>
    <row r="4184" spans="1:15" ht="14.25" customHeight="1" x14ac:dyDescent="0.3">
      <c r="A4184" s="31">
        <v>43989</v>
      </c>
      <c r="B4184" t="s">
        <v>321</v>
      </c>
      <c r="C4184" t="s">
        <v>323</v>
      </c>
      <c r="D4184" t="s">
        <v>245</v>
      </c>
      <c r="E4184">
        <v>4.5999999999999996</v>
      </c>
      <c r="F4184">
        <v>8</v>
      </c>
      <c r="G4184" t="s">
        <v>101</v>
      </c>
      <c r="H4184" t="s">
        <v>200</v>
      </c>
      <c r="I4184">
        <v>17</v>
      </c>
      <c r="J4184">
        <v>373</v>
      </c>
      <c r="K4184" t="str">
        <f>RIGHT(Table1[[#This Row],[Transmission]],1)</f>
        <v>4</v>
      </c>
      <c r="L4184" t="str">
        <f>SUBSTITUTE(Table1[[#This Row],[Transmission]],Table1[[#This Row],[Gears]],"")</f>
        <v>A</v>
      </c>
      <c r="M41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84">
        <f ca="1">_xlfn.DAYS(TODAY(),Table1[[#This Row],[Manufacture Date]])</f>
        <v>1271</v>
      </c>
      <c r="O4184" t="str" cm="1">
        <f t="array" ref="O4184" xml:space="preserve"> _xlfn.IFS(E4184&lt;2,"0-2",E4184&lt;4,"2-4",E4184&lt;6,"4-6",E4184&lt;8,"6-8",E4184&lt;10,"8-10")</f>
        <v>4-6</v>
      </c>
    </row>
    <row r="4185" spans="1:15" ht="14.25" customHeight="1" x14ac:dyDescent="0.3">
      <c r="A4185" s="31">
        <v>43988</v>
      </c>
      <c r="B4185" t="s">
        <v>621</v>
      </c>
      <c r="C4185" t="s">
        <v>628</v>
      </c>
      <c r="D4185" t="s">
        <v>95</v>
      </c>
      <c r="E4185">
        <v>1.6</v>
      </c>
      <c r="F4185">
        <v>4</v>
      </c>
      <c r="G4185" t="s">
        <v>93</v>
      </c>
      <c r="H4185" t="s">
        <v>73</v>
      </c>
      <c r="I4185">
        <v>34</v>
      </c>
      <c r="J4185">
        <v>191</v>
      </c>
      <c r="K4185" t="str">
        <f>RIGHT(Table1[[#This Row],[Transmission]],1)</f>
        <v>6</v>
      </c>
      <c r="L4185" t="str">
        <f>SUBSTITUTE(Table1[[#This Row],[Transmission]],Table1[[#This Row],[Gears]],"")</f>
        <v>A</v>
      </c>
      <c r="M41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85">
        <f ca="1">_xlfn.DAYS(TODAY(),Table1[[#This Row],[Manufacture Date]])</f>
        <v>1272</v>
      </c>
      <c r="O4185" t="str" cm="1">
        <f t="array" ref="O4185" xml:space="preserve"> _xlfn.IFS(E4185&lt;2,"0-2",E4185&lt;4,"2-4",E4185&lt;6,"4-6",E4185&lt;8,"6-8",E4185&lt;10,"8-10")</f>
        <v>0-2</v>
      </c>
    </row>
    <row r="4186" spans="1:15" ht="14.25" customHeight="1" x14ac:dyDescent="0.3">
      <c r="A4186" s="31">
        <v>43988</v>
      </c>
      <c r="B4186" t="s">
        <v>621</v>
      </c>
      <c r="C4186" t="s">
        <v>626</v>
      </c>
      <c r="D4186" t="s">
        <v>71</v>
      </c>
      <c r="E4186">
        <v>1.6</v>
      </c>
      <c r="F4186">
        <v>4</v>
      </c>
      <c r="G4186" t="s">
        <v>79</v>
      </c>
      <c r="H4186" t="s">
        <v>73</v>
      </c>
      <c r="I4186">
        <v>32</v>
      </c>
      <c r="J4186">
        <v>200</v>
      </c>
      <c r="K4186" t="str">
        <f>RIGHT(Table1[[#This Row],[Transmission]],1)</f>
        <v>6</v>
      </c>
      <c r="L4186" t="str">
        <f>SUBSTITUTE(Table1[[#This Row],[Transmission]],Table1[[#This Row],[Gears]],"")</f>
        <v>AS</v>
      </c>
      <c r="M41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86">
        <f ca="1">_xlfn.DAYS(TODAY(),Table1[[#This Row],[Manufacture Date]])</f>
        <v>1272</v>
      </c>
      <c r="O4186" t="str" cm="1">
        <f t="array" ref="O4186" xml:space="preserve"> _xlfn.IFS(E4186&lt;2,"0-2",E4186&lt;4,"2-4",E4186&lt;6,"4-6",E4186&lt;8,"6-8",E4186&lt;10,"8-10")</f>
        <v>0-2</v>
      </c>
    </row>
    <row r="4187" spans="1:15" ht="14.25" customHeight="1" x14ac:dyDescent="0.3">
      <c r="A4187" s="31">
        <v>43988</v>
      </c>
      <c r="B4187" t="s">
        <v>398</v>
      </c>
      <c r="C4187" t="s">
        <v>410</v>
      </c>
      <c r="D4187" t="s">
        <v>78</v>
      </c>
      <c r="E4187">
        <v>1.6</v>
      </c>
      <c r="F4187">
        <v>4</v>
      </c>
      <c r="G4187" t="s">
        <v>97</v>
      </c>
      <c r="H4187" t="s">
        <v>200</v>
      </c>
      <c r="I4187">
        <v>30</v>
      </c>
      <c r="J4187">
        <v>221</v>
      </c>
      <c r="K4187" t="str">
        <f>RIGHT(Table1[[#This Row],[Transmission]],1)</f>
        <v>7</v>
      </c>
      <c r="L4187" t="str">
        <f>SUBSTITUTE(Table1[[#This Row],[Transmission]],Table1[[#This Row],[Gears]],"")</f>
        <v>AM</v>
      </c>
      <c r="M41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187">
        <f ca="1">_xlfn.DAYS(TODAY(),Table1[[#This Row],[Manufacture Date]])</f>
        <v>1272</v>
      </c>
      <c r="O4187" t="str" cm="1">
        <f t="array" ref="O4187" xml:space="preserve"> _xlfn.IFS(E4187&lt;2,"0-2",E4187&lt;4,"2-4",E4187&lt;6,"4-6",E4187&lt;8,"6-8",E4187&lt;10,"8-10")</f>
        <v>0-2</v>
      </c>
    </row>
    <row r="4188" spans="1:15" ht="14.25" customHeight="1" x14ac:dyDescent="0.3">
      <c r="A4188" s="31">
        <v>43988</v>
      </c>
      <c r="B4188" t="s">
        <v>147</v>
      </c>
      <c r="C4188" t="s">
        <v>166</v>
      </c>
      <c r="D4188" t="s">
        <v>82</v>
      </c>
      <c r="E4188">
        <v>3</v>
      </c>
      <c r="F4188">
        <v>6</v>
      </c>
      <c r="G4188" t="s">
        <v>112</v>
      </c>
      <c r="H4188" t="s">
        <v>73</v>
      </c>
      <c r="I4188">
        <v>28</v>
      </c>
      <c r="J4188">
        <v>232</v>
      </c>
      <c r="K4188" t="str">
        <f>RIGHT(Table1[[#This Row],[Transmission]],1)</f>
        <v>8</v>
      </c>
      <c r="L4188" t="str">
        <f>SUBSTITUTE(Table1[[#This Row],[Transmission]],Table1[[#This Row],[Gears]],"")</f>
        <v>A</v>
      </c>
      <c r="M41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88">
        <f ca="1">_xlfn.DAYS(TODAY(),Table1[[#This Row],[Manufacture Date]])</f>
        <v>1272</v>
      </c>
      <c r="O4188" t="str" cm="1">
        <f t="array" ref="O4188" xml:space="preserve"> _xlfn.IFS(E4188&lt;2,"0-2",E4188&lt;4,"2-4",E4188&lt;6,"4-6",E4188&lt;8,"6-8",E4188&lt;10,"8-10")</f>
        <v>2-4</v>
      </c>
    </row>
    <row r="4189" spans="1:15" ht="14.25" customHeight="1" x14ac:dyDescent="0.3">
      <c r="A4189" s="31">
        <v>43988</v>
      </c>
      <c r="B4189" t="s">
        <v>147</v>
      </c>
      <c r="C4189" t="s">
        <v>1058</v>
      </c>
      <c r="D4189" t="s">
        <v>95</v>
      </c>
      <c r="E4189">
        <v>3</v>
      </c>
      <c r="F4189">
        <v>6</v>
      </c>
      <c r="G4189" t="s">
        <v>104</v>
      </c>
      <c r="H4189" t="s">
        <v>73</v>
      </c>
      <c r="I4189">
        <v>28</v>
      </c>
      <c r="J4189">
        <v>238</v>
      </c>
      <c r="K4189" t="str">
        <f>RIGHT(Table1[[#This Row],[Transmission]],1)</f>
        <v>8</v>
      </c>
      <c r="L4189" t="str">
        <f>SUBSTITUTE(Table1[[#This Row],[Transmission]],Table1[[#This Row],[Gears]],"")</f>
        <v>AS</v>
      </c>
      <c r="M41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89">
        <f ca="1">_xlfn.DAYS(TODAY(),Table1[[#This Row],[Manufacture Date]])</f>
        <v>1272</v>
      </c>
      <c r="O4189" t="str" cm="1">
        <f t="array" ref="O4189" xml:space="preserve"> _xlfn.IFS(E4189&lt;2,"0-2",E4189&lt;4,"2-4",E4189&lt;6,"4-6",E4189&lt;8,"6-8",E4189&lt;10,"8-10")</f>
        <v>2-4</v>
      </c>
    </row>
    <row r="4190" spans="1:15" ht="14.25" customHeight="1" x14ac:dyDescent="0.3">
      <c r="A4190" s="31">
        <v>43988</v>
      </c>
      <c r="B4190" t="s">
        <v>398</v>
      </c>
      <c r="C4190" t="s">
        <v>921</v>
      </c>
      <c r="D4190" t="s">
        <v>78</v>
      </c>
      <c r="E4190">
        <v>2</v>
      </c>
      <c r="F4190">
        <v>4</v>
      </c>
      <c r="G4190" t="s">
        <v>79</v>
      </c>
      <c r="H4190" t="s">
        <v>200</v>
      </c>
      <c r="I4190">
        <v>27</v>
      </c>
      <c r="J4190">
        <v>239</v>
      </c>
      <c r="K4190" t="str">
        <f>RIGHT(Table1[[#This Row],[Transmission]],1)</f>
        <v>6</v>
      </c>
      <c r="L4190" t="str">
        <f>SUBSTITUTE(Table1[[#This Row],[Transmission]],Table1[[#This Row],[Gears]],"")</f>
        <v>AS</v>
      </c>
      <c r="M41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90">
        <f ca="1">_xlfn.DAYS(TODAY(),Table1[[#This Row],[Manufacture Date]])</f>
        <v>1272</v>
      </c>
      <c r="O4190" t="str" cm="1">
        <f t="array" ref="O4190" xml:space="preserve"> _xlfn.IFS(E4190&lt;2,"0-2",E4190&lt;4,"2-4",E4190&lt;6,"4-6",E4190&lt;8,"6-8",E4190&lt;10,"8-10")</f>
        <v>2-4</v>
      </c>
    </row>
    <row r="4191" spans="1:15" ht="14.25" customHeight="1" x14ac:dyDescent="0.3">
      <c r="A4191" s="31">
        <v>43988</v>
      </c>
      <c r="B4191" t="s">
        <v>147</v>
      </c>
      <c r="C4191" t="s">
        <v>187</v>
      </c>
      <c r="D4191" t="s">
        <v>78</v>
      </c>
      <c r="E4191">
        <v>3</v>
      </c>
      <c r="F4191">
        <v>6</v>
      </c>
      <c r="G4191" t="s">
        <v>93</v>
      </c>
      <c r="H4191" t="s">
        <v>73</v>
      </c>
      <c r="I4191">
        <v>25</v>
      </c>
      <c r="J4191">
        <v>260</v>
      </c>
      <c r="K4191" t="str">
        <f>RIGHT(Table1[[#This Row],[Transmission]],1)</f>
        <v>6</v>
      </c>
      <c r="L4191" t="str">
        <f>SUBSTITUTE(Table1[[#This Row],[Transmission]],Table1[[#This Row],[Gears]],"")</f>
        <v>A</v>
      </c>
      <c r="M41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91">
        <f ca="1">_xlfn.DAYS(TODAY(),Table1[[#This Row],[Manufacture Date]])</f>
        <v>1272</v>
      </c>
      <c r="O4191" t="str" cm="1">
        <f t="array" ref="O4191" xml:space="preserve"> _xlfn.IFS(E4191&lt;2,"0-2",E4191&lt;4,"2-4",E4191&lt;6,"4-6",E4191&lt;8,"6-8",E4191&lt;10,"8-10")</f>
        <v>2-4</v>
      </c>
    </row>
    <row r="4192" spans="1:15" ht="14.25" customHeight="1" x14ac:dyDescent="0.3">
      <c r="A4192" s="31">
        <v>43988</v>
      </c>
      <c r="B4192" t="s">
        <v>232</v>
      </c>
      <c r="C4192" t="s">
        <v>1604</v>
      </c>
      <c r="D4192" t="s">
        <v>259</v>
      </c>
      <c r="E4192">
        <v>5.3</v>
      </c>
      <c r="F4192">
        <v>8</v>
      </c>
      <c r="G4192" t="s">
        <v>112</v>
      </c>
      <c r="H4192" t="s">
        <v>200</v>
      </c>
      <c r="I4192">
        <v>23</v>
      </c>
      <c r="J4192">
        <v>286</v>
      </c>
      <c r="K4192" t="str">
        <f>RIGHT(Table1[[#This Row],[Transmission]],1)</f>
        <v>8</v>
      </c>
      <c r="L4192" t="str">
        <f>SUBSTITUTE(Table1[[#This Row],[Transmission]],Table1[[#This Row],[Gears]],"")</f>
        <v>A</v>
      </c>
      <c r="M41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92">
        <f ca="1">_xlfn.DAYS(TODAY(),Table1[[#This Row],[Manufacture Date]])</f>
        <v>1272</v>
      </c>
      <c r="O4192" t="str" cm="1">
        <f t="array" ref="O4192" xml:space="preserve"> _xlfn.IFS(E4192&lt;2,"0-2",E4192&lt;4,"2-4",E4192&lt;6,"4-6",E4192&lt;8,"6-8",E4192&lt;10,"8-10")</f>
        <v>4-6</v>
      </c>
    </row>
    <row r="4193" spans="1:15" ht="14.25" customHeight="1" x14ac:dyDescent="0.3">
      <c r="A4193" s="31">
        <v>43988</v>
      </c>
      <c r="B4193" t="s">
        <v>212</v>
      </c>
      <c r="C4193" t="s">
        <v>231</v>
      </c>
      <c r="D4193" t="s">
        <v>115</v>
      </c>
      <c r="E4193">
        <v>3.6</v>
      </c>
      <c r="F4193">
        <v>6</v>
      </c>
      <c r="G4193" t="s">
        <v>79</v>
      </c>
      <c r="H4193" t="s">
        <v>73</v>
      </c>
      <c r="I4193">
        <v>22</v>
      </c>
      <c r="J4193">
        <v>290</v>
      </c>
      <c r="K4193" t="str">
        <f>RIGHT(Table1[[#This Row],[Transmission]],1)</f>
        <v>6</v>
      </c>
      <c r="L4193" t="str">
        <f>SUBSTITUTE(Table1[[#This Row],[Transmission]],Table1[[#This Row],[Gears]],"")</f>
        <v>AS</v>
      </c>
      <c r="M41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93">
        <f ca="1">_xlfn.DAYS(TODAY(),Table1[[#This Row],[Manufacture Date]])</f>
        <v>1272</v>
      </c>
      <c r="O4193" t="str" cm="1">
        <f t="array" ref="O4193" xml:space="preserve"> _xlfn.IFS(E4193&lt;2,"0-2",E4193&lt;4,"2-4",E4193&lt;6,"4-6",E4193&lt;8,"6-8",E4193&lt;10,"8-10")</f>
        <v>2-4</v>
      </c>
    </row>
    <row r="4194" spans="1:15" ht="14.25" customHeight="1" x14ac:dyDescent="0.3">
      <c r="A4194" s="31">
        <v>43988</v>
      </c>
      <c r="B4194" t="s">
        <v>564</v>
      </c>
      <c r="C4194" t="s">
        <v>594</v>
      </c>
      <c r="D4194" t="s">
        <v>481</v>
      </c>
      <c r="E4194">
        <v>5.5</v>
      </c>
      <c r="F4194">
        <v>8</v>
      </c>
      <c r="G4194" t="s">
        <v>416</v>
      </c>
      <c r="H4194" t="s">
        <v>73</v>
      </c>
      <c r="I4194">
        <v>21</v>
      </c>
      <c r="J4194">
        <v>310</v>
      </c>
      <c r="K4194" t="str">
        <f>RIGHT(Table1[[#This Row],[Transmission]],1)</f>
        <v>7</v>
      </c>
      <c r="L4194" t="str">
        <f>SUBSTITUTE(Table1[[#This Row],[Transmission]],Table1[[#This Row],[Gears]],"")</f>
        <v>AS</v>
      </c>
      <c r="M41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94">
        <f ca="1">_xlfn.DAYS(TODAY(),Table1[[#This Row],[Manufacture Date]])</f>
        <v>1272</v>
      </c>
      <c r="O4194" t="str" cm="1">
        <f t="array" ref="O4194" xml:space="preserve"> _xlfn.IFS(E4194&lt;2,"0-2",E4194&lt;4,"2-4",E4194&lt;6,"4-6",E4194&lt;8,"6-8",E4194&lt;10,"8-10")</f>
        <v>4-6</v>
      </c>
    </row>
    <row r="4195" spans="1:15" ht="14.25" customHeight="1" x14ac:dyDescent="0.3">
      <c r="A4195" s="31">
        <v>43988</v>
      </c>
      <c r="B4195" t="s">
        <v>718</v>
      </c>
      <c r="C4195" t="s">
        <v>1346</v>
      </c>
      <c r="D4195" t="s">
        <v>71</v>
      </c>
      <c r="E4195">
        <v>6.6</v>
      </c>
      <c r="F4195">
        <v>12</v>
      </c>
      <c r="G4195" t="s">
        <v>104</v>
      </c>
      <c r="H4195" t="s">
        <v>73</v>
      </c>
      <c r="I4195">
        <v>17</v>
      </c>
      <c r="J4195">
        <v>397</v>
      </c>
      <c r="K4195" t="str">
        <f>RIGHT(Table1[[#This Row],[Transmission]],1)</f>
        <v>8</v>
      </c>
      <c r="L4195" t="str">
        <f>SUBSTITUTE(Table1[[#This Row],[Transmission]],Table1[[#This Row],[Gears]],"")</f>
        <v>AS</v>
      </c>
      <c r="M41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95">
        <f ca="1">_xlfn.DAYS(TODAY(),Table1[[#This Row],[Manufacture Date]])</f>
        <v>1272</v>
      </c>
      <c r="O4195" t="str" cm="1">
        <f t="array" ref="O4195" xml:space="preserve"> _xlfn.IFS(E4195&lt;2,"0-2",E4195&lt;4,"2-4",E4195&lt;6,"4-6",E4195&lt;8,"6-8",E4195&lt;10,"8-10")</f>
        <v>6-8</v>
      </c>
    </row>
    <row r="4196" spans="1:15" ht="14.25" customHeight="1" x14ac:dyDescent="0.3">
      <c r="A4196" s="31">
        <v>43987</v>
      </c>
      <c r="B4196" t="s">
        <v>548</v>
      </c>
      <c r="C4196" t="s">
        <v>555</v>
      </c>
      <c r="D4196" t="s">
        <v>71</v>
      </c>
      <c r="E4196">
        <v>2.5</v>
      </c>
      <c r="F4196">
        <v>4</v>
      </c>
      <c r="G4196" t="s">
        <v>79</v>
      </c>
      <c r="H4196" t="s">
        <v>200</v>
      </c>
      <c r="I4196">
        <v>39</v>
      </c>
      <c r="J4196">
        <v>168</v>
      </c>
      <c r="K4196" t="str">
        <f>RIGHT(Table1[[#This Row],[Transmission]],1)</f>
        <v>6</v>
      </c>
      <c r="L4196" t="str">
        <f>SUBSTITUTE(Table1[[#This Row],[Transmission]],Table1[[#This Row],[Gears]],"")</f>
        <v>AS</v>
      </c>
      <c r="M41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96">
        <f ca="1">_xlfn.DAYS(TODAY(),Table1[[#This Row],[Manufacture Date]])</f>
        <v>1273</v>
      </c>
      <c r="O4196" t="str" cm="1">
        <f t="array" ref="O4196" xml:space="preserve"> _xlfn.IFS(E4196&lt;2,"0-2",E4196&lt;4,"2-4",E4196&lt;6,"4-6",E4196&lt;8,"6-8",E4196&lt;10,"8-10")</f>
        <v>2-4</v>
      </c>
    </row>
    <row r="4197" spans="1:15" ht="14.25" customHeight="1" x14ac:dyDescent="0.3">
      <c r="A4197" s="31">
        <v>43987</v>
      </c>
      <c r="B4197" t="s">
        <v>452</v>
      </c>
      <c r="C4197" t="s">
        <v>465</v>
      </c>
      <c r="D4197" t="s">
        <v>78</v>
      </c>
      <c r="E4197">
        <v>2.4</v>
      </c>
      <c r="F4197">
        <v>4</v>
      </c>
      <c r="G4197" t="s">
        <v>183</v>
      </c>
      <c r="H4197" t="s">
        <v>200</v>
      </c>
      <c r="I4197">
        <v>30</v>
      </c>
      <c r="J4197">
        <v>218</v>
      </c>
      <c r="K4197" t="str">
        <f>RIGHT(Table1[[#This Row],[Transmission]],1)</f>
        <v>5</v>
      </c>
      <c r="L4197" t="str">
        <f>SUBSTITUTE(Table1[[#This Row],[Transmission]],Table1[[#This Row],[Gears]],"")</f>
        <v>M</v>
      </c>
      <c r="M41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197">
        <f ca="1">_xlfn.DAYS(TODAY(),Table1[[#This Row],[Manufacture Date]])</f>
        <v>1273</v>
      </c>
      <c r="O4197" t="str" cm="1">
        <f t="array" ref="O4197" xml:space="preserve"> _xlfn.IFS(E4197&lt;2,"0-2",E4197&lt;4,"2-4",E4197&lt;6,"4-6",E4197&lt;8,"6-8",E4197&lt;10,"8-10")</f>
        <v>2-4</v>
      </c>
    </row>
    <row r="4198" spans="1:15" ht="14.25" customHeight="1" x14ac:dyDescent="0.3">
      <c r="A4198" s="31">
        <v>43987</v>
      </c>
      <c r="B4198" t="s">
        <v>508</v>
      </c>
      <c r="C4198" t="s">
        <v>514</v>
      </c>
      <c r="D4198" t="s">
        <v>82</v>
      </c>
      <c r="E4198">
        <v>3.5</v>
      </c>
      <c r="F4198">
        <v>6</v>
      </c>
      <c r="G4198" t="s">
        <v>79</v>
      </c>
      <c r="H4198" t="s">
        <v>73</v>
      </c>
      <c r="I4198">
        <v>26</v>
      </c>
      <c r="J4198">
        <v>253</v>
      </c>
      <c r="K4198" t="str">
        <f>RIGHT(Table1[[#This Row],[Transmission]],1)</f>
        <v>6</v>
      </c>
      <c r="L4198" t="str">
        <f>SUBSTITUTE(Table1[[#This Row],[Transmission]],Table1[[#This Row],[Gears]],"")</f>
        <v>AS</v>
      </c>
      <c r="M41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198">
        <f ca="1">_xlfn.DAYS(TODAY(),Table1[[#This Row],[Manufacture Date]])</f>
        <v>1273</v>
      </c>
      <c r="O4198" t="str" cm="1">
        <f t="array" ref="O4198" xml:space="preserve"> _xlfn.IFS(E4198&lt;2,"0-2",E4198&lt;4,"2-4",E4198&lt;6,"4-6",E4198&lt;8,"6-8",E4198&lt;10,"8-10")</f>
        <v>2-4</v>
      </c>
    </row>
    <row r="4199" spans="1:15" ht="14.25" customHeight="1" x14ac:dyDescent="0.3">
      <c r="A4199" s="31">
        <v>43987</v>
      </c>
      <c r="B4199" t="s">
        <v>289</v>
      </c>
      <c r="C4199" t="s">
        <v>2099</v>
      </c>
      <c r="D4199" t="s">
        <v>288</v>
      </c>
      <c r="E4199">
        <v>3.6</v>
      </c>
      <c r="F4199">
        <v>6</v>
      </c>
      <c r="G4199" t="s">
        <v>93</v>
      </c>
      <c r="H4199" t="s">
        <v>200</v>
      </c>
      <c r="I4199">
        <v>24</v>
      </c>
      <c r="J4199">
        <v>276</v>
      </c>
      <c r="K4199" t="str">
        <f>RIGHT(Table1[[#This Row],[Transmission]],1)</f>
        <v>6</v>
      </c>
      <c r="L4199" t="str">
        <f>SUBSTITUTE(Table1[[#This Row],[Transmission]],Table1[[#This Row],[Gears]],"")</f>
        <v>A</v>
      </c>
      <c r="M41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199">
        <f ca="1">_xlfn.DAYS(TODAY(),Table1[[#This Row],[Manufacture Date]])</f>
        <v>1273</v>
      </c>
      <c r="O4199" t="str" cm="1">
        <f t="array" ref="O4199" xml:space="preserve"> _xlfn.IFS(E4199&lt;2,"0-2",E4199&lt;4,"2-4",E4199&lt;6,"4-6",E4199&lt;8,"6-8",E4199&lt;10,"8-10")</f>
        <v>2-4</v>
      </c>
    </row>
    <row r="4200" spans="1:15" ht="14.25" customHeight="1" x14ac:dyDescent="0.3">
      <c r="A4200" s="31">
        <v>43987</v>
      </c>
      <c r="B4200" t="s">
        <v>100</v>
      </c>
      <c r="C4200" t="s">
        <v>131</v>
      </c>
      <c r="D4200" t="s">
        <v>95</v>
      </c>
      <c r="E4200">
        <v>3</v>
      </c>
      <c r="F4200">
        <v>6</v>
      </c>
      <c r="G4200" t="s">
        <v>74</v>
      </c>
      <c r="H4200" t="s">
        <v>73</v>
      </c>
      <c r="I4200">
        <v>23</v>
      </c>
      <c r="J4200">
        <v>285</v>
      </c>
      <c r="K4200" t="str">
        <f>RIGHT(Table1[[#This Row],[Transmission]],1)</f>
        <v>6</v>
      </c>
      <c r="L4200" t="str">
        <f>SUBSTITUTE(Table1[[#This Row],[Transmission]],Table1[[#This Row],[Gears]],"")</f>
        <v>M</v>
      </c>
      <c r="M42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00">
        <f ca="1">_xlfn.DAYS(TODAY(),Table1[[#This Row],[Manufacture Date]])</f>
        <v>1273</v>
      </c>
      <c r="O4200" t="str" cm="1">
        <f t="array" ref="O4200" xml:space="preserve"> _xlfn.IFS(E4200&lt;2,"0-2",E4200&lt;4,"2-4",E4200&lt;6,"4-6",E4200&lt;8,"6-8",E4200&lt;10,"8-10")</f>
        <v>2-4</v>
      </c>
    </row>
    <row r="4201" spans="1:15" ht="14.25" customHeight="1" x14ac:dyDescent="0.3">
      <c r="A4201" s="31">
        <v>43987</v>
      </c>
      <c r="B4201" t="s">
        <v>651</v>
      </c>
      <c r="C4201" t="s">
        <v>659</v>
      </c>
      <c r="D4201" t="s">
        <v>95</v>
      </c>
      <c r="E4201">
        <v>3.8</v>
      </c>
      <c r="F4201">
        <v>6</v>
      </c>
      <c r="G4201" t="s">
        <v>89</v>
      </c>
      <c r="H4201" t="s">
        <v>73</v>
      </c>
      <c r="I4201">
        <v>22</v>
      </c>
      <c r="J4201">
        <v>297</v>
      </c>
      <c r="K4201" t="str">
        <f>RIGHT(Table1[[#This Row],[Transmission]],1)</f>
        <v>6</v>
      </c>
      <c r="L4201" t="str">
        <f>SUBSTITUTE(Table1[[#This Row],[Transmission]],Table1[[#This Row],[Gears]],"")</f>
        <v>AM</v>
      </c>
      <c r="M42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01">
        <f ca="1">_xlfn.DAYS(TODAY(),Table1[[#This Row],[Manufacture Date]])</f>
        <v>1273</v>
      </c>
      <c r="O4201" t="str" cm="1">
        <f t="array" ref="O4201" xml:space="preserve"> _xlfn.IFS(E4201&lt;2,"0-2",E4201&lt;4,"2-4",E4201&lt;6,"4-6",E4201&lt;8,"6-8",E4201&lt;10,"8-10")</f>
        <v>2-4</v>
      </c>
    </row>
    <row r="4202" spans="1:15" ht="14.25" customHeight="1" x14ac:dyDescent="0.3">
      <c r="A4202" s="31">
        <v>43987</v>
      </c>
      <c r="B4202" t="s">
        <v>364</v>
      </c>
      <c r="C4202" t="s">
        <v>1103</v>
      </c>
      <c r="D4202" t="s">
        <v>259</v>
      </c>
      <c r="E4202">
        <v>5.3</v>
      </c>
      <c r="F4202">
        <v>8</v>
      </c>
      <c r="G4202" t="s">
        <v>93</v>
      </c>
      <c r="H4202" t="s">
        <v>200</v>
      </c>
      <c r="I4202">
        <v>22</v>
      </c>
      <c r="J4202">
        <v>298</v>
      </c>
      <c r="K4202" t="str">
        <f>RIGHT(Table1[[#This Row],[Transmission]],1)</f>
        <v>6</v>
      </c>
      <c r="L4202" t="str">
        <f>SUBSTITUTE(Table1[[#This Row],[Transmission]],Table1[[#This Row],[Gears]],"")</f>
        <v>A</v>
      </c>
      <c r="M42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02">
        <f ca="1">_xlfn.DAYS(TODAY(),Table1[[#This Row],[Manufacture Date]])</f>
        <v>1273</v>
      </c>
      <c r="O4202" t="str" cm="1">
        <f t="array" ref="O4202" xml:space="preserve"> _xlfn.IFS(E4202&lt;2,"0-2",E4202&lt;4,"2-4",E4202&lt;6,"4-6",E4202&lt;8,"6-8",E4202&lt;10,"8-10")</f>
        <v>4-6</v>
      </c>
    </row>
    <row r="4203" spans="1:15" ht="14.25" customHeight="1" x14ac:dyDescent="0.3">
      <c r="A4203" s="31">
        <v>43986</v>
      </c>
      <c r="B4203" t="s">
        <v>321</v>
      </c>
      <c r="C4203" t="s">
        <v>350</v>
      </c>
      <c r="D4203" t="s">
        <v>82</v>
      </c>
      <c r="E4203">
        <v>2.5</v>
      </c>
      <c r="F4203">
        <v>4</v>
      </c>
      <c r="G4203" t="s">
        <v>93</v>
      </c>
      <c r="H4203" t="s">
        <v>200</v>
      </c>
      <c r="I4203">
        <v>30</v>
      </c>
      <c r="J4203">
        <v>223</v>
      </c>
      <c r="K4203" t="str">
        <f>RIGHT(Table1[[#This Row],[Transmission]],1)</f>
        <v>6</v>
      </c>
      <c r="L4203" t="str">
        <f>SUBSTITUTE(Table1[[#This Row],[Transmission]],Table1[[#This Row],[Gears]],"")</f>
        <v>A</v>
      </c>
      <c r="M42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03">
        <f ca="1">_xlfn.DAYS(TODAY(),Table1[[#This Row],[Manufacture Date]])</f>
        <v>1274</v>
      </c>
      <c r="O4203" t="str" cm="1">
        <f t="array" ref="O4203" xml:space="preserve"> _xlfn.IFS(E4203&lt;2,"0-2",E4203&lt;4,"2-4",E4203&lt;6,"4-6",E4203&lt;8,"6-8",E4203&lt;10,"8-10")</f>
        <v>2-4</v>
      </c>
    </row>
    <row r="4204" spans="1:15" ht="14.25" customHeight="1" x14ac:dyDescent="0.3">
      <c r="A4204" s="31">
        <v>43986</v>
      </c>
      <c r="B4204" t="s">
        <v>452</v>
      </c>
      <c r="C4204" t="s">
        <v>1419</v>
      </c>
      <c r="D4204" t="s">
        <v>78</v>
      </c>
      <c r="E4204">
        <v>2</v>
      </c>
      <c r="F4204">
        <v>4</v>
      </c>
      <c r="G4204" t="s">
        <v>112</v>
      </c>
      <c r="H4204" t="s">
        <v>200</v>
      </c>
      <c r="I4204">
        <v>28</v>
      </c>
      <c r="J4204">
        <v>233</v>
      </c>
      <c r="K4204" t="str">
        <f>RIGHT(Table1[[#This Row],[Transmission]],1)</f>
        <v>8</v>
      </c>
      <c r="L4204" t="str">
        <f>SUBSTITUTE(Table1[[#This Row],[Transmission]],Table1[[#This Row],[Gears]],"")</f>
        <v>A</v>
      </c>
      <c r="M42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04">
        <f ca="1">_xlfn.DAYS(TODAY(),Table1[[#This Row],[Manufacture Date]])</f>
        <v>1274</v>
      </c>
      <c r="O4204" t="str" cm="1">
        <f t="array" ref="O4204" xml:space="preserve"> _xlfn.IFS(E4204&lt;2,"0-2",E4204&lt;4,"2-4",E4204&lt;6,"4-6",E4204&lt;8,"6-8",E4204&lt;10,"8-10")</f>
        <v>2-4</v>
      </c>
    </row>
    <row r="4205" spans="1:15" ht="14.25" customHeight="1" x14ac:dyDescent="0.3">
      <c r="A4205" s="31">
        <v>43986</v>
      </c>
      <c r="B4205" t="s">
        <v>414</v>
      </c>
      <c r="C4205" t="s">
        <v>1119</v>
      </c>
      <c r="D4205" t="s">
        <v>82</v>
      </c>
      <c r="E4205">
        <v>3</v>
      </c>
      <c r="F4205">
        <v>6</v>
      </c>
      <c r="G4205" t="s">
        <v>416</v>
      </c>
      <c r="H4205" t="s">
        <v>73</v>
      </c>
      <c r="I4205">
        <v>26</v>
      </c>
      <c r="J4205">
        <v>256</v>
      </c>
      <c r="K4205" t="str">
        <f>RIGHT(Table1[[#This Row],[Transmission]],1)</f>
        <v>7</v>
      </c>
      <c r="L4205" t="str">
        <f>SUBSTITUTE(Table1[[#This Row],[Transmission]],Table1[[#This Row],[Gears]],"")</f>
        <v>AS</v>
      </c>
      <c r="M42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05">
        <f ca="1">_xlfn.DAYS(TODAY(),Table1[[#This Row],[Manufacture Date]])</f>
        <v>1274</v>
      </c>
      <c r="O4205" t="str" cm="1">
        <f t="array" ref="O4205" xml:space="preserve"> _xlfn.IFS(E4205&lt;2,"0-2",E4205&lt;4,"2-4",E4205&lt;6,"4-6",E4205&lt;8,"6-8",E4205&lt;10,"8-10")</f>
        <v>2-4</v>
      </c>
    </row>
    <row r="4206" spans="1:15" ht="14.25" customHeight="1" x14ac:dyDescent="0.3">
      <c r="A4206" s="31">
        <v>43986</v>
      </c>
      <c r="B4206" t="s">
        <v>564</v>
      </c>
      <c r="C4206" t="s">
        <v>1842</v>
      </c>
      <c r="D4206" t="s">
        <v>95</v>
      </c>
      <c r="E4206">
        <v>3</v>
      </c>
      <c r="F4206">
        <v>6</v>
      </c>
      <c r="G4206" t="s">
        <v>454</v>
      </c>
      <c r="H4206" t="s">
        <v>73</v>
      </c>
      <c r="I4206">
        <v>26</v>
      </c>
      <c r="J4206">
        <v>245</v>
      </c>
      <c r="K4206" t="str">
        <f>RIGHT(Table1[[#This Row],[Transmission]],1)</f>
        <v>9</v>
      </c>
      <c r="L4206" t="str">
        <f>SUBSTITUTE(Table1[[#This Row],[Transmission]],Table1[[#This Row],[Gears]],"")</f>
        <v>A</v>
      </c>
      <c r="M42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06">
        <f ca="1">_xlfn.DAYS(TODAY(),Table1[[#This Row],[Manufacture Date]])</f>
        <v>1274</v>
      </c>
      <c r="O4206" t="str" cm="1">
        <f t="array" ref="O4206" xml:space="preserve"> _xlfn.IFS(E4206&lt;2,"0-2",E4206&lt;4,"2-4",E4206&lt;6,"4-6",E4206&lt;8,"6-8",E4206&lt;10,"8-10")</f>
        <v>2-4</v>
      </c>
    </row>
    <row r="4207" spans="1:15" ht="14.25" customHeight="1" x14ac:dyDescent="0.3">
      <c r="A4207" s="31">
        <v>43986</v>
      </c>
      <c r="B4207" t="s">
        <v>676</v>
      </c>
      <c r="C4207" t="s">
        <v>686</v>
      </c>
      <c r="D4207" t="s">
        <v>92</v>
      </c>
      <c r="E4207">
        <v>3.8</v>
      </c>
      <c r="F4207">
        <v>6</v>
      </c>
      <c r="G4207" t="s">
        <v>97</v>
      </c>
      <c r="H4207" t="s">
        <v>73</v>
      </c>
      <c r="I4207">
        <v>24</v>
      </c>
      <c r="J4207">
        <v>278</v>
      </c>
      <c r="K4207" t="str">
        <f>RIGHT(Table1[[#This Row],[Transmission]],1)</f>
        <v>7</v>
      </c>
      <c r="L4207" t="str">
        <f>SUBSTITUTE(Table1[[#This Row],[Transmission]],Table1[[#This Row],[Gears]],"")</f>
        <v>AM</v>
      </c>
      <c r="M42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07">
        <f ca="1">_xlfn.DAYS(TODAY(),Table1[[#This Row],[Manufacture Date]])</f>
        <v>1274</v>
      </c>
      <c r="O4207" t="str" cm="1">
        <f t="array" ref="O4207" xml:space="preserve"> _xlfn.IFS(E4207&lt;2,"0-2",E4207&lt;4,"2-4",E4207&lt;6,"4-6",E4207&lt;8,"6-8",E4207&lt;10,"8-10")</f>
        <v>2-4</v>
      </c>
    </row>
    <row r="4208" spans="1:15" ht="14.25" customHeight="1" x14ac:dyDescent="0.3">
      <c r="A4208" s="31">
        <v>43985</v>
      </c>
      <c r="B4208" t="s">
        <v>398</v>
      </c>
      <c r="C4208" t="s">
        <v>920</v>
      </c>
      <c r="D4208" t="s">
        <v>115</v>
      </c>
      <c r="E4208">
        <v>2.4</v>
      </c>
      <c r="F4208">
        <v>4</v>
      </c>
      <c r="G4208" t="s">
        <v>79</v>
      </c>
      <c r="H4208" t="s">
        <v>200</v>
      </c>
      <c r="I4208">
        <v>33</v>
      </c>
      <c r="J4208">
        <v>204</v>
      </c>
      <c r="K4208" t="str">
        <f>RIGHT(Table1[[#This Row],[Transmission]],1)</f>
        <v>6</v>
      </c>
      <c r="L4208" t="str">
        <f>SUBSTITUTE(Table1[[#This Row],[Transmission]],Table1[[#This Row],[Gears]],"")</f>
        <v>AS</v>
      </c>
      <c r="M42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08">
        <f ca="1">_xlfn.DAYS(TODAY(),Table1[[#This Row],[Manufacture Date]])</f>
        <v>1275</v>
      </c>
      <c r="O4208" t="str" cm="1">
        <f t="array" ref="O4208" xml:space="preserve"> _xlfn.IFS(E4208&lt;2,"0-2",E4208&lt;4,"2-4",E4208&lt;6,"4-6",E4208&lt;8,"6-8",E4208&lt;10,"8-10")</f>
        <v>2-4</v>
      </c>
    </row>
    <row r="4209" spans="1:15" ht="14.25" customHeight="1" x14ac:dyDescent="0.3">
      <c r="A4209" s="31">
        <v>43985</v>
      </c>
      <c r="B4209" t="s">
        <v>651</v>
      </c>
      <c r="C4209" t="s">
        <v>664</v>
      </c>
      <c r="D4209" t="s">
        <v>361</v>
      </c>
      <c r="E4209">
        <v>2</v>
      </c>
      <c r="F4209">
        <v>4</v>
      </c>
      <c r="G4209" t="s">
        <v>266</v>
      </c>
      <c r="H4209" t="s">
        <v>200</v>
      </c>
      <c r="I4209">
        <v>30</v>
      </c>
      <c r="J4209">
        <v>216</v>
      </c>
      <c r="K4209" t="str">
        <f>RIGHT(Table1[[#This Row],[Transmission]],1)</f>
        <v>V</v>
      </c>
      <c r="L4209" t="str">
        <f>SUBSTITUTE(Table1[[#This Row],[Transmission]],Table1[[#This Row],[Gears]],"")</f>
        <v>A</v>
      </c>
      <c r="M42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09">
        <f ca="1">_xlfn.DAYS(TODAY(),Table1[[#This Row],[Manufacture Date]])</f>
        <v>1275</v>
      </c>
      <c r="O4209" t="str" cm="1">
        <f t="array" ref="O4209" xml:space="preserve"> _xlfn.IFS(E4209&lt;2,"0-2",E4209&lt;4,"2-4",E4209&lt;6,"4-6",E4209&lt;8,"6-8",E4209&lt;10,"8-10")</f>
        <v>2-4</v>
      </c>
    </row>
    <row r="4210" spans="1:15" ht="14.25" customHeight="1" x14ac:dyDescent="0.3">
      <c r="A4210" s="31">
        <v>43985</v>
      </c>
      <c r="B4210" t="s">
        <v>452</v>
      </c>
      <c r="C4210" t="s">
        <v>931</v>
      </c>
      <c r="D4210" t="s">
        <v>78</v>
      </c>
      <c r="E4210">
        <v>2.4</v>
      </c>
      <c r="F4210">
        <v>4</v>
      </c>
      <c r="G4210" t="s">
        <v>454</v>
      </c>
      <c r="H4210" t="s">
        <v>200</v>
      </c>
      <c r="I4210">
        <v>30</v>
      </c>
      <c r="J4210">
        <v>220</v>
      </c>
      <c r="K4210" t="str">
        <f>RIGHT(Table1[[#This Row],[Transmission]],1)</f>
        <v>9</v>
      </c>
      <c r="L4210" t="str">
        <f>SUBSTITUTE(Table1[[#This Row],[Transmission]],Table1[[#This Row],[Gears]],"")</f>
        <v>A</v>
      </c>
      <c r="M42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10">
        <f ca="1">_xlfn.DAYS(TODAY(),Table1[[#This Row],[Manufacture Date]])</f>
        <v>1275</v>
      </c>
      <c r="O4210" t="str" cm="1">
        <f t="array" ref="O4210" xml:space="preserve"> _xlfn.IFS(E4210&lt;2,"0-2",E4210&lt;4,"2-4",E4210&lt;6,"4-6",E4210&lt;8,"6-8",E4210&lt;10,"8-10")</f>
        <v>2-4</v>
      </c>
    </row>
    <row r="4211" spans="1:15" ht="14.25" customHeight="1" x14ac:dyDescent="0.3">
      <c r="A4211" s="31">
        <v>43985</v>
      </c>
      <c r="B4211" t="s">
        <v>740</v>
      </c>
      <c r="C4211" t="s">
        <v>742</v>
      </c>
      <c r="D4211" t="s">
        <v>78</v>
      </c>
      <c r="E4211">
        <v>2.5</v>
      </c>
      <c r="F4211">
        <v>4</v>
      </c>
      <c r="G4211" t="s">
        <v>74</v>
      </c>
      <c r="H4211" t="s">
        <v>200</v>
      </c>
      <c r="I4211">
        <v>29</v>
      </c>
      <c r="J4211">
        <v>228</v>
      </c>
      <c r="K4211" t="str">
        <f>RIGHT(Table1[[#This Row],[Transmission]],1)</f>
        <v>6</v>
      </c>
      <c r="L4211" t="str">
        <f>SUBSTITUTE(Table1[[#This Row],[Transmission]],Table1[[#This Row],[Gears]],"")</f>
        <v>M</v>
      </c>
      <c r="M42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11">
        <f ca="1">_xlfn.DAYS(TODAY(),Table1[[#This Row],[Manufacture Date]])</f>
        <v>1275</v>
      </c>
      <c r="O4211" t="str" cm="1">
        <f t="array" ref="O4211" xml:space="preserve"> _xlfn.IFS(E4211&lt;2,"0-2",E4211&lt;4,"2-4",E4211&lt;6,"4-6",E4211&lt;8,"6-8",E4211&lt;10,"8-10")</f>
        <v>2-4</v>
      </c>
    </row>
    <row r="4212" spans="1:15" ht="14.25" customHeight="1" x14ac:dyDescent="0.3">
      <c r="A4212" s="31">
        <v>43985</v>
      </c>
      <c r="B4212" t="s">
        <v>232</v>
      </c>
      <c r="C4212" t="s">
        <v>1601</v>
      </c>
      <c r="D4212" t="s">
        <v>115</v>
      </c>
      <c r="E4212">
        <v>2.5</v>
      </c>
      <c r="F4212">
        <v>4</v>
      </c>
      <c r="G4212" t="s">
        <v>79</v>
      </c>
      <c r="H4212" t="s">
        <v>200</v>
      </c>
      <c r="I4212">
        <v>29</v>
      </c>
      <c r="J4212">
        <v>225</v>
      </c>
      <c r="K4212" t="str">
        <f>RIGHT(Table1[[#This Row],[Transmission]],1)</f>
        <v>6</v>
      </c>
      <c r="L4212" t="str">
        <f>SUBSTITUTE(Table1[[#This Row],[Transmission]],Table1[[#This Row],[Gears]],"")</f>
        <v>AS</v>
      </c>
      <c r="M42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12">
        <f ca="1">_xlfn.DAYS(TODAY(),Table1[[#This Row],[Manufacture Date]])</f>
        <v>1275</v>
      </c>
      <c r="O4212" t="str" cm="1">
        <f t="array" ref="O4212" xml:space="preserve"> _xlfn.IFS(E4212&lt;2,"0-2",E4212&lt;4,"2-4",E4212&lt;6,"4-6",E4212&lt;8,"6-8",E4212&lt;10,"8-10")</f>
        <v>2-4</v>
      </c>
    </row>
    <row r="4213" spans="1:15" ht="14.25" customHeight="1" x14ac:dyDescent="0.3">
      <c r="A4213" s="31">
        <v>43985</v>
      </c>
      <c r="B4213" t="s">
        <v>492</v>
      </c>
      <c r="C4213" t="s">
        <v>1302</v>
      </c>
      <c r="D4213" t="s">
        <v>78</v>
      </c>
      <c r="E4213">
        <v>2</v>
      </c>
      <c r="F4213">
        <v>4</v>
      </c>
      <c r="G4213" t="s">
        <v>496</v>
      </c>
      <c r="H4213" t="s">
        <v>73</v>
      </c>
      <c r="I4213">
        <v>27</v>
      </c>
      <c r="J4213">
        <v>243</v>
      </c>
      <c r="K4213" t="str">
        <f>RIGHT(Table1[[#This Row],[Transmission]],1)</f>
        <v>9</v>
      </c>
      <c r="L4213" t="str">
        <f>SUBSTITUTE(Table1[[#This Row],[Transmission]],Table1[[#This Row],[Gears]],"")</f>
        <v>AS</v>
      </c>
      <c r="M42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13">
        <f ca="1">_xlfn.DAYS(TODAY(),Table1[[#This Row],[Manufacture Date]])</f>
        <v>1275</v>
      </c>
      <c r="O4213" t="str" cm="1">
        <f t="array" ref="O4213" xml:space="preserve"> _xlfn.IFS(E4213&lt;2,"0-2",E4213&lt;4,"2-4",E4213&lt;6,"4-6",E4213&lt;8,"6-8",E4213&lt;10,"8-10")</f>
        <v>2-4</v>
      </c>
    </row>
    <row r="4214" spans="1:15" ht="14.25" customHeight="1" x14ac:dyDescent="0.3">
      <c r="A4214" s="31">
        <v>43985</v>
      </c>
      <c r="B4214" t="s">
        <v>385</v>
      </c>
      <c r="C4214" t="s">
        <v>1712</v>
      </c>
      <c r="D4214" t="s">
        <v>78</v>
      </c>
      <c r="E4214">
        <v>3.5</v>
      </c>
      <c r="F4214">
        <v>6</v>
      </c>
      <c r="G4214" t="s">
        <v>93</v>
      </c>
      <c r="H4214" t="s">
        <v>200</v>
      </c>
      <c r="I4214">
        <v>25</v>
      </c>
      <c r="J4214">
        <v>266</v>
      </c>
      <c r="K4214" t="str">
        <f>RIGHT(Table1[[#This Row],[Transmission]],1)</f>
        <v>6</v>
      </c>
      <c r="L4214" t="str">
        <f>SUBSTITUTE(Table1[[#This Row],[Transmission]],Table1[[#This Row],[Gears]],"")</f>
        <v>A</v>
      </c>
      <c r="M42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14">
        <f ca="1">_xlfn.DAYS(TODAY(),Table1[[#This Row],[Manufacture Date]])</f>
        <v>1275</v>
      </c>
      <c r="O4214" t="str" cm="1">
        <f t="array" ref="O4214" xml:space="preserve"> _xlfn.IFS(E4214&lt;2,"0-2",E4214&lt;4,"2-4",E4214&lt;6,"4-6",E4214&lt;8,"6-8",E4214&lt;10,"8-10")</f>
        <v>2-4</v>
      </c>
    </row>
    <row r="4215" spans="1:15" ht="14.25" customHeight="1" x14ac:dyDescent="0.3">
      <c r="A4215" s="31">
        <v>43985</v>
      </c>
      <c r="B4215" t="s">
        <v>289</v>
      </c>
      <c r="C4215" t="s">
        <v>292</v>
      </c>
      <c r="D4215" t="s">
        <v>82</v>
      </c>
      <c r="E4215">
        <v>6.4</v>
      </c>
      <c r="F4215">
        <v>8</v>
      </c>
      <c r="G4215" t="s">
        <v>74</v>
      </c>
      <c r="H4215" t="s">
        <v>73</v>
      </c>
      <c r="I4215">
        <v>20</v>
      </c>
      <c r="J4215">
        <v>320</v>
      </c>
      <c r="K4215" t="str">
        <f>RIGHT(Table1[[#This Row],[Transmission]],1)</f>
        <v>6</v>
      </c>
      <c r="L4215" t="str">
        <f>SUBSTITUTE(Table1[[#This Row],[Transmission]],Table1[[#This Row],[Gears]],"")</f>
        <v>M</v>
      </c>
      <c r="M42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15">
        <f ca="1">_xlfn.DAYS(TODAY(),Table1[[#This Row],[Manufacture Date]])</f>
        <v>1275</v>
      </c>
      <c r="O4215" t="str" cm="1">
        <f t="array" ref="O4215" xml:space="preserve"> _xlfn.IFS(E4215&lt;2,"0-2",E4215&lt;4,"2-4",E4215&lt;6,"4-6",E4215&lt;8,"6-8",E4215&lt;10,"8-10")</f>
        <v>6-8</v>
      </c>
    </row>
    <row r="4216" spans="1:15" ht="14.25" customHeight="1" x14ac:dyDescent="0.3">
      <c r="A4216" s="31">
        <v>43985</v>
      </c>
      <c r="B4216" t="s">
        <v>232</v>
      </c>
      <c r="C4216" t="s">
        <v>1079</v>
      </c>
      <c r="D4216" t="s">
        <v>259</v>
      </c>
      <c r="E4216">
        <v>4.3</v>
      </c>
      <c r="F4216">
        <v>6</v>
      </c>
      <c r="G4216" t="s">
        <v>93</v>
      </c>
      <c r="H4216" t="s">
        <v>205</v>
      </c>
      <c r="I4216">
        <v>16</v>
      </c>
      <c r="J4216">
        <v>301</v>
      </c>
      <c r="K4216" t="str">
        <f>RIGHT(Table1[[#This Row],[Transmission]],1)</f>
        <v>6</v>
      </c>
      <c r="L4216" t="str">
        <f>SUBSTITUTE(Table1[[#This Row],[Transmission]],Table1[[#This Row],[Gears]],"")</f>
        <v>A</v>
      </c>
      <c r="M42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16">
        <f ca="1">_xlfn.DAYS(TODAY(),Table1[[#This Row],[Manufacture Date]])</f>
        <v>1275</v>
      </c>
      <c r="O4216" t="str" cm="1">
        <f t="array" ref="O4216" xml:space="preserve"> _xlfn.IFS(E4216&lt;2,"0-2",E4216&lt;4,"2-4",E4216&lt;6,"4-6",E4216&lt;8,"6-8",E4216&lt;10,"8-10")</f>
        <v>4-6</v>
      </c>
    </row>
    <row r="4217" spans="1:15" ht="14.25" customHeight="1" x14ac:dyDescent="0.3">
      <c r="A4217" s="31">
        <v>43984</v>
      </c>
      <c r="B4217" t="s">
        <v>750</v>
      </c>
      <c r="C4217" t="s">
        <v>766</v>
      </c>
      <c r="D4217" t="s">
        <v>82</v>
      </c>
      <c r="E4217">
        <v>1.8</v>
      </c>
      <c r="F4217">
        <v>4</v>
      </c>
      <c r="G4217" t="s">
        <v>266</v>
      </c>
      <c r="H4217" t="s">
        <v>200</v>
      </c>
      <c r="I4217">
        <v>63</v>
      </c>
      <c r="J4217">
        <v>105</v>
      </c>
      <c r="K4217" t="str">
        <f>RIGHT(Table1[[#This Row],[Transmission]],1)</f>
        <v>V</v>
      </c>
      <c r="L4217" t="str">
        <f>SUBSTITUTE(Table1[[#This Row],[Transmission]],Table1[[#This Row],[Gears]],"")</f>
        <v>A</v>
      </c>
      <c r="M42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17">
        <f ca="1">_xlfn.DAYS(TODAY(),Table1[[#This Row],[Manufacture Date]])</f>
        <v>1276</v>
      </c>
      <c r="O4217" t="str" cm="1">
        <f t="array" ref="O4217" xml:space="preserve"> _xlfn.IFS(E4217&lt;2,"0-2",E4217&lt;4,"2-4",E4217&lt;6,"4-6",E4217&lt;8,"6-8",E4217&lt;10,"8-10")</f>
        <v>0-2</v>
      </c>
    </row>
    <row r="4218" spans="1:15" ht="14.25" customHeight="1" x14ac:dyDescent="0.3">
      <c r="A4218" s="31">
        <v>43984</v>
      </c>
      <c r="B4218" t="s">
        <v>750</v>
      </c>
      <c r="C4218" t="s">
        <v>757</v>
      </c>
      <c r="D4218" t="s">
        <v>82</v>
      </c>
      <c r="E4218">
        <v>1.8</v>
      </c>
      <c r="F4218">
        <v>4</v>
      </c>
      <c r="G4218" t="s">
        <v>101</v>
      </c>
      <c r="H4218" t="s">
        <v>200</v>
      </c>
      <c r="I4218">
        <v>37</v>
      </c>
      <c r="J4218">
        <v>175</v>
      </c>
      <c r="K4218" t="str">
        <f>RIGHT(Table1[[#This Row],[Transmission]],1)</f>
        <v>4</v>
      </c>
      <c r="L4218" t="str">
        <f>SUBSTITUTE(Table1[[#This Row],[Transmission]],Table1[[#This Row],[Gears]],"")</f>
        <v>A</v>
      </c>
      <c r="M42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18">
        <f ca="1">_xlfn.DAYS(TODAY(),Table1[[#This Row],[Manufacture Date]])</f>
        <v>1276</v>
      </c>
      <c r="O4218" t="str" cm="1">
        <f t="array" ref="O4218" xml:space="preserve"> _xlfn.IFS(E4218&lt;2,"0-2",E4218&lt;4,"2-4",E4218&lt;6,"4-6",E4218&lt;8,"6-8",E4218&lt;10,"8-10")</f>
        <v>0-2</v>
      </c>
    </row>
    <row r="4219" spans="1:15" ht="14.25" customHeight="1" x14ac:dyDescent="0.3">
      <c r="A4219" s="31">
        <v>43984</v>
      </c>
      <c r="B4219" t="s">
        <v>313</v>
      </c>
      <c r="C4219" t="s">
        <v>316</v>
      </c>
      <c r="D4219" t="s">
        <v>92</v>
      </c>
      <c r="E4219">
        <v>1.4</v>
      </c>
      <c r="F4219">
        <v>4</v>
      </c>
      <c r="G4219" t="s">
        <v>93</v>
      </c>
      <c r="H4219" t="s">
        <v>200</v>
      </c>
      <c r="I4219">
        <v>36</v>
      </c>
      <c r="J4219">
        <v>183</v>
      </c>
      <c r="K4219" t="str">
        <f>RIGHT(Table1[[#This Row],[Transmission]],1)</f>
        <v>6</v>
      </c>
      <c r="L4219" t="str">
        <f>SUBSTITUTE(Table1[[#This Row],[Transmission]],Table1[[#This Row],[Gears]],"")</f>
        <v>A</v>
      </c>
      <c r="M42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19">
        <f ca="1">_xlfn.DAYS(TODAY(),Table1[[#This Row],[Manufacture Date]])</f>
        <v>1276</v>
      </c>
      <c r="O4219" t="str" cm="1">
        <f t="array" ref="O4219" xml:space="preserve"> _xlfn.IFS(E4219&lt;2,"0-2",E4219&lt;4,"2-4",E4219&lt;6,"4-6",E4219&lt;8,"6-8",E4219&lt;10,"8-10")</f>
        <v>0-2</v>
      </c>
    </row>
    <row r="4220" spans="1:15" ht="14.25" customHeight="1" x14ac:dyDescent="0.3">
      <c r="A4220" s="31">
        <v>43984</v>
      </c>
      <c r="B4220" t="s">
        <v>782</v>
      </c>
      <c r="C4220" t="s">
        <v>785</v>
      </c>
      <c r="D4220" t="s">
        <v>95</v>
      </c>
      <c r="E4220">
        <v>2</v>
      </c>
      <c r="F4220">
        <v>4</v>
      </c>
      <c r="G4220" t="s">
        <v>79</v>
      </c>
      <c r="H4220" t="s">
        <v>200</v>
      </c>
      <c r="I4220">
        <v>34</v>
      </c>
      <c r="J4220">
        <v>191</v>
      </c>
      <c r="K4220" t="str">
        <f>RIGHT(Table1[[#This Row],[Transmission]],1)</f>
        <v>6</v>
      </c>
      <c r="L4220" t="str">
        <f>SUBSTITUTE(Table1[[#This Row],[Transmission]],Table1[[#This Row],[Gears]],"")</f>
        <v>AS</v>
      </c>
      <c r="M42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0">
        <f ca="1">_xlfn.DAYS(TODAY(),Table1[[#This Row],[Manufacture Date]])</f>
        <v>1276</v>
      </c>
      <c r="O4220" t="str" cm="1">
        <f t="array" ref="O4220" xml:space="preserve"> _xlfn.IFS(E4220&lt;2,"0-2",E4220&lt;4,"2-4",E4220&lt;6,"4-6",E4220&lt;8,"6-8",E4220&lt;10,"8-10")</f>
        <v>2-4</v>
      </c>
    </row>
    <row r="4221" spans="1:15" ht="14.25" customHeight="1" x14ac:dyDescent="0.3">
      <c r="A4221" s="31">
        <v>43984</v>
      </c>
      <c r="B4221" t="s">
        <v>364</v>
      </c>
      <c r="C4221" t="s">
        <v>377</v>
      </c>
      <c r="D4221" t="s">
        <v>78</v>
      </c>
      <c r="E4221">
        <v>2.4</v>
      </c>
      <c r="F4221">
        <v>4</v>
      </c>
      <c r="G4221" t="s">
        <v>93</v>
      </c>
      <c r="H4221" t="s">
        <v>200</v>
      </c>
      <c r="I4221">
        <v>31</v>
      </c>
      <c r="J4221">
        <v>209</v>
      </c>
      <c r="K4221" t="str">
        <f>RIGHT(Table1[[#This Row],[Transmission]],1)</f>
        <v>6</v>
      </c>
      <c r="L4221" t="str">
        <f>SUBSTITUTE(Table1[[#This Row],[Transmission]],Table1[[#This Row],[Gears]],"")</f>
        <v>A</v>
      </c>
      <c r="M42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21">
        <f ca="1">_xlfn.DAYS(TODAY(),Table1[[#This Row],[Manufacture Date]])</f>
        <v>1276</v>
      </c>
      <c r="O4221" t="str" cm="1">
        <f t="array" ref="O4221" xml:space="preserve"> _xlfn.IFS(E4221&lt;2,"0-2",E4221&lt;4,"2-4",E4221&lt;6,"4-6",E4221&lt;8,"6-8",E4221&lt;10,"8-10")</f>
        <v>2-4</v>
      </c>
    </row>
    <row r="4222" spans="1:15" ht="14.25" customHeight="1" x14ac:dyDescent="0.3">
      <c r="A4222" s="31">
        <v>43984</v>
      </c>
      <c r="B4222" t="s">
        <v>69</v>
      </c>
      <c r="C4222" t="s">
        <v>815</v>
      </c>
      <c r="D4222" t="s">
        <v>71</v>
      </c>
      <c r="E4222">
        <v>3.5</v>
      </c>
      <c r="F4222">
        <v>6</v>
      </c>
      <c r="G4222" t="s">
        <v>496</v>
      </c>
      <c r="H4222" t="s">
        <v>73</v>
      </c>
      <c r="I4222">
        <v>29</v>
      </c>
      <c r="J4222">
        <v>228</v>
      </c>
      <c r="K4222" t="str">
        <f>RIGHT(Table1[[#This Row],[Transmission]],1)</f>
        <v>9</v>
      </c>
      <c r="L4222" t="str">
        <f>SUBSTITUTE(Table1[[#This Row],[Transmission]],Table1[[#This Row],[Gears]],"")</f>
        <v>AS</v>
      </c>
      <c r="M42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2">
        <f ca="1">_xlfn.DAYS(TODAY(),Table1[[#This Row],[Manufacture Date]])</f>
        <v>1276</v>
      </c>
      <c r="O4222" t="str" cm="1">
        <f t="array" ref="O4222" xml:space="preserve"> _xlfn.IFS(E4222&lt;2,"0-2",E4222&lt;4,"2-4",E4222&lt;6,"4-6",E4222&lt;8,"6-8",E4222&lt;10,"8-10")</f>
        <v>2-4</v>
      </c>
    </row>
    <row r="4223" spans="1:15" ht="14.25" customHeight="1" x14ac:dyDescent="0.3">
      <c r="A4223" s="31">
        <v>43984</v>
      </c>
      <c r="B4223" t="s">
        <v>802</v>
      </c>
      <c r="C4223" t="s">
        <v>1210</v>
      </c>
      <c r="D4223" t="s">
        <v>122</v>
      </c>
      <c r="E4223">
        <v>2</v>
      </c>
      <c r="F4223">
        <v>4</v>
      </c>
      <c r="G4223" t="s">
        <v>104</v>
      </c>
      <c r="H4223" t="s">
        <v>73</v>
      </c>
      <c r="I4223">
        <v>28</v>
      </c>
      <c r="J4223">
        <v>232</v>
      </c>
      <c r="K4223" t="str">
        <f>RIGHT(Table1[[#This Row],[Transmission]],1)</f>
        <v>8</v>
      </c>
      <c r="L4223" t="str">
        <f>SUBSTITUTE(Table1[[#This Row],[Transmission]],Table1[[#This Row],[Gears]],"")</f>
        <v>AS</v>
      </c>
      <c r="M42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3">
        <f ca="1">_xlfn.DAYS(TODAY(),Table1[[#This Row],[Manufacture Date]])</f>
        <v>1276</v>
      </c>
      <c r="O4223" t="str" cm="1">
        <f t="array" ref="O4223" xml:space="preserve"> _xlfn.IFS(E4223&lt;2,"0-2",E4223&lt;4,"2-4",E4223&lt;6,"4-6",E4223&lt;8,"6-8",E4223&lt;10,"8-10")</f>
        <v>2-4</v>
      </c>
    </row>
    <row r="4224" spans="1:15" ht="14.25" customHeight="1" x14ac:dyDescent="0.3">
      <c r="A4224" s="31">
        <v>43984</v>
      </c>
      <c r="B4224" t="s">
        <v>564</v>
      </c>
      <c r="C4224" t="s">
        <v>571</v>
      </c>
      <c r="D4224" t="s">
        <v>95</v>
      </c>
      <c r="E4224">
        <v>3.5</v>
      </c>
      <c r="F4224">
        <v>6</v>
      </c>
      <c r="G4224" t="s">
        <v>416</v>
      </c>
      <c r="H4224" t="s">
        <v>73</v>
      </c>
      <c r="I4224">
        <v>27</v>
      </c>
      <c r="J4224">
        <v>244</v>
      </c>
      <c r="K4224" t="str">
        <f>RIGHT(Table1[[#This Row],[Transmission]],1)</f>
        <v>7</v>
      </c>
      <c r="L4224" t="str">
        <f>SUBSTITUTE(Table1[[#This Row],[Transmission]],Table1[[#This Row],[Gears]],"")</f>
        <v>AS</v>
      </c>
      <c r="M42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4">
        <f ca="1">_xlfn.DAYS(TODAY(),Table1[[#This Row],[Manufacture Date]])</f>
        <v>1276</v>
      </c>
      <c r="O4224" t="str" cm="1">
        <f t="array" ref="O4224" xml:space="preserve"> _xlfn.IFS(E4224&lt;2,"0-2",E4224&lt;4,"2-4",E4224&lt;6,"4-6",E4224&lt;8,"6-8",E4224&lt;10,"8-10")</f>
        <v>2-4</v>
      </c>
    </row>
    <row r="4225" spans="1:15" ht="14.25" customHeight="1" x14ac:dyDescent="0.3">
      <c r="A4225" s="31">
        <v>43984</v>
      </c>
      <c r="B4225" t="s">
        <v>531</v>
      </c>
      <c r="C4225" t="s">
        <v>1303</v>
      </c>
      <c r="D4225" t="s">
        <v>115</v>
      </c>
      <c r="E4225">
        <v>3.7</v>
      </c>
      <c r="F4225">
        <v>6</v>
      </c>
      <c r="G4225" t="s">
        <v>79</v>
      </c>
      <c r="H4225" t="s">
        <v>200</v>
      </c>
      <c r="I4225">
        <v>23</v>
      </c>
      <c r="J4225">
        <v>287</v>
      </c>
      <c r="K4225" t="str">
        <f>RIGHT(Table1[[#This Row],[Transmission]],1)</f>
        <v>6</v>
      </c>
      <c r="L4225" t="str">
        <f>SUBSTITUTE(Table1[[#This Row],[Transmission]],Table1[[#This Row],[Gears]],"")</f>
        <v>AS</v>
      </c>
      <c r="M42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5">
        <f ca="1">_xlfn.DAYS(TODAY(),Table1[[#This Row],[Manufacture Date]])</f>
        <v>1276</v>
      </c>
      <c r="O4225" t="str" cm="1">
        <f t="array" ref="O4225" xml:space="preserve"> _xlfn.IFS(E4225&lt;2,"0-2",E4225&lt;4,"2-4",E4225&lt;6,"4-6",E4225&lt;8,"6-8",E4225&lt;10,"8-10")</f>
        <v>2-4</v>
      </c>
    </row>
    <row r="4226" spans="1:15" ht="14.25" customHeight="1" x14ac:dyDescent="0.3">
      <c r="A4226" s="31">
        <v>43984</v>
      </c>
      <c r="B4226" t="s">
        <v>676</v>
      </c>
      <c r="C4226" t="s">
        <v>1343</v>
      </c>
      <c r="D4226" t="s">
        <v>122</v>
      </c>
      <c r="E4226">
        <v>3.6</v>
      </c>
      <c r="F4226">
        <v>6</v>
      </c>
      <c r="G4226" t="s">
        <v>112</v>
      </c>
      <c r="H4226" t="s">
        <v>73</v>
      </c>
      <c r="I4226">
        <v>23</v>
      </c>
      <c r="J4226">
        <v>281</v>
      </c>
      <c r="K4226" t="str">
        <f>RIGHT(Table1[[#This Row],[Transmission]],1)</f>
        <v>8</v>
      </c>
      <c r="L4226" t="str">
        <f>SUBSTITUTE(Table1[[#This Row],[Transmission]],Table1[[#This Row],[Gears]],"")</f>
        <v>A</v>
      </c>
      <c r="M42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26">
        <f ca="1">_xlfn.DAYS(TODAY(),Table1[[#This Row],[Manufacture Date]])</f>
        <v>1276</v>
      </c>
      <c r="O4226" t="str" cm="1">
        <f t="array" ref="O4226" xml:space="preserve"> _xlfn.IFS(E4226&lt;2,"0-2",E4226&lt;4,"2-4",E4226&lt;6,"4-6",E4226&lt;8,"6-8",E4226&lt;10,"8-10")</f>
        <v>2-4</v>
      </c>
    </row>
    <row r="4227" spans="1:15" ht="14.25" customHeight="1" x14ac:dyDescent="0.3">
      <c r="A4227" s="31">
        <v>43984</v>
      </c>
      <c r="B4227" t="s">
        <v>364</v>
      </c>
      <c r="C4227" t="s">
        <v>1106</v>
      </c>
      <c r="D4227" t="s">
        <v>122</v>
      </c>
      <c r="E4227">
        <v>5.3</v>
      </c>
      <c r="F4227">
        <v>8</v>
      </c>
      <c r="G4227" t="s">
        <v>93</v>
      </c>
      <c r="H4227" t="s">
        <v>200</v>
      </c>
      <c r="I4227">
        <v>22</v>
      </c>
      <c r="J4227">
        <v>305</v>
      </c>
      <c r="K4227" t="str">
        <f>RIGHT(Table1[[#This Row],[Transmission]],1)</f>
        <v>6</v>
      </c>
      <c r="L4227" t="str">
        <f>SUBSTITUTE(Table1[[#This Row],[Transmission]],Table1[[#This Row],[Gears]],"")</f>
        <v>A</v>
      </c>
      <c r="M42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27">
        <f ca="1">_xlfn.DAYS(TODAY(),Table1[[#This Row],[Manufacture Date]])</f>
        <v>1276</v>
      </c>
      <c r="O4227" t="str" cm="1">
        <f t="array" ref="O4227" xml:space="preserve"> _xlfn.IFS(E4227&lt;2,"0-2",E4227&lt;4,"2-4",E4227&lt;6,"4-6",E4227&lt;8,"6-8",E4227&lt;10,"8-10")</f>
        <v>4-6</v>
      </c>
    </row>
    <row r="4228" spans="1:15" ht="14.25" customHeight="1" x14ac:dyDescent="0.3">
      <c r="A4228" s="31">
        <v>43984</v>
      </c>
      <c r="B4228" t="s">
        <v>321</v>
      </c>
      <c r="C4228" t="s">
        <v>358</v>
      </c>
      <c r="D4228" t="s">
        <v>115</v>
      </c>
      <c r="E4228">
        <v>3.5</v>
      </c>
      <c r="F4228">
        <v>6</v>
      </c>
      <c r="G4228" t="s">
        <v>79</v>
      </c>
      <c r="H4228" t="s">
        <v>205</v>
      </c>
      <c r="I4228">
        <v>19</v>
      </c>
      <c r="J4228">
        <v>235</v>
      </c>
      <c r="K4228" t="str">
        <f>RIGHT(Table1[[#This Row],[Transmission]],1)</f>
        <v>6</v>
      </c>
      <c r="L4228" t="str">
        <f>SUBSTITUTE(Table1[[#This Row],[Transmission]],Table1[[#This Row],[Gears]],"")</f>
        <v>AS</v>
      </c>
      <c r="M42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8">
        <f ca="1">_xlfn.DAYS(TODAY(),Table1[[#This Row],[Manufacture Date]])</f>
        <v>1276</v>
      </c>
      <c r="O4228" t="str" cm="1">
        <f t="array" ref="O4228" xml:space="preserve"> _xlfn.IFS(E4228&lt;2,"0-2",E4228&lt;4,"2-4",E4228&lt;6,"4-6",E4228&lt;8,"6-8",E4228&lt;10,"8-10")</f>
        <v>2-4</v>
      </c>
    </row>
    <row r="4229" spans="1:15" ht="14.25" customHeight="1" x14ac:dyDescent="0.3">
      <c r="A4229" s="31">
        <v>43983</v>
      </c>
      <c r="B4229" t="s">
        <v>640</v>
      </c>
      <c r="C4229" t="s">
        <v>650</v>
      </c>
      <c r="D4229" t="s">
        <v>78</v>
      </c>
      <c r="E4229">
        <v>2</v>
      </c>
      <c r="F4229">
        <v>4</v>
      </c>
      <c r="G4229" t="s">
        <v>511</v>
      </c>
      <c r="H4229" t="s">
        <v>200</v>
      </c>
      <c r="I4229">
        <v>31</v>
      </c>
      <c r="J4229">
        <v>213</v>
      </c>
      <c r="K4229" t="str">
        <f>RIGHT(Table1[[#This Row],[Transmission]],1)</f>
        <v>6</v>
      </c>
      <c r="L4229" t="str">
        <f>SUBSTITUTE(Table1[[#This Row],[Transmission]],Table1[[#This Row],[Gears]],"")</f>
        <v>AV</v>
      </c>
      <c r="M42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29">
        <f ca="1">_xlfn.DAYS(TODAY(),Table1[[#This Row],[Manufacture Date]])</f>
        <v>1277</v>
      </c>
      <c r="O4229" t="str" cm="1">
        <f t="array" ref="O4229" xml:space="preserve"> _xlfn.IFS(E4229&lt;2,"0-2",E4229&lt;4,"2-4",E4229&lt;6,"4-6",E4229&lt;8,"6-8",E4229&lt;10,"8-10")</f>
        <v>2-4</v>
      </c>
    </row>
    <row r="4230" spans="1:15" ht="14.25" customHeight="1" x14ac:dyDescent="0.3">
      <c r="A4230" s="31">
        <v>43983</v>
      </c>
      <c r="B4230" t="s">
        <v>782</v>
      </c>
      <c r="C4230" t="s">
        <v>1196</v>
      </c>
      <c r="D4230" t="s">
        <v>71</v>
      </c>
      <c r="E4230">
        <v>2</v>
      </c>
      <c r="F4230">
        <v>4</v>
      </c>
      <c r="G4230" t="s">
        <v>74</v>
      </c>
      <c r="H4230" t="s">
        <v>73</v>
      </c>
      <c r="I4230">
        <v>30</v>
      </c>
      <c r="J4230">
        <v>220</v>
      </c>
      <c r="K4230" t="str">
        <f>RIGHT(Table1[[#This Row],[Transmission]],1)</f>
        <v>6</v>
      </c>
      <c r="L4230" t="str">
        <f>SUBSTITUTE(Table1[[#This Row],[Transmission]],Table1[[#This Row],[Gears]],"")</f>
        <v>M</v>
      </c>
      <c r="M42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30">
        <f ca="1">_xlfn.DAYS(TODAY(),Table1[[#This Row],[Manufacture Date]])</f>
        <v>1277</v>
      </c>
      <c r="O4230" t="str" cm="1">
        <f t="array" ref="O4230" xml:space="preserve"> _xlfn.IFS(E4230&lt;2,"0-2",E4230&lt;4,"2-4",E4230&lt;6,"4-6",E4230&lt;8,"6-8",E4230&lt;10,"8-10")</f>
        <v>2-4</v>
      </c>
    </row>
    <row r="4231" spans="1:15" ht="14.25" customHeight="1" x14ac:dyDescent="0.3">
      <c r="A4231" s="31">
        <v>43983</v>
      </c>
      <c r="B4231" t="s">
        <v>100</v>
      </c>
      <c r="C4231" t="s">
        <v>1511</v>
      </c>
      <c r="D4231" t="s">
        <v>82</v>
      </c>
      <c r="E4231">
        <v>3</v>
      </c>
      <c r="F4231">
        <v>6</v>
      </c>
      <c r="G4231" t="s">
        <v>104</v>
      </c>
      <c r="H4231" t="s">
        <v>73</v>
      </c>
      <c r="I4231">
        <v>27</v>
      </c>
      <c r="J4231">
        <v>245</v>
      </c>
      <c r="K4231" t="str">
        <f>RIGHT(Table1[[#This Row],[Transmission]],1)</f>
        <v>8</v>
      </c>
      <c r="L4231" t="str">
        <f>SUBSTITUTE(Table1[[#This Row],[Transmission]],Table1[[#This Row],[Gears]],"")</f>
        <v>AS</v>
      </c>
      <c r="M42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31">
        <f ca="1">_xlfn.DAYS(TODAY(),Table1[[#This Row],[Manufacture Date]])</f>
        <v>1277</v>
      </c>
      <c r="O4231" t="str" cm="1">
        <f t="array" ref="O4231" xml:space="preserve"> _xlfn.IFS(E4231&lt;2,"0-2",E4231&lt;4,"2-4",E4231&lt;6,"4-6",E4231&lt;8,"6-8",E4231&lt;10,"8-10")</f>
        <v>2-4</v>
      </c>
    </row>
    <row r="4232" spans="1:15" ht="14.25" customHeight="1" x14ac:dyDescent="0.3">
      <c r="A4232" s="31">
        <v>43983</v>
      </c>
      <c r="B4232" t="s">
        <v>364</v>
      </c>
      <c r="C4232" t="s">
        <v>2106</v>
      </c>
      <c r="D4232" t="s">
        <v>259</v>
      </c>
      <c r="E4232">
        <v>2.7</v>
      </c>
      <c r="F4232">
        <v>4</v>
      </c>
      <c r="G4232" t="s">
        <v>112</v>
      </c>
      <c r="H4232" t="s">
        <v>200</v>
      </c>
      <c r="I4232">
        <v>24</v>
      </c>
      <c r="J4232">
        <v>280</v>
      </c>
      <c r="K4232" t="str">
        <f>RIGHT(Table1[[#This Row],[Transmission]],1)</f>
        <v>8</v>
      </c>
      <c r="L4232" t="str">
        <f>SUBSTITUTE(Table1[[#This Row],[Transmission]],Table1[[#This Row],[Gears]],"")</f>
        <v>A</v>
      </c>
      <c r="M42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32">
        <f ca="1">_xlfn.DAYS(TODAY(),Table1[[#This Row],[Manufacture Date]])</f>
        <v>1277</v>
      </c>
      <c r="O4232" t="str" cm="1">
        <f t="array" ref="O4232" xml:space="preserve"> _xlfn.IFS(E4232&lt;2,"0-2",E4232&lt;4,"2-4",E4232&lt;6,"4-6",E4232&lt;8,"6-8",E4232&lt;10,"8-10")</f>
        <v>2-4</v>
      </c>
    </row>
    <row r="4233" spans="1:15" ht="14.25" customHeight="1" x14ac:dyDescent="0.3">
      <c r="A4233" s="31">
        <v>43983</v>
      </c>
      <c r="B4233" t="s">
        <v>541</v>
      </c>
      <c r="C4233" t="s">
        <v>1142</v>
      </c>
      <c r="D4233" t="s">
        <v>82</v>
      </c>
      <c r="E4233">
        <v>3</v>
      </c>
      <c r="F4233">
        <v>6</v>
      </c>
      <c r="G4233" t="s">
        <v>104</v>
      </c>
      <c r="H4233" t="s">
        <v>73</v>
      </c>
      <c r="I4233">
        <v>23</v>
      </c>
      <c r="J4233">
        <v>293</v>
      </c>
      <c r="K4233" t="str">
        <f>RIGHT(Table1[[#This Row],[Transmission]],1)</f>
        <v>8</v>
      </c>
      <c r="L4233" t="str">
        <f>SUBSTITUTE(Table1[[#This Row],[Transmission]],Table1[[#This Row],[Gears]],"")</f>
        <v>AS</v>
      </c>
      <c r="M42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33">
        <f ca="1">_xlfn.DAYS(TODAY(),Table1[[#This Row],[Manufacture Date]])</f>
        <v>1277</v>
      </c>
      <c r="O4233" t="str" cm="1">
        <f t="array" ref="O4233" xml:space="preserve"> _xlfn.IFS(E4233&lt;2,"0-2",E4233&lt;4,"2-4",E4233&lt;6,"4-6",E4233&lt;8,"6-8",E4233&lt;10,"8-10")</f>
        <v>2-4</v>
      </c>
    </row>
    <row r="4234" spans="1:15" ht="14.25" customHeight="1" x14ac:dyDescent="0.3">
      <c r="A4234" s="31">
        <v>43982</v>
      </c>
      <c r="B4234" t="s">
        <v>313</v>
      </c>
      <c r="C4234" t="s">
        <v>1260</v>
      </c>
      <c r="D4234" t="s">
        <v>88</v>
      </c>
      <c r="E4234">
        <v>1.4</v>
      </c>
      <c r="F4234">
        <v>4</v>
      </c>
      <c r="G4234" t="s">
        <v>74</v>
      </c>
      <c r="H4234" t="s">
        <v>200</v>
      </c>
      <c r="I4234">
        <v>36</v>
      </c>
      <c r="J4234">
        <v>185</v>
      </c>
      <c r="K4234" t="str">
        <f>RIGHT(Table1[[#This Row],[Transmission]],1)</f>
        <v>6</v>
      </c>
      <c r="L4234" t="str">
        <f>SUBSTITUTE(Table1[[#This Row],[Transmission]],Table1[[#This Row],[Gears]],"")</f>
        <v>M</v>
      </c>
      <c r="M42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34">
        <f ca="1">_xlfn.DAYS(TODAY(),Table1[[#This Row],[Manufacture Date]])</f>
        <v>1278</v>
      </c>
      <c r="O4234" t="str" cm="1">
        <f t="array" ref="O4234" xml:space="preserve"> _xlfn.IFS(E4234&lt;2,"0-2",E4234&lt;4,"2-4",E4234&lt;6,"4-6",E4234&lt;8,"6-8",E4234&lt;10,"8-10")</f>
        <v>0-2</v>
      </c>
    </row>
    <row r="4235" spans="1:15" ht="14.25" customHeight="1" x14ac:dyDescent="0.3">
      <c r="A4235" s="31">
        <v>43982</v>
      </c>
      <c r="B4235" t="s">
        <v>621</v>
      </c>
      <c r="C4235" t="s">
        <v>629</v>
      </c>
      <c r="D4235" t="s">
        <v>92</v>
      </c>
      <c r="E4235">
        <v>1.6</v>
      </c>
      <c r="F4235">
        <v>4</v>
      </c>
      <c r="G4235" t="s">
        <v>79</v>
      </c>
      <c r="H4235" t="s">
        <v>73</v>
      </c>
      <c r="I4235">
        <v>35</v>
      </c>
      <c r="J4235">
        <v>186</v>
      </c>
      <c r="K4235" t="str">
        <f>RIGHT(Table1[[#This Row],[Transmission]],1)</f>
        <v>6</v>
      </c>
      <c r="L4235" t="str">
        <f>SUBSTITUTE(Table1[[#This Row],[Transmission]],Table1[[#This Row],[Gears]],"")</f>
        <v>AS</v>
      </c>
      <c r="M42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35">
        <f ca="1">_xlfn.DAYS(TODAY(),Table1[[#This Row],[Manufacture Date]])</f>
        <v>1278</v>
      </c>
      <c r="O4235" t="str" cm="1">
        <f t="array" ref="O4235" xml:space="preserve"> _xlfn.IFS(E4235&lt;2,"0-2",E4235&lt;4,"2-4",E4235&lt;6,"4-6",E4235&lt;8,"6-8",E4235&lt;10,"8-10")</f>
        <v>0-2</v>
      </c>
    </row>
    <row r="4236" spans="1:15" ht="14.25" customHeight="1" x14ac:dyDescent="0.3">
      <c r="A4236" s="31">
        <v>43982</v>
      </c>
      <c r="B4236" t="s">
        <v>676</v>
      </c>
      <c r="C4236" t="s">
        <v>677</v>
      </c>
      <c r="D4236" t="s">
        <v>92</v>
      </c>
      <c r="E4236">
        <v>3</v>
      </c>
      <c r="F4236">
        <v>6</v>
      </c>
      <c r="G4236" t="s">
        <v>238</v>
      </c>
      <c r="H4236" t="s">
        <v>73</v>
      </c>
      <c r="I4236">
        <v>28</v>
      </c>
      <c r="J4236">
        <v>237</v>
      </c>
      <c r="K4236" t="str">
        <f>RIGHT(Table1[[#This Row],[Transmission]],1)</f>
        <v>7</v>
      </c>
      <c r="L4236" t="str">
        <f>SUBSTITUTE(Table1[[#This Row],[Transmission]],Table1[[#This Row],[Gears]],"")</f>
        <v>M</v>
      </c>
      <c r="M42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36">
        <f ca="1">_xlfn.DAYS(TODAY(),Table1[[#This Row],[Manufacture Date]])</f>
        <v>1278</v>
      </c>
      <c r="O4236" t="str" cm="1">
        <f t="array" ref="O4236" xml:space="preserve"> _xlfn.IFS(E4236&lt;2,"0-2",E4236&lt;4,"2-4",E4236&lt;6,"4-6",E4236&lt;8,"6-8",E4236&lt;10,"8-10")</f>
        <v>2-4</v>
      </c>
    </row>
    <row r="4237" spans="1:15" ht="14.25" customHeight="1" x14ac:dyDescent="0.3">
      <c r="A4237" s="31">
        <v>43982</v>
      </c>
      <c r="B4237" t="s">
        <v>564</v>
      </c>
      <c r="C4237" t="s">
        <v>1868</v>
      </c>
      <c r="D4237" t="s">
        <v>95</v>
      </c>
      <c r="E4237">
        <v>3</v>
      </c>
      <c r="F4237">
        <v>6</v>
      </c>
      <c r="G4237" t="s">
        <v>454</v>
      </c>
      <c r="H4237" t="s">
        <v>73</v>
      </c>
      <c r="I4237">
        <v>24</v>
      </c>
      <c r="J4237">
        <v>271</v>
      </c>
      <c r="K4237" t="str">
        <f>RIGHT(Table1[[#This Row],[Transmission]],1)</f>
        <v>9</v>
      </c>
      <c r="L4237" t="str">
        <f>SUBSTITUTE(Table1[[#This Row],[Transmission]],Table1[[#This Row],[Gears]],"")</f>
        <v>A</v>
      </c>
      <c r="M42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37">
        <f ca="1">_xlfn.DAYS(TODAY(),Table1[[#This Row],[Manufacture Date]])</f>
        <v>1278</v>
      </c>
      <c r="O4237" t="str" cm="1">
        <f t="array" ref="O4237" xml:space="preserve"> _xlfn.IFS(E4237&lt;2,"0-2",E4237&lt;4,"2-4",E4237&lt;6,"4-6",E4237&lt;8,"6-8",E4237&lt;10,"8-10")</f>
        <v>2-4</v>
      </c>
    </row>
    <row r="4238" spans="1:15" ht="14.25" customHeight="1" x14ac:dyDescent="0.3">
      <c r="A4238" s="31">
        <v>43982</v>
      </c>
      <c r="B4238" t="s">
        <v>750</v>
      </c>
      <c r="C4238" t="s">
        <v>774</v>
      </c>
      <c r="D4238" t="s">
        <v>288</v>
      </c>
      <c r="E4238">
        <v>3.5</v>
      </c>
      <c r="F4238">
        <v>6</v>
      </c>
      <c r="G4238" t="s">
        <v>79</v>
      </c>
      <c r="H4238" t="s">
        <v>200</v>
      </c>
      <c r="I4238">
        <v>23</v>
      </c>
      <c r="J4238">
        <v>285</v>
      </c>
      <c r="K4238" t="str">
        <f>RIGHT(Table1[[#This Row],[Transmission]],1)</f>
        <v>6</v>
      </c>
      <c r="L4238" t="str">
        <f>SUBSTITUTE(Table1[[#This Row],[Transmission]],Table1[[#This Row],[Gears]],"")</f>
        <v>AS</v>
      </c>
      <c r="M42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38">
        <f ca="1">_xlfn.DAYS(TODAY(),Table1[[#This Row],[Manufacture Date]])</f>
        <v>1278</v>
      </c>
      <c r="O4238" t="str" cm="1">
        <f t="array" ref="O4238" xml:space="preserve"> _xlfn.IFS(E4238&lt;2,"0-2",E4238&lt;4,"2-4",E4238&lt;6,"4-6",E4238&lt;8,"6-8",E4238&lt;10,"8-10")</f>
        <v>2-4</v>
      </c>
    </row>
    <row r="4239" spans="1:15" ht="14.25" customHeight="1" x14ac:dyDescent="0.3">
      <c r="A4239" s="31">
        <v>43982</v>
      </c>
      <c r="B4239" t="s">
        <v>364</v>
      </c>
      <c r="C4239" t="s">
        <v>1680</v>
      </c>
      <c r="D4239" t="s">
        <v>259</v>
      </c>
      <c r="E4239">
        <v>4.3</v>
      </c>
      <c r="F4239">
        <v>6</v>
      </c>
      <c r="G4239" t="s">
        <v>93</v>
      </c>
      <c r="H4239" t="s">
        <v>200</v>
      </c>
      <c r="I4239">
        <v>21</v>
      </c>
      <c r="J4239">
        <v>317</v>
      </c>
      <c r="K4239" t="str">
        <f>RIGHT(Table1[[#This Row],[Transmission]],1)</f>
        <v>6</v>
      </c>
      <c r="L4239" t="str">
        <f>SUBSTITUTE(Table1[[#This Row],[Transmission]],Table1[[#This Row],[Gears]],"")</f>
        <v>A</v>
      </c>
      <c r="M42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39">
        <f ca="1">_xlfn.DAYS(TODAY(),Table1[[#This Row],[Manufacture Date]])</f>
        <v>1278</v>
      </c>
      <c r="O4239" t="str" cm="1">
        <f t="array" ref="O4239" xml:space="preserve"> _xlfn.IFS(E4239&lt;2,"0-2",E4239&lt;4,"2-4",E4239&lt;6,"4-6",E4239&lt;8,"6-8",E4239&lt;10,"8-10")</f>
        <v>4-6</v>
      </c>
    </row>
    <row r="4240" spans="1:15" ht="14.25" customHeight="1" x14ac:dyDescent="0.3">
      <c r="A4240" s="31">
        <v>43982</v>
      </c>
      <c r="B4240" t="s">
        <v>275</v>
      </c>
      <c r="C4240" t="s">
        <v>285</v>
      </c>
      <c r="D4240" t="s">
        <v>115</v>
      </c>
      <c r="E4240">
        <v>3.6</v>
      </c>
      <c r="F4240">
        <v>6</v>
      </c>
      <c r="G4240" t="s">
        <v>112</v>
      </c>
      <c r="H4240" t="s">
        <v>205</v>
      </c>
      <c r="I4240">
        <v>20</v>
      </c>
      <c r="J4240">
        <v>234</v>
      </c>
      <c r="K4240" t="str">
        <f>RIGHT(Table1[[#This Row],[Transmission]],1)</f>
        <v>8</v>
      </c>
      <c r="L4240" t="str">
        <f>SUBSTITUTE(Table1[[#This Row],[Transmission]],Table1[[#This Row],[Gears]],"")</f>
        <v>A</v>
      </c>
      <c r="M42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40">
        <f ca="1">_xlfn.DAYS(TODAY(),Table1[[#This Row],[Manufacture Date]])</f>
        <v>1278</v>
      </c>
      <c r="O4240" t="str" cm="1">
        <f t="array" ref="O4240" xml:space="preserve"> _xlfn.IFS(E4240&lt;2,"0-2",E4240&lt;4,"2-4",E4240&lt;6,"4-6",E4240&lt;8,"6-8",E4240&lt;10,"8-10")</f>
        <v>2-4</v>
      </c>
    </row>
    <row r="4241" spans="1:15" ht="14.25" customHeight="1" x14ac:dyDescent="0.3">
      <c r="A4241" s="31">
        <v>43981</v>
      </c>
      <c r="B4241" t="s">
        <v>321</v>
      </c>
      <c r="C4241" t="s">
        <v>341</v>
      </c>
      <c r="D4241" t="s">
        <v>95</v>
      </c>
      <c r="E4241">
        <v>1.6</v>
      </c>
      <c r="F4241">
        <v>4</v>
      </c>
      <c r="G4241" t="s">
        <v>183</v>
      </c>
      <c r="H4241" t="s">
        <v>200</v>
      </c>
      <c r="I4241">
        <v>37</v>
      </c>
      <c r="J4241">
        <v>175</v>
      </c>
      <c r="K4241" t="str">
        <f>RIGHT(Table1[[#This Row],[Transmission]],1)</f>
        <v>5</v>
      </c>
      <c r="L4241" t="str">
        <f>SUBSTITUTE(Table1[[#This Row],[Transmission]],Table1[[#This Row],[Gears]],"")</f>
        <v>M</v>
      </c>
      <c r="M42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41">
        <f ca="1">_xlfn.DAYS(TODAY(),Table1[[#This Row],[Manufacture Date]])</f>
        <v>1279</v>
      </c>
      <c r="O4241" t="str" cm="1">
        <f t="array" ref="O4241" xml:space="preserve"> _xlfn.IFS(E4241&lt;2,"0-2",E4241&lt;4,"2-4",E4241&lt;6,"4-6",E4241&lt;8,"6-8",E4241&lt;10,"8-10")</f>
        <v>0-2</v>
      </c>
    </row>
    <row r="4242" spans="1:15" ht="14.25" customHeight="1" x14ac:dyDescent="0.3">
      <c r="A4242" s="31">
        <v>43981</v>
      </c>
      <c r="B4242" t="s">
        <v>802</v>
      </c>
      <c r="C4242" t="s">
        <v>1197</v>
      </c>
      <c r="D4242" t="s">
        <v>71</v>
      </c>
      <c r="E4242">
        <v>2</v>
      </c>
      <c r="F4242">
        <v>4</v>
      </c>
      <c r="G4242" t="s">
        <v>104</v>
      </c>
      <c r="H4242" t="s">
        <v>200</v>
      </c>
      <c r="I4242">
        <v>30</v>
      </c>
      <c r="J4242">
        <v>220</v>
      </c>
      <c r="K4242" t="str">
        <f>RIGHT(Table1[[#This Row],[Transmission]],1)</f>
        <v>8</v>
      </c>
      <c r="L4242" t="str">
        <f>SUBSTITUTE(Table1[[#This Row],[Transmission]],Table1[[#This Row],[Gears]],"")</f>
        <v>AS</v>
      </c>
      <c r="M42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42">
        <f ca="1">_xlfn.DAYS(TODAY(),Table1[[#This Row],[Manufacture Date]])</f>
        <v>1279</v>
      </c>
      <c r="O4242" t="str" cm="1">
        <f t="array" ref="O4242" xml:space="preserve"> _xlfn.IFS(E4242&lt;2,"0-2",E4242&lt;4,"2-4",E4242&lt;6,"4-6",E4242&lt;8,"6-8",E4242&lt;10,"8-10")</f>
        <v>2-4</v>
      </c>
    </row>
    <row r="4243" spans="1:15" ht="14.25" customHeight="1" x14ac:dyDescent="0.3">
      <c r="A4243" s="31">
        <v>43981</v>
      </c>
      <c r="B4243" t="s">
        <v>364</v>
      </c>
      <c r="C4243" t="s">
        <v>1680</v>
      </c>
      <c r="D4243" t="s">
        <v>259</v>
      </c>
      <c r="E4243">
        <v>2.7</v>
      </c>
      <c r="F4243">
        <v>4</v>
      </c>
      <c r="G4243" t="s">
        <v>112</v>
      </c>
      <c r="H4243" t="s">
        <v>200</v>
      </c>
      <c r="I4243">
        <v>25</v>
      </c>
      <c r="J4243">
        <v>261</v>
      </c>
      <c r="K4243" t="str">
        <f>RIGHT(Table1[[#This Row],[Transmission]],1)</f>
        <v>8</v>
      </c>
      <c r="L4243" t="str">
        <f>SUBSTITUTE(Table1[[#This Row],[Transmission]],Table1[[#This Row],[Gears]],"")</f>
        <v>A</v>
      </c>
      <c r="M42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43">
        <f ca="1">_xlfn.DAYS(TODAY(),Table1[[#This Row],[Manufacture Date]])</f>
        <v>1279</v>
      </c>
      <c r="O4243" t="str" cm="1">
        <f t="array" ref="O4243" xml:space="preserve"> _xlfn.IFS(E4243&lt;2,"0-2",E4243&lt;4,"2-4",E4243&lt;6,"4-6",E4243&lt;8,"6-8",E4243&lt;10,"8-10")</f>
        <v>2-4</v>
      </c>
    </row>
    <row r="4244" spans="1:15" ht="14.25" customHeight="1" x14ac:dyDescent="0.3">
      <c r="A4244" s="31">
        <v>43981</v>
      </c>
      <c r="B4244" t="s">
        <v>492</v>
      </c>
      <c r="C4244" t="s">
        <v>2132</v>
      </c>
      <c r="D4244" t="s">
        <v>78</v>
      </c>
      <c r="E4244">
        <v>2</v>
      </c>
      <c r="F4244">
        <v>4</v>
      </c>
      <c r="G4244" t="s">
        <v>496</v>
      </c>
      <c r="H4244" t="s">
        <v>73</v>
      </c>
      <c r="I4244">
        <v>25</v>
      </c>
      <c r="J4244">
        <v>262</v>
      </c>
      <c r="K4244" t="str">
        <f>RIGHT(Table1[[#This Row],[Transmission]],1)</f>
        <v>9</v>
      </c>
      <c r="L4244" t="str">
        <f>SUBSTITUTE(Table1[[#This Row],[Transmission]],Table1[[#This Row],[Gears]],"")</f>
        <v>AS</v>
      </c>
      <c r="M42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44">
        <f ca="1">_xlfn.DAYS(TODAY(),Table1[[#This Row],[Manufacture Date]])</f>
        <v>1279</v>
      </c>
      <c r="O4244" t="str" cm="1">
        <f t="array" ref="O4244" xml:space="preserve"> _xlfn.IFS(E4244&lt;2,"0-2",E4244&lt;4,"2-4",E4244&lt;6,"4-6",E4244&lt;8,"6-8",E4244&lt;10,"8-10")</f>
        <v>2-4</v>
      </c>
    </row>
    <row r="4245" spans="1:15" ht="14.25" customHeight="1" x14ac:dyDescent="0.3">
      <c r="A4245" s="31">
        <v>43981</v>
      </c>
      <c r="B4245" t="s">
        <v>402</v>
      </c>
      <c r="C4245" t="s">
        <v>1268</v>
      </c>
      <c r="D4245" t="s">
        <v>115</v>
      </c>
      <c r="E4245">
        <v>3.8</v>
      </c>
      <c r="F4245">
        <v>6</v>
      </c>
      <c r="G4245" t="s">
        <v>104</v>
      </c>
      <c r="H4245" t="s">
        <v>200</v>
      </c>
      <c r="I4245">
        <v>23</v>
      </c>
      <c r="J4245">
        <v>286</v>
      </c>
      <c r="K4245" t="str">
        <f>RIGHT(Table1[[#This Row],[Transmission]],1)</f>
        <v>8</v>
      </c>
      <c r="L4245" t="str">
        <f>SUBSTITUTE(Table1[[#This Row],[Transmission]],Table1[[#This Row],[Gears]],"")</f>
        <v>AS</v>
      </c>
      <c r="M42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45">
        <f ca="1">_xlfn.DAYS(TODAY(),Table1[[#This Row],[Manufacture Date]])</f>
        <v>1279</v>
      </c>
      <c r="O4245" t="str" cm="1">
        <f t="array" ref="O4245" xml:space="preserve"> _xlfn.IFS(E4245&lt;2,"0-2",E4245&lt;4,"2-4",E4245&lt;6,"4-6",E4245&lt;8,"6-8",E4245&lt;10,"8-10")</f>
        <v>2-4</v>
      </c>
    </row>
    <row r="4246" spans="1:15" ht="14.25" customHeight="1" x14ac:dyDescent="0.3">
      <c r="A4246" s="31">
        <v>43981</v>
      </c>
      <c r="B4246" t="s">
        <v>90</v>
      </c>
      <c r="C4246" t="s">
        <v>817</v>
      </c>
      <c r="D4246" t="s">
        <v>88</v>
      </c>
      <c r="E4246">
        <v>6</v>
      </c>
      <c r="F4246">
        <v>12</v>
      </c>
      <c r="G4246" t="s">
        <v>97</v>
      </c>
      <c r="H4246" t="s">
        <v>73</v>
      </c>
      <c r="I4246">
        <v>17</v>
      </c>
      <c r="J4246">
        <v>388</v>
      </c>
      <c r="K4246" t="str">
        <f>RIGHT(Table1[[#This Row],[Transmission]],1)</f>
        <v>7</v>
      </c>
      <c r="L4246" t="str">
        <f>SUBSTITUTE(Table1[[#This Row],[Transmission]],Table1[[#This Row],[Gears]],"")</f>
        <v>AM</v>
      </c>
      <c r="M42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46">
        <f ca="1">_xlfn.DAYS(TODAY(),Table1[[#This Row],[Manufacture Date]])</f>
        <v>1279</v>
      </c>
      <c r="O4246" t="str" cm="1">
        <f t="array" ref="O4246" xml:space="preserve"> _xlfn.IFS(E4246&lt;2,"0-2",E4246&lt;4,"2-4",E4246&lt;6,"4-6",E4246&lt;8,"6-8",E4246&lt;10,"8-10")</f>
        <v>6-8</v>
      </c>
    </row>
    <row r="4247" spans="1:15" ht="14.25" customHeight="1" x14ac:dyDescent="0.3">
      <c r="A4247" s="31">
        <v>43980</v>
      </c>
      <c r="B4247" t="s">
        <v>385</v>
      </c>
      <c r="C4247" t="s">
        <v>386</v>
      </c>
      <c r="D4247" t="s">
        <v>115</v>
      </c>
      <c r="E4247">
        <v>1.5</v>
      </c>
      <c r="F4247">
        <v>4</v>
      </c>
      <c r="G4247" t="s">
        <v>74</v>
      </c>
      <c r="H4247" t="s">
        <v>200</v>
      </c>
      <c r="I4247">
        <v>36</v>
      </c>
      <c r="J4247">
        <v>185</v>
      </c>
      <c r="K4247" t="str">
        <f>RIGHT(Table1[[#This Row],[Transmission]],1)</f>
        <v>6</v>
      </c>
      <c r="L4247" t="str">
        <f>SUBSTITUTE(Table1[[#This Row],[Transmission]],Table1[[#This Row],[Gears]],"")</f>
        <v>M</v>
      </c>
      <c r="M42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47">
        <f ca="1">_xlfn.DAYS(TODAY(),Table1[[#This Row],[Manufacture Date]])</f>
        <v>1280</v>
      </c>
      <c r="O4247" t="str" cm="1">
        <f t="array" ref="O4247" xml:space="preserve"> _xlfn.IFS(E4247&lt;2,"0-2",E4247&lt;4,"2-4",E4247&lt;6,"4-6",E4247&lt;8,"6-8",E4247&lt;10,"8-10")</f>
        <v>0-2</v>
      </c>
    </row>
    <row r="4248" spans="1:15" ht="14.25" customHeight="1" x14ac:dyDescent="0.3">
      <c r="A4248" s="31">
        <v>43980</v>
      </c>
      <c r="B4248" t="s">
        <v>432</v>
      </c>
      <c r="C4248" t="s">
        <v>1283</v>
      </c>
      <c r="D4248" t="s">
        <v>82</v>
      </c>
      <c r="E4248">
        <v>3</v>
      </c>
      <c r="F4248">
        <v>6</v>
      </c>
      <c r="G4248" t="s">
        <v>104</v>
      </c>
      <c r="H4248" t="s">
        <v>73</v>
      </c>
      <c r="I4248">
        <v>27</v>
      </c>
      <c r="J4248">
        <v>243</v>
      </c>
      <c r="K4248" t="str">
        <f>RIGHT(Table1[[#This Row],[Transmission]],1)</f>
        <v>8</v>
      </c>
      <c r="L4248" t="str">
        <f>SUBSTITUTE(Table1[[#This Row],[Transmission]],Table1[[#This Row],[Gears]],"")</f>
        <v>AS</v>
      </c>
      <c r="M42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48">
        <f ca="1">_xlfn.DAYS(TODAY(),Table1[[#This Row],[Manufacture Date]])</f>
        <v>1280</v>
      </c>
      <c r="O4248" t="str" cm="1">
        <f t="array" ref="O4248" xml:space="preserve"> _xlfn.IFS(E4248&lt;2,"0-2",E4248&lt;4,"2-4",E4248&lt;6,"4-6",E4248&lt;8,"6-8",E4248&lt;10,"8-10")</f>
        <v>2-4</v>
      </c>
    </row>
    <row r="4249" spans="1:15" ht="14.25" customHeight="1" x14ac:dyDescent="0.3">
      <c r="A4249" s="31">
        <v>43980</v>
      </c>
      <c r="B4249" t="s">
        <v>564</v>
      </c>
      <c r="C4249" t="s">
        <v>610</v>
      </c>
      <c r="D4249" t="s">
        <v>115</v>
      </c>
      <c r="E4249">
        <v>4.7</v>
      </c>
      <c r="F4249">
        <v>8</v>
      </c>
      <c r="G4249" t="s">
        <v>416</v>
      </c>
      <c r="H4249" t="s">
        <v>73</v>
      </c>
      <c r="I4249">
        <v>24</v>
      </c>
      <c r="J4249">
        <v>276</v>
      </c>
      <c r="K4249" t="str">
        <f>RIGHT(Table1[[#This Row],[Transmission]],1)</f>
        <v>7</v>
      </c>
      <c r="L4249" t="str">
        <f>SUBSTITUTE(Table1[[#This Row],[Transmission]],Table1[[#This Row],[Gears]],"")</f>
        <v>AS</v>
      </c>
      <c r="M42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49">
        <f ca="1">_xlfn.DAYS(TODAY(),Table1[[#This Row],[Manufacture Date]])</f>
        <v>1280</v>
      </c>
      <c r="O4249" t="str" cm="1">
        <f t="array" ref="O4249" xml:space="preserve"> _xlfn.IFS(E4249&lt;2,"0-2",E4249&lt;4,"2-4",E4249&lt;6,"4-6",E4249&lt;8,"6-8",E4249&lt;10,"8-10")</f>
        <v>4-6</v>
      </c>
    </row>
    <row r="4250" spans="1:15" ht="14.25" customHeight="1" x14ac:dyDescent="0.3">
      <c r="A4250" s="31">
        <v>43980</v>
      </c>
      <c r="B4250" t="s">
        <v>147</v>
      </c>
      <c r="C4250" t="s">
        <v>176</v>
      </c>
      <c r="D4250" t="s">
        <v>115</v>
      </c>
      <c r="E4250">
        <v>4.4000000000000004</v>
      </c>
      <c r="F4250">
        <v>8</v>
      </c>
      <c r="G4250" t="s">
        <v>104</v>
      </c>
      <c r="H4250" t="s">
        <v>73</v>
      </c>
      <c r="I4250">
        <v>23</v>
      </c>
      <c r="J4250">
        <v>283</v>
      </c>
      <c r="K4250" t="str">
        <f>RIGHT(Table1[[#This Row],[Transmission]],1)</f>
        <v>8</v>
      </c>
      <c r="L4250" t="str">
        <f>SUBSTITUTE(Table1[[#This Row],[Transmission]],Table1[[#This Row],[Gears]],"")</f>
        <v>AS</v>
      </c>
      <c r="M42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50">
        <f ca="1">_xlfn.DAYS(TODAY(),Table1[[#This Row],[Manufacture Date]])</f>
        <v>1280</v>
      </c>
      <c r="O4250" t="str" cm="1">
        <f t="array" ref="O4250" xml:space="preserve"> _xlfn.IFS(E4250&lt;2,"0-2",E4250&lt;4,"2-4",E4250&lt;6,"4-6",E4250&lt;8,"6-8",E4250&lt;10,"8-10")</f>
        <v>4-6</v>
      </c>
    </row>
    <row r="4251" spans="1:15" ht="14.25" customHeight="1" x14ac:dyDescent="0.3">
      <c r="A4251" s="31">
        <v>43980</v>
      </c>
      <c r="B4251" t="s">
        <v>750</v>
      </c>
      <c r="C4251" t="s">
        <v>776</v>
      </c>
      <c r="D4251" t="s">
        <v>657</v>
      </c>
      <c r="E4251">
        <v>4</v>
      </c>
      <c r="F4251">
        <v>6</v>
      </c>
      <c r="G4251" t="s">
        <v>281</v>
      </c>
      <c r="H4251" t="s">
        <v>200</v>
      </c>
      <c r="I4251">
        <v>21</v>
      </c>
      <c r="J4251">
        <v>306</v>
      </c>
      <c r="K4251" t="str">
        <f>RIGHT(Table1[[#This Row],[Transmission]],1)</f>
        <v>5</v>
      </c>
      <c r="L4251" t="str">
        <f>SUBSTITUTE(Table1[[#This Row],[Transmission]],Table1[[#This Row],[Gears]],"")</f>
        <v>A</v>
      </c>
      <c r="M42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51">
        <f ca="1">_xlfn.DAYS(TODAY(),Table1[[#This Row],[Manufacture Date]])</f>
        <v>1280</v>
      </c>
      <c r="O4251" t="str" cm="1">
        <f t="array" ref="O4251" xml:space="preserve"> _xlfn.IFS(E4251&lt;2,"0-2",E4251&lt;4,"2-4",E4251&lt;6,"4-6",E4251&lt;8,"6-8",E4251&lt;10,"8-10")</f>
        <v>4-6</v>
      </c>
    </row>
    <row r="4252" spans="1:15" ht="14.25" customHeight="1" x14ac:dyDescent="0.3">
      <c r="A4252" s="31">
        <v>43980</v>
      </c>
      <c r="B4252" t="s">
        <v>709</v>
      </c>
      <c r="C4252" t="s">
        <v>711</v>
      </c>
      <c r="D4252" t="s">
        <v>259</v>
      </c>
      <c r="E4252">
        <v>5.7</v>
      </c>
      <c r="F4252">
        <v>8</v>
      </c>
      <c r="G4252" t="s">
        <v>112</v>
      </c>
      <c r="H4252" t="s">
        <v>200</v>
      </c>
      <c r="I4252">
        <v>20</v>
      </c>
      <c r="J4252">
        <v>324</v>
      </c>
      <c r="K4252" t="str">
        <f>RIGHT(Table1[[#This Row],[Transmission]],1)</f>
        <v>8</v>
      </c>
      <c r="L4252" t="str">
        <f>SUBSTITUTE(Table1[[#This Row],[Transmission]],Table1[[#This Row],[Gears]],"")</f>
        <v>A</v>
      </c>
      <c r="M42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52">
        <f ca="1">_xlfn.DAYS(TODAY(),Table1[[#This Row],[Manufacture Date]])</f>
        <v>1280</v>
      </c>
      <c r="O4252" t="str" cm="1">
        <f t="array" ref="O4252" xml:space="preserve"> _xlfn.IFS(E4252&lt;2,"0-2",E4252&lt;4,"2-4",E4252&lt;6,"4-6",E4252&lt;8,"6-8",E4252&lt;10,"8-10")</f>
        <v>4-6</v>
      </c>
    </row>
    <row r="4253" spans="1:15" ht="14.25" customHeight="1" x14ac:dyDescent="0.3">
      <c r="A4253" s="31">
        <v>43980</v>
      </c>
      <c r="B4253" t="s">
        <v>489</v>
      </c>
      <c r="C4253" t="s">
        <v>1130</v>
      </c>
      <c r="D4253" t="s">
        <v>88</v>
      </c>
      <c r="E4253">
        <v>5.2</v>
      </c>
      <c r="F4253">
        <v>10</v>
      </c>
      <c r="G4253" t="s">
        <v>97</v>
      </c>
      <c r="H4253" t="s">
        <v>73</v>
      </c>
      <c r="I4253">
        <v>19</v>
      </c>
      <c r="J4253">
        <v>340</v>
      </c>
      <c r="K4253" t="str">
        <f>RIGHT(Table1[[#This Row],[Transmission]],1)</f>
        <v>7</v>
      </c>
      <c r="L4253" t="str">
        <f>SUBSTITUTE(Table1[[#This Row],[Transmission]],Table1[[#This Row],[Gears]],"")</f>
        <v>AM</v>
      </c>
      <c r="M42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53">
        <f ca="1">_xlfn.DAYS(TODAY(),Table1[[#This Row],[Manufacture Date]])</f>
        <v>1280</v>
      </c>
      <c r="O4253" t="str" cm="1">
        <f t="array" ref="O4253" xml:space="preserve"> _xlfn.IFS(E4253&lt;2,"0-2",E4253&lt;4,"2-4",E4253&lt;6,"4-6",E4253&lt;8,"6-8",E4253&lt;10,"8-10")</f>
        <v>4-6</v>
      </c>
    </row>
    <row r="4254" spans="1:15" ht="14.25" customHeight="1" x14ac:dyDescent="0.3">
      <c r="A4254" s="31">
        <v>43980</v>
      </c>
      <c r="B4254" t="s">
        <v>232</v>
      </c>
      <c r="C4254" t="s">
        <v>1084</v>
      </c>
      <c r="D4254" t="s">
        <v>122</v>
      </c>
      <c r="E4254">
        <v>5.3</v>
      </c>
      <c r="F4254">
        <v>8</v>
      </c>
      <c r="G4254" t="s">
        <v>93</v>
      </c>
      <c r="H4254" t="s">
        <v>205</v>
      </c>
      <c r="I4254">
        <v>16</v>
      </c>
      <c r="J4254">
        <v>299</v>
      </c>
      <c r="K4254" t="str">
        <f>RIGHT(Table1[[#This Row],[Transmission]],1)</f>
        <v>6</v>
      </c>
      <c r="L4254" t="str">
        <f>SUBSTITUTE(Table1[[#This Row],[Transmission]],Table1[[#This Row],[Gears]],"")</f>
        <v>A</v>
      </c>
      <c r="M42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54">
        <f ca="1">_xlfn.DAYS(TODAY(),Table1[[#This Row],[Manufacture Date]])</f>
        <v>1280</v>
      </c>
      <c r="O4254" t="str" cm="1">
        <f t="array" ref="O4254" xml:space="preserve"> _xlfn.IFS(E4254&lt;2,"0-2",E4254&lt;4,"2-4",E4254&lt;6,"4-6",E4254&lt;8,"6-8",E4254&lt;10,"8-10")</f>
        <v>4-6</v>
      </c>
    </row>
    <row r="4255" spans="1:15" ht="14.25" customHeight="1" x14ac:dyDescent="0.3">
      <c r="A4255" s="31">
        <v>43980</v>
      </c>
      <c r="B4255" t="s">
        <v>364</v>
      </c>
      <c r="C4255" t="s">
        <v>1681</v>
      </c>
      <c r="D4255" t="s">
        <v>259</v>
      </c>
      <c r="E4255">
        <v>5.3</v>
      </c>
      <c r="F4255">
        <v>8</v>
      </c>
      <c r="G4255" t="s">
        <v>93</v>
      </c>
      <c r="H4255" t="s">
        <v>205</v>
      </c>
      <c r="I4255">
        <v>14</v>
      </c>
      <c r="J4255">
        <v>326</v>
      </c>
      <c r="K4255" t="str">
        <f>RIGHT(Table1[[#This Row],[Transmission]],1)</f>
        <v>6</v>
      </c>
      <c r="L4255" t="str">
        <f>SUBSTITUTE(Table1[[#This Row],[Transmission]],Table1[[#This Row],[Gears]],"")</f>
        <v>A</v>
      </c>
      <c r="M42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55">
        <f ca="1">_xlfn.DAYS(TODAY(),Table1[[#This Row],[Manufacture Date]])</f>
        <v>1280</v>
      </c>
      <c r="O4255" t="str" cm="1">
        <f t="array" ref="O4255" xml:space="preserve"> _xlfn.IFS(E4255&lt;2,"0-2",E4255&lt;4,"2-4",E4255&lt;6,"4-6",E4255&lt;8,"6-8",E4255&lt;10,"8-10")</f>
        <v>4-6</v>
      </c>
    </row>
    <row r="4256" spans="1:15" ht="14.25" customHeight="1" x14ac:dyDescent="0.3">
      <c r="A4256" s="31">
        <v>43979</v>
      </c>
      <c r="B4256" t="s">
        <v>531</v>
      </c>
      <c r="C4256" t="s">
        <v>2142</v>
      </c>
      <c r="D4256" t="s">
        <v>78</v>
      </c>
      <c r="E4256">
        <v>2.7</v>
      </c>
      <c r="F4256">
        <v>6</v>
      </c>
      <c r="G4256" t="s">
        <v>104</v>
      </c>
      <c r="H4256" t="s">
        <v>200</v>
      </c>
      <c r="I4256">
        <v>26</v>
      </c>
      <c r="J4256">
        <v>258</v>
      </c>
      <c r="K4256" t="str">
        <f>RIGHT(Table1[[#This Row],[Transmission]],1)</f>
        <v>8</v>
      </c>
      <c r="L4256" t="str">
        <f>SUBSTITUTE(Table1[[#This Row],[Transmission]],Table1[[#This Row],[Gears]],"")</f>
        <v>AS</v>
      </c>
      <c r="M42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56">
        <f ca="1">_xlfn.DAYS(TODAY(),Table1[[#This Row],[Manufacture Date]])</f>
        <v>1281</v>
      </c>
      <c r="O4256" t="str" cm="1">
        <f t="array" ref="O4256" xml:space="preserve"> _xlfn.IFS(E4256&lt;2,"0-2",E4256&lt;4,"2-4",E4256&lt;6,"4-6",E4256&lt;8,"6-8",E4256&lt;10,"8-10")</f>
        <v>2-4</v>
      </c>
    </row>
    <row r="4257" spans="1:15" ht="14.25" customHeight="1" x14ac:dyDescent="0.3">
      <c r="A4257" s="31">
        <v>43979</v>
      </c>
      <c r="B4257" t="s">
        <v>147</v>
      </c>
      <c r="C4257" t="s">
        <v>866</v>
      </c>
      <c r="D4257" t="s">
        <v>71</v>
      </c>
      <c r="E4257">
        <v>4.4000000000000004</v>
      </c>
      <c r="F4257">
        <v>8</v>
      </c>
      <c r="G4257" t="s">
        <v>74</v>
      </c>
      <c r="H4257" t="s">
        <v>73</v>
      </c>
      <c r="I4257">
        <v>21</v>
      </c>
      <c r="J4257">
        <v>315</v>
      </c>
      <c r="K4257" t="str">
        <f>RIGHT(Table1[[#This Row],[Transmission]],1)</f>
        <v>6</v>
      </c>
      <c r="L4257" t="str">
        <f>SUBSTITUTE(Table1[[#This Row],[Transmission]],Table1[[#This Row],[Gears]],"")</f>
        <v>M</v>
      </c>
      <c r="M42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57">
        <f ca="1">_xlfn.DAYS(TODAY(),Table1[[#This Row],[Manufacture Date]])</f>
        <v>1281</v>
      </c>
      <c r="O4257" t="str" cm="1">
        <f t="array" ref="O4257" xml:space="preserve"> _xlfn.IFS(E4257&lt;2,"0-2",E4257&lt;4,"2-4",E4257&lt;6,"4-6",E4257&lt;8,"6-8",E4257&lt;10,"8-10")</f>
        <v>4-6</v>
      </c>
    </row>
    <row r="4258" spans="1:15" ht="14.25" customHeight="1" x14ac:dyDescent="0.3">
      <c r="A4258" s="31">
        <v>43979</v>
      </c>
      <c r="B4258" t="s">
        <v>90</v>
      </c>
      <c r="C4258" t="s">
        <v>98</v>
      </c>
      <c r="D4258" t="s">
        <v>88</v>
      </c>
      <c r="E4258">
        <v>4.7</v>
      </c>
      <c r="F4258">
        <v>8</v>
      </c>
      <c r="G4258" t="s">
        <v>97</v>
      </c>
      <c r="H4258" t="s">
        <v>73</v>
      </c>
      <c r="I4258">
        <v>19</v>
      </c>
      <c r="J4258">
        <v>343</v>
      </c>
      <c r="K4258" t="str">
        <f>RIGHT(Table1[[#This Row],[Transmission]],1)</f>
        <v>7</v>
      </c>
      <c r="L4258" t="str">
        <f>SUBSTITUTE(Table1[[#This Row],[Transmission]],Table1[[#This Row],[Gears]],"")</f>
        <v>AM</v>
      </c>
      <c r="M42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58">
        <f ca="1">_xlfn.DAYS(TODAY(),Table1[[#This Row],[Manufacture Date]])</f>
        <v>1281</v>
      </c>
      <c r="O4258" t="str" cm="1">
        <f t="array" ref="O4258" xml:space="preserve"> _xlfn.IFS(E4258&lt;2,"0-2",E4258&lt;4,"2-4",E4258&lt;6,"4-6",E4258&lt;8,"6-8",E4258&lt;10,"8-10")</f>
        <v>4-6</v>
      </c>
    </row>
    <row r="4259" spans="1:15" ht="14.25" customHeight="1" x14ac:dyDescent="0.3">
      <c r="A4259" s="31">
        <v>43979</v>
      </c>
      <c r="B4259" t="s">
        <v>289</v>
      </c>
      <c r="C4259" t="s">
        <v>891</v>
      </c>
      <c r="D4259" t="s">
        <v>115</v>
      </c>
      <c r="E4259">
        <v>6.2</v>
      </c>
      <c r="F4259">
        <v>8</v>
      </c>
      <c r="G4259" t="s">
        <v>112</v>
      </c>
      <c r="H4259" t="s">
        <v>73</v>
      </c>
      <c r="I4259">
        <v>19</v>
      </c>
      <c r="J4259">
        <v>339</v>
      </c>
      <c r="K4259" t="str">
        <f>RIGHT(Table1[[#This Row],[Transmission]],1)</f>
        <v>8</v>
      </c>
      <c r="L4259" t="str">
        <f>SUBSTITUTE(Table1[[#This Row],[Transmission]],Table1[[#This Row],[Gears]],"")</f>
        <v>A</v>
      </c>
      <c r="M42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59">
        <f ca="1">_xlfn.DAYS(TODAY(),Table1[[#This Row],[Manufacture Date]])</f>
        <v>1281</v>
      </c>
      <c r="O4259" t="str" cm="1">
        <f t="array" ref="O4259" xml:space="preserve"> _xlfn.IFS(E4259&lt;2,"0-2",E4259&lt;4,"2-4",E4259&lt;6,"4-6",E4259&lt;8,"6-8",E4259&lt;10,"8-10")</f>
        <v>6-8</v>
      </c>
    </row>
    <row r="4260" spans="1:15" ht="14.25" customHeight="1" x14ac:dyDescent="0.3">
      <c r="A4260" s="31">
        <v>43978</v>
      </c>
      <c r="B4260" t="s">
        <v>651</v>
      </c>
      <c r="C4260" t="s">
        <v>1923</v>
      </c>
      <c r="D4260" t="s">
        <v>82</v>
      </c>
      <c r="E4260">
        <v>1.6</v>
      </c>
      <c r="F4260">
        <v>4</v>
      </c>
      <c r="G4260" t="s">
        <v>266</v>
      </c>
      <c r="H4260" t="s">
        <v>200</v>
      </c>
      <c r="I4260">
        <v>40</v>
      </c>
      <c r="J4260">
        <v>164</v>
      </c>
      <c r="K4260" t="str">
        <f>RIGHT(Table1[[#This Row],[Transmission]],1)</f>
        <v>V</v>
      </c>
      <c r="L4260" t="str">
        <f>SUBSTITUTE(Table1[[#This Row],[Transmission]],Table1[[#This Row],[Gears]],"")</f>
        <v>A</v>
      </c>
      <c r="M42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60">
        <f ca="1">_xlfn.DAYS(TODAY(),Table1[[#This Row],[Manufacture Date]])</f>
        <v>1282</v>
      </c>
      <c r="O4260" t="str" cm="1">
        <f t="array" ref="O4260" xml:space="preserve"> _xlfn.IFS(E4260&lt;2,"0-2",E4260&lt;4,"2-4",E4260&lt;6,"4-6",E4260&lt;8,"6-8",E4260&lt;10,"8-10")</f>
        <v>0-2</v>
      </c>
    </row>
    <row r="4261" spans="1:15" ht="14.25" customHeight="1" x14ac:dyDescent="0.3">
      <c r="A4261" s="31">
        <v>43978</v>
      </c>
      <c r="B4261" t="s">
        <v>398</v>
      </c>
      <c r="C4261" t="s">
        <v>914</v>
      </c>
      <c r="D4261" t="s">
        <v>82</v>
      </c>
      <c r="E4261">
        <v>2</v>
      </c>
      <c r="F4261">
        <v>4</v>
      </c>
      <c r="G4261" t="s">
        <v>74</v>
      </c>
      <c r="H4261" t="s">
        <v>200</v>
      </c>
      <c r="I4261">
        <v>34</v>
      </c>
      <c r="J4261">
        <v>191</v>
      </c>
      <c r="K4261" t="str">
        <f>RIGHT(Table1[[#This Row],[Transmission]],1)</f>
        <v>6</v>
      </c>
      <c r="L4261" t="str">
        <f>SUBSTITUTE(Table1[[#This Row],[Transmission]],Table1[[#This Row],[Gears]],"")</f>
        <v>M</v>
      </c>
      <c r="M42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61">
        <f ca="1">_xlfn.DAYS(TODAY(),Table1[[#This Row],[Manufacture Date]])</f>
        <v>1282</v>
      </c>
      <c r="O4261" t="str" cm="1">
        <f t="array" ref="O4261" xml:space="preserve"> _xlfn.IFS(E4261&lt;2,"0-2",E4261&lt;4,"2-4",E4261&lt;6,"4-6",E4261&lt;8,"6-8",E4261&lt;10,"8-10")</f>
        <v>2-4</v>
      </c>
    </row>
    <row r="4262" spans="1:15" ht="14.25" customHeight="1" x14ac:dyDescent="0.3">
      <c r="A4262" s="31">
        <v>43978</v>
      </c>
      <c r="B4262" t="s">
        <v>147</v>
      </c>
      <c r="C4262" t="s">
        <v>865</v>
      </c>
      <c r="D4262" t="s">
        <v>82</v>
      </c>
      <c r="E4262">
        <v>4.4000000000000004</v>
      </c>
      <c r="F4262">
        <v>8</v>
      </c>
      <c r="G4262" t="s">
        <v>74</v>
      </c>
      <c r="H4262" t="s">
        <v>73</v>
      </c>
      <c r="I4262">
        <v>21</v>
      </c>
      <c r="J4262">
        <v>315</v>
      </c>
      <c r="K4262" t="str">
        <f>RIGHT(Table1[[#This Row],[Transmission]],1)</f>
        <v>6</v>
      </c>
      <c r="L4262" t="str">
        <f>SUBSTITUTE(Table1[[#This Row],[Transmission]],Table1[[#This Row],[Gears]],"")</f>
        <v>M</v>
      </c>
      <c r="M42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62">
        <f ca="1">_xlfn.DAYS(TODAY(),Table1[[#This Row],[Manufacture Date]])</f>
        <v>1282</v>
      </c>
      <c r="O4262" t="str" cm="1">
        <f t="array" ref="O4262" xml:space="preserve"> _xlfn.IFS(E4262&lt;2,"0-2",E4262&lt;4,"2-4",E4262&lt;6,"4-6",E4262&lt;8,"6-8",E4262&lt;10,"8-10")</f>
        <v>4-6</v>
      </c>
    </row>
    <row r="4263" spans="1:15" ht="14.25" customHeight="1" x14ac:dyDescent="0.3">
      <c r="A4263" s="31">
        <v>43978</v>
      </c>
      <c r="B4263" t="s">
        <v>321</v>
      </c>
      <c r="C4263" t="s">
        <v>1102</v>
      </c>
      <c r="D4263" t="s">
        <v>361</v>
      </c>
      <c r="E4263">
        <v>2.5</v>
      </c>
      <c r="F4263">
        <v>4</v>
      </c>
      <c r="G4263" t="s">
        <v>79</v>
      </c>
      <c r="H4263" t="s">
        <v>205</v>
      </c>
      <c r="I4263">
        <v>19</v>
      </c>
      <c r="J4263">
        <v>242</v>
      </c>
      <c r="K4263" t="str">
        <f>RIGHT(Table1[[#This Row],[Transmission]],1)</f>
        <v>6</v>
      </c>
      <c r="L4263" t="str">
        <f>SUBSTITUTE(Table1[[#This Row],[Transmission]],Table1[[#This Row],[Gears]],"")</f>
        <v>AS</v>
      </c>
      <c r="M42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63">
        <f ca="1">_xlfn.DAYS(TODAY(),Table1[[#This Row],[Manufacture Date]])</f>
        <v>1282</v>
      </c>
      <c r="O4263" t="str" cm="1">
        <f t="array" ref="O4263" xml:space="preserve"> _xlfn.IFS(E4263&lt;2,"0-2",E4263&lt;4,"2-4",E4263&lt;6,"4-6",E4263&lt;8,"6-8",E4263&lt;10,"8-10")</f>
        <v>2-4</v>
      </c>
    </row>
    <row r="4264" spans="1:15" ht="14.25" customHeight="1" x14ac:dyDescent="0.3">
      <c r="A4264" s="31">
        <v>43978</v>
      </c>
      <c r="B4264" t="s">
        <v>364</v>
      </c>
      <c r="C4264" t="s">
        <v>1107</v>
      </c>
      <c r="D4264" t="s">
        <v>122</v>
      </c>
      <c r="E4264">
        <v>5.3</v>
      </c>
      <c r="F4264">
        <v>8</v>
      </c>
      <c r="G4264" t="s">
        <v>93</v>
      </c>
      <c r="H4264" t="s">
        <v>205</v>
      </c>
      <c r="I4264">
        <v>16</v>
      </c>
      <c r="J4264">
        <v>299</v>
      </c>
      <c r="K4264" t="str">
        <f>RIGHT(Table1[[#This Row],[Transmission]],1)</f>
        <v>6</v>
      </c>
      <c r="L4264" t="str">
        <f>SUBSTITUTE(Table1[[#This Row],[Transmission]],Table1[[#This Row],[Gears]],"")</f>
        <v>A</v>
      </c>
      <c r="M42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64">
        <f ca="1">_xlfn.DAYS(TODAY(),Table1[[#This Row],[Manufacture Date]])</f>
        <v>1282</v>
      </c>
      <c r="O4264" t="str" cm="1">
        <f t="array" ref="O4264" xml:space="preserve"> _xlfn.IFS(E4264&lt;2,"0-2",E4264&lt;4,"2-4",E4264&lt;6,"4-6",E4264&lt;8,"6-8",E4264&lt;10,"8-10")</f>
        <v>4-6</v>
      </c>
    </row>
    <row r="4265" spans="1:15" ht="14.25" customHeight="1" x14ac:dyDescent="0.3">
      <c r="A4265" s="31">
        <v>43977</v>
      </c>
      <c r="B4265" t="s">
        <v>508</v>
      </c>
      <c r="C4265" t="s">
        <v>522</v>
      </c>
      <c r="D4265" t="s">
        <v>95</v>
      </c>
      <c r="E4265">
        <v>3.5</v>
      </c>
      <c r="F4265">
        <v>6</v>
      </c>
      <c r="G4265" t="s">
        <v>79</v>
      </c>
      <c r="H4265" t="s">
        <v>73</v>
      </c>
      <c r="I4265">
        <v>27</v>
      </c>
      <c r="J4265">
        <v>244</v>
      </c>
      <c r="K4265" t="str">
        <f>RIGHT(Table1[[#This Row],[Transmission]],1)</f>
        <v>6</v>
      </c>
      <c r="L4265" t="str">
        <f>SUBSTITUTE(Table1[[#This Row],[Transmission]],Table1[[#This Row],[Gears]],"")</f>
        <v>AS</v>
      </c>
      <c r="M42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65">
        <f ca="1">_xlfn.DAYS(TODAY(),Table1[[#This Row],[Manufacture Date]])</f>
        <v>1283</v>
      </c>
      <c r="O4265" t="str" cm="1">
        <f t="array" ref="O4265" xml:space="preserve"> _xlfn.IFS(E4265&lt;2,"0-2",E4265&lt;4,"2-4",E4265&lt;6,"4-6",E4265&lt;8,"6-8",E4265&lt;10,"8-10")</f>
        <v>2-4</v>
      </c>
    </row>
    <row r="4266" spans="1:15" ht="14.25" customHeight="1" x14ac:dyDescent="0.3">
      <c r="A4266" s="31">
        <v>43977</v>
      </c>
      <c r="B4266" t="s">
        <v>198</v>
      </c>
      <c r="C4266" t="s">
        <v>1579</v>
      </c>
      <c r="D4266" t="s">
        <v>82</v>
      </c>
      <c r="E4266">
        <v>3.6</v>
      </c>
      <c r="F4266">
        <v>6</v>
      </c>
      <c r="G4266" t="s">
        <v>496</v>
      </c>
      <c r="H4266" t="s">
        <v>200</v>
      </c>
      <c r="I4266">
        <v>26</v>
      </c>
      <c r="J4266">
        <v>251</v>
      </c>
      <c r="K4266" t="str">
        <f>RIGHT(Table1[[#This Row],[Transmission]],1)</f>
        <v>9</v>
      </c>
      <c r="L4266" t="str">
        <f>SUBSTITUTE(Table1[[#This Row],[Transmission]],Table1[[#This Row],[Gears]],"")</f>
        <v>AS</v>
      </c>
      <c r="M42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66">
        <f ca="1">_xlfn.DAYS(TODAY(),Table1[[#This Row],[Manufacture Date]])</f>
        <v>1283</v>
      </c>
      <c r="O4266" t="str" cm="1">
        <f t="array" ref="O4266" xml:space="preserve"> _xlfn.IFS(E4266&lt;2,"0-2",E4266&lt;4,"2-4",E4266&lt;6,"4-6",E4266&lt;8,"6-8",E4266&lt;10,"8-10")</f>
        <v>2-4</v>
      </c>
    </row>
    <row r="4267" spans="1:15" ht="14.25" customHeight="1" x14ac:dyDescent="0.3">
      <c r="A4267" s="31">
        <v>43977</v>
      </c>
      <c r="B4267" t="s">
        <v>212</v>
      </c>
      <c r="C4267" t="s">
        <v>216</v>
      </c>
      <c r="D4267" t="s">
        <v>82</v>
      </c>
      <c r="E4267">
        <v>3.6</v>
      </c>
      <c r="F4267">
        <v>6</v>
      </c>
      <c r="G4267" t="s">
        <v>79</v>
      </c>
      <c r="H4267" t="s">
        <v>200</v>
      </c>
      <c r="I4267">
        <v>25</v>
      </c>
      <c r="J4267">
        <v>262</v>
      </c>
      <c r="K4267" t="str">
        <f>RIGHT(Table1[[#This Row],[Transmission]],1)</f>
        <v>6</v>
      </c>
      <c r="L4267" t="str">
        <f>SUBSTITUTE(Table1[[#This Row],[Transmission]],Table1[[#This Row],[Gears]],"")</f>
        <v>AS</v>
      </c>
      <c r="M42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67">
        <f ca="1">_xlfn.DAYS(TODAY(),Table1[[#This Row],[Manufacture Date]])</f>
        <v>1283</v>
      </c>
      <c r="O4267" t="str" cm="1">
        <f t="array" ref="O4267" xml:space="preserve"> _xlfn.IFS(E4267&lt;2,"0-2",E4267&lt;4,"2-4",E4267&lt;6,"4-6",E4267&lt;8,"6-8",E4267&lt;10,"8-10")</f>
        <v>2-4</v>
      </c>
    </row>
    <row r="4268" spans="1:15" ht="14.25" customHeight="1" x14ac:dyDescent="0.3">
      <c r="A4268" s="31">
        <v>43977</v>
      </c>
      <c r="B4268" t="s">
        <v>750</v>
      </c>
      <c r="C4268" t="s">
        <v>763</v>
      </c>
      <c r="D4268" t="s">
        <v>122</v>
      </c>
      <c r="E4268">
        <v>3.5</v>
      </c>
      <c r="F4268">
        <v>6</v>
      </c>
      <c r="G4268" t="s">
        <v>79</v>
      </c>
      <c r="H4268" t="s">
        <v>200</v>
      </c>
      <c r="I4268">
        <v>24</v>
      </c>
      <c r="J4268">
        <v>267</v>
      </c>
      <c r="K4268" t="str">
        <f>RIGHT(Table1[[#This Row],[Transmission]],1)</f>
        <v>6</v>
      </c>
      <c r="L4268" t="str">
        <f>SUBSTITUTE(Table1[[#This Row],[Transmission]],Table1[[#This Row],[Gears]],"")</f>
        <v>AS</v>
      </c>
      <c r="M42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68">
        <f ca="1">_xlfn.DAYS(TODAY(),Table1[[#This Row],[Manufacture Date]])</f>
        <v>1283</v>
      </c>
      <c r="O4268" t="str" cm="1">
        <f t="array" ref="O4268" xml:space="preserve"> _xlfn.IFS(E4268&lt;2,"0-2",E4268&lt;4,"2-4",E4268&lt;6,"4-6",E4268&lt;8,"6-8",E4268&lt;10,"8-10")</f>
        <v>2-4</v>
      </c>
    </row>
    <row r="4269" spans="1:15" ht="14.25" customHeight="1" x14ac:dyDescent="0.3">
      <c r="A4269" s="31">
        <v>43977</v>
      </c>
      <c r="B4269" t="s">
        <v>147</v>
      </c>
      <c r="C4269" t="s">
        <v>1547</v>
      </c>
      <c r="D4269" t="s">
        <v>95</v>
      </c>
      <c r="E4269">
        <v>3</v>
      </c>
      <c r="F4269">
        <v>6</v>
      </c>
      <c r="G4269" t="s">
        <v>74</v>
      </c>
      <c r="H4269" t="s">
        <v>73</v>
      </c>
      <c r="I4269">
        <v>24</v>
      </c>
      <c r="J4269">
        <v>280</v>
      </c>
      <c r="K4269" t="str">
        <f>RIGHT(Table1[[#This Row],[Transmission]],1)</f>
        <v>6</v>
      </c>
      <c r="L4269" t="str">
        <f>SUBSTITUTE(Table1[[#This Row],[Transmission]],Table1[[#This Row],[Gears]],"")</f>
        <v>M</v>
      </c>
      <c r="M42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69">
        <f ca="1">_xlfn.DAYS(TODAY(),Table1[[#This Row],[Manufacture Date]])</f>
        <v>1283</v>
      </c>
      <c r="O4269" t="str" cm="1">
        <f t="array" ref="O4269" xml:space="preserve"> _xlfn.IFS(E4269&lt;2,"0-2",E4269&lt;4,"2-4",E4269&lt;6,"4-6",E4269&lt;8,"6-8",E4269&lt;10,"8-10")</f>
        <v>2-4</v>
      </c>
    </row>
    <row r="4270" spans="1:15" ht="14.25" customHeight="1" x14ac:dyDescent="0.3">
      <c r="A4270" s="31">
        <v>43977</v>
      </c>
      <c r="B4270" t="s">
        <v>147</v>
      </c>
      <c r="C4270" t="s">
        <v>168</v>
      </c>
      <c r="D4270" t="s">
        <v>82</v>
      </c>
      <c r="E4270">
        <v>4.4000000000000004</v>
      </c>
      <c r="F4270">
        <v>8</v>
      </c>
      <c r="G4270" t="s">
        <v>104</v>
      </c>
      <c r="H4270" t="s">
        <v>73</v>
      </c>
      <c r="I4270">
        <v>23</v>
      </c>
      <c r="J4270">
        <v>288</v>
      </c>
      <c r="K4270" t="str">
        <f>RIGHT(Table1[[#This Row],[Transmission]],1)</f>
        <v>8</v>
      </c>
      <c r="L4270" t="str">
        <f>SUBSTITUTE(Table1[[#This Row],[Transmission]],Table1[[#This Row],[Gears]],"")</f>
        <v>AS</v>
      </c>
      <c r="M42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70">
        <f ca="1">_xlfn.DAYS(TODAY(),Table1[[#This Row],[Manufacture Date]])</f>
        <v>1283</v>
      </c>
      <c r="O4270" t="str" cm="1">
        <f t="array" ref="O4270" xml:space="preserve"> _xlfn.IFS(E4270&lt;2,"0-2",E4270&lt;4,"2-4",E4270&lt;6,"4-6",E4270&lt;8,"6-8",E4270&lt;10,"8-10")</f>
        <v>4-6</v>
      </c>
    </row>
    <row r="4271" spans="1:15" ht="14.25" customHeight="1" x14ac:dyDescent="0.3">
      <c r="A4271" s="31">
        <v>43977</v>
      </c>
      <c r="B4271" t="s">
        <v>289</v>
      </c>
      <c r="C4271" t="s">
        <v>292</v>
      </c>
      <c r="D4271" t="s">
        <v>82</v>
      </c>
      <c r="E4271">
        <v>6.4</v>
      </c>
      <c r="F4271">
        <v>8</v>
      </c>
      <c r="G4271" t="s">
        <v>74</v>
      </c>
      <c r="H4271" t="s">
        <v>73</v>
      </c>
      <c r="I4271">
        <v>20</v>
      </c>
      <c r="J4271">
        <v>325</v>
      </c>
      <c r="K4271" t="str">
        <f>RIGHT(Table1[[#This Row],[Transmission]],1)</f>
        <v>6</v>
      </c>
      <c r="L4271" t="str">
        <f>SUBSTITUTE(Table1[[#This Row],[Transmission]],Table1[[#This Row],[Gears]],"")</f>
        <v>M</v>
      </c>
      <c r="M42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71">
        <f ca="1">_xlfn.DAYS(TODAY(),Table1[[#This Row],[Manufacture Date]])</f>
        <v>1283</v>
      </c>
      <c r="O4271" t="str" cm="1">
        <f t="array" ref="O4271" xml:space="preserve"> _xlfn.IFS(E4271&lt;2,"0-2",E4271&lt;4,"2-4",E4271&lt;6,"4-6",E4271&lt;8,"6-8",E4271&lt;10,"8-10")</f>
        <v>6-8</v>
      </c>
    </row>
    <row r="4272" spans="1:15" ht="14.25" customHeight="1" x14ac:dyDescent="0.3">
      <c r="A4272" s="31">
        <v>43976</v>
      </c>
      <c r="B4272" t="s">
        <v>750</v>
      </c>
      <c r="C4272" t="s">
        <v>757</v>
      </c>
      <c r="D4272" t="s">
        <v>82</v>
      </c>
      <c r="E4272">
        <v>1.8</v>
      </c>
      <c r="F4272">
        <v>4</v>
      </c>
      <c r="G4272" t="s">
        <v>74</v>
      </c>
      <c r="H4272" t="s">
        <v>200</v>
      </c>
      <c r="I4272">
        <v>37</v>
      </c>
      <c r="J4272">
        <v>178</v>
      </c>
      <c r="K4272" t="str">
        <f>RIGHT(Table1[[#This Row],[Transmission]],1)</f>
        <v>6</v>
      </c>
      <c r="L4272" t="str">
        <f>SUBSTITUTE(Table1[[#This Row],[Transmission]],Table1[[#This Row],[Gears]],"")</f>
        <v>M</v>
      </c>
      <c r="M42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72">
        <f ca="1">_xlfn.DAYS(TODAY(),Table1[[#This Row],[Manufacture Date]])</f>
        <v>1284</v>
      </c>
      <c r="O4272" t="str" cm="1">
        <f t="array" ref="O4272" xml:space="preserve"> _xlfn.IFS(E4272&lt;2,"0-2",E4272&lt;4,"2-4",E4272&lt;6,"4-6",E4272&lt;8,"6-8",E4272&lt;10,"8-10")</f>
        <v>0-2</v>
      </c>
    </row>
    <row r="4273" spans="1:15" ht="14.25" customHeight="1" x14ac:dyDescent="0.3">
      <c r="A4273" s="31">
        <v>43976</v>
      </c>
      <c r="B4273" t="s">
        <v>802</v>
      </c>
      <c r="C4273" t="s">
        <v>1357</v>
      </c>
      <c r="D4273" t="s">
        <v>71</v>
      </c>
      <c r="E4273">
        <v>2</v>
      </c>
      <c r="F4273">
        <v>4</v>
      </c>
      <c r="G4273" t="s">
        <v>104</v>
      </c>
      <c r="H4273" t="s">
        <v>200</v>
      </c>
      <c r="I4273">
        <v>34</v>
      </c>
      <c r="J4273">
        <v>198</v>
      </c>
      <c r="K4273" t="str">
        <f>RIGHT(Table1[[#This Row],[Transmission]],1)</f>
        <v>8</v>
      </c>
      <c r="L4273" t="str">
        <f>SUBSTITUTE(Table1[[#This Row],[Transmission]],Table1[[#This Row],[Gears]],"")</f>
        <v>AS</v>
      </c>
      <c r="M42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73">
        <f ca="1">_xlfn.DAYS(TODAY(),Table1[[#This Row],[Manufacture Date]])</f>
        <v>1284</v>
      </c>
      <c r="O4273" t="str" cm="1">
        <f t="array" ref="O4273" xml:space="preserve"> _xlfn.IFS(E4273&lt;2,"0-2",E4273&lt;4,"2-4",E4273&lt;6,"4-6",E4273&lt;8,"6-8",E4273&lt;10,"8-10")</f>
        <v>2-4</v>
      </c>
    </row>
    <row r="4274" spans="1:15" ht="14.25" customHeight="1" x14ac:dyDescent="0.3">
      <c r="A4274" s="31">
        <v>43976</v>
      </c>
      <c r="B4274" t="s">
        <v>313</v>
      </c>
      <c r="C4274" t="s">
        <v>314</v>
      </c>
      <c r="D4274" t="s">
        <v>92</v>
      </c>
      <c r="E4274">
        <v>1.4</v>
      </c>
      <c r="F4274">
        <v>4</v>
      </c>
      <c r="G4274" t="s">
        <v>93</v>
      </c>
      <c r="H4274" t="s">
        <v>200</v>
      </c>
      <c r="I4274">
        <v>33</v>
      </c>
      <c r="J4274">
        <v>200</v>
      </c>
      <c r="K4274" t="str">
        <f>RIGHT(Table1[[#This Row],[Transmission]],1)</f>
        <v>6</v>
      </c>
      <c r="L4274" t="str">
        <f>SUBSTITUTE(Table1[[#This Row],[Transmission]],Table1[[#This Row],[Gears]],"")</f>
        <v>A</v>
      </c>
      <c r="M42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74">
        <f ca="1">_xlfn.DAYS(TODAY(),Table1[[#This Row],[Manufacture Date]])</f>
        <v>1284</v>
      </c>
      <c r="O4274" t="str" cm="1">
        <f t="array" ref="O4274" xml:space="preserve"> _xlfn.IFS(E4274&lt;2,"0-2",E4274&lt;4,"2-4",E4274&lt;6,"4-6",E4274&lt;8,"6-8",E4274&lt;10,"8-10")</f>
        <v>0-2</v>
      </c>
    </row>
    <row r="4275" spans="1:15" ht="14.25" customHeight="1" x14ac:dyDescent="0.3">
      <c r="A4275" s="31">
        <v>43976</v>
      </c>
      <c r="B4275" t="s">
        <v>470</v>
      </c>
      <c r="C4275" t="s">
        <v>474</v>
      </c>
      <c r="D4275" t="s">
        <v>71</v>
      </c>
      <c r="E4275">
        <v>2</v>
      </c>
      <c r="F4275">
        <v>4</v>
      </c>
      <c r="G4275" t="s">
        <v>74</v>
      </c>
      <c r="H4275" t="s">
        <v>200</v>
      </c>
      <c r="I4275">
        <v>32</v>
      </c>
      <c r="J4275">
        <v>202</v>
      </c>
      <c r="K4275" t="str">
        <f>RIGHT(Table1[[#This Row],[Transmission]],1)</f>
        <v>6</v>
      </c>
      <c r="L4275" t="str">
        <f>SUBSTITUTE(Table1[[#This Row],[Transmission]],Table1[[#This Row],[Gears]],"")</f>
        <v>M</v>
      </c>
      <c r="M42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75">
        <f ca="1">_xlfn.DAYS(TODAY(),Table1[[#This Row],[Manufacture Date]])</f>
        <v>1284</v>
      </c>
      <c r="O4275" t="str" cm="1">
        <f t="array" ref="O4275" xml:space="preserve"> _xlfn.IFS(E4275&lt;2,"0-2",E4275&lt;4,"2-4",E4275&lt;6,"4-6",E4275&lt;8,"6-8",E4275&lt;10,"8-10")</f>
        <v>2-4</v>
      </c>
    </row>
    <row r="4276" spans="1:15" ht="14.25" customHeight="1" x14ac:dyDescent="0.3">
      <c r="A4276" s="31">
        <v>43976</v>
      </c>
      <c r="B4276" t="s">
        <v>676</v>
      </c>
      <c r="C4276" t="s">
        <v>677</v>
      </c>
      <c r="D4276" t="s">
        <v>92</v>
      </c>
      <c r="E4276">
        <v>3</v>
      </c>
      <c r="F4276">
        <v>6</v>
      </c>
      <c r="G4276" t="s">
        <v>97</v>
      </c>
      <c r="H4276" t="s">
        <v>73</v>
      </c>
      <c r="I4276">
        <v>30</v>
      </c>
      <c r="J4276">
        <v>221</v>
      </c>
      <c r="K4276" t="str">
        <f>RIGHT(Table1[[#This Row],[Transmission]],1)</f>
        <v>7</v>
      </c>
      <c r="L4276" t="str">
        <f>SUBSTITUTE(Table1[[#This Row],[Transmission]],Table1[[#This Row],[Gears]],"")</f>
        <v>AM</v>
      </c>
      <c r="M42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76">
        <f ca="1">_xlfn.DAYS(TODAY(),Table1[[#This Row],[Manufacture Date]])</f>
        <v>1284</v>
      </c>
      <c r="O4276" t="str" cm="1">
        <f t="array" ref="O4276" xml:space="preserve"> _xlfn.IFS(E4276&lt;2,"0-2",E4276&lt;4,"2-4",E4276&lt;6,"4-6",E4276&lt;8,"6-8",E4276&lt;10,"8-10")</f>
        <v>2-4</v>
      </c>
    </row>
    <row r="4277" spans="1:15" ht="14.25" customHeight="1" x14ac:dyDescent="0.3">
      <c r="A4277" s="31">
        <v>43976</v>
      </c>
      <c r="B4277" t="s">
        <v>232</v>
      </c>
      <c r="C4277" t="s">
        <v>883</v>
      </c>
      <c r="D4277" t="s">
        <v>78</v>
      </c>
      <c r="E4277">
        <v>2.4</v>
      </c>
      <c r="F4277">
        <v>4</v>
      </c>
      <c r="G4277" t="s">
        <v>93</v>
      </c>
      <c r="H4277" t="s">
        <v>200</v>
      </c>
      <c r="I4277">
        <v>28</v>
      </c>
      <c r="J4277">
        <v>230</v>
      </c>
      <c r="K4277" t="str">
        <f>RIGHT(Table1[[#This Row],[Transmission]],1)</f>
        <v>6</v>
      </c>
      <c r="L4277" t="str">
        <f>SUBSTITUTE(Table1[[#This Row],[Transmission]],Table1[[#This Row],[Gears]],"")</f>
        <v>A</v>
      </c>
      <c r="M42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77">
        <f ca="1">_xlfn.DAYS(TODAY(),Table1[[#This Row],[Manufacture Date]])</f>
        <v>1284</v>
      </c>
      <c r="O4277" t="str" cm="1">
        <f t="array" ref="O4277" xml:space="preserve"> _xlfn.IFS(E4277&lt;2,"0-2",E4277&lt;4,"2-4",E4277&lt;6,"4-6",E4277&lt;8,"6-8",E4277&lt;10,"8-10")</f>
        <v>2-4</v>
      </c>
    </row>
    <row r="4278" spans="1:15" ht="14.25" customHeight="1" x14ac:dyDescent="0.3">
      <c r="A4278" s="31">
        <v>43976</v>
      </c>
      <c r="B4278" t="s">
        <v>470</v>
      </c>
      <c r="C4278" t="s">
        <v>471</v>
      </c>
      <c r="D4278" t="s">
        <v>115</v>
      </c>
      <c r="E4278">
        <v>3.3</v>
      </c>
      <c r="F4278">
        <v>6</v>
      </c>
      <c r="G4278" t="s">
        <v>104</v>
      </c>
      <c r="H4278" t="s">
        <v>200</v>
      </c>
      <c r="I4278">
        <v>28</v>
      </c>
      <c r="J4278">
        <v>237</v>
      </c>
      <c r="K4278" t="str">
        <f>RIGHT(Table1[[#This Row],[Transmission]],1)</f>
        <v>8</v>
      </c>
      <c r="L4278" t="str">
        <f>SUBSTITUTE(Table1[[#This Row],[Transmission]],Table1[[#This Row],[Gears]],"")</f>
        <v>AS</v>
      </c>
      <c r="M42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78">
        <f ca="1">_xlfn.DAYS(TODAY(),Table1[[#This Row],[Manufacture Date]])</f>
        <v>1284</v>
      </c>
      <c r="O4278" t="str" cm="1">
        <f t="array" ref="O4278" xml:space="preserve"> _xlfn.IFS(E4278&lt;2,"0-2",E4278&lt;4,"2-4",E4278&lt;6,"4-6",E4278&lt;8,"6-8",E4278&lt;10,"8-10")</f>
        <v>2-4</v>
      </c>
    </row>
    <row r="4279" spans="1:15" ht="14.25" customHeight="1" x14ac:dyDescent="0.3">
      <c r="A4279" s="31">
        <v>43976</v>
      </c>
      <c r="B4279" t="s">
        <v>676</v>
      </c>
      <c r="C4279" t="s">
        <v>1933</v>
      </c>
      <c r="D4279" t="s">
        <v>92</v>
      </c>
      <c r="E4279">
        <v>3</v>
      </c>
      <c r="F4279">
        <v>6</v>
      </c>
      <c r="G4279" t="s">
        <v>97</v>
      </c>
      <c r="H4279" t="s">
        <v>73</v>
      </c>
      <c r="I4279">
        <v>27</v>
      </c>
      <c r="J4279">
        <v>248</v>
      </c>
      <c r="K4279" t="str">
        <f>RIGHT(Table1[[#This Row],[Transmission]],1)</f>
        <v>7</v>
      </c>
      <c r="L4279" t="str">
        <f>SUBSTITUTE(Table1[[#This Row],[Transmission]],Table1[[#This Row],[Gears]],"")</f>
        <v>AM</v>
      </c>
      <c r="M42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79">
        <f ca="1">_xlfn.DAYS(TODAY(),Table1[[#This Row],[Manufacture Date]])</f>
        <v>1284</v>
      </c>
      <c r="O4279" t="str" cm="1">
        <f t="array" ref="O4279" xml:space="preserve"> _xlfn.IFS(E4279&lt;2,"0-2",E4279&lt;4,"2-4",E4279&lt;6,"4-6",E4279&lt;8,"6-8",E4279&lt;10,"8-10")</f>
        <v>2-4</v>
      </c>
    </row>
    <row r="4280" spans="1:15" ht="14.25" customHeight="1" x14ac:dyDescent="0.3">
      <c r="A4280" s="31">
        <v>43976</v>
      </c>
      <c r="B4280" t="s">
        <v>651</v>
      </c>
      <c r="C4280" t="s">
        <v>666</v>
      </c>
      <c r="D4280" t="s">
        <v>78</v>
      </c>
      <c r="E4280">
        <v>3.5</v>
      </c>
      <c r="F4280">
        <v>6</v>
      </c>
      <c r="G4280" t="s">
        <v>266</v>
      </c>
      <c r="H4280" t="s">
        <v>200</v>
      </c>
      <c r="I4280">
        <v>26</v>
      </c>
      <c r="J4280">
        <v>246</v>
      </c>
      <c r="K4280" t="str">
        <f>RIGHT(Table1[[#This Row],[Transmission]],1)</f>
        <v>V</v>
      </c>
      <c r="L4280" t="str">
        <f>SUBSTITUTE(Table1[[#This Row],[Transmission]],Table1[[#This Row],[Gears]],"")</f>
        <v>A</v>
      </c>
      <c r="M42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80">
        <f ca="1">_xlfn.DAYS(TODAY(),Table1[[#This Row],[Manufacture Date]])</f>
        <v>1284</v>
      </c>
      <c r="O4280" t="str" cm="1">
        <f t="array" ref="O4280" xml:space="preserve"> _xlfn.IFS(E4280&lt;2,"0-2",E4280&lt;4,"2-4",E4280&lt;6,"4-6",E4280&lt;8,"6-8",E4280&lt;10,"8-10")</f>
        <v>2-4</v>
      </c>
    </row>
    <row r="4281" spans="1:15" ht="14.25" customHeight="1" x14ac:dyDescent="0.3">
      <c r="A4281" s="31">
        <v>43976</v>
      </c>
      <c r="B4281" t="s">
        <v>147</v>
      </c>
      <c r="C4281" t="s">
        <v>74</v>
      </c>
      <c r="D4281" t="s">
        <v>71</v>
      </c>
      <c r="E4281">
        <v>4.4000000000000004</v>
      </c>
      <c r="F4281">
        <v>8</v>
      </c>
      <c r="G4281" t="s">
        <v>97</v>
      </c>
      <c r="H4281" t="s">
        <v>73</v>
      </c>
      <c r="I4281">
        <v>19</v>
      </c>
      <c r="J4281">
        <v>338</v>
      </c>
      <c r="K4281" t="str">
        <f>RIGHT(Table1[[#This Row],[Transmission]],1)</f>
        <v>7</v>
      </c>
      <c r="L4281" t="str">
        <f>SUBSTITUTE(Table1[[#This Row],[Transmission]],Table1[[#This Row],[Gears]],"")</f>
        <v>AM</v>
      </c>
      <c r="M42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81">
        <f ca="1">_xlfn.DAYS(TODAY(),Table1[[#This Row],[Manufacture Date]])</f>
        <v>1284</v>
      </c>
      <c r="O4281" t="str" cm="1">
        <f t="array" ref="O4281" xml:space="preserve"> _xlfn.IFS(E4281&lt;2,"0-2",E4281&lt;4,"2-4",E4281&lt;6,"4-6",E4281&lt;8,"6-8",E4281&lt;10,"8-10")</f>
        <v>4-6</v>
      </c>
    </row>
    <row r="4282" spans="1:15" ht="14.25" customHeight="1" x14ac:dyDescent="0.3">
      <c r="A4282" s="31">
        <v>43976</v>
      </c>
      <c r="B4282" t="s">
        <v>147</v>
      </c>
      <c r="C4282" t="s">
        <v>185</v>
      </c>
      <c r="D4282" t="s">
        <v>71</v>
      </c>
      <c r="E4282">
        <v>4.4000000000000004</v>
      </c>
      <c r="F4282">
        <v>8</v>
      </c>
      <c r="G4282" t="s">
        <v>97</v>
      </c>
      <c r="H4282" t="s">
        <v>73</v>
      </c>
      <c r="I4282">
        <v>19</v>
      </c>
      <c r="J4282">
        <v>343</v>
      </c>
      <c r="K4282" t="str">
        <f>RIGHT(Table1[[#This Row],[Transmission]],1)</f>
        <v>7</v>
      </c>
      <c r="L4282" t="str">
        <f>SUBSTITUTE(Table1[[#This Row],[Transmission]],Table1[[#This Row],[Gears]],"")</f>
        <v>AM</v>
      </c>
      <c r="M42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282">
        <f ca="1">_xlfn.DAYS(TODAY(),Table1[[#This Row],[Manufacture Date]])</f>
        <v>1284</v>
      </c>
      <c r="O4282" t="str" cm="1">
        <f t="array" ref="O4282" xml:space="preserve"> _xlfn.IFS(E4282&lt;2,"0-2",E4282&lt;4,"2-4",E4282&lt;6,"4-6",E4282&lt;8,"6-8",E4282&lt;10,"8-10")</f>
        <v>4-6</v>
      </c>
    </row>
    <row r="4283" spans="1:15" ht="14.25" customHeight="1" x14ac:dyDescent="0.3">
      <c r="A4283" s="31">
        <v>43976</v>
      </c>
      <c r="B4283" t="s">
        <v>232</v>
      </c>
      <c r="C4283" t="s">
        <v>252</v>
      </c>
      <c r="D4283" t="s">
        <v>250</v>
      </c>
      <c r="E4283">
        <v>6</v>
      </c>
      <c r="F4283">
        <v>8</v>
      </c>
      <c r="G4283" t="s">
        <v>93</v>
      </c>
      <c r="H4283" t="s">
        <v>200</v>
      </c>
      <c r="I4283">
        <v>15</v>
      </c>
      <c r="J4283">
        <v>432</v>
      </c>
      <c r="K4283" t="str">
        <f>RIGHT(Table1[[#This Row],[Transmission]],1)</f>
        <v>6</v>
      </c>
      <c r="L4283" t="str">
        <f>SUBSTITUTE(Table1[[#This Row],[Transmission]],Table1[[#This Row],[Gears]],"")</f>
        <v>A</v>
      </c>
      <c r="M42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83">
        <f ca="1">_xlfn.DAYS(TODAY(),Table1[[#This Row],[Manufacture Date]])</f>
        <v>1284</v>
      </c>
      <c r="O4283" t="str" cm="1">
        <f t="array" ref="O4283" xml:space="preserve"> _xlfn.IFS(E4283&lt;2,"0-2",E4283&lt;4,"2-4",E4283&lt;6,"4-6",E4283&lt;8,"6-8",E4283&lt;10,"8-10")</f>
        <v>6-8</v>
      </c>
    </row>
    <row r="4284" spans="1:15" ht="14.25" customHeight="1" x14ac:dyDescent="0.3">
      <c r="A4284" s="31">
        <v>43976</v>
      </c>
      <c r="B4284" t="s">
        <v>364</v>
      </c>
      <c r="C4284" t="s">
        <v>383</v>
      </c>
      <c r="D4284" t="s">
        <v>122</v>
      </c>
      <c r="E4284">
        <v>5.3</v>
      </c>
      <c r="F4284">
        <v>8</v>
      </c>
      <c r="G4284" t="s">
        <v>93</v>
      </c>
      <c r="H4284" t="s">
        <v>205</v>
      </c>
      <c r="I4284">
        <v>15</v>
      </c>
      <c r="J4284">
        <v>294</v>
      </c>
      <c r="K4284" t="str">
        <f>RIGHT(Table1[[#This Row],[Transmission]],1)</f>
        <v>6</v>
      </c>
      <c r="L4284" t="str">
        <f>SUBSTITUTE(Table1[[#This Row],[Transmission]],Table1[[#This Row],[Gears]],"")</f>
        <v>A</v>
      </c>
      <c r="M42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84">
        <f ca="1">_xlfn.DAYS(TODAY(),Table1[[#This Row],[Manufacture Date]])</f>
        <v>1284</v>
      </c>
      <c r="O4284" t="str" cm="1">
        <f t="array" ref="O4284" xml:space="preserve"> _xlfn.IFS(E4284&lt;2,"0-2",E4284&lt;4,"2-4",E4284&lt;6,"4-6",E4284&lt;8,"6-8",E4284&lt;10,"8-10")</f>
        <v>4-6</v>
      </c>
    </row>
    <row r="4285" spans="1:15" ht="14.25" customHeight="1" x14ac:dyDescent="0.3">
      <c r="A4285" s="31">
        <v>43975</v>
      </c>
      <c r="B4285" t="s">
        <v>398</v>
      </c>
      <c r="C4285" t="s">
        <v>409</v>
      </c>
      <c r="D4285" t="s">
        <v>82</v>
      </c>
      <c r="E4285">
        <v>2.4</v>
      </c>
      <c r="F4285">
        <v>4</v>
      </c>
      <c r="G4285" t="s">
        <v>79</v>
      </c>
      <c r="H4285" t="s">
        <v>200</v>
      </c>
      <c r="I4285">
        <v>45</v>
      </c>
      <c r="J4285">
        <v>145</v>
      </c>
      <c r="K4285" t="str">
        <f>RIGHT(Table1[[#This Row],[Transmission]],1)</f>
        <v>6</v>
      </c>
      <c r="L4285" t="str">
        <f>SUBSTITUTE(Table1[[#This Row],[Transmission]],Table1[[#This Row],[Gears]],"")</f>
        <v>AS</v>
      </c>
      <c r="M42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85">
        <f ca="1">_xlfn.DAYS(TODAY(),Table1[[#This Row],[Manufacture Date]])</f>
        <v>1285</v>
      </c>
      <c r="O4285" t="str" cm="1">
        <f t="array" ref="O4285" xml:space="preserve"> _xlfn.IFS(E4285&lt;2,"0-2",E4285&lt;4,"2-4",E4285&lt;6,"4-6",E4285&lt;8,"6-8",E4285&lt;10,"8-10")</f>
        <v>2-4</v>
      </c>
    </row>
    <row r="4286" spans="1:15" ht="14.25" customHeight="1" x14ac:dyDescent="0.3">
      <c r="A4286" s="31">
        <v>43975</v>
      </c>
      <c r="B4286" t="s">
        <v>750</v>
      </c>
      <c r="C4286" t="s">
        <v>758</v>
      </c>
      <c r="D4286" t="s">
        <v>82</v>
      </c>
      <c r="E4286">
        <v>1.8</v>
      </c>
      <c r="F4286">
        <v>4</v>
      </c>
      <c r="G4286" t="s">
        <v>266</v>
      </c>
      <c r="H4286" t="s">
        <v>200</v>
      </c>
      <c r="I4286">
        <v>41</v>
      </c>
      <c r="J4286">
        <v>163</v>
      </c>
      <c r="K4286" t="str">
        <f>RIGHT(Table1[[#This Row],[Transmission]],1)</f>
        <v>V</v>
      </c>
      <c r="L4286" t="str">
        <f>SUBSTITUTE(Table1[[#This Row],[Transmission]],Table1[[#This Row],[Gears]],"")</f>
        <v>A</v>
      </c>
      <c r="M42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86">
        <f ca="1">_xlfn.DAYS(TODAY(),Table1[[#This Row],[Manufacture Date]])</f>
        <v>1285</v>
      </c>
      <c r="O4286" t="str" cm="1">
        <f t="array" ref="O4286" xml:space="preserve"> _xlfn.IFS(E4286&lt;2,"0-2",E4286&lt;4,"2-4",E4286&lt;6,"4-6",E4286&lt;8,"6-8",E4286&lt;10,"8-10")</f>
        <v>0-2</v>
      </c>
    </row>
    <row r="4287" spans="1:15" ht="14.25" customHeight="1" x14ac:dyDescent="0.3">
      <c r="A4287" s="31">
        <v>43975</v>
      </c>
      <c r="B4287" t="s">
        <v>621</v>
      </c>
      <c r="C4287" t="s">
        <v>980</v>
      </c>
      <c r="D4287" t="s">
        <v>95</v>
      </c>
      <c r="E4287">
        <v>2</v>
      </c>
      <c r="F4287">
        <v>4</v>
      </c>
      <c r="G4287" t="s">
        <v>79</v>
      </c>
      <c r="H4287" t="s">
        <v>73</v>
      </c>
      <c r="I4287">
        <v>33</v>
      </c>
      <c r="J4287">
        <v>199</v>
      </c>
      <c r="K4287" t="str">
        <f>RIGHT(Table1[[#This Row],[Transmission]],1)</f>
        <v>6</v>
      </c>
      <c r="L4287" t="str">
        <f>SUBSTITUTE(Table1[[#This Row],[Transmission]],Table1[[#This Row],[Gears]],"")</f>
        <v>AS</v>
      </c>
      <c r="M42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87">
        <f ca="1">_xlfn.DAYS(TODAY(),Table1[[#This Row],[Manufacture Date]])</f>
        <v>1285</v>
      </c>
      <c r="O4287" t="str" cm="1">
        <f t="array" ref="O4287" xml:space="preserve"> _xlfn.IFS(E4287&lt;2,"0-2",E4287&lt;4,"2-4",E4287&lt;6,"4-6",E4287&lt;8,"6-8",E4287&lt;10,"8-10")</f>
        <v>2-4</v>
      </c>
    </row>
    <row r="4288" spans="1:15" ht="14.25" customHeight="1" x14ac:dyDescent="0.3">
      <c r="A4288" s="31">
        <v>43975</v>
      </c>
      <c r="B4288" t="s">
        <v>531</v>
      </c>
      <c r="C4288" t="s">
        <v>536</v>
      </c>
      <c r="D4288" t="s">
        <v>78</v>
      </c>
      <c r="E4288">
        <v>3.7</v>
      </c>
      <c r="F4288">
        <v>6</v>
      </c>
      <c r="G4288" t="s">
        <v>79</v>
      </c>
      <c r="H4288" t="s">
        <v>200</v>
      </c>
      <c r="I4288">
        <v>23</v>
      </c>
      <c r="J4288">
        <v>293</v>
      </c>
      <c r="K4288" t="str">
        <f>RIGHT(Table1[[#This Row],[Transmission]],1)</f>
        <v>6</v>
      </c>
      <c r="L4288" t="str">
        <f>SUBSTITUTE(Table1[[#This Row],[Transmission]],Table1[[#This Row],[Gears]],"")</f>
        <v>AS</v>
      </c>
      <c r="M42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88">
        <f ca="1">_xlfn.DAYS(TODAY(),Table1[[#This Row],[Manufacture Date]])</f>
        <v>1285</v>
      </c>
      <c r="O4288" t="str" cm="1">
        <f t="array" ref="O4288" xml:space="preserve"> _xlfn.IFS(E4288&lt;2,"0-2",E4288&lt;4,"2-4",E4288&lt;6,"4-6",E4288&lt;8,"6-8",E4288&lt;10,"8-10")</f>
        <v>2-4</v>
      </c>
    </row>
    <row r="4289" spans="1:15" ht="14.25" customHeight="1" x14ac:dyDescent="0.3">
      <c r="A4289" s="31">
        <v>43974</v>
      </c>
      <c r="B4289" t="s">
        <v>232</v>
      </c>
      <c r="C4289" t="s">
        <v>264</v>
      </c>
      <c r="D4289" t="s">
        <v>82</v>
      </c>
      <c r="E4289">
        <v>1.4</v>
      </c>
      <c r="F4289">
        <v>4</v>
      </c>
      <c r="G4289" t="s">
        <v>79</v>
      </c>
      <c r="H4289" t="s">
        <v>200</v>
      </c>
      <c r="I4289">
        <v>34</v>
      </c>
      <c r="J4289">
        <v>191</v>
      </c>
      <c r="K4289" t="str">
        <f>RIGHT(Table1[[#This Row],[Transmission]],1)</f>
        <v>6</v>
      </c>
      <c r="L4289" t="str">
        <f>SUBSTITUTE(Table1[[#This Row],[Transmission]],Table1[[#This Row],[Gears]],"")</f>
        <v>AS</v>
      </c>
      <c r="M42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89">
        <f ca="1">_xlfn.DAYS(TODAY(),Table1[[#This Row],[Manufacture Date]])</f>
        <v>1286</v>
      </c>
      <c r="O4289" t="str" cm="1">
        <f t="array" ref="O4289" xml:space="preserve"> _xlfn.IFS(E4289&lt;2,"0-2",E4289&lt;4,"2-4",E4289&lt;6,"4-6",E4289&lt;8,"6-8",E4289&lt;10,"8-10")</f>
        <v>0-2</v>
      </c>
    </row>
    <row r="4290" spans="1:15" ht="14.25" customHeight="1" x14ac:dyDescent="0.3">
      <c r="A4290" s="31">
        <v>43974</v>
      </c>
      <c r="B4290" t="s">
        <v>564</v>
      </c>
      <c r="C4290" t="s">
        <v>1329</v>
      </c>
      <c r="D4290" t="s">
        <v>88</v>
      </c>
      <c r="E4290">
        <v>3</v>
      </c>
      <c r="F4290">
        <v>6</v>
      </c>
      <c r="G4290" t="s">
        <v>454</v>
      </c>
      <c r="H4290" t="s">
        <v>73</v>
      </c>
      <c r="I4290">
        <v>28</v>
      </c>
      <c r="J4290">
        <v>237</v>
      </c>
      <c r="K4290" t="str">
        <f>RIGHT(Table1[[#This Row],[Transmission]],1)</f>
        <v>9</v>
      </c>
      <c r="L4290" t="str">
        <f>SUBSTITUTE(Table1[[#This Row],[Transmission]],Table1[[#This Row],[Gears]],"")</f>
        <v>A</v>
      </c>
      <c r="M42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90">
        <f ca="1">_xlfn.DAYS(TODAY(),Table1[[#This Row],[Manufacture Date]])</f>
        <v>1286</v>
      </c>
      <c r="O4290" t="str" cm="1">
        <f t="array" ref="O4290" xml:space="preserve"> _xlfn.IFS(E4290&lt;2,"0-2",E4290&lt;4,"2-4",E4290&lt;6,"4-6",E4290&lt;8,"6-8",E4290&lt;10,"8-10")</f>
        <v>2-4</v>
      </c>
    </row>
    <row r="4291" spans="1:15" ht="14.25" customHeight="1" x14ac:dyDescent="0.3">
      <c r="A4291" s="31">
        <v>43974</v>
      </c>
      <c r="B4291" t="s">
        <v>100</v>
      </c>
      <c r="C4291" t="s">
        <v>18</v>
      </c>
      <c r="D4291" t="s">
        <v>78</v>
      </c>
      <c r="E4291">
        <v>2</v>
      </c>
      <c r="F4291">
        <v>4</v>
      </c>
      <c r="G4291" t="s">
        <v>104</v>
      </c>
      <c r="H4291" t="s">
        <v>73</v>
      </c>
      <c r="I4291">
        <v>27</v>
      </c>
      <c r="J4291">
        <v>239</v>
      </c>
      <c r="K4291" t="str">
        <f>RIGHT(Table1[[#This Row],[Transmission]],1)</f>
        <v>8</v>
      </c>
      <c r="L4291" t="str">
        <f>SUBSTITUTE(Table1[[#This Row],[Transmission]],Table1[[#This Row],[Gears]],"")</f>
        <v>AS</v>
      </c>
      <c r="M42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91">
        <f ca="1">_xlfn.DAYS(TODAY(),Table1[[#This Row],[Manufacture Date]])</f>
        <v>1286</v>
      </c>
      <c r="O4291" t="str" cm="1">
        <f t="array" ref="O4291" xml:space="preserve"> _xlfn.IFS(E4291&lt;2,"0-2",E4291&lt;4,"2-4",E4291&lt;6,"4-6",E4291&lt;8,"6-8",E4291&lt;10,"8-10")</f>
        <v>2-4</v>
      </c>
    </row>
    <row r="4292" spans="1:15" ht="14.25" customHeight="1" x14ac:dyDescent="0.3">
      <c r="A4292" s="31">
        <v>43974</v>
      </c>
      <c r="B4292" t="s">
        <v>531</v>
      </c>
      <c r="C4292" t="s">
        <v>1805</v>
      </c>
      <c r="D4292" t="s">
        <v>115</v>
      </c>
      <c r="E4292">
        <v>3.7</v>
      </c>
      <c r="F4292">
        <v>6</v>
      </c>
      <c r="G4292" t="s">
        <v>79</v>
      </c>
      <c r="H4292" t="s">
        <v>200</v>
      </c>
      <c r="I4292">
        <v>23</v>
      </c>
      <c r="J4292">
        <v>287</v>
      </c>
      <c r="K4292" t="str">
        <f>RIGHT(Table1[[#This Row],[Transmission]],1)</f>
        <v>6</v>
      </c>
      <c r="L4292" t="str">
        <f>SUBSTITUTE(Table1[[#This Row],[Transmission]],Table1[[#This Row],[Gears]],"")</f>
        <v>AS</v>
      </c>
      <c r="M42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92">
        <f ca="1">_xlfn.DAYS(TODAY(),Table1[[#This Row],[Manufacture Date]])</f>
        <v>1286</v>
      </c>
      <c r="O4292" t="str" cm="1">
        <f t="array" ref="O4292" xml:space="preserve"> _xlfn.IFS(E4292&lt;2,"0-2",E4292&lt;4,"2-4",E4292&lt;6,"4-6",E4292&lt;8,"6-8",E4292&lt;10,"8-10")</f>
        <v>2-4</v>
      </c>
    </row>
    <row r="4293" spans="1:15" ht="14.25" customHeight="1" x14ac:dyDescent="0.3">
      <c r="A4293" s="31">
        <v>43974</v>
      </c>
      <c r="B4293" t="s">
        <v>402</v>
      </c>
      <c r="C4293" t="s">
        <v>1268</v>
      </c>
      <c r="D4293" t="s">
        <v>115</v>
      </c>
      <c r="E4293">
        <v>5</v>
      </c>
      <c r="F4293">
        <v>8</v>
      </c>
      <c r="G4293" t="s">
        <v>104</v>
      </c>
      <c r="H4293" t="s">
        <v>73</v>
      </c>
      <c r="I4293">
        <v>20</v>
      </c>
      <c r="J4293">
        <v>332</v>
      </c>
      <c r="K4293" t="str">
        <f>RIGHT(Table1[[#This Row],[Transmission]],1)</f>
        <v>8</v>
      </c>
      <c r="L4293" t="str">
        <f>SUBSTITUTE(Table1[[#This Row],[Transmission]],Table1[[#This Row],[Gears]],"")</f>
        <v>AS</v>
      </c>
      <c r="M42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93">
        <f ca="1">_xlfn.DAYS(TODAY(),Table1[[#This Row],[Manufacture Date]])</f>
        <v>1286</v>
      </c>
      <c r="O4293" t="str" cm="1">
        <f t="array" ref="O4293" xml:space="preserve"> _xlfn.IFS(E4293&lt;2,"0-2",E4293&lt;4,"2-4",E4293&lt;6,"4-6",E4293&lt;8,"6-8",E4293&lt;10,"8-10")</f>
        <v>4-6</v>
      </c>
    </row>
    <row r="4294" spans="1:15" ht="14.25" customHeight="1" x14ac:dyDescent="0.3">
      <c r="A4294" s="31">
        <v>43974</v>
      </c>
      <c r="B4294" t="s">
        <v>232</v>
      </c>
      <c r="C4294" t="s">
        <v>1586</v>
      </c>
      <c r="D4294" t="s">
        <v>95</v>
      </c>
      <c r="E4294">
        <v>6.2</v>
      </c>
      <c r="F4294">
        <v>8</v>
      </c>
      <c r="G4294" t="s">
        <v>74</v>
      </c>
      <c r="H4294" t="s">
        <v>73</v>
      </c>
      <c r="I4294">
        <v>19</v>
      </c>
      <c r="J4294">
        <v>349</v>
      </c>
      <c r="K4294" t="str">
        <f>RIGHT(Table1[[#This Row],[Transmission]],1)</f>
        <v>6</v>
      </c>
      <c r="L4294" t="str">
        <f>SUBSTITUTE(Table1[[#This Row],[Transmission]],Table1[[#This Row],[Gears]],"")</f>
        <v>M</v>
      </c>
      <c r="M42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294">
        <f ca="1">_xlfn.DAYS(TODAY(),Table1[[#This Row],[Manufacture Date]])</f>
        <v>1286</v>
      </c>
      <c r="O4294" t="str" cm="1">
        <f t="array" ref="O4294" xml:space="preserve"> _xlfn.IFS(E4294&lt;2,"0-2",E4294&lt;4,"2-4",E4294&lt;6,"4-6",E4294&lt;8,"6-8",E4294&lt;10,"8-10")</f>
        <v>6-8</v>
      </c>
    </row>
    <row r="4295" spans="1:15" ht="14.25" customHeight="1" x14ac:dyDescent="0.3">
      <c r="A4295" s="31">
        <v>43974</v>
      </c>
      <c r="B4295" t="s">
        <v>564</v>
      </c>
      <c r="C4295" t="s">
        <v>1156</v>
      </c>
      <c r="D4295" t="s">
        <v>122</v>
      </c>
      <c r="E4295">
        <v>4</v>
      </c>
      <c r="F4295">
        <v>8</v>
      </c>
      <c r="G4295" t="s">
        <v>454</v>
      </c>
      <c r="H4295" t="s">
        <v>73</v>
      </c>
      <c r="I4295">
        <v>17</v>
      </c>
      <c r="J4295">
        <v>396</v>
      </c>
      <c r="K4295" t="str">
        <f>RIGHT(Table1[[#This Row],[Transmission]],1)</f>
        <v>9</v>
      </c>
      <c r="L4295" t="str">
        <f>SUBSTITUTE(Table1[[#This Row],[Transmission]],Table1[[#This Row],[Gears]],"")</f>
        <v>A</v>
      </c>
      <c r="M42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95">
        <f ca="1">_xlfn.DAYS(TODAY(),Table1[[#This Row],[Manufacture Date]])</f>
        <v>1286</v>
      </c>
      <c r="O4295" t="str" cm="1">
        <f t="array" ref="O4295" xml:space="preserve"> _xlfn.IFS(E4295&lt;2,"0-2",E4295&lt;4,"2-4",E4295&lt;6,"4-6",E4295&lt;8,"6-8",E4295&lt;10,"8-10")</f>
        <v>4-6</v>
      </c>
    </row>
    <row r="4296" spans="1:15" ht="14.25" customHeight="1" x14ac:dyDescent="0.3">
      <c r="A4296" s="31">
        <v>43973</v>
      </c>
      <c r="B4296" t="s">
        <v>321</v>
      </c>
      <c r="C4296" t="s">
        <v>344</v>
      </c>
      <c r="D4296" t="s">
        <v>122</v>
      </c>
      <c r="E4296">
        <v>3.5</v>
      </c>
      <c r="F4296">
        <v>6</v>
      </c>
      <c r="G4296" t="s">
        <v>79</v>
      </c>
      <c r="H4296" t="s">
        <v>200</v>
      </c>
      <c r="I4296">
        <v>24</v>
      </c>
      <c r="J4296">
        <v>267</v>
      </c>
      <c r="K4296" t="str">
        <f>RIGHT(Table1[[#This Row],[Transmission]],1)</f>
        <v>6</v>
      </c>
      <c r="L4296" t="str">
        <f>SUBSTITUTE(Table1[[#This Row],[Transmission]],Table1[[#This Row],[Gears]],"")</f>
        <v>AS</v>
      </c>
      <c r="M42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96">
        <f ca="1">_xlfn.DAYS(TODAY(),Table1[[#This Row],[Manufacture Date]])</f>
        <v>1287</v>
      </c>
      <c r="O4296" t="str" cm="1">
        <f t="array" ref="O4296" xml:space="preserve"> _xlfn.IFS(E4296&lt;2,"0-2",E4296&lt;4,"2-4",E4296&lt;6,"4-6",E4296&lt;8,"6-8",E4296&lt;10,"8-10")</f>
        <v>2-4</v>
      </c>
    </row>
    <row r="4297" spans="1:15" ht="14.25" customHeight="1" x14ac:dyDescent="0.3">
      <c r="A4297" s="31">
        <v>43973</v>
      </c>
      <c r="B4297" t="s">
        <v>364</v>
      </c>
      <c r="C4297" t="s">
        <v>375</v>
      </c>
      <c r="D4297" t="s">
        <v>259</v>
      </c>
      <c r="E4297">
        <v>6.2</v>
      </c>
      <c r="F4297">
        <v>8</v>
      </c>
      <c r="G4297" t="s">
        <v>112</v>
      </c>
      <c r="H4297" t="s">
        <v>73</v>
      </c>
      <c r="I4297">
        <v>20</v>
      </c>
      <c r="J4297">
        <v>327</v>
      </c>
      <c r="K4297" t="str">
        <f>RIGHT(Table1[[#This Row],[Transmission]],1)</f>
        <v>8</v>
      </c>
      <c r="L4297" t="str">
        <f>SUBSTITUTE(Table1[[#This Row],[Transmission]],Table1[[#This Row],[Gears]],"")</f>
        <v>A</v>
      </c>
      <c r="M42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297">
        <f ca="1">_xlfn.DAYS(TODAY(),Table1[[#This Row],[Manufacture Date]])</f>
        <v>1287</v>
      </c>
      <c r="O4297" t="str" cm="1">
        <f t="array" ref="O4297" xml:space="preserve"> _xlfn.IFS(E4297&lt;2,"0-2",E4297&lt;4,"2-4",E4297&lt;6,"4-6",E4297&lt;8,"6-8",E4297&lt;10,"8-10")</f>
        <v>6-8</v>
      </c>
    </row>
    <row r="4298" spans="1:15" ht="14.25" customHeight="1" x14ac:dyDescent="0.3">
      <c r="A4298" s="31">
        <v>43973</v>
      </c>
      <c r="B4298" t="s">
        <v>141</v>
      </c>
      <c r="C4298" t="s">
        <v>145</v>
      </c>
      <c r="D4298" t="s">
        <v>82</v>
      </c>
      <c r="E4298">
        <v>6</v>
      </c>
      <c r="F4298">
        <v>12</v>
      </c>
      <c r="G4298" t="s">
        <v>104</v>
      </c>
      <c r="H4298" t="s">
        <v>73</v>
      </c>
      <c r="I4298">
        <v>18</v>
      </c>
      <c r="J4298">
        <v>375</v>
      </c>
      <c r="K4298" t="str">
        <f>RIGHT(Table1[[#This Row],[Transmission]],1)</f>
        <v>8</v>
      </c>
      <c r="L4298" t="str">
        <f>SUBSTITUTE(Table1[[#This Row],[Transmission]],Table1[[#This Row],[Gears]],"")</f>
        <v>AS</v>
      </c>
      <c r="M42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98">
        <f ca="1">_xlfn.DAYS(TODAY(),Table1[[#This Row],[Manufacture Date]])</f>
        <v>1287</v>
      </c>
      <c r="O4298" t="str" cm="1">
        <f t="array" ref="O4298" xml:space="preserve"> _xlfn.IFS(E4298&lt;2,"0-2",E4298&lt;4,"2-4",E4298&lt;6,"4-6",E4298&lt;8,"6-8",E4298&lt;10,"8-10")</f>
        <v>6-8</v>
      </c>
    </row>
    <row r="4299" spans="1:15" ht="14.25" customHeight="1" x14ac:dyDescent="0.3">
      <c r="A4299" s="31">
        <v>43973</v>
      </c>
      <c r="B4299" t="s">
        <v>750</v>
      </c>
      <c r="C4299" t="s">
        <v>2017</v>
      </c>
      <c r="D4299" t="s">
        <v>122</v>
      </c>
      <c r="E4299">
        <v>5.7</v>
      </c>
      <c r="F4299">
        <v>8</v>
      </c>
      <c r="G4299" t="s">
        <v>79</v>
      </c>
      <c r="H4299" t="s">
        <v>200</v>
      </c>
      <c r="I4299">
        <v>17</v>
      </c>
      <c r="J4299">
        <v>385</v>
      </c>
      <c r="K4299" t="str">
        <f>RIGHT(Table1[[#This Row],[Transmission]],1)</f>
        <v>6</v>
      </c>
      <c r="L4299" t="str">
        <f>SUBSTITUTE(Table1[[#This Row],[Transmission]],Table1[[#This Row],[Gears]],"")</f>
        <v>AS</v>
      </c>
      <c r="M42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299">
        <f ca="1">_xlfn.DAYS(TODAY(),Table1[[#This Row],[Manufacture Date]])</f>
        <v>1287</v>
      </c>
      <c r="O4299" t="str" cm="1">
        <f t="array" ref="O4299" xml:space="preserve"> _xlfn.IFS(E4299&lt;2,"0-2",E4299&lt;4,"2-4",E4299&lt;6,"4-6",E4299&lt;8,"6-8",E4299&lt;10,"8-10")</f>
        <v>4-6</v>
      </c>
    </row>
    <row r="4300" spans="1:15" ht="14.25" customHeight="1" x14ac:dyDescent="0.3">
      <c r="A4300" s="31">
        <v>43972</v>
      </c>
      <c r="B4300" t="s">
        <v>385</v>
      </c>
      <c r="C4300" t="s">
        <v>392</v>
      </c>
      <c r="D4300" t="s">
        <v>88</v>
      </c>
      <c r="E4300">
        <v>1.5</v>
      </c>
      <c r="F4300">
        <v>4</v>
      </c>
      <c r="G4300" t="s">
        <v>74</v>
      </c>
      <c r="H4300" t="s">
        <v>200</v>
      </c>
      <c r="I4300">
        <v>39</v>
      </c>
      <c r="J4300">
        <v>169</v>
      </c>
      <c r="K4300" t="str">
        <f>RIGHT(Table1[[#This Row],[Transmission]],1)</f>
        <v>6</v>
      </c>
      <c r="L4300" t="str">
        <f>SUBSTITUTE(Table1[[#This Row],[Transmission]],Table1[[#This Row],[Gears]],"")</f>
        <v>M</v>
      </c>
      <c r="M43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00">
        <f ca="1">_xlfn.DAYS(TODAY(),Table1[[#This Row],[Manufacture Date]])</f>
        <v>1288</v>
      </c>
      <c r="O4300" t="str" cm="1">
        <f t="array" ref="O4300" xml:space="preserve"> _xlfn.IFS(E4300&lt;2,"0-2",E4300&lt;4,"2-4",E4300&lt;6,"4-6",E4300&lt;8,"6-8",E4300&lt;10,"8-10")</f>
        <v>0-2</v>
      </c>
    </row>
    <row r="4301" spans="1:15" ht="14.25" customHeight="1" x14ac:dyDescent="0.3">
      <c r="A4301" s="31">
        <v>43972</v>
      </c>
      <c r="B4301" t="s">
        <v>452</v>
      </c>
      <c r="C4301" t="s">
        <v>932</v>
      </c>
      <c r="D4301" t="s">
        <v>78</v>
      </c>
      <c r="E4301">
        <v>1.4</v>
      </c>
      <c r="F4301">
        <v>4</v>
      </c>
      <c r="G4301" t="s">
        <v>74</v>
      </c>
      <c r="H4301" t="s">
        <v>200</v>
      </c>
      <c r="I4301">
        <v>32</v>
      </c>
      <c r="J4301">
        <v>211</v>
      </c>
      <c r="K4301" t="str">
        <f>RIGHT(Table1[[#This Row],[Transmission]],1)</f>
        <v>6</v>
      </c>
      <c r="L4301" t="str">
        <f>SUBSTITUTE(Table1[[#This Row],[Transmission]],Table1[[#This Row],[Gears]],"")</f>
        <v>M</v>
      </c>
      <c r="M43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01">
        <f ca="1">_xlfn.DAYS(TODAY(),Table1[[#This Row],[Manufacture Date]])</f>
        <v>1288</v>
      </c>
      <c r="O4301" t="str" cm="1">
        <f t="array" ref="O4301" xml:space="preserve"> _xlfn.IFS(E4301&lt;2,"0-2",E4301&lt;4,"2-4",E4301&lt;6,"4-6",E4301&lt;8,"6-8",E4301&lt;10,"8-10")</f>
        <v>0-2</v>
      </c>
    </row>
    <row r="4302" spans="1:15" ht="14.25" customHeight="1" x14ac:dyDescent="0.3">
      <c r="A4302" s="31">
        <v>43972</v>
      </c>
      <c r="B4302" t="s">
        <v>147</v>
      </c>
      <c r="C4302" t="s">
        <v>1545</v>
      </c>
      <c r="D4302" t="s">
        <v>95</v>
      </c>
      <c r="E4302">
        <v>3</v>
      </c>
      <c r="F4302">
        <v>6</v>
      </c>
      <c r="G4302" t="s">
        <v>104</v>
      </c>
      <c r="H4302" t="s">
        <v>73</v>
      </c>
      <c r="I4302">
        <v>29</v>
      </c>
      <c r="J4302">
        <v>229</v>
      </c>
      <c r="K4302" t="str">
        <f>RIGHT(Table1[[#This Row],[Transmission]],1)</f>
        <v>8</v>
      </c>
      <c r="L4302" t="str">
        <f>SUBSTITUTE(Table1[[#This Row],[Transmission]],Table1[[#This Row],[Gears]],"")</f>
        <v>AS</v>
      </c>
      <c r="M43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02">
        <f ca="1">_xlfn.DAYS(TODAY(),Table1[[#This Row],[Manufacture Date]])</f>
        <v>1288</v>
      </c>
      <c r="O4302" t="str" cm="1">
        <f t="array" ref="O4302" xml:space="preserve"> _xlfn.IFS(E4302&lt;2,"0-2",E4302&lt;4,"2-4",E4302&lt;6,"4-6",E4302&lt;8,"6-8",E4302&lt;10,"8-10")</f>
        <v>2-4</v>
      </c>
    </row>
    <row r="4303" spans="1:15" ht="14.25" customHeight="1" x14ac:dyDescent="0.3">
      <c r="A4303" s="31">
        <v>43972</v>
      </c>
      <c r="B4303" t="s">
        <v>492</v>
      </c>
      <c r="C4303" t="s">
        <v>1794</v>
      </c>
      <c r="D4303" t="s">
        <v>122</v>
      </c>
      <c r="E4303">
        <v>3</v>
      </c>
      <c r="F4303">
        <v>6</v>
      </c>
      <c r="G4303" t="s">
        <v>104</v>
      </c>
      <c r="H4303" t="s">
        <v>109</v>
      </c>
      <c r="I4303">
        <v>29</v>
      </c>
      <c r="J4303">
        <v>256</v>
      </c>
      <c r="K4303" t="str">
        <f>RIGHT(Table1[[#This Row],[Transmission]],1)</f>
        <v>8</v>
      </c>
      <c r="L4303" t="str">
        <f>SUBSTITUTE(Table1[[#This Row],[Transmission]],Table1[[#This Row],[Gears]],"")</f>
        <v>AS</v>
      </c>
      <c r="M43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03">
        <f ca="1">_xlfn.DAYS(TODAY(),Table1[[#This Row],[Manufacture Date]])</f>
        <v>1288</v>
      </c>
      <c r="O4303" t="str" cm="1">
        <f t="array" ref="O4303" xml:space="preserve"> _xlfn.IFS(E4303&lt;2,"0-2",E4303&lt;4,"2-4",E4303&lt;6,"4-6",E4303&lt;8,"6-8",E4303&lt;10,"8-10")</f>
        <v>2-4</v>
      </c>
    </row>
    <row r="4304" spans="1:15" ht="14.25" customHeight="1" x14ac:dyDescent="0.3">
      <c r="A4304" s="31">
        <v>43972</v>
      </c>
      <c r="B4304" t="s">
        <v>676</v>
      </c>
      <c r="C4304" t="s">
        <v>996</v>
      </c>
      <c r="D4304" t="s">
        <v>78</v>
      </c>
      <c r="E4304">
        <v>3.6</v>
      </c>
      <c r="F4304">
        <v>6</v>
      </c>
      <c r="G4304" t="s">
        <v>125</v>
      </c>
      <c r="H4304" t="s">
        <v>73</v>
      </c>
      <c r="I4304">
        <v>23</v>
      </c>
      <c r="J4304">
        <v>287</v>
      </c>
      <c r="K4304" t="str">
        <f>RIGHT(Table1[[#This Row],[Transmission]],1)</f>
        <v>7</v>
      </c>
      <c r="L4304" t="str">
        <f>SUBSTITUTE(Table1[[#This Row],[Transmission]],Table1[[#This Row],[Gears]],"")</f>
        <v>A</v>
      </c>
      <c r="M43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04">
        <f ca="1">_xlfn.DAYS(TODAY(),Table1[[#This Row],[Manufacture Date]])</f>
        <v>1288</v>
      </c>
      <c r="O4304" t="str" cm="1">
        <f t="array" ref="O4304" xml:space="preserve"> _xlfn.IFS(E4304&lt;2,"0-2",E4304&lt;4,"2-4",E4304&lt;6,"4-6",E4304&lt;8,"6-8",E4304&lt;10,"8-10")</f>
        <v>2-4</v>
      </c>
    </row>
    <row r="4305" spans="1:15" ht="14.25" customHeight="1" x14ac:dyDescent="0.3">
      <c r="A4305" s="31">
        <v>43972</v>
      </c>
      <c r="B4305" t="s">
        <v>676</v>
      </c>
      <c r="C4305" t="s">
        <v>998</v>
      </c>
      <c r="D4305" t="s">
        <v>115</v>
      </c>
      <c r="E4305">
        <v>4.8</v>
      </c>
      <c r="F4305">
        <v>8</v>
      </c>
      <c r="G4305" t="s">
        <v>97</v>
      </c>
      <c r="H4305" t="s">
        <v>73</v>
      </c>
      <c r="I4305">
        <v>22</v>
      </c>
      <c r="J4305">
        <v>297</v>
      </c>
      <c r="K4305" t="str">
        <f>RIGHT(Table1[[#This Row],[Transmission]],1)</f>
        <v>7</v>
      </c>
      <c r="L4305" t="str">
        <f>SUBSTITUTE(Table1[[#This Row],[Transmission]],Table1[[#This Row],[Gears]],"")</f>
        <v>AM</v>
      </c>
      <c r="M43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05">
        <f ca="1">_xlfn.DAYS(TODAY(),Table1[[#This Row],[Manufacture Date]])</f>
        <v>1288</v>
      </c>
      <c r="O4305" t="str" cm="1">
        <f t="array" ref="O4305" xml:space="preserve"> _xlfn.IFS(E4305&lt;2,"0-2",E4305&lt;4,"2-4",E4305&lt;6,"4-6",E4305&lt;8,"6-8",E4305&lt;10,"8-10")</f>
        <v>4-6</v>
      </c>
    </row>
    <row r="4306" spans="1:15" ht="14.25" customHeight="1" x14ac:dyDescent="0.3">
      <c r="A4306" s="31">
        <v>43971</v>
      </c>
      <c r="B4306" t="s">
        <v>548</v>
      </c>
      <c r="C4306" t="s">
        <v>559</v>
      </c>
      <c r="D4306" t="s">
        <v>82</v>
      </c>
      <c r="E4306">
        <v>2</v>
      </c>
      <c r="F4306">
        <v>4</v>
      </c>
      <c r="G4306" t="s">
        <v>74</v>
      </c>
      <c r="H4306" t="s">
        <v>200</v>
      </c>
      <c r="I4306">
        <v>40</v>
      </c>
      <c r="J4306">
        <v>167</v>
      </c>
      <c r="K4306" t="str">
        <f>RIGHT(Table1[[#This Row],[Transmission]],1)</f>
        <v>6</v>
      </c>
      <c r="L4306" t="str">
        <f>SUBSTITUTE(Table1[[#This Row],[Transmission]],Table1[[#This Row],[Gears]],"")</f>
        <v>M</v>
      </c>
      <c r="M43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06">
        <f ca="1">_xlfn.DAYS(TODAY(),Table1[[#This Row],[Manufacture Date]])</f>
        <v>1289</v>
      </c>
      <c r="O4306" t="str" cm="1">
        <f t="array" ref="O4306" xml:space="preserve"> _xlfn.IFS(E4306&lt;2,"0-2",E4306&lt;4,"2-4",E4306&lt;6,"4-6",E4306&lt;8,"6-8",E4306&lt;10,"8-10")</f>
        <v>2-4</v>
      </c>
    </row>
    <row r="4307" spans="1:15" ht="14.25" customHeight="1" x14ac:dyDescent="0.3">
      <c r="A4307" s="31">
        <v>43971</v>
      </c>
      <c r="B4307" t="s">
        <v>398</v>
      </c>
      <c r="C4307" t="s">
        <v>1715</v>
      </c>
      <c r="D4307" t="s">
        <v>82</v>
      </c>
      <c r="E4307">
        <v>1.6</v>
      </c>
      <c r="F4307">
        <v>4</v>
      </c>
      <c r="G4307" t="s">
        <v>97</v>
      </c>
      <c r="H4307" t="s">
        <v>200</v>
      </c>
      <c r="I4307">
        <v>35</v>
      </c>
      <c r="J4307">
        <v>189</v>
      </c>
      <c r="K4307" t="str">
        <f>RIGHT(Table1[[#This Row],[Transmission]],1)</f>
        <v>7</v>
      </c>
      <c r="L4307" t="str">
        <f>SUBSTITUTE(Table1[[#This Row],[Transmission]],Table1[[#This Row],[Gears]],"")</f>
        <v>AM</v>
      </c>
      <c r="M43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07">
        <f ca="1">_xlfn.DAYS(TODAY(),Table1[[#This Row],[Manufacture Date]])</f>
        <v>1289</v>
      </c>
      <c r="O4307" t="str" cm="1">
        <f t="array" ref="O4307" xml:space="preserve"> _xlfn.IFS(E4307&lt;2,"0-2",E4307&lt;4,"2-4",E4307&lt;6,"4-6",E4307&lt;8,"6-8",E4307&lt;10,"8-10")</f>
        <v>0-2</v>
      </c>
    </row>
    <row r="4308" spans="1:15" ht="14.25" customHeight="1" x14ac:dyDescent="0.3">
      <c r="A4308" s="31">
        <v>43971</v>
      </c>
      <c r="B4308" t="s">
        <v>651</v>
      </c>
      <c r="C4308" t="s">
        <v>667</v>
      </c>
      <c r="D4308" t="s">
        <v>122</v>
      </c>
      <c r="E4308">
        <v>2.5</v>
      </c>
      <c r="F4308">
        <v>4</v>
      </c>
      <c r="G4308" t="s">
        <v>266</v>
      </c>
      <c r="H4308" t="s">
        <v>200</v>
      </c>
      <c r="I4308">
        <v>32</v>
      </c>
      <c r="J4308">
        <v>202</v>
      </c>
      <c r="K4308" t="str">
        <f>RIGHT(Table1[[#This Row],[Transmission]],1)</f>
        <v>V</v>
      </c>
      <c r="L4308" t="str">
        <f>SUBSTITUTE(Table1[[#This Row],[Transmission]],Table1[[#This Row],[Gears]],"")</f>
        <v>A</v>
      </c>
      <c r="M43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08">
        <f ca="1">_xlfn.DAYS(TODAY(),Table1[[#This Row],[Manufacture Date]])</f>
        <v>1289</v>
      </c>
      <c r="O4308" t="str" cm="1">
        <f t="array" ref="O4308" xml:space="preserve"> _xlfn.IFS(E4308&lt;2,"0-2",E4308&lt;4,"2-4",E4308&lt;6,"4-6",E4308&lt;8,"6-8",E4308&lt;10,"8-10")</f>
        <v>2-4</v>
      </c>
    </row>
    <row r="4309" spans="1:15" ht="14.25" customHeight="1" x14ac:dyDescent="0.3">
      <c r="A4309" s="31">
        <v>43971</v>
      </c>
      <c r="B4309" t="s">
        <v>452</v>
      </c>
      <c r="C4309" t="s">
        <v>465</v>
      </c>
      <c r="D4309" t="s">
        <v>78</v>
      </c>
      <c r="E4309">
        <v>2.4</v>
      </c>
      <c r="F4309">
        <v>4</v>
      </c>
      <c r="G4309" t="s">
        <v>183</v>
      </c>
      <c r="H4309" t="s">
        <v>200</v>
      </c>
      <c r="I4309">
        <v>30</v>
      </c>
      <c r="J4309">
        <v>216</v>
      </c>
      <c r="K4309" t="str">
        <f>RIGHT(Table1[[#This Row],[Transmission]],1)</f>
        <v>5</v>
      </c>
      <c r="L4309" t="str">
        <f>SUBSTITUTE(Table1[[#This Row],[Transmission]],Table1[[#This Row],[Gears]],"")</f>
        <v>M</v>
      </c>
      <c r="M43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09">
        <f ca="1">_xlfn.DAYS(TODAY(),Table1[[#This Row],[Manufacture Date]])</f>
        <v>1289</v>
      </c>
      <c r="O4309" t="str" cm="1">
        <f t="array" ref="O4309" xml:space="preserve"> _xlfn.IFS(E4309&lt;2,"0-2",E4309&lt;4,"2-4",E4309&lt;6,"4-6",E4309&lt;8,"6-8",E4309&lt;10,"8-10")</f>
        <v>2-4</v>
      </c>
    </row>
    <row r="4310" spans="1:15" ht="14.25" customHeight="1" x14ac:dyDescent="0.3">
      <c r="A4310" s="31">
        <v>43971</v>
      </c>
      <c r="B4310" t="s">
        <v>782</v>
      </c>
      <c r="C4310" t="s">
        <v>788</v>
      </c>
      <c r="D4310" t="s">
        <v>95</v>
      </c>
      <c r="E4310">
        <v>2</v>
      </c>
      <c r="F4310">
        <v>4</v>
      </c>
      <c r="G4310" t="s">
        <v>93</v>
      </c>
      <c r="H4310" t="s">
        <v>73</v>
      </c>
      <c r="I4310">
        <v>29</v>
      </c>
      <c r="J4310">
        <v>221</v>
      </c>
      <c r="K4310" t="str">
        <f>RIGHT(Table1[[#This Row],[Transmission]],1)</f>
        <v>6</v>
      </c>
      <c r="L4310" t="str">
        <f>SUBSTITUTE(Table1[[#This Row],[Transmission]],Table1[[#This Row],[Gears]],"")</f>
        <v>A</v>
      </c>
      <c r="M43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10">
        <f ca="1">_xlfn.DAYS(TODAY(),Table1[[#This Row],[Manufacture Date]])</f>
        <v>1289</v>
      </c>
      <c r="O4310" t="str" cm="1">
        <f t="array" ref="O4310" xml:space="preserve"> _xlfn.IFS(E4310&lt;2,"0-2",E4310&lt;4,"2-4",E4310&lt;6,"4-6",E4310&lt;8,"6-8",E4310&lt;10,"8-10")</f>
        <v>2-4</v>
      </c>
    </row>
    <row r="4311" spans="1:15" ht="14.25" customHeight="1" x14ac:dyDescent="0.3">
      <c r="A4311" s="31">
        <v>43971</v>
      </c>
      <c r="B4311" t="s">
        <v>470</v>
      </c>
      <c r="C4311" t="s">
        <v>488</v>
      </c>
      <c r="D4311" t="s">
        <v>78</v>
      </c>
      <c r="E4311">
        <v>2.4</v>
      </c>
      <c r="F4311">
        <v>4</v>
      </c>
      <c r="G4311" t="s">
        <v>79</v>
      </c>
      <c r="H4311" t="s">
        <v>200</v>
      </c>
      <c r="I4311">
        <v>26</v>
      </c>
      <c r="J4311">
        <v>251</v>
      </c>
      <c r="K4311" t="str">
        <f>RIGHT(Table1[[#This Row],[Transmission]],1)</f>
        <v>6</v>
      </c>
      <c r="L4311" t="str">
        <f>SUBSTITUTE(Table1[[#This Row],[Transmission]],Table1[[#This Row],[Gears]],"")</f>
        <v>AS</v>
      </c>
      <c r="M43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11">
        <f ca="1">_xlfn.DAYS(TODAY(),Table1[[#This Row],[Manufacture Date]])</f>
        <v>1289</v>
      </c>
      <c r="O4311" t="str" cm="1">
        <f t="array" ref="O4311" xml:space="preserve"> _xlfn.IFS(E4311&lt;2,"0-2",E4311&lt;4,"2-4",E4311&lt;6,"4-6",E4311&lt;8,"6-8",E4311&lt;10,"8-10")</f>
        <v>2-4</v>
      </c>
    </row>
    <row r="4312" spans="1:15" ht="14.25" customHeight="1" x14ac:dyDescent="0.3">
      <c r="A4312" s="31">
        <v>43971</v>
      </c>
      <c r="B4312" t="s">
        <v>364</v>
      </c>
      <c r="C4312" t="s">
        <v>904</v>
      </c>
      <c r="D4312" t="s">
        <v>657</v>
      </c>
      <c r="E4312">
        <v>3.6</v>
      </c>
      <c r="F4312">
        <v>6</v>
      </c>
      <c r="G4312" t="s">
        <v>112</v>
      </c>
      <c r="H4312" t="s">
        <v>200</v>
      </c>
      <c r="I4312">
        <v>23</v>
      </c>
      <c r="J4312">
        <v>288</v>
      </c>
      <c r="K4312" t="str">
        <f>RIGHT(Table1[[#This Row],[Transmission]],1)</f>
        <v>8</v>
      </c>
      <c r="L4312" t="str">
        <f>SUBSTITUTE(Table1[[#This Row],[Transmission]],Table1[[#This Row],[Gears]],"")</f>
        <v>A</v>
      </c>
      <c r="M43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12">
        <f ca="1">_xlfn.DAYS(TODAY(),Table1[[#This Row],[Manufacture Date]])</f>
        <v>1289</v>
      </c>
      <c r="O4312" t="str" cm="1">
        <f t="array" ref="O4312" xml:space="preserve"> _xlfn.IFS(E4312&lt;2,"0-2",E4312&lt;4,"2-4",E4312&lt;6,"4-6",E4312&lt;8,"6-8",E4312&lt;10,"8-10")</f>
        <v>2-4</v>
      </c>
    </row>
    <row r="4313" spans="1:15" ht="14.25" customHeight="1" x14ac:dyDescent="0.3">
      <c r="A4313" s="31">
        <v>43971</v>
      </c>
      <c r="B4313" t="s">
        <v>531</v>
      </c>
      <c r="C4313" t="s">
        <v>1805</v>
      </c>
      <c r="D4313" t="s">
        <v>115</v>
      </c>
      <c r="E4313">
        <v>3.7</v>
      </c>
      <c r="F4313">
        <v>6</v>
      </c>
      <c r="G4313" t="s">
        <v>79</v>
      </c>
      <c r="H4313" t="s">
        <v>200</v>
      </c>
      <c r="I4313">
        <v>23</v>
      </c>
      <c r="J4313">
        <v>287</v>
      </c>
      <c r="K4313" t="str">
        <f>RIGHT(Table1[[#This Row],[Transmission]],1)</f>
        <v>6</v>
      </c>
      <c r="L4313" t="str">
        <f>SUBSTITUTE(Table1[[#This Row],[Transmission]],Table1[[#This Row],[Gears]],"")</f>
        <v>AS</v>
      </c>
      <c r="M43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13">
        <f ca="1">_xlfn.DAYS(TODAY(),Table1[[#This Row],[Manufacture Date]])</f>
        <v>1289</v>
      </c>
      <c r="O4313" t="str" cm="1">
        <f t="array" ref="O4313" xml:space="preserve"> _xlfn.IFS(E4313&lt;2,"0-2",E4313&lt;4,"2-4",E4313&lt;6,"4-6",E4313&lt;8,"6-8",E4313&lt;10,"8-10")</f>
        <v>2-4</v>
      </c>
    </row>
    <row r="4314" spans="1:15" ht="14.25" customHeight="1" x14ac:dyDescent="0.3">
      <c r="A4314" s="31">
        <v>43971</v>
      </c>
      <c r="B4314" t="s">
        <v>718</v>
      </c>
      <c r="C4314" t="s">
        <v>723</v>
      </c>
      <c r="D4314" t="s">
        <v>71</v>
      </c>
      <c r="E4314">
        <v>6.7</v>
      </c>
      <c r="F4314">
        <v>12</v>
      </c>
      <c r="G4314" t="s">
        <v>104</v>
      </c>
      <c r="H4314" t="s">
        <v>73</v>
      </c>
      <c r="I4314">
        <v>16</v>
      </c>
      <c r="J4314">
        <v>404</v>
      </c>
      <c r="K4314" t="str">
        <f>RIGHT(Table1[[#This Row],[Transmission]],1)</f>
        <v>8</v>
      </c>
      <c r="L4314" t="str">
        <f>SUBSTITUTE(Table1[[#This Row],[Transmission]],Table1[[#This Row],[Gears]],"")</f>
        <v>AS</v>
      </c>
      <c r="M43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14">
        <f ca="1">_xlfn.DAYS(TODAY(),Table1[[#This Row],[Manufacture Date]])</f>
        <v>1289</v>
      </c>
      <c r="O4314" t="str" cm="1">
        <f t="array" ref="O4314" xml:space="preserve"> _xlfn.IFS(E4314&lt;2,"0-2",E4314&lt;4,"2-4",E4314&lt;6,"4-6",E4314&lt;8,"6-8",E4314&lt;10,"8-10")</f>
        <v>6-8</v>
      </c>
    </row>
    <row r="4315" spans="1:15" ht="14.25" customHeight="1" x14ac:dyDescent="0.3">
      <c r="A4315" s="31">
        <v>43970</v>
      </c>
      <c r="B4315" t="s">
        <v>147</v>
      </c>
      <c r="C4315" t="s">
        <v>155</v>
      </c>
      <c r="D4315" t="s">
        <v>118</v>
      </c>
      <c r="E4315">
        <v>2</v>
      </c>
      <c r="F4315">
        <v>4</v>
      </c>
      <c r="G4315" t="s">
        <v>112</v>
      </c>
      <c r="H4315" t="s">
        <v>73</v>
      </c>
      <c r="I4315">
        <v>31</v>
      </c>
      <c r="J4315">
        <v>209</v>
      </c>
      <c r="K4315" t="str">
        <f>RIGHT(Table1[[#This Row],[Transmission]],1)</f>
        <v>8</v>
      </c>
      <c r="L4315" t="str">
        <f>SUBSTITUTE(Table1[[#This Row],[Transmission]],Table1[[#This Row],[Gears]],"")</f>
        <v>A</v>
      </c>
      <c r="M43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15">
        <f ca="1">_xlfn.DAYS(TODAY(),Table1[[#This Row],[Manufacture Date]])</f>
        <v>1290</v>
      </c>
      <c r="O4315" t="str" cm="1">
        <f t="array" ref="O4315" xml:space="preserve"> _xlfn.IFS(E4315&lt;2,"0-2",E4315&lt;4,"2-4",E4315&lt;6,"4-6",E4315&lt;8,"6-8",E4315&lt;10,"8-10")</f>
        <v>2-4</v>
      </c>
    </row>
    <row r="4316" spans="1:15" ht="14.25" customHeight="1" x14ac:dyDescent="0.3">
      <c r="A4316" s="31">
        <v>43970</v>
      </c>
      <c r="B4316" t="s">
        <v>640</v>
      </c>
      <c r="C4316" t="s">
        <v>648</v>
      </c>
      <c r="D4316" t="s">
        <v>78</v>
      </c>
      <c r="E4316">
        <v>2.4</v>
      </c>
      <c r="F4316">
        <v>4</v>
      </c>
      <c r="G4316" t="s">
        <v>511</v>
      </c>
      <c r="H4316" t="s">
        <v>200</v>
      </c>
      <c r="I4316">
        <v>31</v>
      </c>
      <c r="J4316">
        <v>209</v>
      </c>
      <c r="K4316" t="str">
        <f>RIGHT(Table1[[#This Row],[Transmission]],1)</f>
        <v>6</v>
      </c>
      <c r="L4316" t="str">
        <f>SUBSTITUTE(Table1[[#This Row],[Transmission]],Table1[[#This Row],[Gears]],"")</f>
        <v>AV</v>
      </c>
      <c r="M43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16">
        <f ca="1">_xlfn.DAYS(TODAY(),Table1[[#This Row],[Manufacture Date]])</f>
        <v>1290</v>
      </c>
      <c r="O4316" t="str" cm="1">
        <f t="array" ref="O4316" xml:space="preserve"> _xlfn.IFS(E4316&lt;2,"0-2",E4316&lt;4,"2-4",E4316&lt;6,"4-6",E4316&lt;8,"6-8",E4316&lt;10,"8-10")</f>
        <v>2-4</v>
      </c>
    </row>
    <row r="4317" spans="1:15" ht="14.25" customHeight="1" x14ac:dyDescent="0.3">
      <c r="A4317" s="31">
        <v>43970</v>
      </c>
      <c r="B4317" t="s">
        <v>432</v>
      </c>
      <c r="C4317" t="s">
        <v>1407</v>
      </c>
      <c r="D4317" t="s">
        <v>78</v>
      </c>
      <c r="E4317">
        <v>2</v>
      </c>
      <c r="F4317">
        <v>4</v>
      </c>
      <c r="G4317" t="s">
        <v>104</v>
      </c>
      <c r="H4317" t="s">
        <v>73</v>
      </c>
      <c r="I4317">
        <v>29</v>
      </c>
      <c r="J4317">
        <v>227</v>
      </c>
      <c r="K4317" t="str">
        <f>RIGHT(Table1[[#This Row],[Transmission]],1)</f>
        <v>8</v>
      </c>
      <c r="L4317" t="str">
        <f>SUBSTITUTE(Table1[[#This Row],[Transmission]],Table1[[#This Row],[Gears]],"")</f>
        <v>AS</v>
      </c>
      <c r="M43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17">
        <f ca="1">_xlfn.DAYS(TODAY(),Table1[[#This Row],[Manufacture Date]])</f>
        <v>1290</v>
      </c>
      <c r="O4317" t="str" cm="1">
        <f t="array" ref="O4317" xml:space="preserve"> _xlfn.IFS(E4317&lt;2,"0-2",E4317&lt;4,"2-4",E4317&lt;6,"4-6",E4317&lt;8,"6-8",E4317&lt;10,"8-10")</f>
        <v>2-4</v>
      </c>
    </row>
    <row r="4318" spans="1:15" ht="14.25" customHeight="1" x14ac:dyDescent="0.3">
      <c r="A4318" s="31">
        <v>43970</v>
      </c>
      <c r="B4318" t="s">
        <v>676</v>
      </c>
      <c r="C4318" t="s">
        <v>692</v>
      </c>
      <c r="D4318" t="s">
        <v>122</v>
      </c>
      <c r="E4318">
        <v>3.6</v>
      </c>
      <c r="F4318">
        <v>6</v>
      </c>
      <c r="G4318" t="s">
        <v>112</v>
      </c>
      <c r="H4318" t="s">
        <v>73</v>
      </c>
      <c r="I4318">
        <v>25</v>
      </c>
      <c r="J4318">
        <v>268</v>
      </c>
      <c r="K4318" t="str">
        <f>RIGHT(Table1[[#This Row],[Transmission]],1)</f>
        <v>8</v>
      </c>
      <c r="L4318" t="str">
        <f>SUBSTITUTE(Table1[[#This Row],[Transmission]],Table1[[#This Row],[Gears]],"")</f>
        <v>A</v>
      </c>
      <c r="M43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18">
        <f ca="1">_xlfn.DAYS(TODAY(),Table1[[#This Row],[Manufacture Date]])</f>
        <v>1290</v>
      </c>
      <c r="O4318" t="str" cm="1">
        <f t="array" ref="O4318" xml:space="preserve"> _xlfn.IFS(E4318&lt;2,"0-2",E4318&lt;4,"2-4",E4318&lt;6,"4-6",E4318&lt;8,"6-8",E4318&lt;10,"8-10")</f>
        <v>2-4</v>
      </c>
    </row>
    <row r="4319" spans="1:15" ht="14.25" customHeight="1" x14ac:dyDescent="0.3">
      <c r="A4319" s="31">
        <v>43970</v>
      </c>
      <c r="B4319" t="s">
        <v>289</v>
      </c>
      <c r="C4319" t="s">
        <v>1633</v>
      </c>
      <c r="D4319" t="s">
        <v>115</v>
      </c>
      <c r="E4319">
        <v>6.4</v>
      </c>
      <c r="F4319">
        <v>8</v>
      </c>
      <c r="G4319" t="s">
        <v>112</v>
      </c>
      <c r="H4319" t="s">
        <v>73</v>
      </c>
      <c r="I4319">
        <v>22</v>
      </c>
      <c r="J4319">
        <v>304</v>
      </c>
      <c r="K4319" t="str">
        <f>RIGHT(Table1[[#This Row],[Transmission]],1)</f>
        <v>8</v>
      </c>
      <c r="L4319" t="str">
        <f>SUBSTITUTE(Table1[[#This Row],[Transmission]],Table1[[#This Row],[Gears]],"")</f>
        <v>A</v>
      </c>
      <c r="M43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19">
        <f ca="1">_xlfn.DAYS(TODAY(),Table1[[#This Row],[Manufacture Date]])</f>
        <v>1290</v>
      </c>
      <c r="O4319" t="str" cm="1">
        <f t="array" ref="O4319" xml:space="preserve"> _xlfn.IFS(E4319&lt;2,"0-2",E4319&lt;4,"2-4",E4319&lt;6,"4-6",E4319&lt;8,"6-8",E4319&lt;10,"8-10")</f>
        <v>6-8</v>
      </c>
    </row>
    <row r="4320" spans="1:15" ht="14.25" customHeight="1" x14ac:dyDescent="0.3">
      <c r="A4320" s="31">
        <v>43970</v>
      </c>
      <c r="B4320" t="s">
        <v>564</v>
      </c>
      <c r="C4320" t="s">
        <v>1873</v>
      </c>
      <c r="D4320" t="s">
        <v>115</v>
      </c>
      <c r="E4320">
        <v>6</v>
      </c>
      <c r="F4320">
        <v>12</v>
      </c>
      <c r="G4320" t="s">
        <v>125</v>
      </c>
      <c r="H4320" t="s">
        <v>73</v>
      </c>
      <c r="I4320">
        <v>19</v>
      </c>
      <c r="J4320">
        <v>355</v>
      </c>
      <c r="K4320" t="str">
        <f>RIGHT(Table1[[#This Row],[Transmission]],1)</f>
        <v>7</v>
      </c>
      <c r="L4320" t="str">
        <f>SUBSTITUTE(Table1[[#This Row],[Transmission]],Table1[[#This Row],[Gears]],"")</f>
        <v>A</v>
      </c>
      <c r="M43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20">
        <f ca="1">_xlfn.DAYS(TODAY(),Table1[[#This Row],[Manufacture Date]])</f>
        <v>1290</v>
      </c>
      <c r="O4320" t="str" cm="1">
        <f t="array" ref="O4320" xml:space="preserve"> _xlfn.IFS(E4320&lt;2,"0-2",E4320&lt;4,"2-4",E4320&lt;6,"4-6",E4320&lt;8,"6-8",E4320&lt;10,"8-10")</f>
        <v>6-8</v>
      </c>
    </row>
    <row r="4321" spans="1:15" ht="14.25" customHeight="1" x14ac:dyDescent="0.3">
      <c r="A4321" s="31">
        <v>43969</v>
      </c>
      <c r="B4321" t="s">
        <v>232</v>
      </c>
      <c r="C4321" t="s">
        <v>263</v>
      </c>
      <c r="D4321" t="s">
        <v>118</v>
      </c>
      <c r="E4321">
        <v>1.4</v>
      </c>
      <c r="F4321">
        <v>4</v>
      </c>
      <c r="G4321" t="s">
        <v>74</v>
      </c>
      <c r="H4321" t="s">
        <v>200</v>
      </c>
      <c r="I4321">
        <v>38</v>
      </c>
      <c r="J4321">
        <v>175</v>
      </c>
      <c r="K4321" t="str">
        <f>RIGHT(Table1[[#This Row],[Transmission]],1)</f>
        <v>6</v>
      </c>
      <c r="L4321" t="str">
        <f>SUBSTITUTE(Table1[[#This Row],[Transmission]],Table1[[#This Row],[Gears]],"")</f>
        <v>M</v>
      </c>
      <c r="M43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21">
        <f ca="1">_xlfn.DAYS(TODAY(),Table1[[#This Row],[Manufacture Date]])</f>
        <v>1291</v>
      </c>
      <c r="O4321" t="str" cm="1">
        <f t="array" ref="O4321" xml:space="preserve"> _xlfn.IFS(E4321&lt;2,"0-2",E4321&lt;4,"2-4",E4321&lt;6,"4-6",E4321&lt;8,"6-8",E4321&lt;10,"8-10")</f>
        <v>0-2</v>
      </c>
    </row>
    <row r="4322" spans="1:15" ht="14.25" customHeight="1" x14ac:dyDescent="0.3">
      <c r="A4322" s="31">
        <v>43969</v>
      </c>
      <c r="B4322" t="s">
        <v>470</v>
      </c>
      <c r="C4322" t="s">
        <v>472</v>
      </c>
      <c r="D4322" t="s">
        <v>82</v>
      </c>
      <c r="E4322">
        <v>2</v>
      </c>
      <c r="F4322">
        <v>4</v>
      </c>
      <c r="G4322" t="s">
        <v>74</v>
      </c>
      <c r="H4322" t="s">
        <v>200</v>
      </c>
      <c r="I4322">
        <v>34</v>
      </c>
      <c r="J4322">
        <v>193</v>
      </c>
      <c r="K4322" t="str">
        <f>RIGHT(Table1[[#This Row],[Transmission]],1)</f>
        <v>6</v>
      </c>
      <c r="L4322" t="str">
        <f>SUBSTITUTE(Table1[[#This Row],[Transmission]],Table1[[#This Row],[Gears]],"")</f>
        <v>M</v>
      </c>
      <c r="M43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22">
        <f ca="1">_xlfn.DAYS(TODAY(),Table1[[#This Row],[Manufacture Date]])</f>
        <v>1291</v>
      </c>
      <c r="O4322" t="str" cm="1">
        <f t="array" ref="O4322" xml:space="preserve"> _xlfn.IFS(E4322&lt;2,"0-2",E4322&lt;4,"2-4",E4322&lt;6,"4-6",E4322&lt;8,"6-8",E4322&lt;10,"8-10")</f>
        <v>2-4</v>
      </c>
    </row>
    <row r="4323" spans="1:15" ht="14.25" customHeight="1" x14ac:dyDescent="0.3">
      <c r="A4323" s="31">
        <v>43969</v>
      </c>
      <c r="B4323" t="s">
        <v>782</v>
      </c>
      <c r="C4323" t="s">
        <v>785</v>
      </c>
      <c r="D4323" t="s">
        <v>95</v>
      </c>
      <c r="E4323">
        <v>1.8</v>
      </c>
      <c r="F4323">
        <v>4</v>
      </c>
      <c r="G4323" t="s">
        <v>93</v>
      </c>
      <c r="H4323" t="s">
        <v>200</v>
      </c>
      <c r="I4323">
        <v>32</v>
      </c>
      <c r="J4323">
        <v>200</v>
      </c>
      <c r="K4323" t="str">
        <f>RIGHT(Table1[[#This Row],[Transmission]],1)</f>
        <v>6</v>
      </c>
      <c r="L4323" t="str">
        <f>SUBSTITUTE(Table1[[#This Row],[Transmission]],Table1[[#This Row],[Gears]],"")</f>
        <v>A</v>
      </c>
      <c r="M43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23">
        <f ca="1">_xlfn.DAYS(TODAY(),Table1[[#This Row],[Manufacture Date]])</f>
        <v>1291</v>
      </c>
      <c r="O4323" t="str" cm="1">
        <f t="array" ref="O4323" xml:space="preserve"> _xlfn.IFS(E4323&lt;2,"0-2",E4323&lt;4,"2-4",E4323&lt;6,"4-6",E4323&lt;8,"6-8",E4323&lt;10,"8-10")</f>
        <v>0-2</v>
      </c>
    </row>
    <row r="4324" spans="1:15" ht="14.25" customHeight="1" x14ac:dyDescent="0.3">
      <c r="A4324" s="31">
        <v>43969</v>
      </c>
      <c r="B4324" t="s">
        <v>621</v>
      </c>
      <c r="C4324" t="s">
        <v>632</v>
      </c>
      <c r="D4324" t="s">
        <v>71</v>
      </c>
      <c r="E4324">
        <v>1.6</v>
      </c>
      <c r="F4324">
        <v>4</v>
      </c>
      <c r="G4324" t="s">
        <v>79</v>
      </c>
      <c r="H4324" t="s">
        <v>73</v>
      </c>
      <c r="I4324">
        <v>31</v>
      </c>
      <c r="J4324">
        <v>212</v>
      </c>
      <c r="K4324" t="str">
        <f>RIGHT(Table1[[#This Row],[Transmission]],1)</f>
        <v>6</v>
      </c>
      <c r="L4324" t="str">
        <f>SUBSTITUTE(Table1[[#This Row],[Transmission]],Table1[[#This Row],[Gears]],"")</f>
        <v>AS</v>
      </c>
      <c r="M43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24">
        <f ca="1">_xlfn.DAYS(TODAY(),Table1[[#This Row],[Manufacture Date]])</f>
        <v>1291</v>
      </c>
      <c r="O4324" t="str" cm="1">
        <f t="array" ref="O4324" xml:space="preserve"> _xlfn.IFS(E4324&lt;2,"0-2",E4324&lt;4,"2-4",E4324&lt;6,"4-6",E4324&lt;8,"6-8",E4324&lt;10,"8-10")</f>
        <v>0-2</v>
      </c>
    </row>
    <row r="4325" spans="1:15" ht="14.25" customHeight="1" x14ac:dyDescent="0.3">
      <c r="A4325" s="31">
        <v>43969</v>
      </c>
      <c r="B4325" t="s">
        <v>470</v>
      </c>
      <c r="C4325" t="s">
        <v>474</v>
      </c>
      <c r="D4325" t="s">
        <v>71</v>
      </c>
      <c r="E4325">
        <v>1.6</v>
      </c>
      <c r="F4325">
        <v>4</v>
      </c>
      <c r="G4325" t="s">
        <v>74</v>
      </c>
      <c r="H4325" t="s">
        <v>200</v>
      </c>
      <c r="I4325">
        <v>31</v>
      </c>
      <c r="J4325">
        <v>216</v>
      </c>
      <c r="K4325" t="str">
        <f>RIGHT(Table1[[#This Row],[Transmission]],1)</f>
        <v>6</v>
      </c>
      <c r="L4325" t="str">
        <f>SUBSTITUTE(Table1[[#This Row],[Transmission]],Table1[[#This Row],[Gears]],"")</f>
        <v>M</v>
      </c>
      <c r="M43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25">
        <f ca="1">_xlfn.DAYS(TODAY(),Table1[[#This Row],[Manufacture Date]])</f>
        <v>1291</v>
      </c>
      <c r="O4325" t="str" cm="1">
        <f t="array" ref="O4325" xml:space="preserve"> _xlfn.IFS(E4325&lt;2,"0-2",E4325&lt;4,"2-4",E4325&lt;6,"4-6",E4325&lt;8,"6-8",E4325&lt;10,"8-10")</f>
        <v>0-2</v>
      </c>
    </row>
    <row r="4326" spans="1:15" ht="14.25" customHeight="1" x14ac:dyDescent="0.3">
      <c r="A4326" s="31">
        <v>43969</v>
      </c>
      <c r="B4326" t="s">
        <v>564</v>
      </c>
      <c r="C4326" t="s">
        <v>1439</v>
      </c>
      <c r="D4326" t="s">
        <v>95</v>
      </c>
      <c r="E4326">
        <v>3</v>
      </c>
      <c r="F4326">
        <v>6</v>
      </c>
      <c r="G4326" t="s">
        <v>454</v>
      </c>
      <c r="H4326" t="s">
        <v>73</v>
      </c>
      <c r="I4326">
        <v>27</v>
      </c>
      <c r="J4326">
        <v>245</v>
      </c>
      <c r="K4326" t="str">
        <f>RIGHT(Table1[[#This Row],[Transmission]],1)</f>
        <v>9</v>
      </c>
      <c r="L4326" t="str">
        <f>SUBSTITUTE(Table1[[#This Row],[Transmission]],Table1[[#This Row],[Gears]],"")</f>
        <v>A</v>
      </c>
      <c r="M43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26">
        <f ca="1">_xlfn.DAYS(TODAY(),Table1[[#This Row],[Manufacture Date]])</f>
        <v>1291</v>
      </c>
      <c r="O4326" t="str" cm="1">
        <f t="array" ref="O4326" xml:space="preserve"> _xlfn.IFS(E4326&lt;2,"0-2",E4326&lt;4,"2-4",E4326&lt;6,"4-6",E4326&lt;8,"6-8",E4326&lt;10,"8-10")</f>
        <v>2-4</v>
      </c>
    </row>
    <row r="4327" spans="1:15" ht="14.25" customHeight="1" x14ac:dyDescent="0.3">
      <c r="A4327" s="31">
        <v>43969</v>
      </c>
      <c r="B4327" t="s">
        <v>676</v>
      </c>
      <c r="C4327" t="s">
        <v>684</v>
      </c>
      <c r="D4327" t="s">
        <v>92</v>
      </c>
      <c r="E4327">
        <v>3.8</v>
      </c>
      <c r="F4327">
        <v>6</v>
      </c>
      <c r="G4327" t="s">
        <v>238</v>
      </c>
      <c r="H4327" t="s">
        <v>73</v>
      </c>
      <c r="I4327">
        <v>26</v>
      </c>
      <c r="J4327">
        <v>251</v>
      </c>
      <c r="K4327" t="str">
        <f>RIGHT(Table1[[#This Row],[Transmission]],1)</f>
        <v>7</v>
      </c>
      <c r="L4327" t="str">
        <f>SUBSTITUTE(Table1[[#This Row],[Transmission]],Table1[[#This Row],[Gears]],"")</f>
        <v>M</v>
      </c>
      <c r="M43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27">
        <f ca="1">_xlfn.DAYS(TODAY(),Table1[[#This Row],[Manufacture Date]])</f>
        <v>1291</v>
      </c>
      <c r="O4327" t="str" cm="1">
        <f t="array" ref="O4327" xml:space="preserve"> _xlfn.IFS(E4327&lt;2,"0-2",E4327&lt;4,"2-4",E4327&lt;6,"4-6",E4327&lt;8,"6-8",E4327&lt;10,"8-10")</f>
        <v>2-4</v>
      </c>
    </row>
    <row r="4328" spans="1:15" ht="14.25" customHeight="1" x14ac:dyDescent="0.3">
      <c r="A4328" s="31">
        <v>43969</v>
      </c>
      <c r="B4328" t="s">
        <v>676</v>
      </c>
      <c r="C4328" t="s">
        <v>987</v>
      </c>
      <c r="D4328" t="s">
        <v>92</v>
      </c>
      <c r="E4328">
        <v>3.8</v>
      </c>
      <c r="F4328">
        <v>6</v>
      </c>
      <c r="G4328" t="s">
        <v>97</v>
      </c>
      <c r="H4328" t="s">
        <v>73</v>
      </c>
      <c r="I4328">
        <v>25</v>
      </c>
      <c r="J4328">
        <v>260</v>
      </c>
      <c r="K4328" t="str">
        <f>RIGHT(Table1[[#This Row],[Transmission]],1)</f>
        <v>7</v>
      </c>
      <c r="L4328" t="str">
        <f>SUBSTITUTE(Table1[[#This Row],[Transmission]],Table1[[#This Row],[Gears]],"")</f>
        <v>AM</v>
      </c>
      <c r="M43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28">
        <f ca="1">_xlfn.DAYS(TODAY(),Table1[[#This Row],[Manufacture Date]])</f>
        <v>1291</v>
      </c>
      <c r="O4328" t="str" cm="1">
        <f t="array" ref="O4328" xml:space="preserve"> _xlfn.IFS(E4328&lt;2,"0-2",E4328&lt;4,"2-4",E4328&lt;6,"4-6",E4328&lt;8,"6-8",E4328&lt;10,"8-10")</f>
        <v>2-4</v>
      </c>
    </row>
    <row r="4329" spans="1:15" ht="14.25" customHeight="1" x14ac:dyDescent="0.3">
      <c r="A4329" s="31">
        <v>43969</v>
      </c>
      <c r="B4329" t="s">
        <v>321</v>
      </c>
      <c r="C4329" t="s">
        <v>1262</v>
      </c>
      <c r="D4329" t="s">
        <v>259</v>
      </c>
      <c r="E4329">
        <v>2.7</v>
      </c>
      <c r="F4329">
        <v>6</v>
      </c>
      <c r="G4329" t="s">
        <v>79</v>
      </c>
      <c r="H4329" t="s">
        <v>200</v>
      </c>
      <c r="I4329">
        <v>25</v>
      </c>
      <c r="J4329">
        <v>263</v>
      </c>
      <c r="K4329" t="str">
        <f>RIGHT(Table1[[#This Row],[Transmission]],1)</f>
        <v>6</v>
      </c>
      <c r="L4329" t="str">
        <f>SUBSTITUTE(Table1[[#This Row],[Transmission]],Table1[[#This Row],[Gears]],"")</f>
        <v>AS</v>
      </c>
      <c r="M43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29">
        <f ca="1">_xlfn.DAYS(TODAY(),Table1[[#This Row],[Manufacture Date]])</f>
        <v>1291</v>
      </c>
      <c r="O4329" t="str" cm="1">
        <f t="array" ref="O4329" xml:space="preserve"> _xlfn.IFS(E4329&lt;2,"0-2",E4329&lt;4,"2-4",E4329&lt;6,"4-6",E4329&lt;8,"6-8",E4329&lt;10,"8-10")</f>
        <v>2-4</v>
      </c>
    </row>
    <row r="4330" spans="1:15" ht="14.25" customHeight="1" x14ac:dyDescent="0.3">
      <c r="A4330" s="31">
        <v>43969</v>
      </c>
      <c r="B4330" t="s">
        <v>147</v>
      </c>
      <c r="C4330" t="s">
        <v>864</v>
      </c>
      <c r="D4330" t="s">
        <v>71</v>
      </c>
      <c r="E4330">
        <v>3</v>
      </c>
      <c r="F4330">
        <v>6</v>
      </c>
      <c r="G4330" t="s">
        <v>97</v>
      </c>
      <c r="H4330" t="s">
        <v>73</v>
      </c>
      <c r="I4330">
        <v>24</v>
      </c>
      <c r="J4330">
        <v>280</v>
      </c>
      <c r="K4330" t="str">
        <f>RIGHT(Table1[[#This Row],[Transmission]],1)</f>
        <v>7</v>
      </c>
      <c r="L4330" t="str">
        <f>SUBSTITUTE(Table1[[#This Row],[Transmission]],Table1[[#This Row],[Gears]],"")</f>
        <v>AM</v>
      </c>
      <c r="M43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30">
        <f ca="1">_xlfn.DAYS(TODAY(),Table1[[#This Row],[Manufacture Date]])</f>
        <v>1291</v>
      </c>
      <c r="O4330" t="str" cm="1">
        <f t="array" ref="O4330" xml:space="preserve"> _xlfn.IFS(E4330&lt;2,"0-2",E4330&lt;4,"2-4",E4330&lt;6,"4-6",E4330&lt;8,"6-8",E4330&lt;10,"8-10")</f>
        <v>2-4</v>
      </c>
    </row>
    <row r="4331" spans="1:15" ht="14.25" customHeight="1" x14ac:dyDescent="0.3">
      <c r="A4331" s="31">
        <v>43969</v>
      </c>
      <c r="B4331" t="s">
        <v>147</v>
      </c>
      <c r="C4331" t="s">
        <v>1378</v>
      </c>
      <c r="D4331" t="s">
        <v>82</v>
      </c>
      <c r="E4331">
        <v>4.4000000000000004</v>
      </c>
      <c r="F4331">
        <v>8</v>
      </c>
      <c r="G4331" t="s">
        <v>104</v>
      </c>
      <c r="H4331" t="s">
        <v>73</v>
      </c>
      <c r="I4331">
        <v>23</v>
      </c>
      <c r="J4331">
        <v>283</v>
      </c>
      <c r="K4331" t="str">
        <f>RIGHT(Table1[[#This Row],[Transmission]],1)</f>
        <v>8</v>
      </c>
      <c r="L4331" t="str">
        <f>SUBSTITUTE(Table1[[#This Row],[Transmission]],Table1[[#This Row],[Gears]],"")</f>
        <v>AS</v>
      </c>
      <c r="M43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31">
        <f ca="1">_xlfn.DAYS(TODAY(),Table1[[#This Row],[Manufacture Date]])</f>
        <v>1291</v>
      </c>
      <c r="O4331" t="str" cm="1">
        <f t="array" ref="O4331" xml:space="preserve"> _xlfn.IFS(E4331&lt;2,"0-2",E4331&lt;4,"2-4",E4331&lt;6,"4-6",E4331&lt;8,"6-8",E4331&lt;10,"8-10")</f>
        <v>4-6</v>
      </c>
    </row>
    <row r="4332" spans="1:15" ht="14.25" customHeight="1" x14ac:dyDescent="0.3">
      <c r="A4332" s="31">
        <v>43969</v>
      </c>
      <c r="B4332" t="s">
        <v>452</v>
      </c>
      <c r="C4332" t="s">
        <v>931</v>
      </c>
      <c r="D4332" t="s">
        <v>78</v>
      </c>
      <c r="E4332">
        <v>2.4</v>
      </c>
      <c r="F4332">
        <v>4</v>
      </c>
      <c r="G4332" t="s">
        <v>454</v>
      </c>
      <c r="H4332" t="s">
        <v>205</v>
      </c>
      <c r="I4332">
        <v>23</v>
      </c>
      <c r="J4332">
        <v>206</v>
      </c>
      <c r="K4332" t="str">
        <f>RIGHT(Table1[[#This Row],[Transmission]],1)</f>
        <v>9</v>
      </c>
      <c r="L4332" t="str">
        <f>SUBSTITUTE(Table1[[#This Row],[Transmission]],Table1[[#This Row],[Gears]],"")</f>
        <v>A</v>
      </c>
      <c r="M43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32">
        <f ca="1">_xlfn.DAYS(TODAY(),Table1[[#This Row],[Manufacture Date]])</f>
        <v>1291</v>
      </c>
      <c r="O4332" t="str" cm="1">
        <f t="array" ref="O4332" xml:space="preserve"> _xlfn.IFS(E4332&lt;2,"0-2",E4332&lt;4,"2-4",E4332&lt;6,"4-6",E4332&lt;8,"6-8",E4332&lt;10,"8-10")</f>
        <v>2-4</v>
      </c>
    </row>
    <row r="4333" spans="1:15" ht="14.25" customHeight="1" x14ac:dyDescent="0.3">
      <c r="A4333" s="31">
        <v>43969</v>
      </c>
      <c r="B4333" t="s">
        <v>289</v>
      </c>
      <c r="C4333" t="s">
        <v>292</v>
      </c>
      <c r="D4333" t="s">
        <v>82</v>
      </c>
      <c r="E4333">
        <v>6.4</v>
      </c>
      <c r="F4333">
        <v>8</v>
      </c>
      <c r="G4333" t="s">
        <v>74</v>
      </c>
      <c r="H4333" t="s">
        <v>73</v>
      </c>
      <c r="I4333">
        <v>20</v>
      </c>
      <c r="J4333">
        <v>326</v>
      </c>
      <c r="K4333" t="str">
        <f>RIGHT(Table1[[#This Row],[Transmission]],1)</f>
        <v>6</v>
      </c>
      <c r="L4333" t="str">
        <f>SUBSTITUTE(Table1[[#This Row],[Transmission]],Table1[[#This Row],[Gears]],"")</f>
        <v>M</v>
      </c>
      <c r="M43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33">
        <f ca="1">_xlfn.DAYS(TODAY(),Table1[[#This Row],[Manufacture Date]])</f>
        <v>1291</v>
      </c>
      <c r="O4333" t="str" cm="1">
        <f t="array" ref="O4333" xml:space="preserve"> _xlfn.IFS(E4333&lt;2,"0-2",E4333&lt;4,"2-4",E4333&lt;6,"4-6",E4333&lt;8,"6-8",E4333&lt;10,"8-10")</f>
        <v>6-8</v>
      </c>
    </row>
    <row r="4334" spans="1:15" ht="14.25" customHeight="1" x14ac:dyDescent="0.3">
      <c r="A4334" s="31">
        <v>43969</v>
      </c>
      <c r="B4334" t="s">
        <v>321</v>
      </c>
      <c r="C4334" t="s">
        <v>1094</v>
      </c>
      <c r="D4334" t="s">
        <v>259</v>
      </c>
      <c r="E4334">
        <v>5</v>
      </c>
      <c r="F4334">
        <v>8</v>
      </c>
      <c r="G4334" t="s">
        <v>79</v>
      </c>
      <c r="H4334" t="s">
        <v>205</v>
      </c>
      <c r="I4334">
        <v>15</v>
      </c>
      <c r="J4334">
        <v>310</v>
      </c>
      <c r="K4334" t="str">
        <f>RIGHT(Table1[[#This Row],[Transmission]],1)</f>
        <v>6</v>
      </c>
      <c r="L4334" t="str">
        <f>SUBSTITUTE(Table1[[#This Row],[Transmission]],Table1[[#This Row],[Gears]],"")</f>
        <v>AS</v>
      </c>
      <c r="M43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34">
        <f ca="1">_xlfn.DAYS(TODAY(),Table1[[#This Row],[Manufacture Date]])</f>
        <v>1291</v>
      </c>
      <c r="O4334" t="str" cm="1">
        <f t="array" ref="O4334" xml:space="preserve"> _xlfn.IFS(E4334&lt;2,"0-2",E4334&lt;4,"2-4",E4334&lt;6,"4-6",E4334&lt;8,"6-8",E4334&lt;10,"8-10")</f>
        <v>4-6</v>
      </c>
    </row>
    <row r="4335" spans="1:15" ht="14.25" customHeight="1" x14ac:dyDescent="0.3">
      <c r="A4335" s="31">
        <v>43968</v>
      </c>
      <c r="B4335" t="s">
        <v>198</v>
      </c>
      <c r="C4335" t="s">
        <v>1571</v>
      </c>
      <c r="D4335" t="s">
        <v>78</v>
      </c>
      <c r="E4335">
        <v>1.4</v>
      </c>
      <c r="F4335">
        <v>4</v>
      </c>
      <c r="G4335" t="s">
        <v>79</v>
      </c>
      <c r="H4335" t="s">
        <v>200</v>
      </c>
      <c r="I4335">
        <v>34</v>
      </c>
      <c r="J4335">
        <v>194</v>
      </c>
      <c r="K4335" t="str">
        <f>RIGHT(Table1[[#This Row],[Transmission]],1)</f>
        <v>6</v>
      </c>
      <c r="L4335" t="str">
        <f>SUBSTITUTE(Table1[[#This Row],[Transmission]],Table1[[#This Row],[Gears]],"")</f>
        <v>AS</v>
      </c>
      <c r="M43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35">
        <f ca="1">_xlfn.DAYS(TODAY(),Table1[[#This Row],[Manufacture Date]])</f>
        <v>1292</v>
      </c>
      <c r="O4335" t="str" cm="1">
        <f t="array" ref="O4335" xml:space="preserve"> _xlfn.IFS(E4335&lt;2,"0-2",E4335&lt;4,"2-4",E4335&lt;6,"4-6",E4335&lt;8,"6-8",E4335&lt;10,"8-10")</f>
        <v>0-2</v>
      </c>
    </row>
    <row r="4336" spans="1:15" ht="14.25" customHeight="1" x14ac:dyDescent="0.3">
      <c r="A4336" s="31">
        <v>43968</v>
      </c>
      <c r="B4336" t="s">
        <v>470</v>
      </c>
      <c r="C4336" t="s">
        <v>472</v>
      </c>
      <c r="D4336" t="s">
        <v>82</v>
      </c>
      <c r="E4336">
        <v>2</v>
      </c>
      <c r="F4336">
        <v>4</v>
      </c>
      <c r="G4336" t="s">
        <v>74</v>
      </c>
      <c r="H4336" t="s">
        <v>200</v>
      </c>
      <c r="I4336">
        <v>33</v>
      </c>
      <c r="J4336">
        <v>196</v>
      </c>
      <c r="K4336" t="str">
        <f>RIGHT(Table1[[#This Row],[Transmission]],1)</f>
        <v>6</v>
      </c>
      <c r="L4336" t="str">
        <f>SUBSTITUTE(Table1[[#This Row],[Transmission]],Table1[[#This Row],[Gears]],"")</f>
        <v>M</v>
      </c>
      <c r="M43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36">
        <f ca="1">_xlfn.DAYS(TODAY(),Table1[[#This Row],[Manufacture Date]])</f>
        <v>1292</v>
      </c>
      <c r="O4336" t="str" cm="1">
        <f t="array" ref="O4336" xml:space="preserve"> _xlfn.IFS(E4336&lt;2,"0-2",E4336&lt;4,"2-4",E4336&lt;6,"4-6",E4336&lt;8,"6-8",E4336&lt;10,"8-10")</f>
        <v>2-4</v>
      </c>
    </row>
    <row r="4337" spans="1:15" ht="14.25" customHeight="1" x14ac:dyDescent="0.3">
      <c r="A4337" s="31">
        <v>43968</v>
      </c>
      <c r="B4337" t="s">
        <v>651</v>
      </c>
      <c r="C4337" t="s">
        <v>1338</v>
      </c>
      <c r="D4337" t="s">
        <v>118</v>
      </c>
      <c r="E4337">
        <v>2</v>
      </c>
      <c r="F4337">
        <v>4</v>
      </c>
      <c r="G4337" t="s">
        <v>74</v>
      </c>
      <c r="H4337" t="s">
        <v>200</v>
      </c>
      <c r="I4337">
        <v>31</v>
      </c>
      <c r="J4337">
        <v>216</v>
      </c>
      <c r="K4337" t="str">
        <f>RIGHT(Table1[[#This Row],[Transmission]],1)</f>
        <v>6</v>
      </c>
      <c r="L4337" t="str">
        <f>SUBSTITUTE(Table1[[#This Row],[Transmission]],Table1[[#This Row],[Gears]],"")</f>
        <v>M</v>
      </c>
      <c r="M43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37">
        <f ca="1">_xlfn.DAYS(TODAY(),Table1[[#This Row],[Manufacture Date]])</f>
        <v>1292</v>
      </c>
      <c r="O4337" t="str" cm="1">
        <f t="array" ref="O4337" xml:space="preserve"> _xlfn.IFS(E4337&lt;2,"0-2",E4337&lt;4,"2-4",E4337&lt;6,"4-6",E4337&lt;8,"6-8",E4337&lt;10,"8-10")</f>
        <v>2-4</v>
      </c>
    </row>
    <row r="4338" spans="1:15" ht="14.25" customHeight="1" x14ac:dyDescent="0.3">
      <c r="A4338" s="31">
        <v>43968</v>
      </c>
      <c r="B4338" t="s">
        <v>548</v>
      </c>
      <c r="C4338" t="s">
        <v>560</v>
      </c>
      <c r="D4338" t="s">
        <v>288</v>
      </c>
      <c r="E4338">
        <v>2.5</v>
      </c>
      <c r="F4338">
        <v>4</v>
      </c>
      <c r="G4338" t="s">
        <v>72</v>
      </c>
      <c r="H4338" t="s">
        <v>200</v>
      </c>
      <c r="I4338">
        <v>29</v>
      </c>
      <c r="J4338">
        <v>221</v>
      </c>
      <c r="K4338" t="str">
        <f>RIGHT(Table1[[#This Row],[Transmission]],1)</f>
        <v>5</v>
      </c>
      <c r="L4338" t="str">
        <f>SUBSTITUTE(Table1[[#This Row],[Transmission]],Table1[[#This Row],[Gears]],"")</f>
        <v>AS</v>
      </c>
      <c r="M43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38">
        <f ca="1">_xlfn.DAYS(TODAY(),Table1[[#This Row],[Manufacture Date]])</f>
        <v>1292</v>
      </c>
      <c r="O4338" t="str" cm="1">
        <f t="array" ref="O4338" xml:space="preserve"> _xlfn.IFS(E4338&lt;2,"0-2",E4338&lt;4,"2-4",E4338&lt;6,"4-6",E4338&lt;8,"6-8",E4338&lt;10,"8-10")</f>
        <v>2-4</v>
      </c>
    </row>
    <row r="4339" spans="1:15" ht="14.25" customHeight="1" x14ac:dyDescent="0.3">
      <c r="A4339" s="31">
        <v>43968</v>
      </c>
      <c r="B4339" t="s">
        <v>676</v>
      </c>
      <c r="C4339" t="s">
        <v>1964</v>
      </c>
      <c r="D4339" t="s">
        <v>115</v>
      </c>
      <c r="E4339">
        <v>2.9</v>
      </c>
      <c r="F4339">
        <v>6</v>
      </c>
      <c r="G4339" t="s">
        <v>814</v>
      </c>
      <c r="H4339" t="s">
        <v>73</v>
      </c>
      <c r="I4339">
        <v>25</v>
      </c>
      <c r="J4339">
        <v>261</v>
      </c>
      <c r="K4339" t="str">
        <f>RIGHT(Table1[[#This Row],[Transmission]],1)</f>
        <v>8</v>
      </c>
      <c r="L4339" t="str">
        <f>SUBSTITUTE(Table1[[#This Row],[Transmission]],Table1[[#This Row],[Gears]],"")</f>
        <v>AM</v>
      </c>
      <c r="M43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39">
        <f ca="1">_xlfn.DAYS(TODAY(),Table1[[#This Row],[Manufacture Date]])</f>
        <v>1292</v>
      </c>
      <c r="O4339" t="str" cm="1">
        <f t="array" ref="O4339" xml:space="preserve"> _xlfn.IFS(E4339&lt;2,"0-2",E4339&lt;4,"2-4",E4339&lt;6,"4-6",E4339&lt;8,"6-8",E4339&lt;10,"8-10")</f>
        <v>2-4</v>
      </c>
    </row>
    <row r="4340" spans="1:15" ht="14.25" customHeight="1" x14ac:dyDescent="0.3">
      <c r="A4340" s="31">
        <v>43968</v>
      </c>
      <c r="B4340" t="s">
        <v>541</v>
      </c>
      <c r="C4340" t="s">
        <v>542</v>
      </c>
      <c r="D4340" t="s">
        <v>82</v>
      </c>
      <c r="E4340">
        <v>3</v>
      </c>
      <c r="F4340">
        <v>6</v>
      </c>
      <c r="G4340" t="s">
        <v>104</v>
      </c>
      <c r="H4340" t="s">
        <v>73</v>
      </c>
      <c r="I4340">
        <v>22</v>
      </c>
      <c r="J4340">
        <v>292</v>
      </c>
      <c r="K4340" t="str">
        <f>RIGHT(Table1[[#This Row],[Transmission]],1)</f>
        <v>8</v>
      </c>
      <c r="L4340" t="str">
        <f>SUBSTITUTE(Table1[[#This Row],[Transmission]],Table1[[#This Row],[Gears]],"")</f>
        <v>AS</v>
      </c>
      <c r="M43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40">
        <f ca="1">_xlfn.DAYS(TODAY(),Table1[[#This Row],[Manufacture Date]])</f>
        <v>1292</v>
      </c>
      <c r="O4340" t="str" cm="1">
        <f t="array" ref="O4340" xml:space="preserve"> _xlfn.IFS(E4340&lt;2,"0-2",E4340&lt;4,"2-4",E4340&lt;6,"4-6",E4340&lt;8,"6-8",E4340&lt;10,"8-10")</f>
        <v>2-4</v>
      </c>
    </row>
    <row r="4341" spans="1:15" ht="14.25" customHeight="1" x14ac:dyDescent="0.3">
      <c r="A4341" s="31">
        <v>43968</v>
      </c>
      <c r="B4341" t="s">
        <v>289</v>
      </c>
      <c r="C4341" t="s">
        <v>2097</v>
      </c>
      <c r="D4341" t="s">
        <v>115</v>
      </c>
      <c r="E4341">
        <v>6.4</v>
      </c>
      <c r="F4341">
        <v>8</v>
      </c>
      <c r="G4341" t="s">
        <v>112</v>
      </c>
      <c r="H4341" t="s">
        <v>73</v>
      </c>
      <c r="I4341">
        <v>22</v>
      </c>
      <c r="J4341">
        <v>305</v>
      </c>
      <c r="K4341" t="str">
        <f>RIGHT(Table1[[#This Row],[Transmission]],1)</f>
        <v>8</v>
      </c>
      <c r="L4341" t="str">
        <f>SUBSTITUTE(Table1[[#This Row],[Transmission]],Table1[[#This Row],[Gears]],"")</f>
        <v>A</v>
      </c>
      <c r="M43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41">
        <f ca="1">_xlfn.DAYS(TODAY(),Table1[[#This Row],[Manufacture Date]])</f>
        <v>1292</v>
      </c>
      <c r="O4341" t="str" cm="1">
        <f t="array" ref="O4341" xml:space="preserve"> _xlfn.IFS(E4341&lt;2,"0-2",E4341&lt;4,"2-4",E4341&lt;6,"4-6",E4341&lt;8,"6-8",E4341&lt;10,"8-10")</f>
        <v>6-8</v>
      </c>
    </row>
    <row r="4342" spans="1:15" ht="14.25" customHeight="1" x14ac:dyDescent="0.3">
      <c r="A4342" s="31">
        <v>43968</v>
      </c>
      <c r="B4342" t="s">
        <v>508</v>
      </c>
      <c r="C4342" t="s">
        <v>516</v>
      </c>
      <c r="D4342" t="s">
        <v>122</v>
      </c>
      <c r="E4342">
        <v>4.5999999999999996</v>
      </c>
      <c r="F4342">
        <v>8</v>
      </c>
      <c r="G4342" t="s">
        <v>79</v>
      </c>
      <c r="H4342" t="s">
        <v>73</v>
      </c>
      <c r="I4342">
        <v>19</v>
      </c>
      <c r="J4342">
        <v>341</v>
      </c>
      <c r="K4342" t="str">
        <f>RIGHT(Table1[[#This Row],[Transmission]],1)</f>
        <v>6</v>
      </c>
      <c r="L4342" t="str">
        <f>SUBSTITUTE(Table1[[#This Row],[Transmission]],Table1[[#This Row],[Gears]],"")</f>
        <v>AS</v>
      </c>
      <c r="M43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42">
        <f ca="1">_xlfn.DAYS(TODAY(),Table1[[#This Row],[Manufacture Date]])</f>
        <v>1292</v>
      </c>
      <c r="O4342" t="str" cm="1">
        <f t="array" ref="O4342" xml:space="preserve"> _xlfn.IFS(E4342&lt;2,"0-2",E4342&lt;4,"2-4",E4342&lt;6,"4-6",E4342&lt;8,"6-8",E4342&lt;10,"8-10")</f>
        <v>4-6</v>
      </c>
    </row>
    <row r="4343" spans="1:15" ht="14.25" customHeight="1" x14ac:dyDescent="0.3">
      <c r="A4343" s="31">
        <v>43968</v>
      </c>
      <c r="B4343" t="s">
        <v>364</v>
      </c>
      <c r="C4343" t="s">
        <v>372</v>
      </c>
      <c r="D4343" t="s">
        <v>250</v>
      </c>
      <c r="E4343">
        <v>5.3</v>
      </c>
      <c r="F4343">
        <v>8</v>
      </c>
      <c r="G4343" t="s">
        <v>101</v>
      </c>
      <c r="H4343" t="s">
        <v>200</v>
      </c>
      <c r="I4343">
        <v>17</v>
      </c>
      <c r="J4343">
        <v>380</v>
      </c>
      <c r="K4343" t="str">
        <f>RIGHT(Table1[[#This Row],[Transmission]],1)</f>
        <v>4</v>
      </c>
      <c r="L4343" t="str">
        <f>SUBSTITUTE(Table1[[#This Row],[Transmission]],Table1[[#This Row],[Gears]],"")</f>
        <v>A</v>
      </c>
      <c r="M43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43">
        <f ca="1">_xlfn.DAYS(TODAY(),Table1[[#This Row],[Manufacture Date]])</f>
        <v>1292</v>
      </c>
      <c r="O4343" t="str" cm="1">
        <f t="array" ref="O4343" xml:space="preserve"> _xlfn.IFS(E4343&lt;2,"0-2",E4343&lt;4,"2-4",E4343&lt;6,"4-6",E4343&lt;8,"6-8",E4343&lt;10,"8-10")</f>
        <v>4-6</v>
      </c>
    </row>
    <row r="4344" spans="1:15" ht="14.25" customHeight="1" x14ac:dyDescent="0.3">
      <c r="A4344" s="31">
        <v>43968</v>
      </c>
      <c r="B4344" t="s">
        <v>232</v>
      </c>
      <c r="C4344" t="s">
        <v>253</v>
      </c>
      <c r="D4344" t="s">
        <v>250</v>
      </c>
      <c r="E4344">
        <v>4.8</v>
      </c>
      <c r="F4344">
        <v>8</v>
      </c>
      <c r="G4344" t="s">
        <v>93</v>
      </c>
      <c r="H4344" t="s">
        <v>200</v>
      </c>
      <c r="I4344">
        <v>16</v>
      </c>
      <c r="J4344">
        <v>419</v>
      </c>
      <c r="K4344" t="str">
        <f>RIGHT(Table1[[#This Row],[Transmission]],1)</f>
        <v>6</v>
      </c>
      <c r="L4344" t="str">
        <f>SUBSTITUTE(Table1[[#This Row],[Transmission]],Table1[[#This Row],[Gears]],"")</f>
        <v>A</v>
      </c>
      <c r="M43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44">
        <f ca="1">_xlfn.DAYS(TODAY(),Table1[[#This Row],[Manufacture Date]])</f>
        <v>1292</v>
      </c>
      <c r="O4344" t="str" cm="1">
        <f t="array" ref="O4344" xml:space="preserve"> _xlfn.IFS(E4344&lt;2,"0-2",E4344&lt;4,"2-4",E4344&lt;6,"4-6",E4344&lt;8,"6-8",E4344&lt;10,"8-10")</f>
        <v>4-6</v>
      </c>
    </row>
    <row r="4345" spans="1:15" ht="14.25" customHeight="1" x14ac:dyDescent="0.3">
      <c r="A4345" s="31">
        <v>43967</v>
      </c>
      <c r="B4345" t="s">
        <v>548</v>
      </c>
      <c r="C4345" t="s">
        <v>1436</v>
      </c>
      <c r="D4345" t="s">
        <v>82</v>
      </c>
      <c r="E4345">
        <v>2.5</v>
      </c>
      <c r="F4345">
        <v>4</v>
      </c>
      <c r="G4345" t="s">
        <v>79</v>
      </c>
      <c r="H4345" t="s">
        <v>200</v>
      </c>
      <c r="I4345">
        <v>32</v>
      </c>
      <c r="J4345">
        <v>208</v>
      </c>
      <c r="K4345" t="str">
        <f>RIGHT(Table1[[#This Row],[Transmission]],1)</f>
        <v>6</v>
      </c>
      <c r="L4345" t="str">
        <f>SUBSTITUTE(Table1[[#This Row],[Transmission]],Table1[[#This Row],[Gears]],"")</f>
        <v>AS</v>
      </c>
      <c r="M43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45">
        <f ca="1">_xlfn.DAYS(TODAY(),Table1[[#This Row],[Manufacture Date]])</f>
        <v>1293</v>
      </c>
      <c r="O4345" t="str" cm="1">
        <f t="array" ref="O4345" xml:space="preserve"> _xlfn.IFS(E4345&lt;2,"0-2",E4345&lt;4,"2-4",E4345&lt;6,"4-6",E4345&lt;8,"6-8",E4345&lt;10,"8-10")</f>
        <v>2-4</v>
      </c>
    </row>
    <row r="4346" spans="1:15" ht="14.25" customHeight="1" x14ac:dyDescent="0.3">
      <c r="A4346" s="31">
        <v>43967</v>
      </c>
      <c r="B4346" t="s">
        <v>640</v>
      </c>
      <c r="C4346" t="s">
        <v>1895</v>
      </c>
      <c r="D4346" t="s">
        <v>78</v>
      </c>
      <c r="E4346">
        <v>2.4</v>
      </c>
      <c r="F4346">
        <v>4</v>
      </c>
      <c r="G4346" t="s">
        <v>511</v>
      </c>
      <c r="H4346" t="s">
        <v>200</v>
      </c>
      <c r="I4346">
        <v>31</v>
      </c>
      <c r="J4346">
        <v>212</v>
      </c>
      <c r="K4346" t="str">
        <f>RIGHT(Table1[[#This Row],[Transmission]],1)</f>
        <v>6</v>
      </c>
      <c r="L4346" t="str">
        <f>SUBSTITUTE(Table1[[#This Row],[Transmission]],Table1[[#This Row],[Gears]],"")</f>
        <v>AV</v>
      </c>
      <c r="M43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46">
        <f ca="1">_xlfn.DAYS(TODAY(),Table1[[#This Row],[Manufacture Date]])</f>
        <v>1293</v>
      </c>
      <c r="O4346" t="str" cm="1">
        <f t="array" ref="O4346" xml:space="preserve"> _xlfn.IFS(E4346&lt;2,"0-2",E4346&lt;4,"2-4",E4346&lt;6,"4-6",E4346&lt;8,"6-8",E4346&lt;10,"8-10")</f>
        <v>2-4</v>
      </c>
    </row>
    <row r="4347" spans="1:15" ht="14.25" customHeight="1" x14ac:dyDescent="0.3">
      <c r="A4347" s="31">
        <v>43966</v>
      </c>
      <c r="B4347" t="s">
        <v>750</v>
      </c>
      <c r="C4347" t="s">
        <v>1473</v>
      </c>
      <c r="D4347" t="s">
        <v>82</v>
      </c>
      <c r="E4347">
        <v>2.5</v>
      </c>
      <c r="F4347">
        <v>4</v>
      </c>
      <c r="G4347" t="s">
        <v>104</v>
      </c>
      <c r="H4347" t="s">
        <v>200</v>
      </c>
      <c r="I4347">
        <v>38</v>
      </c>
      <c r="J4347">
        <v>173</v>
      </c>
      <c r="K4347" t="str">
        <f>RIGHT(Table1[[#This Row],[Transmission]],1)</f>
        <v>8</v>
      </c>
      <c r="L4347" t="str">
        <f>SUBSTITUTE(Table1[[#This Row],[Transmission]],Table1[[#This Row],[Gears]],"")</f>
        <v>AS</v>
      </c>
      <c r="M43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47">
        <f ca="1">_xlfn.DAYS(TODAY(),Table1[[#This Row],[Manufacture Date]])</f>
        <v>1294</v>
      </c>
      <c r="O4347" t="str" cm="1">
        <f t="array" ref="O4347" xml:space="preserve"> _xlfn.IFS(E4347&lt;2,"0-2",E4347&lt;4,"2-4",E4347&lt;6,"4-6",E4347&lt;8,"6-8",E4347&lt;10,"8-10")</f>
        <v>2-4</v>
      </c>
    </row>
    <row r="4348" spans="1:15" ht="14.25" customHeight="1" x14ac:dyDescent="0.3">
      <c r="A4348" s="31">
        <v>43966</v>
      </c>
      <c r="B4348" t="s">
        <v>398</v>
      </c>
      <c r="C4348" t="s">
        <v>412</v>
      </c>
      <c r="D4348" t="s">
        <v>71</v>
      </c>
      <c r="E4348">
        <v>1.6</v>
      </c>
      <c r="F4348">
        <v>4</v>
      </c>
      <c r="G4348" t="s">
        <v>89</v>
      </c>
      <c r="H4348" t="s">
        <v>200</v>
      </c>
      <c r="I4348">
        <v>37</v>
      </c>
      <c r="J4348">
        <v>177</v>
      </c>
      <c r="K4348" t="str">
        <f>RIGHT(Table1[[#This Row],[Transmission]],1)</f>
        <v>6</v>
      </c>
      <c r="L4348" t="str">
        <f>SUBSTITUTE(Table1[[#This Row],[Transmission]],Table1[[#This Row],[Gears]],"")</f>
        <v>AM</v>
      </c>
      <c r="M43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48">
        <f ca="1">_xlfn.DAYS(TODAY(),Table1[[#This Row],[Manufacture Date]])</f>
        <v>1294</v>
      </c>
      <c r="O4348" t="str" cm="1">
        <f t="array" ref="O4348" xml:space="preserve"> _xlfn.IFS(E4348&lt;2,"0-2",E4348&lt;4,"2-4",E4348&lt;6,"4-6",E4348&lt;8,"6-8",E4348&lt;10,"8-10")</f>
        <v>0-2</v>
      </c>
    </row>
    <row r="4349" spans="1:15" ht="14.25" customHeight="1" x14ac:dyDescent="0.3">
      <c r="A4349" s="31">
        <v>43966</v>
      </c>
      <c r="B4349" t="s">
        <v>385</v>
      </c>
      <c r="C4349" t="s">
        <v>1115</v>
      </c>
      <c r="D4349" t="s">
        <v>78</v>
      </c>
      <c r="E4349">
        <v>1.8</v>
      </c>
      <c r="F4349">
        <v>4</v>
      </c>
      <c r="G4349" t="s">
        <v>76</v>
      </c>
      <c r="H4349" t="s">
        <v>200</v>
      </c>
      <c r="I4349">
        <v>37</v>
      </c>
      <c r="J4349">
        <v>177</v>
      </c>
      <c r="K4349" t="str">
        <f>RIGHT(Table1[[#This Row],[Transmission]],1)</f>
        <v>7</v>
      </c>
      <c r="L4349" t="str">
        <f>SUBSTITUTE(Table1[[#This Row],[Transmission]],Table1[[#This Row],[Gears]],"")</f>
        <v>AV</v>
      </c>
      <c r="M43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49">
        <f ca="1">_xlfn.DAYS(TODAY(),Table1[[#This Row],[Manufacture Date]])</f>
        <v>1294</v>
      </c>
      <c r="O4349" t="str" cm="1">
        <f t="array" ref="O4349" xml:space="preserve"> _xlfn.IFS(E4349&lt;2,"0-2",E4349&lt;4,"2-4",E4349&lt;6,"4-6",E4349&lt;8,"6-8",E4349&lt;10,"8-10")</f>
        <v>0-2</v>
      </c>
    </row>
    <row r="4350" spans="1:15" ht="14.25" customHeight="1" x14ac:dyDescent="0.3">
      <c r="A4350" s="31">
        <v>43966</v>
      </c>
      <c r="B4350" t="s">
        <v>321</v>
      </c>
      <c r="C4350" t="s">
        <v>1091</v>
      </c>
      <c r="D4350" t="s">
        <v>259</v>
      </c>
      <c r="E4350">
        <v>2.7</v>
      </c>
      <c r="F4350">
        <v>6</v>
      </c>
      <c r="G4350" t="s">
        <v>79</v>
      </c>
      <c r="H4350" t="s">
        <v>200</v>
      </c>
      <c r="I4350">
        <v>25</v>
      </c>
      <c r="J4350">
        <v>263</v>
      </c>
      <c r="K4350" t="str">
        <f>RIGHT(Table1[[#This Row],[Transmission]],1)</f>
        <v>6</v>
      </c>
      <c r="L4350" t="str">
        <f>SUBSTITUTE(Table1[[#This Row],[Transmission]],Table1[[#This Row],[Gears]],"")</f>
        <v>AS</v>
      </c>
      <c r="M43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50">
        <f ca="1">_xlfn.DAYS(TODAY(),Table1[[#This Row],[Manufacture Date]])</f>
        <v>1294</v>
      </c>
      <c r="O4350" t="str" cm="1">
        <f t="array" ref="O4350" xml:space="preserve"> _xlfn.IFS(E4350&lt;2,"0-2",E4350&lt;4,"2-4",E4350&lt;6,"4-6",E4350&lt;8,"6-8",E4350&lt;10,"8-10")</f>
        <v>2-4</v>
      </c>
    </row>
    <row r="4351" spans="1:15" ht="14.25" customHeight="1" x14ac:dyDescent="0.3">
      <c r="A4351" s="31">
        <v>43965</v>
      </c>
      <c r="B4351" t="s">
        <v>621</v>
      </c>
      <c r="C4351" t="s">
        <v>976</v>
      </c>
      <c r="D4351" t="s">
        <v>95</v>
      </c>
      <c r="E4351">
        <v>1.5</v>
      </c>
      <c r="F4351">
        <v>3</v>
      </c>
      <c r="G4351" t="s">
        <v>79</v>
      </c>
      <c r="H4351" t="s">
        <v>73</v>
      </c>
      <c r="I4351">
        <v>38</v>
      </c>
      <c r="J4351">
        <v>172</v>
      </c>
      <c r="K4351" t="str">
        <f>RIGHT(Table1[[#This Row],[Transmission]],1)</f>
        <v>6</v>
      </c>
      <c r="L4351" t="str">
        <f>SUBSTITUTE(Table1[[#This Row],[Transmission]],Table1[[#This Row],[Gears]],"")</f>
        <v>AS</v>
      </c>
      <c r="M43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51">
        <f ca="1">_xlfn.DAYS(TODAY(),Table1[[#This Row],[Manufacture Date]])</f>
        <v>1295</v>
      </c>
      <c r="O4351" t="str" cm="1">
        <f t="array" ref="O4351" xml:space="preserve"> _xlfn.IFS(E4351&lt;2,"0-2",E4351&lt;4,"2-4",E4351&lt;6,"4-6",E4351&lt;8,"6-8",E4351&lt;10,"8-10")</f>
        <v>0-2</v>
      </c>
    </row>
    <row r="4352" spans="1:15" ht="14.25" customHeight="1" x14ac:dyDescent="0.3">
      <c r="A4352" s="31">
        <v>43965</v>
      </c>
      <c r="B4352" t="s">
        <v>385</v>
      </c>
      <c r="C4352" t="s">
        <v>388</v>
      </c>
      <c r="D4352" t="s">
        <v>71</v>
      </c>
      <c r="E4352">
        <v>1.8</v>
      </c>
      <c r="F4352">
        <v>4</v>
      </c>
      <c r="G4352" t="s">
        <v>183</v>
      </c>
      <c r="H4352" t="s">
        <v>200</v>
      </c>
      <c r="I4352">
        <v>37</v>
      </c>
      <c r="J4352">
        <v>175</v>
      </c>
      <c r="K4352" t="str">
        <f>RIGHT(Table1[[#This Row],[Transmission]],1)</f>
        <v>5</v>
      </c>
      <c r="L4352" t="str">
        <f>SUBSTITUTE(Table1[[#This Row],[Transmission]],Table1[[#This Row],[Gears]],"")</f>
        <v>M</v>
      </c>
      <c r="M43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52">
        <f ca="1">_xlfn.DAYS(TODAY(),Table1[[#This Row],[Manufacture Date]])</f>
        <v>1295</v>
      </c>
      <c r="O4352" t="str" cm="1">
        <f t="array" ref="O4352" xml:space="preserve"> _xlfn.IFS(E4352&lt;2,"0-2",E4352&lt;4,"2-4",E4352&lt;6,"4-6",E4352&lt;8,"6-8",E4352&lt;10,"8-10")</f>
        <v>0-2</v>
      </c>
    </row>
    <row r="4353" spans="1:15" ht="14.25" customHeight="1" x14ac:dyDescent="0.3">
      <c r="A4353" s="31">
        <v>43965</v>
      </c>
      <c r="B4353" t="s">
        <v>414</v>
      </c>
      <c r="C4353" t="s">
        <v>429</v>
      </c>
      <c r="D4353" t="s">
        <v>122</v>
      </c>
      <c r="E4353">
        <v>2.5</v>
      </c>
      <c r="F4353">
        <v>4</v>
      </c>
      <c r="G4353" t="s">
        <v>266</v>
      </c>
      <c r="H4353" t="s">
        <v>200</v>
      </c>
      <c r="I4353">
        <v>33</v>
      </c>
      <c r="J4353">
        <v>196</v>
      </c>
      <c r="K4353" t="str">
        <f>RIGHT(Table1[[#This Row],[Transmission]],1)</f>
        <v>V</v>
      </c>
      <c r="L4353" t="str">
        <f>SUBSTITUTE(Table1[[#This Row],[Transmission]],Table1[[#This Row],[Gears]],"")</f>
        <v>A</v>
      </c>
      <c r="M43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53">
        <f ca="1">_xlfn.DAYS(TODAY(),Table1[[#This Row],[Manufacture Date]])</f>
        <v>1295</v>
      </c>
      <c r="O4353" t="str" cm="1">
        <f t="array" ref="O4353" xml:space="preserve"> _xlfn.IFS(E4353&lt;2,"0-2",E4353&lt;4,"2-4",E4353&lt;6,"4-6",E4353&lt;8,"6-8",E4353&lt;10,"8-10")</f>
        <v>2-4</v>
      </c>
    </row>
    <row r="4354" spans="1:15" ht="14.25" customHeight="1" x14ac:dyDescent="0.3">
      <c r="A4354" s="31">
        <v>43965</v>
      </c>
      <c r="B4354" t="s">
        <v>212</v>
      </c>
      <c r="C4354" t="s">
        <v>214</v>
      </c>
      <c r="D4354" t="s">
        <v>71</v>
      </c>
      <c r="E4354">
        <v>2</v>
      </c>
      <c r="F4354">
        <v>4</v>
      </c>
      <c r="G4354" t="s">
        <v>104</v>
      </c>
      <c r="H4354" t="s">
        <v>73</v>
      </c>
      <c r="I4354">
        <v>30</v>
      </c>
      <c r="J4354">
        <v>221</v>
      </c>
      <c r="K4354" t="str">
        <f>RIGHT(Table1[[#This Row],[Transmission]],1)</f>
        <v>8</v>
      </c>
      <c r="L4354" t="str">
        <f>SUBSTITUTE(Table1[[#This Row],[Transmission]],Table1[[#This Row],[Gears]],"")</f>
        <v>AS</v>
      </c>
      <c r="M43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54">
        <f ca="1">_xlfn.DAYS(TODAY(),Table1[[#This Row],[Manufacture Date]])</f>
        <v>1295</v>
      </c>
      <c r="O4354" t="str" cm="1">
        <f t="array" ref="O4354" xml:space="preserve"> _xlfn.IFS(E4354&lt;2,"0-2",E4354&lt;4,"2-4",E4354&lt;6,"4-6",E4354&lt;8,"6-8",E4354&lt;10,"8-10")</f>
        <v>2-4</v>
      </c>
    </row>
    <row r="4355" spans="1:15" ht="14.25" customHeight="1" x14ac:dyDescent="0.3">
      <c r="A4355" s="31">
        <v>43965</v>
      </c>
      <c r="B4355" t="s">
        <v>548</v>
      </c>
      <c r="C4355" t="s">
        <v>551</v>
      </c>
      <c r="D4355" t="s">
        <v>78</v>
      </c>
      <c r="E4355">
        <v>2.5</v>
      </c>
      <c r="F4355">
        <v>4</v>
      </c>
      <c r="G4355" t="s">
        <v>79</v>
      </c>
      <c r="H4355" t="s">
        <v>200</v>
      </c>
      <c r="I4355">
        <v>29</v>
      </c>
      <c r="J4355">
        <v>225</v>
      </c>
      <c r="K4355" t="str">
        <f>RIGHT(Table1[[#This Row],[Transmission]],1)</f>
        <v>6</v>
      </c>
      <c r="L4355" t="str">
        <f>SUBSTITUTE(Table1[[#This Row],[Transmission]],Table1[[#This Row],[Gears]],"")</f>
        <v>AS</v>
      </c>
      <c r="M43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55">
        <f ca="1">_xlfn.DAYS(TODAY(),Table1[[#This Row],[Manufacture Date]])</f>
        <v>1295</v>
      </c>
      <c r="O4355" t="str" cm="1">
        <f t="array" ref="O4355" xml:space="preserve"> _xlfn.IFS(E4355&lt;2,"0-2",E4355&lt;4,"2-4",E4355&lt;6,"4-6",E4355&lt;8,"6-8",E4355&lt;10,"8-10")</f>
        <v>2-4</v>
      </c>
    </row>
    <row r="4356" spans="1:15" ht="14.25" customHeight="1" x14ac:dyDescent="0.3">
      <c r="A4356" s="31">
        <v>43965</v>
      </c>
      <c r="B4356" t="s">
        <v>452</v>
      </c>
      <c r="C4356" t="s">
        <v>457</v>
      </c>
      <c r="D4356" t="s">
        <v>78</v>
      </c>
      <c r="E4356">
        <v>2.4</v>
      </c>
      <c r="F4356">
        <v>4</v>
      </c>
      <c r="G4356" t="s">
        <v>454</v>
      </c>
      <c r="H4356" t="s">
        <v>200</v>
      </c>
      <c r="I4356">
        <v>26</v>
      </c>
      <c r="J4356">
        <v>251</v>
      </c>
      <c r="K4356" t="str">
        <f>RIGHT(Table1[[#This Row],[Transmission]],1)</f>
        <v>9</v>
      </c>
      <c r="L4356" t="str">
        <f>SUBSTITUTE(Table1[[#This Row],[Transmission]],Table1[[#This Row],[Gears]],"")</f>
        <v>A</v>
      </c>
      <c r="M43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56">
        <f ca="1">_xlfn.DAYS(TODAY(),Table1[[#This Row],[Manufacture Date]])</f>
        <v>1295</v>
      </c>
      <c r="O4356" t="str" cm="1">
        <f t="array" ref="O4356" xml:space="preserve"> _xlfn.IFS(E4356&lt;2,"0-2",E4356&lt;4,"2-4",E4356&lt;6,"4-6",E4356&lt;8,"6-8",E4356&lt;10,"8-10")</f>
        <v>2-4</v>
      </c>
    </row>
    <row r="4357" spans="1:15" ht="14.25" customHeight="1" x14ac:dyDescent="0.3">
      <c r="A4357" s="31">
        <v>43965</v>
      </c>
      <c r="B4357" t="s">
        <v>531</v>
      </c>
      <c r="C4357" t="s">
        <v>1304</v>
      </c>
      <c r="D4357" t="s">
        <v>78</v>
      </c>
      <c r="E4357">
        <v>2</v>
      </c>
      <c r="F4357">
        <v>4</v>
      </c>
      <c r="G4357" t="s">
        <v>79</v>
      </c>
      <c r="H4357" t="s">
        <v>200</v>
      </c>
      <c r="I4357">
        <v>26</v>
      </c>
      <c r="J4357">
        <v>254</v>
      </c>
      <c r="K4357" t="str">
        <f>RIGHT(Table1[[#This Row],[Transmission]],1)</f>
        <v>6</v>
      </c>
      <c r="L4357" t="str">
        <f>SUBSTITUTE(Table1[[#This Row],[Transmission]],Table1[[#This Row],[Gears]],"")</f>
        <v>AS</v>
      </c>
      <c r="M43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57">
        <f ca="1">_xlfn.DAYS(TODAY(),Table1[[#This Row],[Manufacture Date]])</f>
        <v>1295</v>
      </c>
      <c r="O4357" t="str" cm="1">
        <f t="array" ref="O4357" xml:space="preserve"> _xlfn.IFS(E4357&lt;2,"0-2",E4357&lt;4,"2-4",E4357&lt;6,"4-6",E4357&lt;8,"6-8",E4357&lt;10,"8-10")</f>
        <v>2-4</v>
      </c>
    </row>
    <row r="4358" spans="1:15" ht="14.25" customHeight="1" x14ac:dyDescent="0.3">
      <c r="A4358" s="31">
        <v>43965</v>
      </c>
      <c r="B4358" t="s">
        <v>676</v>
      </c>
      <c r="C4358" t="s">
        <v>702</v>
      </c>
      <c r="D4358" t="s">
        <v>115</v>
      </c>
      <c r="E4358">
        <v>3.6</v>
      </c>
      <c r="F4358">
        <v>6</v>
      </c>
      <c r="G4358" t="s">
        <v>97</v>
      </c>
      <c r="H4358" t="s">
        <v>73</v>
      </c>
      <c r="I4358">
        <v>25</v>
      </c>
      <c r="J4358">
        <v>255</v>
      </c>
      <c r="K4358" t="str">
        <f>RIGHT(Table1[[#This Row],[Transmission]],1)</f>
        <v>7</v>
      </c>
      <c r="L4358" t="str">
        <f>SUBSTITUTE(Table1[[#This Row],[Transmission]],Table1[[#This Row],[Gears]],"")</f>
        <v>AM</v>
      </c>
      <c r="M43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58">
        <f ca="1">_xlfn.DAYS(TODAY(),Table1[[#This Row],[Manufacture Date]])</f>
        <v>1295</v>
      </c>
      <c r="O4358" t="str" cm="1">
        <f t="array" ref="O4358" xml:space="preserve"> _xlfn.IFS(E4358&lt;2,"0-2",E4358&lt;4,"2-4",E4358&lt;6,"4-6",E4358&lt;8,"6-8",E4358&lt;10,"8-10")</f>
        <v>2-4</v>
      </c>
    </row>
    <row r="4359" spans="1:15" ht="14.25" customHeight="1" x14ac:dyDescent="0.3">
      <c r="A4359" s="31">
        <v>43965</v>
      </c>
      <c r="B4359" t="s">
        <v>750</v>
      </c>
      <c r="C4359" t="s">
        <v>762</v>
      </c>
      <c r="D4359" t="s">
        <v>78</v>
      </c>
      <c r="E4359">
        <v>3.5</v>
      </c>
      <c r="F4359">
        <v>6</v>
      </c>
      <c r="G4359" t="s">
        <v>79</v>
      </c>
      <c r="H4359" t="s">
        <v>200</v>
      </c>
      <c r="I4359">
        <v>25</v>
      </c>
      <c r="J4359">
        <v>255</v>
      </c>
      <c r="K4359" t="str">
        <f>RIGHT(Table1[[#This Row],[Transmission]],1)</f>
        <v>6</v>
      </c>
      <c r="L4359" t="str">
        <f>SUBSTITUTE(Table1[[#This Row],[Transmission]],Table1[[#This Row],[Gears]],"")</f>
        <v>AS</v>
      </c>
      <c r="M43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59">
        <f ca="1">_xlfn.DAYS(TODAY(),Table1[[#This Row],[Manufacture Date]])</f>
        <v>1295</v>
      </c>
      <c r="O4359" t="str" cm="1">
        <f t="array" ref="O4359" xml:space="preserve"> _xlfn.IFS(E4359&lt;2,"0-2",E4359&lt;4,"2-4",E4359&lt;6,"4-6",E4359&lt;8,"6-8",E4359&lt;10,"8-10")</f>
        <v>2-4</v>
      </c>
    </row>
    <row r="4360" spans="1:15" ht="14.25" customHeight="1" x14ac:dyDescent="0.3">
      <c r="A4360" s="31">
        <v>43965</v>
      </c>
      <c r="B4360" t="s">
        <v>289</v>
      </c>
      <c r="C4360" t="s">
        <v>297</v>
      </c>
      <c r="D4360" t="s">
        <v>115</v>
      </c>
      <c r="E4360">
        <v>6.4</v>
      </c>
      <c r="F4360">
        <v>8</v>
      </c>
      <c r="G4360" t="s">
        <v>112</v>
      </c>
      <c r="H4360" t="s">
        <v>73</v>
      </c>
      <c r="I4360">
        <v>22</v>
      </c>
      <c r="J4360">
        <v>302</v>
      </c>
      <c r="K4360" t="str">
        <f>RIGHT(Table1[[#This Row],[Transmission]],1)</f>
        <v>8</v>
      </c>
      <c r="L4360" t="str">
        <f>SUBSTITUTE(Table1[[#This Row],[Transmission]],Table1[[#This Row],[Gears]],"")</f>
        <v>A</v>
      </c>
      <c r="M43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60">
        <f ca="1">_xlfn.DAYS(TODAY(),Table1[[#This Row],[Manufacture Date]])</f>
        <v>1295</v>
      </c>
      <c r="O4360" t="str" cm="1">
        <f t="array" ref="O4360" xml:space="preserve"> _xlfn.IFS(E4360&lt;2,"0-2",E4360&lt;4,"2-4",E4360&lt;6,"4-6",E4360&lt;8,"6-8",E4360&lt;10,"8-10")</f>
        <v>6-8</v>
      </c>
    </row>
    <row r="4361" spans="1:15" ht="14.25" customHeight="1" x14ac:dyDescent="0.3">
      <c r="A4361" s="31">
        <v>43965</v>
      </c>
      <c r="B4361" t="s">
        <v>321</v>
      </c>
      <c r="C4361" t="s">
        <v>896</v>
      </c>
      <c r="D4361" t="s">
        <v>122</v>
      </c>
      <c r="E4361">
        <v>3.5</v>
      </c>
      <c r="F4361">
        <v>6</v>
      </c>
      <c r="G4361" t="s">
        <v>79</v>
      </c>
      <c r="H4361" t="s">
        <v>200</v>
      </c>
      <c r="I4361">
        <v>20</v>
      </c>
      <c r="J4361">
        <v>333</v>
      </c>
      <c r="K4361" t="str">
        <f>RIGHT(Table1[[#This Row],[Transmission]],1)</f>
        <v>6</v>
      </c>
      <c r="L4361" t="str">
        <f>SUBSTITUTE(Table1[[#This Row],[Transmission]],Table1[[#This Row],[Gears]],"")</f>
        <v>AS</v>
      </c>
      <c r="M43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61">
        <f ca="1">_xlfn.DAYS(TODAY(),Table1[[#This Row],[Manufacture Date]])</f>
        <v>1295</v>
      </c>
      <c r="O4361" t="str" cm="1">
        <f t="array" ref="O4361" xml:space="preserve"> _xlfn.IFS(E4361&lt;2,"0-2",E4361&lt;4,"2-4",E4361&lt;6,"4-6",E4361&lt;8,"6-8",E4361&lt;10,"8-10")</f>
        <v>2-4</v>
      </c>
    </row>
    <row r="4362" spans="1:15" ht="14.25" customHeight="1" x14ac:dyDescent="0.3">
      <c r="A4362" s="31">
        <v>43964</v>
      </c>
      <c r="B4362" t="s">
        <v>321</v>
      </c>
      <c r="C4362" t="s">
        <v>342</v>
      </c>
      <c r="D4362" t="s">
        <v>95</v>
      </c>
      <c r="E4362">
        <v>1.6</v>
      </c>
      <c r="F4362">
        <v>4</v>
      </c>
      <c r="G4362" t="s">
        <v>79</v>
      </c>
      <c r="H4362" t="s">
        <v>200</v>
      </c>
      <c r="I4362">
        <v>40</v>
      </c>
      <c r="J4362">
        <v>161</v>
      </c>
      <c r="K4362" t="str">
        <f>RIGHT(Table1[[#This Row],[Transmission]],1)</f>
        <v>6</v>
      </c>
      <c r="L4362" t="str">
        <f>SUBSTITUTE(Table1[[#This Row],[Transmission]],Table1[[#This Row],[Gears]],"")</f>
        <v>AS</v>
      </c>
      <c r="M43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62">
        <f ca="1">_xlfn.DAYS(TODAY(),Table1[[#This Row],[Manufacture Date]])</f>
        <v>1296</v>
      </c>
      <c r="O4362" t="str" cm="1">
        <f t="array" ref="O4362" xml:space="preserve"> _xlfn.IFS(E4362&lt;2,"0-2",E4362&lt;4,"2-4",E4362&lt;6,"4-6",E4362&lt;8,"6-8",E4362&lt;10,"8-10")</f>
        <v>0-2</v>
      </c>
    </row>
    <row r="4363" spans="1:15" ht="14.25" customHeight="1" x14ac:dyDescent="0.3">
      <c r="A4363" s="31">
        <v>43964</v>
      </c>
      <c r="B4363" t="s">
        <v>470</v>
      </c>
      <c r="C4363" t="s">
        <v>475</v>
      </c>
      <c r="D4363" t="s">
        <v>115</v>
      </c>
      <c r="E4363">
        <v>2</v>
      </c>
      <c r="F4363">
        <v>4</v>
      </c>
      <c r="G4363" t="s">
        <v>79</v>
      </c>
      <c r="H4363" t="s">
        <v>200</v>
      </c>
      <c r="I4363">
        <v>30</v>
      </c>
      <c r="J4363">
        <v>224</v>
      </c>
      <c r="K4363" t="str">
        <f>RIGHT(Table1[[#This Row],[Transmission]],1)</f>
        <v>6</v>
      </c>
      <c r="L4363" t="str">
        <f>SUBSTITUTE(Table1[[#This Row],[Transmission]],Table1[[#This Row],[Gears]],"")</f>
        <v>AS</v>
      </c>
      <c r="M43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63">
        <f ca="1">_xlfn.DAYS(TODAY(),Table1[[#This Row],[Manufacture Date]])</f>
        <v>1296</v>
      </c>
      <c r="O4363" t="str" cm="1">
        <f t="array" ref="O4363" xml:space="preserve"> _xlfn.IFS(E4363&lt;2,"0-2",E4363&lt;4,"2-4",E4363&lt;6,"4-6",E4363&lt;8,"6-8",E4363&lt;10,"8-10")</f>
        <v>2-4</v>
      </c>
    </row>
    <row r="4364" spans="1:15" ht="14.25" customHeight="1" x14ac:dyDescent="0.3">
      <c r="A4364" s="31">
        <v>43964</v>
      </c>
      <c r="B4364" t="s">
        <v>640</v>
      </c>
      <c r="C4364" t="s">
        <v>1460</v>
      </c>
      <c r="D4364" t="s">
        <v>78</v>
      </c>
      <c r="E4364">
        <v>1.5</v>
      </c>
      <c r="F4364">
        <v>4</v>
      </c>
      <c r="G4364" t="s">
        <v>102</v>
      </c>
      <c r="H4364" t="s">
        <v>200</v>
      </c>
      <c r="I4364">
        <v>30</v>
      </c>
      <c r="J4364">
        <v>216</v>
      </c>
      <c r="K4364" t="str">
        <f>RIGHT(Table1[[#This Row],[Transmission]],1)</f>
        <v>8</v>
      </c>
      <c r="L4364" t="str">
        <f>SUBSTITUTE(Table1[[#This Row],[Transmission]],Table1[[#This Row],[Gears]],"")</f>
        <v>AV</v>
      </c>
      <c r="M43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64">
        <f ca="1">_xlfn.DAYS(TODAY(),Table1[[#This Row],[Manufacture Date]])</f>
        <v>1296</v>
      </c>
      <c r="O4364" t="str" cm="1">
        <f t="array" ref="O4364" xml:space="preserve"> _xlfn.IFS(E4364&lt;2,"0-2",E4364&lt;4,"2-4",E4364&lt;6,"4-6",E4364&lt;8,"6-8",E4364&lt;10,"8-10")</f>
        <v>0-2</v>
      </c>
    </row>
    <row r="4365" spans="1:15" ht="14.25" customHeight="1" x14ac:dyDescent="0.3">
      <c r="A4365" s="31">
        <v>43964</v>
      </c>
      <c r="B4365" t="s">
        <v>452</v>
      </c>
      <c r="C4365" t="s">
        <v>458</v>
      </c>
      <c r="D4365" t="s">
        <v>78</v>
      </c>
      <c r="E4365">
        <v>2.4</v>
      </c>
      <c r="F4365">
        <v>4</v>
      </c>
      <c r="G4365" t="s">
        <v>93</v>
      </c>
      <c r="H4365" t="s">
        <v>200</v>
      </c>
      <c r="I4365">
        <v>29</v>
      </c>
      <c r="J4365">
        <v>225</v>
      </c>
      <c r="K4365" t="str">
        <f>RIGHT(Table1[[#This Row],[Transmission]],1)</f>
        <v>6</v>
      </c>
      <c r="L4365" t="str">
        <f>SUBSTITUTE(Table1[[#This Row],[Transmission]],Table1[[#This Row],[Gears]],"")</f>
        <v>A</v>
      </c>
      <c r="M43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65">
        <f ca="1">_xlfn.DAYS(TODAY(),Table1[[#This Row],[Manufacture Date]])</f>
        <v>1296</v>
      </c>
      <c r="O4365" t="str" cm="1">
        <f t="array" ref="O4365" xml:space="preserve"> _xlfn.IFS(E4365&lt;2,"0-2",E4365&lt;4,"2-4",E4365&lt;6,"4-6",E4365&lt;8,"6-8",E4365&lt;10,"8-10")</f>
        <v>2-4</v>
      </c>
    </row>
    <row r="4366" spans="1:15" ht="14.25" customHeight="1" x14ac:dyDescent="0.3">
      <c r="A4366" s="31">
        <v>43964</v>
      </c>
      <c r="B4366" t="s">
        <v>709</v>
      </c>
      <c r="C4366" t="s">
        <v>2151</v>
      </c>
      <c r="D4366" t="s">
        <v>259</v>
      </c>
      <c r="E4366">
        <v>3</v>
      </c>
      <c r="F4366">
        <v>6</v>
      </c>
      <c r="G4366" t="s">
        <v>112</v>
      </c>
      <c r="H4366" t="s">
        <v>109</v>
      </c>
      <c r="I4366">
        <v>29</v>
      </c>
      <c r="J4366">
        <v>260</v>
      </c>
      <c r="K4366" t="str">
        <f>RIGHT(Table1[[#This Row],[Transmission]],1)</f>
        <v>8</v>
      </c>
      <c r="L4366" t="str">
        <f>SUBSTITUTE(Table1[[#This Row],[Transmission]],Table1[[#This Row],[Gears]],"")</f>
        <v>A</v>
      </c>
      <c r="M43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66">
        <f ca="1">_xlfn.DAYS(TODAY(),Table1[[#This Row],[Manufacture Date]])</f>
        <v>1296</v>
      </c>
      <c r="O4366" t="str" cm="1">
        <f t="array" ref="O4366" xml:space="preserve"> _xlfn.IFS(E4366&lt;2,"0-2",E4366&lt;4,"2-4",E4366&lt;6,"4-6",E4366&lt;8,"6-8",E4366&lt;10,"8-10")</f>
        <v>2-4</v>
      </c>
    </row>
    <row r="4367" spans="1:15" ht="14.25" customHeight="1" x14ac:dyDescent="0.3">
      <c r="A4367" s="31">
        <v>43964</v>
      </c>
      <c r="B4367" t="s">
        <v>676</v>
      </c>
      <c r="C4367" t="s">
        <v>679</v>
      </c>
      <c r="D4367" t="s">
        <v>92</v>
      </c>
      <c r="E4367">
        <v>3</v>
      </c>
      <c r="F4367">
        <v>6</v>
      </c>
      <c r="G4367" t="s">
        <v>238</v>
      </c>
      <c r="H4367" t="s">
        <v>73</v>
      </c>
      <c r="I4367">
        <v>27</v>
      </c>
      <c r="J4367">
        <v>246</v>
      </c>
      <c r="K4367" t="str">
        <f>RIGHT(Table1[[#This Row],[Transmission]],1)</f>
        <v>7</v>
      </c>
      <c r="L4367" t="str">
        <f>SUBSTITUTE(Table1[[#This Row],[Transmission]],Table1[[#This Row],[Gears]],"")</f>
        <v>M</v>
      </c>
      <c r="M43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67">
        <f ca="1">_xlfn.DAYS(TODAY(),Table1[[#This Row],[Manufacture Date]])</f>
        <v>1296</v>
      </c>
      <c r="O4367" t="str" cm="1">
        <f t="array" ref="O4367" xml:space="preserve"> _xlfn.IFS(E4367&lt;2,"0-2",E4367&lt;4,"2-4",E4367&lt;6,"4-6",E4367&lt;8,"6-8",E4367&lt;10,"8-10")</f>
        <v>2-4</v>
      </c>
    </row>
    <row r="4368" spans="1:15" ht="14.25" customHeight="1" x14ac:dyDescent="0.3">
      <c r="A4368" s="31">
        <v>43964</v>
      </c>
      <c r="B4368" t="s">
        <v>432</v>
      </c>
      <c r="C4368" t="s">
        <v>1408</v>
      </c>
      <c r="D4368" t="s">
        <v>88</v>
      </c>
      <c r="E4368">
        <v>3</v>
      </c>
      <c r="F4368">
        <v>6</v>
      </c>
      <c r="G4368" t="s">
        <v>104</v>
      </c>
      <c r="H4368" t="s">
        <v>73</v>
      </c>
      <c r="I4368">
        <v>26</v>
      </c>
      <c r="J4368">
        <v>253</v>
      </c>
      <c r="K4368" t="str">
        <f>RIGHT(Table1[[#This Row],[Transmission]],1)</f>
        <v>8</v>
      </c>
      <c r="L4368" t="str">
        <f>SUBSTITUTE(Table1[[#This Row],[Transmission]],Table1[[#This Row],[Gears]],"")</f>
        <v>AS</v>
      </c>
      <c r="M43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68">
        <f ca="1">_xlfn.DAYS(TODAY(),Table1[[#This Row],[Manufacture Date]])</f>
        <v>1296</v>
      </c>
      <c r="O4368" t="str" cm="1">
        <f t="array" ref="O4368" xml:space="preserve"> _xlfn.IFS(E4368&lt;2,"0-2",E4368&lt;4,"2-4",E4368&lt;6,"4-6",E4368&lt;8,"6-8",E4368&lt;10,"8-10")</f>
        <v>2-4</v>
      </c>
    </row>
    <row r="4369" spans="1:15" ht="14.25" customHeight="1" x14ac:dyDescent="0.3">
      <c r="A4369" s="31">
        <v>43964</v>
      </c>
      <c r="B4369" t="s">
        <v>100</v>
      </c>
      <c r="C4369" t="s">
        <v>131</v>
      </c>
      <c r="D4369" t="s">
        <v>95</v>
      </c>
      <c r="E4369">
        <v>3</v>
      </c>
      <c r="F4369">
        <v>6</v>
      </c>
      <c r="G4369" t="s">
        <v>74</v>
      </c>
      <c r="H4369" t="s">
        <v>73</v>
      </c>
      <c r="I4369">
        <v>24</v>
      </c>
      <c r="J4369">
        <v>269</v>
      </c>
      <c r="K4369" t="str">
        <f>RIGHT(Table1[[#This Row],[Transmission]],1)</f>
        <v>6</v>
      </c>
      <c r="L4369" t="str">
        <f>SUBSTITUTE(Table1[[#This Row],[Transmission]],Table1[[#This Row],[Gears]],"")</f>
        <v>M</v>
      </c>
      <c r="M43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69">
        <f ca="1">_xlfn.DAYS(TODAY(),Table1[[#This Row],[Manufacture Date]])</f>
        <v>1296</v>
      </c>
      <c r="O4369" t="str" cm="1">
        <f t="array" ref="O4369" xml:space="preserve"> _xlfn.IFS(E4369&lt;2,"0-2",E4369&lt;4,"2-4",E4369&lt;6,"4-6",E4369&lt;8,"6-8",E4369&lt;10,"8-10")</f>
        <v>2-4</v>
      </c>
    </row>
    <row r="4370" spans="1:15" ht="14.25" customHeight="1" x14ac:dyDescent="0.3">
      <c r="A4370" s="31">
        <v>43964</v>
      </c>
      <c r="B4370" t="s">
        <v>564</v>
      </c>
      <c r="C4370" t="s">
        <v>609</v>
      </c>
      <c r="D4370" t="s">
        <v>115</v>
      </c>
      <c r="E4370">
        <v>4.7</v>
      </c>
      <c r="F4370">
        <v>8</v>
      </c>
      <c r="G4370" t="s">
        <v>416</v>
      </c>
      <c r="H4370" t="s">
        <v>73</v>
      </c>
      <c r="I4370">
        <v>23</v>
      </c>
      <c r="J4370">
        <v>278</v>
      </c>
      <c r="K4370" t="str">
        <f>RIGHT(Table1[[#This Row],[Transmission]],1)</f>
        <v>7</v>
      </c>
      <c r="L4370" t="str">
        <f>SUBSTITUTE(Table1[[#This Row],[Transmission]],Table1[[#This Row],[Gears]],"")</f>
        <v>AS</v>
      </c>
      <c r="M43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0">
        <f ca="1">_xlfn.DAYS(TODAY(),Table1[[#This Row],[Manufacture Date]])</f>
        <v>1296</v>
      </c>
      <c r="O4370" t="str" cm="1">
        <f t="array" ref="O4370" xml:space="preserve"> _xlfn.IFS(E4370&lt;2,"0-2",E4370&lt;4,"2-4",E4370&lt;6,"4-6",E4370&lt;8,"6-8",E4370&lt;10,"8-10")</f>
        <v>4-6</v>
      </c>
    </row>
    <row r="4371" spans="1:15" ht="14.25" customHeight="1" x14ac:dyDescent="0.3">
      <c r="A4371" s="31">
        <v>43964</v>
      </c>
      <c r="B4371" t="s">
        <v>321</v>
      </c>
      <c r="C4371" t="s">
        <v>339</v>
      </c>
      <c r="D4371" t="s">
        <v>259</v>
      </c>
      <c r="E4371">
        <v>5</v>
      </c>
      <c r="F4371">
        <v>8</v>
      </c>
      <c r="G4371" t="s">
        <v>79</v>
      </c>
      <c r="H4371" t="s">
        <v>200</v>
      </c>
      <c r="I4371">
        <v>20</v>
      </c>
      <c r="J4371">
        <v>324</v>
      </c>
      <c r="K4371" t="str">
        <f>RIGHT(Table1[[#This Row],[Transmission]],1)</f>
        <v>6</v>
      </c>
      <c r="L4371" t="str">
        <f>SUBSTITUTE(Table1[[#This Row],[Transmission]],Table1[[#This Row],[Gears]],"")</f>
        <v>AS</v>
      </c>
      <c r="M43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1">
        <f ca="1">_xlfn.DAYS(TODAY(),Table1[[#This Row],[Manufacture Date]])</f>
        <v>1296</v>
      </c>
      <c r="O4371" t="str" cm="1">
        <f t="array" ref="O4371" xml:space="preserve"> _xlfn.IFS(E4371&lt;2,"0-2",E4371&lt;4,"2-4",E4371&lt;6,"4-6",E4371&lt;8,"6-8",E4371&lt;10,"8-10")</f>
        <v>4-6</v>
      </c>
    </row>
    <row r="4372" spans="1:15" ht="14.25" customHeight="1" x14ac:dyDescent="0.3">
      <c r="A4372" s="31">
        <v>43964</v>
      </c>
      <c r="B4372" t="s">
        <v>676</v>
      </c>
      <c r="C4372" t="s">
        <v>685</v>
      </c>
      <c r="D4372" t="s">
        <v>88</v>
      </c>
      <c r="E4372">
        <v>4</v>
      </c>
      <c r="F4372">
        <v>6</v>
      </c>
      <c r="G4372" t="s">
        <v>74</v>
      </c>
      <c r="H4372" t="s">
        <v>73</v>
      </c>
      <c r="I4372">
        <v>19</v>
      </c>
      <c r="J4372">
        <v>352</v>
      </c>
      <c r="K4372" t="str">
        <f>RIGHT(Table1[[#This Row],[Transmission]],1)</f>
        <v>6</v>
      </c>
      <c r="L4372" t="str">
        <f>SUBSTITUTE(Table1[[#This Row],[Transmission]],Table1[[#This Row],[Gears]],"")</f>
        <v>M</v>
      </c>
      <c r="M43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72">
        <f ca="1">_xlfn.DAYS(TODAY(),Table1[[#This Row],[Manufacture Date]])</f>
        <v>1296</v>
      </c>
      <c r="O4372" t="str" cm="1">
        <f t="array" ref="O4372" xml:space="preserve"> _xlfn.IFS(E4372&lt;2,"0-2",E4372&lt;4,"2-4",E4372&lt;6,"4-6",E4372&lt;8,"6-8",E4372&lt;10,"8-10")</f>
        <v>4-6</v>
      </c>
    </row>
    <row r="4373" spans="1:15" ht="14.25" customHeight="1" x14ac:dyDescent="0.3">
      <c r="A4373" s="31">
        <v>43963</v>
      </c>
      <c r="B4373" t="s">
        <v>385</v>
      </c>
      <c r="C4373" t="s">
        <v>1112</v>
      </c>
      <c r="D4373" t="s">
        <v>82</v>
      </c>
      <c r="E4373">
        <v>2.4</v>
      </c>
      <c r="F4373">
        <v>4</v>
      </c>
      <c r="G4373" t="s">
        <v>76</v>
      </c>
      <c r="H4373" t="s">
        <v>200</v>
      </c>
      <c r="I4373">
        <v>35</v>
      </c>
      <c r="J4373">
        <v>187</v>
      </c>
      <c r="K4373" t="str">
        <f>RIGHT(Table1[[#This Row],[Transmission]],1)</f>
        <v>7</v>
      </c>
      <c r="L4373" t="str">
        <f>SUBSTITUTE(Table1[[#This Row],[Transmission]],Table1[[#This Row],[Gears]],"")</f>
        <v>AV</v>
      </c>
      <c r="M43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3">
        <f ca="1">_xlfn.DAYS(TODAY(),Table1[[#This Row],[Manufacture Date]])</f>
        <v>1297</v>
      </c>
      <c r="O4373" t="str" cm="1">
        <f t="array" ref="O4373" xml:space="preserve"> _xlfn.IFS(E4373&lt;2,"0-2",E4373&lt;4,"2-4",E4373&lt;6,"4-6",E4373&lt;8,"6-8",E4373&lt;10,"8-10")</f>
        <v>2-4</v>
      </c>
    </row>
    <row r="4374" spans="1:15" ht="14.25" customHeight="1" x14ac:dyDescent="0.3">
      <c r="A4374" s="31">
        <v>43963</v>
      </c>
      <c r="B4374" t="s">
        <v>651</v>
      </c>
      <c r="C4374" t="s">
        <v>669</v>
      </c>
      <c r="D4374" t="s">
        <v>78</v>
      </c>
      <c r="E4374">
        <v>2.5</v>
      </c>
      <c r="F4374">
        <v>4</v>
      </c>
      <c r="G4374" t="s">
        <v>266</v>
      </c>
      <c r="H4374" t="s">
        <v>200</v>
      </c>
      <c r="I4374">
        <v>34</v>
      </c>
      <c r="J4374">
        <v>191</v>
      </c>
      <c r="K4374" t="str">
        <f>RIGHT(Table1[[#This Row],[Transmission]],1)</f>
        <v>V</v>
      </c>
      <c r="L4374" t="str">
        <f>SUBSTITUTE(Table1[[#This Row],[Transmission]],Table1[[#This Row],[Gears]],"")</f>
        <v>A</v>
      </c>
      <c r="M43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74">
        <f ca="1">_xlfn.DAYS(TODAY(),Table1[[#This Row],[Manufacture Date]])</f>
        <v>1297</v>
      </c>
      <c r="O4374" t="str" cm="1">
        <f t="array" ref="O4374" xml:space="preserve"> _xlfn.IFS(E4374&lt;2,"0-2",E4374&lt;4,"2-4",E4374&lt;6,"4-6",E4374&lt;8,"6-8",E4374&lt;10,"8-10")</f>
        <v>2-4</v>
      </c>
    </row>
    <row r="4375" spans="1:15" ht="14.25" customHeight="1" x14ac:dyDescent="0.3">
      <c r="A4375" s="31">
        <v>43963</v>
      </c>
      <c r="B4375" t="s">
        <v>740</v>
      </c>
      <c r="C4375" t="s">
        <v>742</v>
      </c>
      <c r="D4375" t="s">
        <v>78</v>
      </c>
      <c r="E4375">
        <v>2.5</v>
      </c>
      <c r="F4375">
        <v>4</v>
      </c>
      <c r="G4375" t="s">
        <v>511</v>
      </c>
      <c r="H4375" t="s">
        <v>200</v>
      </c>
      <c r="I4375">
        <v>34</v>
      </c>
      <c r="J4375">
        <v>196</v>
      </c>
      <c r="K4375" t="str">
        <f>RIGHT(Table1[[#This Row],[Transmission]],1)</f>
        <v>6</v>
      </c>
      <c r="L4375" t="str">
        <f>SUBSTITUTE(Table1[[#This Row],[Transmission]],Table1[[#This Row],[Gears]],"")</f>
        <v>AV</v>
      </c>
      <c r="M43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5">
        <f ca="1">_xlfn.DAYS(TODAY(),Table1[[#This Row],[Manufacture Date]])</f>
        <v>1297</v>
      </c>
      <c r="O4375" t="str" cm="1">
        <f t="array" ref="O4375" xml:space="preserve"> _xlfn.IFS(E4375&lt;2,"0-2",E4375&lt;4,"2-4",E4375&lt;6,"4-6",E4375&lt;8,"6-8",E4375&lt;10,"8-10")</f>
        <v>2-4</v>
      </c>
    </row>
    <row r="4376" spans="1:15" ht="14.25" customHeight="1" x14ac:dyDescent="0.3">
      <c r="A4376" s="31">
        <v>43963</v>
      </c>
      <c r="B4376" t="s">
        <v>651</v>
      </c>
      <c r="C4376" t="s">
        <v>663</v>
      </c>
      <c r="D4376" t="s">
        <v>481</v>
      </c>
      <c r="E4376">
        <v>3.5</v>
      </c>
      <c r="F4376">
        <v>6</v>
      </c>
      <c r="G4376" t="s">
        <v>76</v>
      </c>
      <c r="H4376" t="s">
        <v>200</v>
      </c>
      <c r="I4376">
        <v>29</v>
      </c>
      <c r="J4376">
        <v>232</v>
      </c>
      <c r="K4376" t="str">
        <f>RIGHT(Table1[[#This Row],[Transmission]],1)</f>
        <v>7</v>
      </c>
      <c r="L4376" t="str">
        <f>SUBSTITUTE(Table1[[#This Row],[Transmission]],Table1[[#This Row],[Gears]],"")</f>
        <v>AV</v>
      </c>
      <c r="M43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6">
        <f ca="1">_xlfn.DAYS(TODAY(),Table1[[#This Row],[Manufacture Date]])</f>
        <v>1297</v>
      </c>
      <c r="O4376" t="str" cm="1">
        <f t="array" ref="O4376" xml:space="preserve"> _xlfn.IFS(E4376&lt;2,"0-2",E4376&lt;4,"2-4",E4376&lt;6,"4-6",E4376&lt;8,"6-8",E4376&lt;10,"8-10")</f>
        <v>2-4</v>
      </c>
    </row>
    <row r="4377" spans="1:15" ht="14.25" customHeight="1" x14ac:dyDescent="0.3">
      <c r="A4377" s="31">
        <v>43963</v>
      </c>
      <c r="B4377" t="s">
        <v>100</v>
      </c>
      <c r="C4377" t="s">
        <v>107</v>
      </c>
      <c r="D4377" t="s">
        <v>82</v>
      </c>
      <c r="E4377">
        <v>3</v>
      </c>
      <c r="F4377">
        <v>6</v>
      </c>
      <c r="G4377" t="s">
        <v>104</v>
      </c>
      <c r="H4377" t="s">
        <v>73</v>
      </c>
      <c r="I4377">
        <v>28</v>
      </c>
      <c r="J4377">
        <v>238</v>
      </c>
      <c r="K4377" t="str">
        <f>RIGHT(Table1[[#This Row],[Transmission]],1)</f>
        <v>8</v>
      </c>
      <c r="L4377" t="str">
        <f>SUBSTITUTE(Table1[[#This Row],[Transmission]],Table1[[#This Row],[Gears]],"")</f>
        <v>AS</v>
      </c>
      <c r="M43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7">
        <f ca="1">_xlfn.DAYS(TODAY(),Table1[[#This Row],[Manufacture Date]])</f>
        <v>1297</v>
      </c>
      <c r="O4377" t="str" cm="1">
        <f t="array" ref="O4377" xml:space="preserve"> _xlfn.IFS(E4377&lt;2,"0-2",E4377&lt;4,"2-4",E4377&lt;6,"4-6",E4377&lt;8,"6-8",E4377&lt;10,"8-10")</f>
        <v>2-4</v>
      </c>
    </row>
    <row r="4378" spans="1:15" ht="14.25" customHeight="1" x14ac:dyDescent="0.3">
      <c r="A4378" s="31">
        <v>43963</v>
      </c>
      <c r="B4378" t="s">
        <v>676</v>
      </c>
      <c r="C4378" t="s">
        <v>678</v>
      </c>
      <c r="D4378" t="s">
        <v>92</v>
      </c>
      <c r="E4378">
        <v>3.4</v>
      </c>
      <c r="F4378">
        <v>6</v>
      </c>
      <c r="G4378" t="s">
        <v>97</v>
      </c>
      <c r="H4378" t="s">
        <v>73</v>
      </c>
      <c r="I4378">
        <v>27</v>
      </c>
      <c r="J4378">
        <v>237</v>
      </c>
      <c r="K4378" t="str">
        <f>RIGHT(Table1[[#This Row],[Transmission]],1)</f>
        <v>7</v>
      </c>
      <c r="L4378" t="str">
        <f>SUBSTITUTE(Table1[[#This Row],[Transmission]],Table1[[#This Row],[Gears]],"")</f>
        <v>AM</v>
      </c>
      <c r="M43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78">
        <f ca="1">_xlfn.DAYS(TODAY(),Table1[[#This Row],[Manufacture Date]])</f>
        <v>1297</v>
      </c>
      <c r="O4378" t="str" cm="1">
        <f t="array" ref="O4378" xml:space="preserve"> _xlfn.IFS(E4378&lt;2,"0-2",E4378&lt;4,"2-4",E4378&lt;6,"4-6",E4378&lt;8,"6-8",E4378&lt;10,"8-10")</f>
        <v>2-4</v>
      </c>
    </row>
    <row r="4379" spans="1:15" ht="14.25" customHeight="1" x14ac:dyDescent="0.3">
      <c r="A4379" s="31">
        <v>43963</v>
      </c>
      <c r="B4379" t="s">
        <v>750</v>
      </c>
      <c r="C4379" t="s">
        <v>775</v>
      </c>
      <c r="D4379" t="s">
        <v>657</v>
      </c>
      <c r="E4379">
        <v>3.5</v>
      </c>
      <c r="F4379">
        <v>6</v>
      </c>
      <c r="G4379" t="s">
        <v>79</v>
      </c>
      <c r="H4379" t="s">
        <v>200</v>
      </c>
      <c r="I4379">
        <v>25</v>
      </c>
      <c r="J4379">
        <v>268</v>
      </c>
      <c r="K4379" t="str">
        <f>RIGHT(Table1[[#This Row],[Transmission]],1)</f>
        <v>6</v>
      </c>
      <c r="L4379" t="str">
        <f>SUBSTITUTE(Table1[[#This Row],[Transmission]],Table1[[#This Row],[Gears]],"")</f>
        <v>AS</v>
      </c>
      <c r="M43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79">
        <f ca="1">_xlfn.DAYS(TODAY(),Table1[[#This Row],[Manufacture Date]])</f>
        <v>1297</v>
      </c>
      <c r="O4379" t="str" cm="1">
        <f t="array" ref="O4379" xml:space="preserve"> _xlfn.IFS(E4379&lt;2,"0-2",E4379&lt;4,"2-4",E4379&lt;6,"4-6",E4379&lt;8,"6-8",E4379&lt;10,"8-10")</f>
        <v>2-4</v>
      </c>
    </row>
    <row r="4380" spans="1:15" ht="14.25" customHeight="1" x14ac:dyDescent="0.3">
      <c r="A4380" s="31">
        <v>43963</v>
      </c>
      <c r="B4380" t="s">
        <v>232</v>
      </c>
      <c r="C4380" t="s">
        <v>1253</v>
      </c>
      <c r="D4380" t="s">
        <v>657</v>
      </c>
      <c r="E4380">
        <v>3.6</v>
      </c>
      <c r="F4380">
        <v>6</v>
      </c>
      <c r="G4380" t="s">
        <v>112</v>
      </c>
      <c r="H4380" t="s">
        <v>200</v>
      </c>
      <c r="I4380">
        <v>20</v>
      </c>
      <c r="J4380">
        <v>331</v>
      </c>
      <c r="K4380" t="str">
        <f>RIGHT(Table1[[#This Row],[Transmission]],1)</f>
        <v>8</v>
      </c>
      <c r="L4380" t="str">
        <f>SUBSTITUTE(Table1[[#This Row],[Transmission]],Table1[[#This Row],[Gears]],"")</f>
        <v>A</v>
      </c>
      <c r="M43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80">
        <f ca="1">_xlfn.DAYS(TODAY(),Table1[[#This Row],[Manufacture Date]])</f>
        <v>1297</v>
      </c>
      <c r="O4380" t="str" cm="1">
        <f t="array" ref="O4380" xml:space="preserve"> _xlfn.IFS(E4380&lt;2,"0-2",E4380&lt;4,"2-4",E4380&lt;6,"4-6",E4380&lt;8,"6-8",E4380&lt;10,"8-10")</f>
        <v>2-4</v>
      </c>
    </row>
    <row r="4381" spans="1:15" ht="14.25" customHeight="1" x14ac:dyDescent="0.3">
      <c r="A4381" s="31">
        <v>43962</v>
      </c>
      <c r="B4381" t="s">
        <v>621</v>
      </c>
      <c r="C4381" t="s">
        <v>637</v>
      </c>
      <c r="D4381" t="s">
        <v>88</v>
      </c>
      <c r="E4381">
        <v>1.6</v>
      </c>
      <c r="F4381">
        <v>4</v>
      </c>
      <c r="G4381" t="s">
        <v>74</v>
      </c>
      <c r="H4381" t="s">
        <v>73</v>
      </c>
      <c r="I4381">
        <v>35</v>
      </c>
      <c r="J4381">
        <v>186</v>
      </c>
      <c r="K4381" t="str">
        <f>RIGHT(Table1[[#This Row],[Transmission]],1)</f>
        <v>6</v>
      </c>
      <c r="L4381" t="str">
        <f>SUBSTITUTE(Table1[[#This Row],[Transmission]],Table1[[#This Row],[Gears]],"")</f>
        <v>M</v>
      </c>
      <c r="M43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81">
        <f ca="1">_xlfn.DAYS(TODAY(),Table1[[#This Row],[Manufacture Date]])</f>
        <v>1298</v>
      </c>
      <c r="O4381" t="str" cm="1">
        <f t="array" ref="O4381" xml:space="preserve"> _xlfn.IFS(E4381&lt;2,"0-2",E4381&lt;4,"2-4",E4381&lt;6,"4-6",E4381&lt;8,"6-8",E4381&lt;10,"8-10")</f>
        <v>0-2</v>
      </c>
    </row>
    <row r="4382" spans="1:15" ht="14.25" customHeight="1" x14ac:dyDescent="0.3">
      <c r="A4382" s="31">
        <v>43962</v>
      </c>
      <c r="B4382" t="s">
        <v>726</v>
      </c>
      <c r="C4382" t="s">
        <v>729</v>
      </c>
      <c r="D4382" t="s">
        <v>71</v>
      </c>
      <c r="E4382">
        <v>2.5</v>
      </c>
      <c r="F4382">
        <v>4</v>
      </c>
      <c r="G4382" t="s">
        <v>74</v>
      </c>
      <c r="H4382" t="s">
        <v>200</v>
      </c>
      <c r="I4382">
        <v>31</v>
      </c>
      <c r="J4382">
        <v>210</v>
      </c>
      <c r="K4382" t="str">
        <f>RIGHT(Table1[[#This Row],[Transmission]],1)</f>
        <v>6</v>
      </c>
      <c r="L4382" t="str">
        <f>SUBSTITUTE(Table1[[#This Row],[Transmission]],Table1[[#This Row],[Gears]],"")</f>
        <v>M</v>
      </c>
      <c r="M43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82">
        <f ca="1">_xlfn.DAYS(TODAY(),Table1[[#This Row],[Manufacture Date]])</f>
        <v>1298</v>
      </c>
      <c r="O4382" t="str" cm="1">
        <f t="array" ref="O4382" xml:space="preserve"> _xlfn.IFS(E4382&lt;2,"0-2",E4382&lt;4,"2-4",E4382&lt;6,"4-6",E4382&lt;8,"6-8",E4382&lt;10,"8-10")</f>
        <v>2-4</v>
      </c>
    </row>
    <row r="4383" spans="1:15" ht="14.25" customHeight="1" x14ac:dyDescent="0.3">
      <c r="A4383" s="31">
        <v>43962</v>
      </c>
      <c r="B4383" t="s">
        <v>212</v>
      </c>
      <c r="C4383" t="s">
        <v>872</v>
      </c>
      <c r="D4383" t="s">
        <v>82</v>
      </c>
      <c r="E4383">
        <v>2</v>
      </c>
      <c r="F4383">
        <v>4</v>
      </c>
      <c r="G4383" t="s">
        <v>104</v>
      </c>
      <c r="H4383" t="s">
        <v>73</v>
      </c>
      <c r="I4383">
        <v>30</v>
      </c>
      <c r="J4383">
        <v>221</v>
      </c>
      <c r="K4383" t="str">
        <f>RIGHT(Table1[[#This Row],[Transmission]],1)</f>
        <v>8</v>
      </c>
      <c r="L4383" t="str">
        <f>SUBSTITUTE(Table1[[#This Row],[Transmission]],Table1[[#This Row],[Gears]],"")</f>
        <v>AS</v>
      </c>
      <c r="M43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83">
        <f ca="1">_xlfn.DAYS(TODAY(),Table1[[#This Row],[Manufacture Date]])</f>
        <v>1298</v>
      </c>
      <c r="O4383" t="str" cm="1">
        <f t="array" ref="O4383" xml:space="preserve"> _xlfn.IFS(E4383&lt;2,"0-2",E4383&lt;4,"2-4",E4383&lt;6,"4-6",E4383&lt;8,"6-8",E4383&lt;10,"8-10")</f>
        <v>2-4</v>
      </c>
    </row>
    <row r="4384" spans="1:15" ht="14.25" customHeight="1" x14ac:dyDescent="0.3">
      <c r="A4384" s="31">
        <v>43962</v>
      </c>
      <c r="B4384" t="s">
        <v>100</v>
      </c>
      <c r="C4384" t="s">
        <v>105</v>
      </c>
      <c r="D4384" t="s">
        <v>95</v>
      </c>
      <c r="E4384">
        <v>2</v>
      </c>
      <c r="F4384">
        <v>4</v>
      </c>
      <c r="G4384" t="s">
        <v>104</v>
      </c>
      <c r="H4384" t="s">
        <v>73</v>
      </c>
      <c r="I4384">
        <v>28</v>
      </c>
      <c r="J4384">
        <v>230</v>
      </c>
      <c r="K4384" t="str">
        <f>RIGHT(Table1[[#This Row],[Transmission]],1)</f>
        <v>8</v>
      </c>
      <c r="L4384" t="str">
        <f>SUBSTITUTE(Table1[[#This Row],[Transmission]],Table1[[#This Row],[Gears]],"")</f>
        <v>AS</v>
      </c>
      <c r="M43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84">
        <f ca="1">_xlfn.DAYS(TODAY(),Table1[[#This Row],[Manufacture Date]])</f>
        <v>1298</v>
      </c>
      <c r="O4384" t="str" cm="1">
        <f t="array" ref="O4384" xml:space="preserve"> _xlfn.IFS(E4384&lt;2,"0-2",E4384&lt;4,"2-4",E4384&lt;6,"4-6",E4384&lt;8,"6-8",E4384&lt;10,"8-10")</f>
        <v>2-4</v>
      </c>
    </row>
    <row r="4385" spans="1:15" ht="14.25" customHeight="1" x14ac:dyDescent="0.3">
      <c r="A4385" s="31">
        <v>43962</v>
      </c>
      <c r="B4385" t="s">
        <v>232</v>
      </c>
      <c r="C4385" t="s">
        <v>233</v>
      </c>
      <c r="D4385" t="s">
        <v>95</v>
      </c>
      <c r="E4385">
        <v>3.6</v>
      </c>
      <c r="F4385">
        <v>6</v>
      </c>
      <c r="G4385" t="s">
        <v>104</v>
      </c>
      <c r="H4385" t="s">
        <v>200</v>
      </c>
      <c r="I4385">
        <v>27</v>
      </c>
      <c r="J4385">
        <v>249</v>
      </c>
      <c r="K4385" t="str">
        <f>RIGHT(Table1[[#This Row],[Transmission]],1)</f>
        <v>8</v>
      </c>
      <c r="L4385" t="str">
        <f>SUBSTITUTE(Table1[[#This Row],[Transmission]],Table1[[#This Row],[Gears]],"")</f>
        <v>AS</v>
      </c>
      <c r="M43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85">
        <f ca="1">_xlfn.DAYS(TODAY(),Table1[[#This Row],[Manufacture Date]])</f>
        <v>1298</v>
      </c>
      <c r="O4385" t="str" cm="1">
        <f t="array" ref="O4385" xml:space="preserve"> _xlfn.IFS(E4385&lt;2,"0-2",E4385&lt;4,"2-4",E4385&lt;6,"4-6",E4385&lt;8,"6-8",E4385&lt;10,"8-10")</f>
        <v>2-4</v>
      </c>
    </row>
    <row r="4386" spans="1:15" ht="14.25" customHeight="1" x14ac:dyDescent="0.3">
      <c r="A4386" s="31">
        <v>43962</v>
      </c>
      <c r="B4386" t="s">
        <v>289</v>
      </c>
      <c r="C4386" t="s">
        <v>1388</v>
      </c>
      <c r="D4386" t="s">
        <v>82</v>
      </c>
      <c r="E4386">
        <v>3.6</v>
      </c>
      <c r="F4386">
        <v>6</v>
      </c>
      <c r="G4386" t="s">
        <v>112</v>
      </c>
      <c r="H4386" t="s">
        <v>200</v>
      </c>
      <c r="I4386">
        <v>26</v>
      </c>
      <c r="J4386">
        <v>258</v>
      </c>
      <c r="K4386" t="str">
        <f>RIGHT(Table1[[#This Row],[Transmission]],1)</f>
        <v>8</v>
      </c>
      <c r="L4386" t="str">
        <f>SUBSTITUTE(Table1[[#This Row],[Transmission]],Table1[[#This Row],[Gears]],"")</f>
        <v>A</v>
      </c>
      <c r="M43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86">
        <f ca="1">_xlfn.DAYS(TODAY(),Table1[[#This Row],[Manufacture Date]])</f>
        <v>1298</v>
      </c>
      <c r="O4386" t="str" cm="1">
        <f t="array" ref="O4386" xml:space="preserve"> _xlfn.IFS(E4386&lt;2,"0-2",E4386&lt;4,"2-4",E4386&lt;6,"4-6",E4386&lt;8,"6-8",E4386&lt;10,"8-10")</f>
        <v>2-4</v>
      </c>
    </row>
    <row r="4387" spans="1:15" ht="14.25" customHeight="1" x14ac:dyDescent="0.3">
      <c r="A4387" s="31">
        <v>43962</v>
      </c>
      <c r="B4387" t="s">
        <v>651</v>
      </c>
      <c r="C4387" t="s">
        <v>652</v>
      </c>
      <c r="D4387" t="s">
        <v>88</v>
      </c>
      <c r="E4387">
        <v>3.7</v>
      </c>
      <c r="F4387">
        <v>6</v>
      </c>
      <c r="G4387" t="s">
        <v>74</v>
      </c>
      <c r="H4387" t="s">
        <v>73</v>
      </c>
      <c r="I4387">
        <v>25</v>
      </c>
      <c r="J4387">
        <v>270</v>
      </c>
      <c r="K4387" t="str">
        <f>RIGHT(Table1[[#This Row],[Transmission]],1)</f>
        <v>6</v>
      </c>
      <c r="L4387" t="str">
        <f>SUBSTITUTE(Table1[[#This Row],[Transmission]],Table1[[#This Row],[Gears]],"")</f>
        <v>M</v>
      </c>
      <c r="M43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87">
        <f ca="1">_xlfn.DAYS(TODAY(),Table1[[#This Row],[Manufacture Date]])</f>
        <v>1298</v>
      </c>
      <c r="O4387" t="str" cm="1">
        <f t="array" ref="O4387" xml:space="preserve"> _xlfn.IFS(E4387&lt;2,"0-2",E4387&lt;4,"2-4",E4387&lt;6,"4-6",E4387&lt;8,"6-8",E4387&lt;10,"8-10")</f>
        <v>2-4</v>
      </c>
    </row>
    <row r="4388" spans="1:15" ht="14.25" customHeight="1" x14ac:dyDescent="0.3">
      <c r="A4388" s="31">
        <v>43962</v>
      </c>
      <c r="B4388" t="s">
        <v>147</v>
      </c>
      <c r="C4388" t="s">
        <v>1546</v>
      </c>
      <c r="D4388" t="s">
        <v>95</v>
      </c>
      <c r="E4388">
        <v>3</v>
      </c>
      <c r="F4388">
        <v>6</v>
      </c>
      <c r="G4388" t="s">
        <v>74</v>
      </c>
      <c r="H4388" t="s">
        <v>73</v>
      </c>
      <c r="I4388">
        <v>24</v>
      </c>
      <c r="J4388">
        <v>280</v>
      </c>
      <c r="K4388" t="str">
        <f>RIGHT(Table1[[#This Row],[Transmission]],1)</f>
        <v>6</v>
      </c>
      <c r="L4388" t="str">
        <f>SUBSTITUTE(Table1[[#This Row],[Transmission]],Table1[[#This Row],[Gears]],"")</f>
        <v>M</v>
      </c>
      <c r="M43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88">
        <f ca="1">_xlfn.DAYS(TODAY(),Table1[[#This Row],[Manufacture Date]])</f>
        <v>1298</v>
      </c>
      <c r="O4388" t="str" cm="1">
        <f t="array" ref="O4388" xml:space="preserve"> _xlfn.IFS(E4388&lt;2,"0-2",E4388&lt;4,"2-4",E4388&lt;6,"4-6",E4388&lt;8,"6-8",E4388&lt;10,"8-10")</f>
        <v>2-4</v>
      </c>
    </row>
    <row r="4389" spans="1:15" ht="14.25" customHeight="1" x14ac:dyDescent="0.3">
      <c r="A4389" s="31">
        <v>43962</v>
      </c>
      <c r="B4389" t="s">
        <v>564</v>
      </c>
      <c r="C4389" t="s">
        <v>1858</v>
      </c>
      <c r="D4389" t="s">
        <v>115</v>
      </c>
      <c r="E4389">
        <v>4</v>
      </c>
      <c r="F4389">
        <v>8</v>
      </c>
      <c r="G4389" t="s">
        <v>454</v>
      </c>
      <c r="H4389" t="s">
        <v>73</v>
      </c>
      <c r="I4389">
        <v>24</v>
      </c>
      <c r="J4389">
        <v>275</v>
      </c>
      <c r="K4389" t="str">
        <f>RIGHT(Table1[[#This Row],[Transmission]],1)</f>
        <v>9</v>
      </c>
      <c r="L4389" t="str">
        <f>SUBSTITUTE(Table1[[#This Row],[Transmission]],Table1[[#This Row],[Gears]],"")</f>
        <v>A</v>
      </c>
      <c r="M43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89">
        <f ca="1">_xlfn.DAYS(TODAY(),Table1[[#This Row],[Manufacture Date]])</f>
        <v>1298</v>
      </c>
      <c r="O4389" t="str" cm="1">
        <f t="array" ref="O4389" xml:space="preserve"> _xlfn.IFS(E4389&lt;2,"0-2",E4389&lt;4,"2-4",E4389&lt;6,"4-6",E4389&lt;8,"6-8",E4389&lt;10,"8-10")</f>
        <v>4-6</v>
      </c>
    </row>
    <row r="4390" spans="1:15" ht="14.25" customHeight="1" x14ac:dyDescent="0.3">
      <c r="A4390" s="31">
        <v>43962</v>
      </c>
      <c r="B4390" t="s">
        <v>275</v>
      </c>
      <c r="C4390" t="s">
        <v>284</v>
      </c>
      <c r="D4390" t="s">
        <v>115</v>
      </c>
      <c r="E4390">
        <v>3.6</v>
      </c>
      <c r="F4390">
        <v>6</v>
      </c>
      <c r="G4390" t="s">
        <v>112</v>
      </c>
      <c r="H4390" t="s">
        <v>205</v>
      </c>
      <c r="I4390">
        <v>19</v>
      </c>
      <c r="J4390">
        <v>237</v>
      </c>
      <c r="K4390" t="str">
        <f>RIGHT(Table1[[#This Row],[Transmission]],1)</f>
        <v>8</v>
      </c>
      <c r="L4390" t="str">
        <f>SUBSTITUTE(Table1[[#This Row],[Transmission]],Table1[[#This Row],[Gears]],"")</f>
        <v>A</v>
      </c>
      <c r="M43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90">
        <f ca="1">_xlfn.DAYS(TODAY(),Table1[[#This Row],[Manufacture Date]])</f>
        <v>1298</v>
      </c>
      <c r="O4390" t="str" cm="1">
        <f t="array" ref="O4390" xml:space="preserve"> _xlfn.IFS(E4390&lt;2,"0-2",E4390&lt;4,"2-4",E4390&lt;6,"4-6",E4390&lt;8,"6-8",E4390&lt;10,"8-10")</f>
        <v>2-4</v>
      </c>
    </row>
    <row r="4391" spans="1:15" ht="14.25" customHeight="1" x14ac:dyDescent="0.3">
      <c r="A4391" s="31">
        <v>43962</v>
      </c>
      <c r="B4391" t="s">
        <v>709</v>
      </c>
      <c r="C4391">
        <v>1500</v>
      </c>
      <c r="D4391" t="s">
        <v>259</v>
      </c>
      <c r="E4391">
        <v>5.7</v>
      </c>
      <c r="F4391">
        <v>8</v>
      </c>
      <c r="G4391" t="s">
        <v>93</v>
      </c>
      <c r="H4391" t="s">
        <v>200</v>
      </c>
      <c r="I4391">
        <v>19</v>
      </c>
      <c r="J4391">
        <v>346</v>
      </c>
      <c r="K4391" t="str">
        <f>RIGHT(Table1[[#This Row],[Transmission]],1)</f>
        <v>6</v>
      </c>
      <c r="L4391" t="str">
        <f>SUBSTITUTE(Table1[[#This Row],[Transmission]],Table1[[#This Row],[Gears]],"")</f>
        <v>A</v>
      </c>
      <c r="M43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91">
        <f ca="1">_xlfn.DAYS(TODAY(),Table1[[#This Row],[Manufacture Date]])</f>
        <v>1298</v>
      </c>
      <c r="O4391" t="str" cm="1">
        <f t="array" ref="O4391" xml:space="preserve"> _xlfn.IFS(E4391&lt;2,"0-2",E4391&lt;4,"2-4",E4391&lt;6,"4-6",E4391&lt;8,"6-8",E4391&lt;10,"8-10")</f>
        <v>4-6</v>
      </c>
    </row>
    <row r="4392" spans="1:15" ht="14.25" customHeight="1" x14ac:dyDescent="0.3">
      <c r="A4392" s="31">
        <v>43962</v>
      </c>
      <c r="B4392" t="s">
        <v>100</v>
      </c>
      <c r="C4392" t="s">
        <v>2049</v>
      </c>
      <c r="D4392" t="s">
        <v>88</v>
      </c>
      <c r="E4392">
        <v>5.2</v>
      </c>
      <c r="F4392">
        <v>10</v>
      </c>
      <c r="G4392" t="s">
        <v>97</v>
      </c>
      <c r="H4392" t="s">
        <v>73</v>
      </c>
      <c r="I4392">
        <v>19</v>
      </c>
      <c r="J4392">
        <v>347</v>
      </c>
      <c r="K4392" t="str">
        <f>RIGHT(Table1[[#This Row],[Transmission]],1)</f>
        <v>7</v>
      </c>
      <c r="L4392" t="str">
        <f>SUBSTITUTE(Table1[[#This Row],[Transmission]],Table1[[#This Row],[Gears]],"")</f>
        <v>AM</v>
      </c>
      <c r="M43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92">
        <f ca="1">_xlfn.DAYS(TODAY(),Table1[[#This Row],[Manufacture Date]])</f>
        <v>1298</v>
      </c>
      <c r="O4392" t="str" cm="1">
        <f t="array" ref="O4392" xml:space="preserve"> _xlfn.IFS(E4392&lt;2,"0-2",E4392&lt;4,"2-4",E4392&lt;6,"4-6",E4392&lt;8,"6-8",E4392&lt;10,"8-10")</f>
        <v>4-6</v>
      </c>
    </row>
    <row r="4393" spans="1:15" ht="14.25" customHeight="1" x14ac:dyDescent="0.3">
      <c r="A4393" s="31">
        <v>43962</v>
      </c>
      <c r="B4393" t="s">
        <v>718</v>
      </c>
      <c r="C4393" t="s">
        <v>719</v>
      </c>
      <c r="D4393" t="s">
        <v>115</v>
      </c>
      <c r="E4393">
        <v>6.6</v>
      </c>
      <c r="F4393">
        <v>12</v>
      </c>
      <c r="G4393" t="s">
        <v>112</v>
      </c>
      <c r="H4393" t="s">
        <v>73</v>
      </c>
      <c r="I4393">
        <v>18</v>
      </c>
      <c r="J4393">
        <v>368</v>
      </c>
      <c r="K4393" t="str">
        <f>RIGHT(Table1[[#This Row],[Transmission]],1)</f>
        <v>8</v>
      </c>
      <c r="L4393" t="str">
        <f>SUBSTITUTE(Table1[[#This Row],[Transmission]],Table1[[#This Row],[Gears]],"")</f>
        <v>A</v>
      </c>
      <c r="M43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93">
        <f ca="1">_xlfn.DAYS(TODAY(),Table1[[#This Row],[Manufacture Date]])</f>
        <v>1298</v>
      </c>
      <c r="O4393" t="str" cm="1">
        <f t="array" ref="O4393" xml:space="preserve"> _xlfn.IFS(E4393&lt;2,"0-2",E4393&lt;4,"2-4",E4393&lt;6,"4-6",E4393&lt;8,"6-8",E4393&lt;10,"8-10")</f>
        <v>6-8</v>
      </c>
    </row>
    <row r="4394" spans="1:15" ht="14.25" customHeight="1" x14ac:dyDescent="0.3">
      <c r="A4394" s="31">
        <v>43962</v>
      </c>
      <c r="B4394" t="s">
        <v>90</v>
      </c>
      <c r="C4394" t="s">
        <v>817</v>
      </c>
      <c r="D4394" t="s">
        <v>88</v>
      </c>
      <c r="E4394">
        <v>6</v>
      </c>
      <c r="F4394">
        <v>12</v>
      </c>
      <c r="G4394" t="s">
        <v>97</v>
      </c>
      <c r="H4394" t="s">
        <v>73</v>
      </c>
      <c r="I4394">
        <v>17</v>
      </c>
      <c r="J4394">
        <v>379</v>
      </c>
      <c r="K4394" t="str">
        <f>RIGHT(Table1[[#This Row],[Transmission]],1)</f>
        <v>7</v>
      </c>
      <c r="L4394" t="str">
        <f>SUBSTITUTE(Table1[[#This Row],[Transmission]],Table1[[#This Row],[Gears]],"")</f>
        <v>AM</v>
      </c>
      <c r="M43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94">
        <f ca="1">_xlfn.DAYS(TODAY(),Table1[[#This Row],[Manufacture Date]])</f>
        <v>1298</v>
      </c>
      <c r="O4394" t="str" cm="1">
        <f t="array" ref="O4394" xml:space="preserve"> _xlfn.IFS(E4394&lt;2,"0-2",E4394&lt;4,"2-4",E4394&lt;6,"4-6",E4394&lt;8,"6-8",E4394&lt;10,"8-10")</f>
        <v>6-8</v>
      </c>
    </row>
    <row r="4395" spans="1:15" ht="14.25" customHeight="1" x14ac:dyDescent="0.3">
      <c r="A4395" s="31">
        <v>43961</v>
      </c>
      <c r="B4395" t="s">
        <v>313</v>
      </c>
      <c r="C4395" t="s">
        <v>320</v>
      </c>
      <c r="D4395" t="s">
        <v>118</v>
      </c>
      <c r="E4395">
        <v>1.4</v>
      </c>
      <c r="F4395">
        <v>4</v>
      </c>
      <c r="G4395" t="s">
        <v>89</v>
      </c>
      <c r="H4395" t="s">
        <v>200</v>
      </c>
      <c r="I4395">
        <v>32</v>
      </c>
      <c r="J4395">
        <v>200</v>
      </c>
      <c r="K4395" t="str">
        <f>RIGHT(Table1[[#This Row],[Transmission]],1)</f>
        <v>6</v>
      </c>
      <c r="L4395" t="str">
        <f>SUBSTITUTE(Table1[[#This Row],[Transmission]],Table1[[#This Row],[Gears]],"")</f>
        <v>AM</v>
      </c>
      <c r="M43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395">
        <f ca="1">_xlfn.DAYS(TODAY(),Table1[[#This Row],[Manufacture Date]])</f>
        <v>1299</v>
      </c>
      <c r="O4395" t="str" cm="1">
        <f t="array" ref="O4395" xml:space="preserve"> _xlfn.IFS(E4395&lt;2,"0-2",E4395&lt;4,"2-4",E4395&lt;6,"4-6",E4395&lt;8,"6-8",E4395&lt;10,"8-10")</f>
        <v>0-2</v>
      </c>
    </row>
    <row r="4396" spans="1:15" ht="14.25" customHeight="1" x14ac:dyDescent="0.3">
      <c r="A4396" s="31">
        <v>43961</v>
      </c>
      <c r="B4396" t="s">
        <v>232</v>
      </c>
      <c r="C4396" t="s">
        <v>233</v>
      </c>
      <c r="D4396" t="s">
        <v>95</v>
      </c>
      <c r="E4396">
        <v>2</v>
      </c>
      <c r="F4396">
        <v>4</v>
      </c>
      <c r="G4396" t="s">
        <v>104</v>
      </c>
      <c r="H4396" t="s">
        <v>73</v>
      </c>
      <c r="I4396">
        <v>30</v>
      </c>
      <c r="J4396">
        <v>222</v>
      </c>
      <c r="K4396" t="str">
        <f>RIGHT(Table1[[#This Row],[Transmission]],1)</f>
        <v>8</v>
      </c>
      <c r="L4396" t="str">
        <f>SUBSTITUTE(Table1[[#This Row],[Transmission]],Table1[[#This Row],[Gears]],"")</f>
        <v>AS</v>
      </c>
      <c r="M43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96">
        <f ca="1">_xlfn.DAYS(TODAY(),Table1[[#This Row],[Manufacture Date]])</f>
        <v>1299</v>
      </c>
      <c r="O4396" t="str" cm="1">
        <f t="array" ref="O4396" xml:space="preserve"> _xlfn.IFS(E4396&lt;2,"0-2",E4396&lt;4,"2-4",E4396&lt;6,"4-6",E4396&lt;8,"6-8",E4396&lt;10,"8-10")</f>
        <v>2-4</v>
      </c>
    </row>
    <row r="4397" spans="1:15" ht="14.25" customHeight="1" x14ac:dyDescent="0.3">
      <c r="A4397" s="31">
        <v>43961</v>
      </c>
      <c r="B4397" t="s">
        <v>147</v>
      </c>
      <c r="C4397" t="s">
        <v>161</v>
      </c>
      <c r="D4397" t="s">
        <v>71</v>
      </c>
      <c r="E4397">
        <v>3</v>
      </c>
      <c r="F4397">
        <v>6</v>
      </c>
      <c r="G4397" t="s">
        <v>74</v>
      </c>
      <c r="H4397" t="s">
        <v>73</v>
      </c>
      <c r="I4397">
        <v>27</v>
      </c>
      <c r="J4397">
        <v>246</v>
      </c>
      <c r="K4397" t="str">
        <f>RIGHT(Table1[[#This Row],[Transmission]],1)</f>
        <v>6</v>
      </c>
      <c r="L4397" t="str">
        <f>SUBSTITUTE(Table1[[#This Row],[Transmission]],Table1[[#This Row],[Gears]],"")</f>
        <v>M</v>
      </c>
      <c r="M43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397">
        <f ca="1">_xlfn.DAYS(TODAY(),Table1[[#This Row],[Manufacture Date]])</f>
        <v>1299</v>
      </c>
      <c r="O4397" t="str" cm="1">
        <f t="array" ref="O4397" xml:space="preserve"> _xlfn.IFS(E4397&lt;2,"0-2",E4397&lt;4,"2-4",E4397&lt;6,"4-6",E4397&lt;8,"6-8",E4397&lt;10,"8-10")</f>
        <v>2-4</v>
      </c>
    </row>
    <row r="4398" spans="1:15" ht="14.25" customHeight="1" x14ac:dyDescent="0.3">
      <c r="A4398" s="31">
        <v>43961</v>
      </c>
      <c r="B4398" t="s">
        <v>275</v>
      </c>
      <c r="C4398" t="s">
        <v>285</v>
      </c>
      <c r="D4398" t="s">
        <v>115</v>
      </c>
      <c r="E4398">
        <v>3.6</v>
      </c>
      <c r="F4398">
        <v>6</v>
      </c>
      <c r="G4398" t="s">
        <v>112</v>
      </c>
      <c r="H4398" t="s">
        <v>200</v>
      </c>
      <c r="I4398">
        <v>27</v>
      </c>
      <c r="J4398">
        <v>240</v>
      </c>
      <c r="K4398" t="str">
        <f>RIGHT(Table1[[#This Row],[Transmission]],1)</f>
        <v>8</v>
      </c>
      <c r="L4398" t="str">
        <f>SUBSTITUTE(Table1[[#This Row],[Transmission]],Table1[[#This Row],[Gears]],"")</f>
        <v>A</v>
      </c>
      <c r="M43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398">
        <f ca="1">_xlfn.DAYS(TODAY(),Table1[[#This Row],[Manufacture Date]])</f>
        <v>1299</v>
      </c>
      <c r="O4398" t="str" cm="1">
        <f t="array" ref="O4398" xml:space="preserve"> _xlfn.IFS(E4398&lt;2,"0-2",E4398&lt;4,"2-4",E4398&lt;6,"4-6",E4398&lt;8,"6-8",E4398&lt;10,"8-10")</f>
        <v>2-4</v>
      </c>
    </row>
    <row r="4399" spans="1:15" ht="14.25" customHeight="1" x14ac:dyDescent="0.3">
      <c r="A4399" s="31">
        <v>43961</v>
      </c>
      <c r="B4399" t="s">
        <v>414</v>
      </c>
      <c r="C4399" t="s">
        <v>428</v>
      </c>
      <c r="D4399" t="s">
        <v>78</v>
      </c>
      <c r="E4399">
        <v>3.5</v>
      </c>
      <c r="F4399">
        <v>6</v>
      </c>
      <c r="G4399" t="s">
        <v>76</v>
      </c>
      <c r="H4399" t="s">
        <v>73</v>
      </c>
      <c r="I4399">
        <v>26</v>
      </c>
      <c r="J4399">
        <v>257</v>
      </c>
      <c r="K4399" t="str">
        <f>RIGHT(Table1[[#This Row],[Transmission]],1)</f>
        <v>7</v>
      </c>
      <c r="L4399" t="str">
        <f>SUBSTITUTE(Table1[[#This Row],[Transmission]],Table1[[#This Row],[Gears]],"")</f>
        <v>AV</v>
      </c>
      <c r="M43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399">
        <f ca="1">_xlfn.DAYS(TODAY(),Table1[[#This Row],[Manufacture Date]])</f>
        <v>1299</v>
      </c>
      <c r="O4399" t="str" cm="1">
        <f t="array" ref="O4399" xml:space="preserve"> _xlfn.IFS(E4399&lt;2,"0-2",E4399&lt;4,"2-4",E4399&lt;6,"4-6",E4399&lt;8,"6-8",E4399&lt;10,"8-10")</f>
        <v>2-4</v>
      </c>
    </row>
    <row r="4400" spans="1:15" ht="14.25" customHeight="1" x14ac:dyDescent="0.3">
      <c r="A4400" s="31">
        <v>43961</v>
      </c>
      <c r="B4400" t="s">
        <v>531</v>
      </c>
      <c r="C4400" t="s">
        <v>534</v>
      </c>
      <c r="D4400" t="s">
        <v>361</v>
      </c>
      <c r="E4400">
        <v>2</v>
      </c>
      <c r="F4400">
        <v>4</v>
      </c>
      <c r="G4400" t="s">
        <v>79</v>
      </c>
      <c r="H4400" t="s">
        <v>200</v>
      </c>
      <c r="I4400">
        <v>25</v>
      </c>
      <c r="J4400">
        <v>268</v>
      </c>
      <c r="K4400" t="str">
        <f>RIGHT(Table1[[#This Row],[Transmission]],1)</f>
        <v>6</v>
      </c>
      <c r="L4400" t="str">
        <f>SUBSTITUTE(Table1[[#This Row],[Transmission]],Table1[[#This Row],[Gears]],"")</f>
        <v>AS</v>
      </c>
      <c r="M44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00">
        <f ca="1">_xlfn.DAYS(TODAY(),Table1[[#This Row],[Manufacture Date]])</f>
        <v>1299</v>
      </c>
      <c r="O4400" t="str" cm="1">
        <f t="array" ref="O4400" xml:space="preserve"> _xlfn.IFS(E4400&lt;2,"0-2",E4400&lt;4,"2-4",E4400&lt;6,"4-6",E4400&lt;8,"6-8",E4400&lt;10,"8-10")</f>
        <v>2-4</v>
      </c>
    </row>
    <row r="4401" spans="1:15" ht="14.25" customHeight="1" x14ac:dyDescent="0.3">
      <c r="A4401" s="31">
        <v>43961</v>
      </c>
      <c r="B4401" t="s">
        <v>90</v>
      </c>
      <c r="C4401" t="s">
        <v>1496</v>
      </c>
      <c r="D4401" t="s">
        <v>88</v>
      </c>
      <c r="E4401">
        <v>4</v>
      </c>
      <c r="F4401">
        <v>8</v>
      </c>
      <c r="G4401" t="s">
        <v>112</v>
      </c>
      <c r="H4401" t="s">
        <v>73</v>
      </c>
      <c r="I4401">
        <v>25</v>
      </c>
      <c r="J4401">
        <v>270</v>
      </c>
      <c r="K4401" t="str">
        <f>RIGHT(Table1[[#This Row],[Transmission]],1)</f>
        <v>8</v>
      </c>
      <c r="L4401" t="str">
        <f>SUBSTITUTE(Table1[[#This Row],[Transmission]],Table1[[#This Row],[Gears]],"")</f>
        <v>A</v>
      </c>
      <c r="M44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01">
        <f ca="1">_xlfn.DAYS(TODAY(),Table1[[#This Row],[Manufacture Date]])</f>
        <v>1299</v>
      </c>
      <c r="O4401" t="str" cm="1">
        <f t="array" ref="O4401" xml:space="preserve"> _xlfn.IFS(E4401&lt;2,"0-2",E4401&lt;4,"2-4",E4401&lt;6,"4-6",E4401&lt;8,"6-8",E4401&lt;10,"8-10")</f>
        <v>4-6</v>
      </c>
    </row>
    <row r="4402" spans="1:15" ht="14.25" customHeight="1" x14ac:dyDescent="0.3">
      <c r="A4402" s="31">
        <v>43961</v>
      </c>
      <c r="B4402" t="s">
        <v>564</v>
      </c>
      <c r="C4402" t="s">
        <v>1455</v>
      </c>
      <c r="D4402" t="s">
        <v>95</v>
      </c>
      <c r="E4402">
        <v>4</v>
      </c>
      <c r="F4402">
        <v>8</v>
      </c>
      <c r="G4402" t="s">
        <v>454</v>
      </c>
      <c r="H4402" t="s">
        <v>73</v>
      </c>
      <c r="I4402">
        <v>24</v>
      </c>
      <c r="J4402">
        <v>276</v>
      </c>
      <c r="K4402" t="str">
        <f>RIGHT(Table1[[#This Row],[Transmission]],1)</f>
        <v>9</v>
      </c>
      <c r="L4402" t="str">
        <f>SUBSTITUTE(Table1[[#This Row],[Transmission]],Table1[[#This Row],[Gears]],"")</f>
        <v>A</v>
      </c>
      <c r="M44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02">
        <f ca="1">_xlfn.DAYS(TODAY(),Table1[[#This Row],[Manufacture Date]])</f>
        <v>1299</v>
      </c>
      <c r="O4402" t="str" cm="1">
        <f t="array" ref="O4402" xml:space="preserve"> _xlfn.IFS(E4402&lt;2,"0-2",E4402&lt;4,"2-4",E4402&lt;6,"4-6",E4402&lt;8,"6-8",E4402&lt;10,"8-10")</f>
        <v>4-6</v>
      </c>
    </row>
    <row r="4403" spans="1:15" ht="14.25" customHeight="1" x14ac:dyDescent="0.3">
      <c r="A4403" s="31">
        <v>43961</v>
      </c>
      <c r="B4403" t="s">
        <v>275</v>
      </c>
      <c r="C4403" t="s">
        <v>280</v>
      </c>
      <c r="D4403" t="s">
        <v>115</v>
      </c>
      <c r="E4403">
        <v>5.7</v>
      </c>
      <c r="F4403">
        <v>8</v>
      </c>
      <c r="G4403" t="s">
        <v>112</v>
      </c>
      <c r="H4403" t="s">
        <v>200</v>
      </c>
      <c r="I4403">
        <v>23</v>
      </c>
      <c r="J4403">
        <v>283</v>
      </c>
      <c r="K4403" t="str">
        <f>RIGHT(Table1[[#This Row],[Transmission]],1)</f>
        <v>8</v>
      </c>
      <c r="L4403" t="str">
        <f>SUBSTITUTE(Table1[[#This Row],[Transmission]],Table1[[#This Row],[Gears]],"")</f>
        <v>A</v>
      </c>
      <c r="M44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03">
        <f ca="1">_xlfn.DAYS(TODAY(),Table1[[#This Row],[Manufacture Date]])</f>
        <v>1299</v>
      </c>
      <c r="O4403" t="str" cm="1">
        <f t="array" ref="O4403" xml:space="preserve"> _xlfn.IFS(E4403&lt;2,"0-2",E4403&lt;4,"2-4",E4403&lt;6,"4-6",E4403&lt;8,"6-8",E4403&lt;10,"8-10")</f>
        <v>4-6</v>
      </c>
    </row>
    <row r="4404" spans="1:15" ht="14.25" customHeight="1" x14ac:dyDescent="0.3">
      <c r="A4404" s="31">
        <v>43960</v>
      </c>
      <c r="B4404" t="s">
        <v>548</v>
      </c>
      <c r="C4404" t="s">
        <v>557</v>
      </c>
      <c r="D4404" t="s">
        <v>82</v>
      </c>
      <c r="E4404">
        <v>2</v>
      </c>
      <c r="F4404">
        <v>4</v>
      </c>
      <c r="G4404" t="s">
        <v>74</v>
      </c>
      <c r="H4404" t="s">
        <v>200</v>
      </c>
      <c r="I4404">
        <v>39</v>
      </c>
      <c r="J4404">
        <v>166</v>
      </c>
      <c r="K4404" t="str">
        <f>RIGHT(Table1[[#This Row],[Transmission]],1)</f>
        <v>6</v>
      </c>
      <c r="L4404" t="str">
        <f>SUBSTITUTE(Table1[[#This Row],[Transmission]],Table1[[#This Row],[Gears]],"")</f>
        <v>M</v>
      </c>
      <c r="M44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04">
        <f ca="1">_xlfn.DAYS(TODAY(),Table1[[#This Row],[Manufacture Date]])</f>
        <v>1300</v>
      </c>
      <c r="O4404" t="str" cm="1">
        <f t="array" ref="O4404" xml:space="preserve"> _xlfn.IFS(E4404&lt;2,"0-2",E4404&lt;4,"2-4",E4404&lt;6,"4-6",E4404&lt;8,"6-8",E4404&lt;10,"8-10")</f>
        <v>2-4</v>
      </c>
    </row>
    <row r="4405" spans="1:15" ht="14.25" customHeight="1" x14ac:dyDescent="0.3">
      <c r="A4405" s="31">
        <v>43960</v>
      </c>
      <c r="B4405" t="s">
        <v>321</v>
      </c>
      <c r="C4405" t="s">
        <v>355</v>
      </c>
      <c r="D4405" t="s">
        <v>95</v>
      </c>
      <c r="E4405">
        <v>2.2999999999999998</v>
      </c>
      <c r="F4405">
        <v>4</v>
      </c>
      <c r="G4405" t="s">
        <v>74</v>
      </c>
      <c r="H4405" t="s">
        <v>200</v>
      </c>
      <c r="I4405">
        <v>28</v>
      </c>
      <c r="J4405">
        <v>237</v>
      </c>
      <c r="K4405" t="str">
        <f>RIGHT(Table1[[#This Row],[Transmission]],1)</f>
        <v>6</v>
      </c>
      <c r="L4405" t="str">
        <f>SUBSTITUTE(Table1[[#This Row],[Transmission]],Table1[[#This Row],[Gears]],"")</f>
        <v>M</v>
      </c>
      <c r="M44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05">
        <f ca="1">_xlfn.DAYS(TODAY(),Table1[[#This Row],[Manufacture Date]])</f>
        <v>1300</v>
      </c>
      <c r="O4405" t="str" cm="1">
        <f t="array" ref="O4405" xml:space="preserve"> _xlfn.IFS(E4405&lt;2,"0-2",E4405&lt;4,"2-4",E4405&lt;6,"4-6",E4405&lt;8,"6-8",E4405&lt;10,"8-10")</f>
        <v>2-4</v>
      </c>
    </row>
    <row r="4406" spans="1:15" ht="14.25" customHeight="1" x14ac:dyDescent="0.3">
      <c r="A4406" s="31">
        <v>43960</v>
      </c>
      <c r="B4406" t="s">
        <v>147</v>
      </c>
      <c r="C4406" t="s">
        <v>1545</v>
      </c>
      <c r="D4406" t="s">
        <v>95</v>
      </c>
      <c r="E4406">
        <v>3</v>
      </c>
      <c r="F4406">
        <v>6</v>
      </c>
      <c r="G4406" t="s">
        <v>104</v>
      </c>
      <c r="H4406" t="s">
        <v>73</v>
      </c>
      <c r="I4406">
        <v>28</v>
      </c>
      <c r="J4406">
        <v>233</v>
      </c>
      <c r="K4406" t="str">
        <f>RIGHT(Table1[[#This Row],[Transmission]],1)</f>
        <v>8</v>
      </c>
      <c r="L4406" t="str">
        <f>SUBSTITUTE(Table1[[#This Row],[Transmission]],Table1[[#This Row],[Gears]],"")</f>
        <v>AS</v>
      </c>
      <c r="M44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06">
        <f ca="1">_xlfn.DAYS(TODAY(),Table1[[#This Row],[Manufacture Date]])</f>
        <v>1300</v>
      </c>
      <c r="O4406" t="str" cm="1">
        <f t="array" ref="O4406" xml:space="preserve"> _xlfn.IFS(E4406&lt;2,"0-2",E4406&lt;4,"2-4",E4406&lt;6,"4-6",E4406&lt;8,"6-8",E4406&lt;10,"8-10")</f>
        <v>2-4</v>
      </c>
    </row>
    <row r="4407" spans="1:15" ht="14.25" customHeight="1" x14ac:dyDescent="0.3">
      <c r="A4407" s="31">
        <v>43960</v>
      </c>
      <c r="B4407" t="s">
        <v>531</v>
      </c>
      <c r="C4407" t="s">
        <v>538</v>
      </c>
      <c r="D4407" t="s">
        <v>82</v>
      </c>
      <c r="E4407">
        <v>3</v>
      </c>
      <c r="F4407">
        <v>6</v>
      </c>
      <c r="G4407" t="s">
        <v>79</v>
      </c>
      <c r="H4407" t="s">
        <v>200</v>
      </c>
      <c r="I4407">
        <v>24</v>
      </c>
      <c r="J4407">
        <v>278</v>
      </c>
      <c r="K4407" t="str">
        <f>RIGHT(Table1[[#This Row],[Transmission]],1)</f>
        <v>6</v>
      </c>
      <c r="L4407" t="str">
        <f>SUBSTITUTE(Table1[[#This Row],[Transmission]],Table1[[#This Row],[Gears]],"")</f>
        <v>AS</v>
      </c>
      <c r="M44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07">
        <f ca="1">_xlfn.DAYS(TODAY(),Table1[[#This Row],[Manufacture Date]])</f>
        <v>1300</v>
      </c>
      <c r="O4407" t="str" cm="1">
        <f t="array" ref="O4407" xml:space="preserve"> _xlfn.IFS(E4407&lt;2,"0-2",E4407&lt;4,"2-4",E4407&lt;6,"4-6",E4407&lt;8,"6-8",E4407&lt;10,"8-10")</f>
        <v>2-4</v>
      </c>
    </row>
    <row r="4408" spans="1:15" ht="14.25" customHeight="1" x14ac:dyDescent="0.3">
      <c r="A4408" s="31">
        <v>43960</v>
      </c>
      <c r="B4408" t="s">
        <v>364</v>
      </c>
      <c r="C4408" t="s">
        <v>1107</v>
      </c>
      <c r="D4408" t="s">
        <v>122</v>
      </c>
      <c r="E4408">
        <v>5.3</v>
      </c>
      <c r="F4408">
        <v>8</v>
      </c>
      <c r="G4408" t="s">
        <v>93</v>
      </c>
      <c r="H4408" t="s">
        <v>200</v>
      </c>
      <c r="I4408">
        <v>21</v>
      </c>
      <c r="J4408">
        <v>310</v>
      </c>
      <c r="K4408" t="str">
        <f>RIGHT(Table1[[#This Row],[Transmission]],1)</f>
        <v>6</v>
      </c>
      <c r="L4408" t="str">
        <f>SUBSTITUTE(Table1[[#This Row],[Transmission]],Table1[[#This Row],[Gears]],"")</f>
        <v>A</v>
      </c>
      <c r="M44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08">
        <f ca="1">_xlfn.DAYS(TODAY(),Table1[[#This Row],[Manufacture Date]])</f>
        <v>1300</v>
      </c>
      <c r="O4408" t="str" cm="1">
        <f t="array" ref="O4408" xml:space="preserve"> _xlfn.IFS(E4408&lt;2,"0-2",E4408&lt;4,"2-4",E4408&lt;6,"4-6",E4408&lt;8,"6-8",E4408&lt;10,"8-10")</f>
        <v>4-6</v>
      </c>
    </row>
    <row r="4409" spans="1:15" ht="14.25" customHeight="1" x14ac:dyDescent="0.3">
      <c r="A4409" s="31">
        <v>43960</v>
      </c>
      <c r="B4409" t="s">
        <v>709</v>
      </c>
      <c r="C4409" t="s">
        <v>711</v>
      </c>
      <c r="D4409" t="s">
        <v>259</v>
      </c>
      <c r="E4409">
        <v>5.7</v>
      </c>
      <c r="F4409">
        <v>8</v>
      </c>
      <c r="G4409" t="s">
        <v>93</v>
      </c>
      <c r="H4409" t="s">
        <v>200</v>
      </c>
      <c r="I4409">
        <v>18</v>
      </c>
      <c r="J4409">
        <v>354</v>
      </c>
      <c r="K4409" t="str">
        <f>RIGHT(Table1[[#This Row],[Transmission]],1)</f>
        <v>6</v>
      </c>
      <c r="L4409" t="str">
        <f>SUBSTITUTE(Table1[[#This Row],[Transmission]],Table1[[#This Row],[Gears]],"")</f>
        <v>A</v>
      </c>
      <c r="M44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09">
        <f ca="1">_xlfn.DAYS(TODAY(),Table1[[#This Row],[Manufacture Date]])</f>
        <v>1300</v>
      </c>
      <c r="O4409" t="str" cm="1">
        <f t="array" ref="O4409" xml:space="preserve"> _xlfn.IFS(E4409&lt;2,"0-2",E4409&lt;4,"2-4",E4409&lt;6,"4-6",E4409&lt;8,"6-8",E4409&lt;10,"8-10")</f>
        <v>4-6</v>
      </c>
    </row>
    <row r="4410" spans="1:15" ht="14.25" customHeight="1" x14ac:dyDescent="0.3">
      <c r="A4410" s="31">
        <v>43960</v>
      </c>
      <c r="B4410" t="s">
        <v>750</v>
      </c>
      <c r="C4410" t="s">
        <v>778</v>
      </c>
      <c r="D4410" t="s">
        <v>259</v>
      </c>
      <c r="E4410">
        <v>5.7</v>
      </c>
      <c r="F4410">
        <v>8</v>
      </c>
      <c r="G4410" t="s">
        <v>79</v>
      </c>
      <c r="H4410" t="s">
        <v>200</v>
      </c>
      <c r="I4410">
        <v>17</v>
      </c>
      <c r="J4410">
        <v>378</v>
      </c>
      <c r="K4410" t="str">
        <f>RIGHT(Table1[[#This Row],[Transmission]],1)</f>
        <v>6</v>
      </c>
      <c r="L4410" t="str">
        <f>SUBSTITUTE(Table1[[#This Row],[Transmission]],Table1[[#This Row],[Gears]],"")</f>
        <v>AS</v>
      </c>
      <c r="M44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10">
        <f ca="1">_xlfn.DAYS(TODAY(),Table1[[#This Row],[Manufacture Date]])</f>
        <v>1300</v>
      </c>
      <c r="O4410" t="str" cm="1">
        <f t="array" ref="O4410" xml:space="preserve"> _xlfn.IFS(E4410&lt;2,"0-2",E4410&lt;4,"2-4",E4410&lt;6,"4-6",E4410&lt;8,"6-8",E4410&lt;10,"8-10")</f>
        <v>4-6</v>
      </c>
    </row>
    <row r="4411" spans="1:15" ht="14.25" customHeight="1" x14ac:dyDescent="0.3">
      <c r="A4411" s="31">
        <v>43959</v>
      </c>
      <c r="B4411" t="s">
        <v>100</v>
      </c>
      <c r="C4411" t="s">
        <v>103</v>
      </c>
      <c r="D4411" t="s">
        <v>71</v>
      </c>
      <c r="E4411">
        <v>2</v>
      </c>
      <c r="F4411">
        <v>4</v>
      </c>
      <c r="G4411" t="s">
        <v>74</v>
      </c>
      <c r="H4411" t="s">
        <v>73</v>
      </c>
      <c r="I4411">
        <v>33</v>
      </c>
      <c r="J4411">
        <v>204</v>
      </c>
      <c r="K4411" t="str">
        <f>RIGHT(Table1[[#This Row],[Transmission]],1)</f>
        <v>6</v>
      </c>
      <c r="L4411" t="str">
        <f>SUBSTITUTE(Table1[[#This Row],[Transmission]],Table1[[#This Row],[Gears]],"")</f>
        <v>M</v>
      </c>
      <c r="M44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11">
        <f ca="1">_xlfn.DAYS(TODAY(),Table1[[#This Row],[Manufacture Date]])</f>
        <v>1301</v>
      </c>
      <c r="O4411" t="str" cm="1">
        <f t="array" ref="O4411" xml:space="preserve"> _xlfn.IFS(E4411&lt;2,"0-2",E4411&lt;4,"2-4",E4411&lt;6,"4-6",E4411&lt;8,"6-8",E4411&lt;10,"8-10")</f>
        <v>2-4</v>
      </c>
    </row>
    <row r="4412" spans="1:15" ht="14.25" customHeight="1" x14ac:dyDescent="0.3">
      <c r="A4412" s="31">
        <v>43959</v>
      </c>
      <c r="B4412" t="s">
        <v>147</v>
      </c>
      <c r="C4412" t="s">
        <v>186</v>
      </c>
      <c r="D4412" t="s">
        <v>78</v>
      </c>
      <c r="E4412">
        <v>2</v>
      </c>
      <c r="F4412">
        <v>4</v>
      </c>
      <c r="G4412" t="s">
        <v>104</v>
      </c>
      <c r="H4412" t="s">
        <v>73</v>
      </c>
      <c r="I4412">
        <v>31</v>
      </c>
      <c r="J4412">
        <v>209</v>
      </c>
      <c r="K4412" t="str">
        <f>RIGHT(Table1[[#This Row],[Transmission]],1)</f>
        <v>8</v>
      </c>
      <c r="L4412" t="str">
        <f>SUBSTITUTE(Table1[[#This Row],[Transmission]],Table1[[#This Row],[Gears]],"")</f>
        <v>AS</v>
      </c>
      <c r="M44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12">
        <f ca="1">_xlfn.DAYS(TODAY(),Table1[[#This Row],[Manufacture Date]])</f>
        <v>1301</v>
      </c>
      <c r="O4412" t="str" cm="1">
        <f t="array" ref="O4412" xml:space="preserve"> _xlfn.IFS(E4412&lt;2,"0-2",E4412&lt;4,"2-4",E4412&lt;6,"4-6",E4412&lt;8,"6-8",E4412&lt;10,"8-10")</f>
        <v>2-4</v>
      </c>
    </row>
    <row r="4413" spans="1:15" ht="14.25" customHeight="1" x14ac:dyDescent="0.3">
      <c r="A4413" s="31">
        <v>43959</v>
      </c>
      <c r="B4413" t="s">
        <v>321</v>
      </c>
      <c r="C4413" t="s">
        <v>336</v>
      </c>
      <c r="D4413" t="s">
        <v>259</v>
      </c>
      <c r="E4413">
        <v>3.5</v>
      </c>
      <c r="F4413">
        <v>6</v>
      </c>
      <c r="G4413" t="s">
        <v>79</v>
      </c>
      <c r="H4413" t="s">
        <v>200</v>
      </c>
      <c r="I4413">
        <v>24</v>
      </c>
      <c r="J4413">
        <v>278</v>
      </c>
      <c r="K4413" t="str">
        <f>RIGHT(Table1[[#This Row],[Transmission]],1)</f>
        <v>6</v>
      </c>
      <c r="L4413" t="str">
        <f>SUBSTITUTE(Table1[[#This Row],[Transmission]],Table1[[#This Row],[Gears]],"")</f>
        <v>AS</v>
      </c>
      <c r="M44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13">
        <f ca="1">_xlfn.DAYS(TODAY(),Table1[[#This Row],[Manufacture Date]])</f>
        <v>1301</v>
      </c>
      <c r="O4413" t="str" cm="1">
        <f t="array" ref="O4413" xml:space="preserve"> _xlfn.IFS(E4413&lt;2,"0-2",E4413&lt;4,"2-4",E4413&lt;6,"4-6",E4413&lt;8,"6-8",E4413&lt;10,"8-10")</f>
        <v>2-4</v>
      </c>
    </row>
    <row r="4414" spans="1:15" ht="14.25" customHeight="1" x14ac:dyDescent="0.3">
      <c r="A4414" s="31">
        <v>43958</v>
      </c>
      <c r="B4414" t="s">
        <v>385</v>
      </c>
      <c r="C4414" t="s">
        <v>1697</v>
      </c>
      <c r="D4414" t="s">
        <v>115</v>
      </c>
      <c r="E4414">
        <v>1.5</v>
      </c>
      <c r="F4414">
        <v>4</v>
      </c>
      <c r="G4414" t="s">
        <v>266</v>
      </c>
      <c r="H4414" t="s">
        <v>200</v>
      </c>
      <c r="I4414">
        <v>39</v>
      </c>
      <c r="J4414">
        <v>168</v>
      </c>
      <c r="K4414" t="str">
        <f>RIGHT(Table1[[#This Row],[Transmission]],1)</f>
        <v>V</v>
      </c>
      <c r="L4414" t="str">
        <f>SUBSTITUTE(Table1[[#This Row],[Transmission]],Table1[[#This Row],[Gears]],"")</f>
        <v>A</v>
      </c>
      <c r="M44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14">
        <f ca="1">_xlfn.DAYS(TODAY(),Table1[[#This Row],[Manufacture Date]])</f>
        <v>1302</v>
      </c>
      <c r="O4414" t="str" cm="1">
        <f t="array" ref="O4414" xml:space="preserve"> _xlfn.IFS(E4414&lt;2,"0-2",E4414&lt;4,"2-4",E4414&lt;6,"4-6",E4414&lt;8,"6-8",E4414&lt;10,"8-10")</f>
        <v>0-2</v>
      </c>
    </row>
    <row r="4415" spans="1:15" ht="14.25" customHeight="1" x14ac:dyDescent="0.3">
      <c r="A4415" s="31">
        <v>43958</v>
      </c>
      <c r="B4415" t="s">
        <v>398</v>
      </c>
      <c r="C4415" t="s">
        <v>2110</v>
      </c>
      <c r="D4415" t="s">
        <v>82</v>
      </c>
      <c r="E4415">
        <v>1.6</v>
      </c>
      <c r="F4415">
        <v>4</v>
      </c>
      <c r="G4415" t="s">
        <v>266</v>
      </c>
      <c r="H4415" t="s">
        <v>200</v>
      </c>
      <c r="I4415">
        <v>38</v>
      </c>
      <c r="J4415">
        <v>178</v>
      </c>
      <c r="K4415" t="str">
        <f>RIGHT(Table1[[#This Row],[Transmission]],1)</f>
        <v>V</v>
      </c>
      <c r="L4415" t="str">
        <f>SUBSTITUTE(Table1[[#This Row],[Transmission]],Table1[[#This Row],[Gears]],"")</f>
        <v>A</v>
      </c>
      <c r="M44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15">
        <f ca="1">_xlfn.DAYS(TODAY(),Table1[[#This Row],[Manufacture Date]])</f>
        <v>1302</v>
      </c>
      <c r="O4415" t="str" cm="1">
        <f t="array" ref="O4415" xml:space="preserve"> _xlfn.IFS(E4415&lt;2,"0-2",E4415&lt;4,"2-4",E4415&lt;6,"4-6",E4415&lt;8,"6-8",E4415&lt;10,"8-10")</f>
        <v>0-2</v>
      </c>
    </row>
    <row r="4416" spans="1:15" ht="14.25" customHeight="1" x14ac:dyDescent="0.3">
      <c r="A4416" s="31">
        <v>43958</v>
      </c>
      <c r="B4416" t="s">
        <v>385</v>
      </c>
      <c r="C4416" t="s">
        <v>390</v>
      </c>
      <c r="D4416" t="s">
        <v>78</v>
      </c>
      <c r="E4416">
        <v>1.5</v>
      </c>
      <c r="F4416">
        <v>4</v>
      </c>
      <c r="G4416" t="s">
        <v>266</v>
      </c>
      <c r="H4416" t="s">
        <v>200</v>
      </c>
      <c r="I4416">
        <v>36</v>
      </c>
      <c r="J4416">
        <v>181</v>
      </c>
      <c r="K4416" t="str">
        <f>RIGHT(Table1[[#This Row],[Transmission]],1)</f>
        <v>V</v>
      </c>
      <c r="L4416" t="str">
        <f>SUBSTITUTE(Table1[[#This Row],[Transmission]],Table1[[#This Row],[Gears]],"")</f>
        <v>A</v>
      </c>
      <c r="M44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16">
        <f ca="1">_xlfn.DAYS(TODAY(),Table1[[#This Row],[Manufacture Date]])</f>
        <v>1302</v>
      </c>
      <c r="O4416" t="str" cm="1">
        <f t="array" ref="O4416" xml:space="preserve"> _xlfn.IFS(E4416&lt;2,"0-2",E4416&lt;4,"2-4",E4416&lt;6,"4-6",E4416&lt;8,"6-8",E4416&lt;10,"8-10")</f>
        <v>0-2</v>
      </c>
    </row>
    <row r="4417" spans="1:15" ht="14.25" customHeight="1" x14ac:dyDescent="0.3">
      <c r="A4417" s="31">
        <v>43958</v>
      </c>
      <c r="B4417" t="s">
        <v>750</v>
      </c>
      <c r="C4417" t="s">
        <v>773</v>
      </c>
      <c r="D4417" t="s">
        <v>288</v>
      </c>
      <c r="E4417">
        <v>3.5</v>
      </c>
      <c r="F4417">
        <v>6</v>
      </c>
      <c r="G4417" t="s">
        <v>104</v>
      </c>
      <c r="H4417" t="s">
        <v>200</v>
      </c>
      <c r="I4417">
        <v>26</v>
      </c>
      <c r="J4417">
        <v>255</v>
      </c>
      <c r="K4417" t="str">
        <f>RIGHT(Table1[[#This Row],[Transmission]],1)</f>
        <v>8</v>
      </c>
      <c r="L4417" t="str">
        <f>SUBSTITUTE(Table1[[#This Row],[Transmission]],Table1[[#This Row],[Gears]],"")</f>
        <v>AS</v>
      </c>
      <c r="M44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17">
        <f ca="1">_xlfn.DAYS(TODAY(),Table1[[#This Row],[Manufacture Date]])</f>
        <v>1302</v>
      </c>
      <c r="O4417" t="str" cm="1">
        <f t="array" ref="O4417" xml:space="preserve"> _xlfn.IFS(E4417&lt;2,"0-2",E4417&lt;4,"2-4",E4417&lt;6,"4-6",E4417&lt;8,"6-8",E4417&lt;10,"8-10")</f>
        <v>2-4</v>
      </c>
    </row>
    <row r="4418" spans="1:15" ht="14.25" customHeight="1" x14ac:dyDescent="0.3">
      <c r="A4418" s="31">
        <v>43958</v>
      </c>
      <c r="B4418" t="s">
        <v>564</v>
      </c>
      <c r="C4418" t="s">
        <v>604</v>
      </c>
      <c r="D4418" t="s">
        <v>78</v>
      </c>
      <c r="E4418">
        <v>3.5</v>
      </c>
      <c r="F4418">
        <v>6</v>
      </c>
      <c r="G4418" t="s">
        <v>416</v>
      </c>
      <c r="H4418" t="s">
        <v>73</v>
      </c>
      <c r="I4418">
        <v>25</v>
      </c>
      <c r="J4418">
        <v>260</v>
      </c>
      <c r="K4418" t="str">
        <f>RIGHT(Table1[[#This Row],[Transmission]],1)</f>
        <v>7</v>
      </c>
      <c r="L4418" t="str">
        <f>SUBSTITUTE(Table1[[#This Row],[Transmission]],Table1[[#This Row],[Gears]],"")</f>
        <v>AS</v>
      </c>
      <c r="M44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18">
        <f ca="1">_xlfn.DAYS(TODAY(),Table1[[#This Row],[Manufacture Date]])</f>
        <v>1302</v>
      </c>
      <c r="O4418" t="str" cm="1">
        <f t="array" ref="O4418" xml:space="preserve"> _xlfn.IFS(E4418&lt;2,"0-2",E4418&lt;4,"2-4",E4418&lt;6,"4-6",E4418&lt;8,"6-8",E4418&lt;10,"8-10")</f>
        <v>2-4</v>
      </c>
    </row>
    <row r="4419" spans="1:15" ht="14.25" customHeight="1" x14ac:dyDescent="0.3">
      <c r="A4419" s="31">
        <v>43958</v>
      </c>
      <c r="B4419" t="s">
        <v>364</v>
      </c>
      <c r="C4419" t="s">
        <v>1105</v>
      </c>
      <c r="D4419" t="s">
        <v>259</v>
      </c>
      <c r="E4419">
        <v>5.3</v>
      </c>
      <c r="F4419">
        <v>8</v>
      </c>
      <c r="G4419" t="s">
        <v>112</v>
      </c>
      <c r="H4419" t="s">
        <v>200</v>
      </c>
      <c r="I4419">
        <v>22</v>
      </c>
      <c r="J4419">
        <v>303</v>
      </c>
      <c r="K4419" t="str">
        <f>RIGHT(Table1[[#This Row],[Transmission]],1)</f>
        <v>8</v>
      </c>
      <c r="L4419" t="str">
        <f>SUBSTITUTE(Table1[[#This Row],[Transmission]],Table1[[#This Row],[Gears]],"")</f>
        <v>A</v>
      </c>
      <c r="M44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19">
        <f ca="1">_xlfn.DAYS(TODAY(),Table1[[#This Row],[Manufacture Date]])</f>
        <v>1302</v>
      </c>
      <c r="O4419" t="str" cm="1">
        <f t="array" ref="O4419" xml:space="preserve"> _xlfn.IFS(E4419&lt;2,"0-2",E4419&lt;4,"2-4",E4419&lt;6,"4-6",E4419&lt;8,"6-8",E4419&lt;10,"8-10")</f>
        <v>4-6</v>
      </c>
    </row>
    <row r="4420" spans="1:15" ht="14.25" customHeight="1" x14ac:dyDescent="0.3">
      <c r="A4420" s="31">
        <v>43958</v>
      </c>
      <c r="B4420" t="s">
        <v>564</v>
      </c>
      <c r="C4420" t="s">
        <v>1326</v>
      </c>
      <c r="D4420" t="s">
        <v>122</v>
      </c>
      <c r="E4420">
        <v>3</v>
      </c>
      <c r="F4420">
        <v>6</v>
      </c>
      <c r="G4420" t="s">
        <v>454</v>
      </c>
      <c r="H4420" t="s">
        <v>73</v>
      </c>
      <c r="I4420">
        <v>22</v>
      </c>
      <c r="J4420">
        <v>306</v>
      </c>
      <c r="K4420" t="str">
        <f>RIGHT(Table1[[#This Row],[Transmission]],1)</f>
        <v>9</v>
      </c>
      <c r="L4420" t="str">
        <f>SUBSTITUTE(Table1[[#This Row],[Transmission]],Table1[[#This Row],[Gears]],"")</f>
        <v>A</v>
      </c>
      <c r="M44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20">
        <f ca="1">_xlfn.DAYS(TODAY(),Table1[[#This Row],[Manufacture Date]])</f>
        <v>1302</v>
      </c>
      <c r="O4420" t="str" cm="1">
        <f t="array" ref="O4420" xml:space="preserve"> _xlfn.IFS(E4420&lt;2,"0-2",E4420&lt;4,"2-4",E4420&lt;6,"4-6",E4420&lt;8,"6-8",E4420&lt;10,"8-10")</f>
        <v>2-4</v>
      </c>
    </row>
    <row r="4421" spans="1:15" ht="14.25" customHeight="1" x14ac:dyDescent="0.3">
      <c r="A4421" s="31">
        <v>43958</v>
      </c>
      <c r="B4421" t="s">
        <v>364</v>
      </c>
      <c r="C4421" t="s">
        <v>380</v>
      </c>
      <c r="D4421" t="s">
        <v>122</v>
      </c>
      <c r="E4421">
        <v>5.3</v>
      </c>
      <c r="F4421">
        <v>8</v>
      </c>
      <c r="G4421" t="s">
        <v>93</v>
      </c>
      <c r="H4421" t="s">
        <v>205</v>
      </c>
      <c r="I4421">
        <v>15</v>
      </c>
      <c r="J4421">
        <v>294</v>
      </c>
      <c r="K4421" t="str">
        <f>RIGHT(Table1[[#This Row],[Transmission]],1)</f>
        <v>6</v>
      </c>
      <c r="L4421" t="str">
        <f>SUBSTITUTE(Table1[[#This Row],[Transmission]],Table1[[#This Row],[Gears]],"")</f>
        <v>A</v>
      </c>
      <c r="M44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21">
        <f ca="1">_xlfn.DAYS(TODAY(),Table1[[#This Row],[Manufacture Date]])</f>
        <v>1302</v>
      </c>
      <c r="O4421" t="str" cm="1">
        <f t="array" ref="O4421" xml:space="preserve"> _xlfn.IFS(E4421&lt;2,"0-2",E4421&lt;4,"2-4",E4421&lt;6,"4-6",E4421&lt;8,"6-8",E4421&lt;10,"8-10")</f>
        <v>4-6</v>
      </c>
    </row>
    <row r="4422" spans="1:15" ht="14.25" customHeight="1" x14ac:dyDescent="0.3">
      <c r="A4422" s="31">
        <v>43958</v>
      </c>
      <c r="B4422" t="s">
        <v>364</v>
      </c>
      <c r="C4422" t="s">
        <v>1692</v>
      </c>
      <c r="D4422" t="s">
        <v>122</v>
      </c>
      <c r="E4422">
        <v>5.3</v>
      </c>
      <c r="F4422">
        <v>8</v>
      </c>
      <c r="G4422" t="s">
        <v>93</v>
      </c>
      <c r="H4422" t="s">
        <v>205</v>
      </c>
      <c r="I4422">
        <v>15</v>
      </c>
      <c r="J4422">
        <v>305</v>
      </c>
      <c r="K4422" t="str">
        <f>RIGHT(Table1[[#This Row],[Transmission]],1)</f>
        <v>6</v>
      </c>
      <c r="L4422" t="str">
        <f>SUBSTITUTE(Table1[[#This Row],[Transmission]],Table1[[#This Row],[Gears]],"")</f>
        <v>A</v>
      </c>
      <c r="M44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22">
        <f ca="1">_xlfn.DAYS(TODAY(),Table1[[#This Row],[Manufacture Date]])</f>
        <v>1302</v>
      </c>
      <c r="O4422" t="str" cm="1">
        <f t="array" ref="O4422" xml:space="preserve"> _xlfn.IFS(E4422&lt;2,"0-2",E4422&lt;4,"2-4",E4422&lt;6,"4-6",E4422&lt;8,"6-8",E4422&lt;10,"8-10")</f>
        <v>4-6</v>
      </c>
    </row>
    <row r="4423" spans="1:15" ht="14.25" customHeight="1" x14ac:dyDescent="0.3">
      <c r="A4423" s="31">
        <v>43957</v>
      </c>
      <c r="B4423" t="s">
        <v>651</v>
      </c>
      <c r="C4423" t="s">
        <v>1340</v>
      </c>
      <c r="D4423" t="s">
        <v>82</v>
      </c>
      <c r="E4423">
        <v>1.6</v>
      </c>
      <c r="F4423">
        <v>4</v>
      </c>
      <c r="G4423" t="s">
        <v>76</v>
      </c>
      <c r="H4423" t="s">
        <v>73</v>
      </c>
      <c r="I4423">
        <v>34</v>
      </c>
      <c r="J4423">
        <v>193</v>
      </c>
      <c r="K4423" t="str">
        <f>RIGHT(Table1[[#This Row],[Transmission]],1)</f>
        <v>7</v>
      </c>
      <c r="L4423" t="str">
        <f>SUBSTITUTE(Table1[[#This Row],[Transmission]],Table1[[#This Row],[Gears]],"")</f>
        <v>AV</v>
      </c>
      <c r="M44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23">
        <f ca="1">_xlfn.DAYS(TODAY(),Table1[[#This Row],[Manufacture Date]])</f>
        <v>1303</v>
      </c>
      <c r="O4423" t="str" cm="1">
        <f t="array" ref="O4423" xml:space="preserve"> _xlfn.IFS(E4423&lt;2,"0-2",E4423&lt;4,"2-4",E4423&lt;6,"4-6",E4423&lt;8,"6-8",E4423&lt;10,"8-10")</f>
        <v>0-2</v>
      </c>
    </row>
    <row r="4424" spans="1:15" ht="14.25" customHeight="1" x14ac:dyDescent="0.3">
      <c r="A4424" s="31">
        <v>43957</v>
      </c>
      <c r="B4424" t="s">
        <v>621</v>
      </c>
      <c r="C4424" t="s">
        <v>1333</v>
      </c>
      <c r="D4424" t="s">
        <v>82</v>
      </c>
      <c r="E4424">
        <v>2</v>
      </c>
      <c r="F4424">
        <v>4</v>
      </c>
      <c r="G4424" t="s">
        <v>104</v>
      </c>
      <c r="H4424" t="s">
        <v>73</v>
      </c>
      <c r="I4424">
        <v>31</v>
      </c>
      <c r="J4424">
        <v>215</v>
      </c>
      <c r="K4424" t="str">
        <f>RIGHT(Table1[[#This Row],[Transmission]],1)</f>
        <v>8</v>
      </c>
      <c r="L4424" t="str">
        <f>SUBSTITUTE(Table1[[#This Row],[Transmission]],Table1[[#This Row],[Gears]],"")</f>
        <v>AS</v>
      </c>
      <c r="M44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24">
        <f ca="1">_xlfn.DAYS(TODAY(),Table1[[#This Row],[Manufacture Date]])</f>
        <v>1303</v>
      </c>
      <c r="O4424" t="str" cm="1">
        <f t="array" ref="O4424" xml:space="preserve"> _xlfn.IFS(E4424&lt;2,"0-2",E4424&lt;4,"2-4",E4424&lt;6,"4-6",E4424&lt;8,"6-8",E4424&lt;10,"8-10")</f>
        <v>2-4</v>
      </c>
    </row>
    <row r="4425" spans="1:15" ht="14.25" customHeight="1" x14ac:dyDescent="0.3">
      <c r="A4425" s="31">
        <v>43957</v>
      </c>
      <c r="B4425" t="s">
        <v>492</v>
      </c>
      <c r="C4425" t="s">
        <v>495</v>
      </c>
      <c r="D4425" t="s">
        <v>78</v>
      </c>
      <c r="E4425">
        <v>2</v>
      </c>
      <c r="F4425">
        <v>4</v>
      </c>
      <c r="G4425" t="s">
        <v>496</v>
      </c>
      <c r="H4425" t="s">
        <v>73</v>
      </c>
      <c r="I4425">
        <v>29</v>
      </c>
      <c r="J4425">
        <v>229</v>
      </c>
      <c r="K4425" t="str">
        <f>RIGHT(Table1[[#This Row],[Transmission]],1)</f>
        <v>9</v>
      </c>
      <c r="L4425" t="str">
        <f>SUBSTITUTE(Table1[[#This Row],[Transmission]],Table1[[#This Row],[Gears]],"")</f>
        <v>AS</v>
      </c>
      <c r="M44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25">
        <f ca="1">_xlfn.DAYS(TODAY(),Table1[[#This Row],[Manufacture Date]])</f>
        <v>1303</v>
      </c>
      <c r="O4425" t="str" cm="1">
        <f t="array" ref="O4425" xml:space="preserve"> _xlfn.IFS(E4425&lt;2,"0-2",E4425&lt;4,"2-4",E4425&lt;6,"4-6",E4425&lt;8,"6-8",E4425&lt;10,"8-10")</f>
        <v>2-4</v>
      </c>
    </row>
    <row r="4426" spans="1:15" ht="14.25" customHeight="1" x14ac:dyDescent="0.3">
      <c r="A4426" s="31">
        <v>43957</v>
      </c>
      <c r="B4426" t="s">
        <v>802</v>
      </c>
      <c r="C4426" t="s">
        <v>1033</v>
      </c>
      <c r="D4426" t="s">
        <v>78</v>
      </c>
      <c r="E4426">
        <v>3</v>
      </c>
      <c r="F4426">
        <v>6</v>
      </c>
      <c r="G4426" t="s">
        <v>79</v>
      </c>
      <c r="H4426" t="s">
        <v>200</v>
      </c>
      <c r="I4426">
        <v>24</v>
      </c>
      <c r="J4426">
        <v>274</v>
      </c>
      <c r="K4426" t="str">
        <f>RIGHT(Table1[[#This Row],[Transmission]],1)</f>
        <v>6</v>
      </c>
      <c r="L4426" t="str">
        <f>SUBSTITUTE(Table1[[#This Row],[Transmission]],Table1[[#This Row],[Gears]],"")</f>
        <v>AS</v>
      </c>
      <c r="M44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26">
        <f ca="1">_xlfn.DAYS(TODAY(),Table1[[#This Row],[Manufacture Date]])</f>
        <v>1303</v>
      </c>
      <c r="O4426" t="str" cm="1">
        <f t="array" ref="O4426" xml:space="preserve"> _xlfn.IFS(E4426&lt;2,"0-2",E4426&lt;4,"2-4",E4426&lt;6,"4-6",E4426&lt;8,"6-8",E4426&lt;10,"8-10")</f>
        <v>2-4</v>
      </c>
    </row>
    <row r="4427" spans="1:15" ht="14.25" customHeight="1" x14ac:dyDescent="0.3">
      <c r="A4427" s="31">
        <v>43957</v>
      </c>
      <c r="B4427" t="s">
        <v>147</v>
      </c>
      <c r="C4427" t="s">
        <v>1059</v>
      </c>
      <c r="D4427" t="s">
        <v>71</v>
      </c>
      <c r="E4427">
        <v>3</v>
      </c>
      <c r="F4427">
        <v>6</v>
      </c>
      <c r="G4427" t="s">
        <v>74</v>
      </c>
      <c r="H4427" t="s">
        <v>73</v>
      </c>
      <c r="I4427">
        <v>24</v>
      </c>
      <c r="J4427">
        <v>273</v>
      </c>
      <c r="K4427" t="str">
        <f>RIGHT(Table1[[#This Row],[Transmission]],1)</f>
        <v>6</v>
      </c>
      <c r="L4427" t="str">
        <f>SUBSTITUTE(Table1[[#This Row],[Transmission]],Table1[[#This Row],[Gears]],"")</f>
        <v>M</v>
      </c>
      <c r="M44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27">
        <f ca="1">_xlfn.DAYS(TODAY(),Table1[[#This Row],[Manufacture Date]])</f>
        <v>1303</v>
      </c>
      <c r="O4427" t="str" cm="1">
        <f t="array" ref="O4427" xml:space="preserve"> _xlfn.IFS(E4427&lt;2,"0-2",E4427&lt;4,"2-4",E4427&lt;6,"4-6",E4427&lt;8,"6-8",E4427&lt;10,"8-10")</f>
        <v>2-4</v>
      </c>
    </row>
    <row r="4428" spans="1:15" ht="14.25" customHeight="1" x14ac:dyDescent="0.3">
      <c r="A4428" s="31">
        <v>43957</v>
      </c>
      <c r="B4428" t="s">
        <v>321</v>
      </c>
      <c r="C4428" t="s">
        <v>328</v>
      </c>
      <c r="D4428" t="s">
        <v>78</v>
      </c>
      <c r="E4428">
        <v>3.5</v>
      </c>
      <c r="F4428">
        <v>6</v>
      </c>
      <c r="G4428" t="s">
        <v>79</v>
      </c>
      <c r="H4428" t="s">
        <v>200</v>
      </c>
      <c r="I4428">
        <v>23</v>
      </c>
      <c r="J4428">
        <v>291</v>
      </c>
      <c r="K4428" t="str">
        <f>RIGHT(Table1[[#This Row],[Transmission]],1)</f>
        <v>6</v>
      </c>
      <c r="L4428" t="str">
        <f>SUBSTITUTE(Table1[[#This Row],[Transmission]],Table1[[#This Row],[Gears]],"")</f>
        <v>AS</v>
      </c>
      <c r="M44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28">
        <f ca="1">_xlfn.DAYS(TODAY(),Table1[[#This Row],[Manufacture Date]])</f>
        <v>1303</v>
      </c>
      <c r="O4428" t="str" cm="1">
        <f t="array" ref="O4428" xml:space="preserve"> _xlfn.IFS(E4428&lt;2,"0-2",E4428&lt;4,"2-4",E4428&lt;6,"4-6",E4428&lt;8,"6-8",E4428&lt;10,"8-10")</f>
        <v>2-4</v>
      </c>
    </row>
    <row r="4429" spans="1:15" ht="14.25" customHeight="1" x14ac:dyDescent="0.3">
      <c r="A4429" s="31">
        <v>43957</v>
      </c>
      <c r="B4429" t="s">
        <v>212</v>
      </c>
      <c r="C4429" t="s">
        <v>1066</v>
      </c>
      <c r="D4429" t="s">
        <v>71</v>
      </c>
      <c r="E4429">
        <v>3.6</v>
      </c>
      <c r="F4429">
        <v>6</v>
      </c>
      <c r="G4429" t="s">
        <v>74</v>
      </c>
      <c r="H4429" t="s">
        <v>73</v>
      </c>
      <c r="I4429">
        <v>22</v>
      </c>
      <c r="J4429">
        <v>295</v>
      </c>
      <c r="K4429" t="str">
        <f>RIGHT(Table1[[#This Row],[Transmission]],1)</f>
        <v>6</v>
      </c>
      <c r="L4429" t="str">
        <f>SUBSTITUTE(Table1[[#This Row],[Transmission]],Table1[[#This Row],[Gears]],"")</f>
        <v>M</v>
      </c>
      <c r="M44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29">
        <f ca="1">_xlfn.DAYS(TODAY(),Table1[[#This Row],[Manufacture Date]])</f>
        <v>1303</v>
      </c>
      <c r="O4429" t="str" cm="1">
        <f t="array" ref="O4429" xml:space="preserve"> _xlfn.IFS(E4429&lt;2,"0-2",E4429&lt;4,"2-4",E4429&lt;6,"4-6",E4429&lt;8,"6-8",E4429&lt;10,"8-10")</f>
        <v>2-4</v>
      </c>
    </row>
    <row r="4430" spans="1:15" ht="14.25" customHeight="1" x14ac:dyDescent="0.3">
      <c r="A4430" s="31">
        <v>43957</v>
      </c>
      <c r="B4430" t="s">
        <v>321</v>
      </c>
      <c r="C4430" t="s">
        <v>335</v>
      </c>
      <c r="D4430" t="s">
        <v>122</v>
      </c>
      <c r="E4430">
        <v>3.5</v>
      </c>
      <c r="F4430">
        <v>6</v>
      </c>
      <c r="G4430" t="s">
        <v>79</v>
      </c>
      <c r="H4430" t="s">
        <v>200</v>
      </c>
      <c r="I4430">
        <v>22</v>
      </c>
      <c r="J4430">
        <v>296</v>
      </c>
      <c r="K4430" t="str">
        <f>RIGHT(Table1[[#This Row],[Transmission]],1)</f>
        <v>6</v>
      </c>
      <c r="L4430" t="str">
        <f>SUBSTITUTE(Table1[[#This Row],[Transmission]],Table1[[#This Row],[Gears]],"")</f>
        <v>AS</v>
      </c>
      <c r="M44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30">
        <f ca="1">_xlfn.DAYS(TODAY(),Table1[[#This Row],[Manufacture Date]])</f>
        <v>1303</v>
      </c>
      <c r="O4430" t="str" cm="1">
        <f t="array" ref="O4430" xml:space="preserve"> _xlfn.IFS(E4430&lt;2,"0-2",E4430&lt;4,"2-4",E4430&lt;6,"4-6",E4430&lt;8,"6-8",E4430&lt;10,"8-10")</f>
        <v>2-4</v>
      </c>
    </row>
    <row r="4431" spans="1:15" ht="14.25" customHeight="1" x14ac:dyDescent="0.3">
      <c r="A4431" s="31">
        <v>43956</v>
      </c>
      <c r="B4431" t="s">
        <v>385</v>
      </c>
      <c r="C4431" t="s">
        <v>1699</v>
      </c>
      <c r="D4431" t="s">
        <v>71</v>
      </c>
      <c r="E4431">
        <v>2</v>
      </c>
      <c r="F4431">
        <v>4</v>
      </c>
      <c r="G4431" t="s">
        <v>266</v>
      </c>
      <c r="H4431" t="s">
        <v>200</v>
      </c>
      <c r="I4431">
        <v>40</v>
      </c>
      <c r="J4431">
        <v>164</v>
      </c>
      <c r="K4431" t="str">
        <f>RIGHT(Table1[[#This Row],[Transmission]],1)</f>
        <v>V</v>
      </c>
      <c r="L4431" t="str">
        <f>SUBSTITUTE(Table1[[#This Row],[Transmission]],Table1[[#This Row],[Gears]],"")</f>
        <v>A</v>
      </c>
      <c r="M44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31">
        <f ca="1">_xlfn.DAYS(TODAY(),Table1[[#This Row],[Manufacture Date]])</f>
        <v>1304</v>
      </c>
      <c r="O4431" t="str" cm="1">
        <f t="array" ref="O4431" xml:space="preserve"> _xlfn.IFS(E4431&lt;2,"0-2",E4431&lt;4,"2-4",E4431&lt;6,"4-6",E4431&lt;8,"6-8",E4431&lt;10,"8-10")</f>
        <v>2-4</v>
      </c>
    </row>
    <row r="4432" spans="1:15" ht="14.25" customHeight="1" x14ac:dyDescent="0.3">
      <c r="A4432" s="31">
        <v>43956</v>
      </c>
      <c r="B4432" t="s">
        <v>232</v>
      </c>
      <c r="C4432" t="s">
        <v>261</v>
      </c>
      <c r="D4432" t="s">
        <v>71</v>
      </c>
      <c r="E4432">
        <v>1.8</v>
      </c>
      <c r="F4432">
        <v>4</v>
      </c>
      <c r="G4432" t="s">
        <v>79</v>
      </c>
      <c r="H4432" t="s">
        <v>200</v>
      </c>
      <c r="I4432">
        <v>34</v>
      </c>
      <c r="J4432">
        <v>195</v>
      </c>
      <c r="K4432" t="str">
        <f>RIGHT(Table1[[#This Row],[Transmission]],1)</f>
        <v>6</v>
      </c>
      <c r="L4432" t="str">
        <f>SUBSTITUTE(Table1[[#This Row],[Transmission]],Table1[[#This Row],[Gears]],"")</f>
        <v>AS</v>
      </c>
      <c r="M44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32">
        <f ca="1">_xlfn.DAYS(TODAY(),Table1[[#This Row],[Manufacture Date]])</f>
        <v>1304</v>
      </c>
      <c r="O4432" t="str" cm="1">
        <f t="array" ref="O4432" xml:space="preserve"> _xlfn.IFS(E4432&lt;2,"0-2",E4432&lt;4,"2-4",E4432&lt;6,"4-6",E4432&lt;8,"6-8",E4432&lt;10,"8-10")</f>
        <v>0-2</v>
      </c>
    </row>
    <row r="4433" spans="1:15" ht="14.25" customHeight="1" x14ac:dyDescent="0.3">
      <c r="A4433" s="31">
        <v>43956</v>
      </c>
      <c r="B4433" t="s">
        <v>470</v>
      </c>
      <c r="C4433" t="s">
        <v>485</v>
      </c>
      <c r="D4433" t="s">
        <v>118</v>
      </c>
      <c r="E4433">
        <v>2</v>
      </c>
      <c r="F4433">
        <v>4</v>
      </c>
      <c r="G4433" t="s">
        <v>79</v>
      </c>
      <c r="H4433" t="s">
        <v>200</v>
      </c>
      <c r="I4433">
        <v>32</v>
      </c>
      <c r="J4433">
        <v>208</v>
      </c>
      <c r="K4433" t="str">
        <f>RIGHT(Table1[[#This Row],[Transmission]],1)</f>
        <v>6</v>
      </c>
      <c r="L4433" t="str">
        <f>SUBSTITUTE(Table1[[#This Row],[Transmission]],Table1[[#This Row],[Gears]],"")</f>
        <v>AS</v>
      </c>
      <c r="M44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33">
        <f ca="1">_xlfn.DAYS(TODAY(),Table1[[#This Row],[Manufacture Date]])</f>
        <v>1304</v>
      </c>
      <c r="O4433" t="str" cm="1">
        <f t="array" ref="O4433" xml:space="preserve"> _xlfn.IFS(E4433&lt;2,"0-2",E4433&lt;4,"2-4",E4433&lt;6,"4-6",E4433&lt;8,"6-8",E4433&lt;10,"8-10")</f>
        <v>2-4</v>
      </c>
    </row>
    <row r="4434" spans="1:15" ht="14.25" customHeight="1" x14ac:dyDescent="0.3">
      <c r="A4434" s="31">
        <v>43956</v>
      </c>
      <c r="B4434" t="s">
        <v>212</v>
      </c>
      <c r="C4434" t="s">
        <v>214</v>
      </c>
      <c r="D4434" t="s">
        <v>71</v>
      </c>
      <c r="E4434">
        <v>2</v>
      </c>
      <c r="F4434">
        <v>4</v>
      </c>
      <c r="G4434" t="s">
        <v>79</v>
      </c>
      <c r="H4434" t="s">
        <v>73</v>
      </c>
      <c r="I4434">
        <v>28</v>
      </c>
      <c r="J4434">
        <v>235</v>
      </c>
      <c r="K4434" t="str">
        <f>RIGHT(Table1[[#This Row],[Transmission]],1)</f>
        <v>6</v>
      </c>
      <c r="L4434" t="str">
        <f>SUBSTITUTE(Table1[[#This Row],[Transmission]],Table1[[#This Row],[Gears]],"")</f>
        <v>AS</v>
      </c>
      <c r="M44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34">
        <f ca="1">_xlfn.DAYS(TODAY(),Table1[[#This Row],[Manufacture Date]])</f>
        <v>1304</v>
      </c>
      <c r="O4434" t="str" cm="1">
        <f t="array" ref="O4434" xml:space="preserve"> _xlfn.IFS(E4434&lt;2,"0-2",E4434&lt;4,"2-4",E4434&lt;6,"4-6",E4434&lt;8,"6-8",E4434&lt;10,"8-10")</f>
        <v>2-4</v>
      </c>
    </row>
    <row r="4435" spans="1:15" ht="14.25" customHeight="1" x14ac:dyDescent="0.3">
      <c r="A4435" s="31">
        <v>43956</v>
      </c>
      <c r="B4435" t="s">
        <v>321</v>
      </c>
      <c r="C4435" t="s">
        <v>333</v>
      </c>
      <c r="D4435" t="s">
        <v>122</v>
      </c>
      <c r="E4435">
        <v>3.5</v>
      </c>
      <c r="F4435">
        <v>6</v>
      </c>
      <c r="G4435" t="s">
        <v>79</v>
      </c>
      <c r="H4435" t="s">
        <v>200</v>
      </c>
      <c r="I4435">
        <v>22</v>
      </c>
      <c r="J4435">
        <v>305</v>
      </c>
      <c r="K4435" t="str">
        <f>RIGHT(Table1[[#This Row],[Transmission]],1)</f>
        <v>6</v>
      </c>
      <c r="L4435" t="str">
        <f>SUBSTITUTE(Table1[[#This Row],[Transmission]],Table1[[#This Row],[Gears]],"")</f>
        <v>AS</v>
      </c>
      <c r="M44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35">
        <f ca="1">_xlfn.DAYS(TODAY(),Table1[[#This Row],[Manufacture Date]])</f>
        <v>1304</v>
      </c>
      <c r="O4435" t="str" cm="1">
        <f t="array" ref="O4435" xml:space="preserve"> _xlfn.IFS(E4435&lt;2,"0-2",E4435&lt;4,"2-4",E4435&lt;6,"4-6",E4435&lt;8,"6-8",E4435&lt;10,"8-10")</f>
        <v>2-4</v>
      </c>
    </row>
    <row r="4436" spans="1:15" ht="14.25" customHeight="1" x14ac:dyDescent="0.3">
      <c r="A4436" s="31">
        <v>43956</v>
      </c>
      <c r="B4436" t="s">
        <v>452</v>
      </c>
      <c r="C4436" t="s">
        <v>1421</v>
      </c>
      <c r="D4436" t="s">
        <v>78</v>
      </c>
      <c r="E4436">
        <v>3.6</v>
      </c>
      <c r="F4436">
        <v>6</v>
      </c>
      <c r="G4436" t="s">
        <v>281</v>
      </c>
      <c r="H4436" t="s">
        <v>200</v>
      </c>
      <c r="I4436">
        <v>22</v>
      </c>
      <c r="J4436">
        <v>299</v>
      </c>
      <c r="K4436" t="str">
        <f>RIGHT(Table1[[#This Row],[Transmission]],1)</f>
        <v>5</v>
      </c>
      <c r="L4436" t="str">
        <f>SUBSTITUTE(Table1[[#This Row],[Transmission]],Table1[[#This Row],[Gears]],"")</f>
        <v>A</v>
      </c>
      <c r="M44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36">
        <f ca="1">_xlfn.DAYS(TODAY(),Table1[[#This Row],[Manufacture Date]])</f>
        <v>1304</v>
      </c>
      <c r="O4436" t="str" cm="1">
        <f t="array" ref="O4436" xml:space="preserve"> _xlfn.IFS(E4436&lt;2,"0-2",E4436&lt;4,"2-4",E4436&lt;6,"4-6",E4436&lt;8,"6-8",E4436&lt;10,"8-10")</f>
        <v>2-4</v>
      </c>
    </row>
    <row r="4437" spans="1:15" ht="14.25" customHeight="1" x14ac:dyDescent="0.3">
      <c r="A4437" s="31">
        <v>43956</v>
      </c>
      <c r="B4437" t="s">
        <v>364</v>
      </c>
      <c r="C4437" t="s">
        <v>380</v>
      </c>
      <c r="D4437" t="s">
        <v>122</v>
      </c>
      <c r="E4437">
        <v>5.3</v>
      </c>
      <c r="F4437">
        <v>8</v>
      </c>
      <c r="G4437" t="s">
        <v>93</v>
      </c>
      <c r="H4437" t="s">
        <v>200</v>
      </c>
      <c r="I4437">
        <v>21</v>
      </c>
      <c r="J4437">
        <v>310</v>
      </c>
      <c r="K4437" t="str">
        <f>RIGHT(Table1[[#This Row],[Transmission]],1)</f>
        <v>6</v>
      </c>
      <c r="L4437" t="str">
        <f>SUBSTITUTE(Table1[[#This Row],[Transmission]],Table1[[#This Row],[Gears]],"")</f>
        <v>A</v>
      </c>
      <c r="M44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37">
        <f ca="1">_xlfn.DAYS(TODAY(),Table1[[#This Row],[Manufacture Date]])</f>
        <v>1304</v>
      </c>
      <c r="O4437" t="str" cm="1">
        <f t="array" ref="O4437" xml:space="preserve"> _xlfn.IFS(E4437&lt;2,"0-2",E4437&lt;4,"2-4",E4437&lt;6,"4-6",E4437&lt;8,"6-8",E4437&lt;10,"8-10")</f>
        <v>4-6</v>
      </c>
    </row>
    <row r="4438" spans="1:15" ht="14.25" customHeight="1" x14ac:dyDescent="0.3">
      <c r="A4438" s="31">
        <v>43956</v>
      </c>
      <c r="B4438" t="s">
        <v>531</v>
      </c>
      <c r="C4438" t="s">
        <v>540</v>
      </c>
      <c r="D4438" t="s">
        <v>122</v>
      </c>
      <c r="E4438">
        <v>5.4</v>
      </c>
      <c r="F4438">
        <v>8</v>
      </c>
      <c r="G4438" t="s">
        <v>93</v>
      </c>
      <c r="H4438" t="s">
        <v>205</v>
      </c>
      <c r="I4438">
        <v>13</v>
      </c>
      <c r="J4438">
        <v>346</v>
      </c>
      <c r="K4438" t="str">
        <f>RIGHT(Table1[[#This Row],[Transmission]],1)</f>
        <v>6</v>
      </c>
      <c r="L4438" t="str">
        <f>SUBSTITUTE(Table1[[#This Row],[Transmission]],Table1[[#This Row],[Gears]],"")</f>
        <v>A</v>
      </c>
      <c r="M44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38">
        <f ca="1">_xlfn.DAYS(TODAY(),Table1[[#This Row],[Manufacture Date]])</f>
        <v>1304</v>
      </c>
      <c r="O4438" t="str" cm="1">
        <f t="array" ref="O4438" xml:space="preserve"> _xlfn.IFS(E4438&lt;2,"0-2",E4438&lt;4,"2-4",E4438&lt;6,"4-6",E4438&lt;8,"6-8",E4438&lt;10,"8-10")</f>
        <v>4-6</v>
      </c>
    </row>
    <row r="4439" spans="1:15" ht="14.25" customHeight="1" x14ac:dyDescent="0.3">
      <c r="A4439" s="31">
        <v>43955</v>
      </c>
      <c r="B4439" t="s">
        <v>548</v>
      </c>
      <c r="C4439" t="s">
        <v>556</v>
      </c>
      <c r="D4439" t="s">
        <v>71</v>
      </c>
      <c r="E4439">
        <v>2</v>
      </c>
      <c r="F4439">
        <v>4</v>
      </c>
      <c r="G4439" t="s">
        <v>74</v>
      </c>
      <c r="H4439" t="s">
        <v>200</v>
      </c>
      <c r="I4439">
        <v>38</v>
      </c>
      <c r="J4439">
        <v>175</v>
      </c>
      <c r="K4439" t="str">
        <f>RIGHT(Table1[[#This Row],[Transmission]],1)</f>
        <v>6</v>
      </c>
      <c r="L4439" t="str">
        <f>SUBSTITUTE(Table1[[#This Row],[Transmission]],Table1[[#This Row],[Gears]],"")</f>
        <v>M</v>
      </c>
      <c r="M44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39">
        <f ca="1">_xlfn.DAYS(TODAY(),Table1[[#This Row],[Manufacture Date]])</f>
        <v>1305</v>
      </c>
      <c r="O4439" t="str" cm="1">
        <f t="array" ref="O4439" xml:space="preserve"> _xlfn.IFS(E4439&lt;2,"0-2",E4439&lt;4,"2-4",E4439&lt;6,"4-6",E4439&lt;8,"6-8",E4439&lt;10,"8-10")</f>
        <v>2-4</v>
      </c>
    </row>
    <row r="4440" spans="1:15" ht="14.25" customHeight="1" x14ac:dyDescent="0.3">
      <c r="A4440" s="31">
        <v>43955</v>
      </c>
      <c r="B4440" t="s">
        <v>147</v>
      </c>
      <c r="C4440" t="s">
        <v>839</v>
      </c>
      <c r="D4440" t="s">
        <v>95</v>
      </c>
      <c r="E4440">
        <v>2</v>
      </c>
      <c r="F4440">
        <v>4</v>
      </c>
      <c r="G4440" t="s">
        <v>104</v>
      </c>
      <c r="H4440" t="s">
        <v>73</v>
      </c>
      <c r="I4440">
        <v>32</v>
      </c>
      <c r="J4440">
        <v>205</v>
      </c>
      <c r="K4440" t="str">
        <f>RIGHT(Table1[[#This Row],[Transmission]],1)</f>
        <v>8</v>
      </c>
      <c r="L4440" t="str">
        <f>SUBSTITUTE(Table1[[#This Row],[Transmission]],Table1[[#This Row],[Gears]],"")</f>
        <v>AS</v>
      </c>
      <c r="M44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40">
        <f ca="1">_xlfn.DAYS(TODAY(),Table1[[#This Row],[Manufacture Date]])</f>
        <v>1305</v>
      </c>
      <c r="O4440" t="str" cm="1">
        <f t="array" ref="O4440" xml:space="preserve"> _xlfn.IFS(E4440&lt;2,"0-2",E4440&lt;4,"2-4",E4440&lt;6,"4-6",E4440&lt;8,"6-8",E4440&lt;10,"8-10")</f>
        <v>2-4</v>
      </c>
    </row>
    <row r="4441" spans="1:15" ht="14.25" customHeight="1" x14ac:dyDescent="0.3">
      <c r="A4441" s="31">
        <v>43955</v>
      </c>
      <c r="B4441" t="s">
        <v>232</v>
      </c>
      <c r="C4441" t="s">
        <v>274</v>
      </c>
      <c r="D4441" t="s">
        <v>78</v>
      </c>
      <c r="E4441">
        <v>1.4</v>
      </c>
      <c r="F4441">
        <v>4</v>
      </c>
      <c r="G4441" t="s">
        <v>79</v>
      </c>
      <c r="H4441" t="s">
        <v>200</v>
      </c>
      <c r="I4441">
        <v>31</v>
      </c>
      <c r="J4441">
        <v>207</v>
      </c>
      <c r="K4441" t="str">
        <f>RIGHT(Table1[[#This Row],[Transmission]],1)</f>
        <v>6</v>
      </c>
      <c r="L4441" t="str">
        <f>SUBSTITUTE(Table1[[#This Row],[Transmission]],Table1[[#This Row],[Gears]],"")</f>
        <v>AS</v>
      </c>
      <c r="M44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41">
        <f ca="1">_xlfn.DAYS(TODAY(),Table1[[#This Row],[Manufacture Date]])</f>
        <v>1305</v>
      </c>
      <c r="O4441" t="str" cm="1">
        <f t="array" ref="O4441" xml:space="preserve"> _xlfn.IFS(E4441&lt;2,"0-2",E4441&lt;4,"2-4",E4441&lt;6,"4-6",E4441&lt;8,"6-8",E4441&lt;10,"8-10")</f>
        <v>0-2</v>
      </c>
    </row>
    <row r="4442" spans="1:15" ht="14.25" customHeight="1" x14ac:dyDescent="0.3">
      <c r="A4442" s="31">
        <v>43955</v>
      </c>
      <c r="B4442" t="s">
        <v>414</v>
      </c>
      <c r="C4442" t="s">
        <v>423</v>
      </c>
      <c r="D4442" t="s">
        <v>82</v>
      </c>
      <c r="E4442">
        <v>3.7</v>
      </c>
      <c r="F4442">
        <v>6</v>
      </c>
      <c r="G4442" t="s">
        <v>416</v>
      </c>
      <c r="H4442" t="s">
        <v>73</v>
      </c>
      <c r="I4442">
        <v>26</v>
      </c>
      <c r="J4442">
        <v>253</v>
      </c>
      <c r="K4442" t="str">
        <f>RIGHT(Table1[[#This Row],[Transmission]],1)</f>
        <v>7</v>
      </c>
      <c r="L4442" t="str">
        <f>SUBSTITUTE(Table1[[#This Row],[Transmission]],Table1[[#This Row],[Gears]],"")</f>
        <v>AS</v>
      </c>
      <c r="M44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42">
        <f ca="1">_xlfn.DAYS(TODAY(),Table1[[#This Row],[Manufacture Date]])</f>
        <v>1305</v>
      </c>
      <c r="O4442" t="str" cm="1">
        <f t="array" ref="O4442" xml:space="preserve"> _xlfn.IFS(E4442&lt;2,"0-2",E4442&lt;4,"2-4",E4442&lt;6,"4-6",E4442&lt;8,"6-8",E4442&lt;10,"8-10")</f>
        <v>2-4</v>
      </c>
    </row>
    <row r="4443" spans="1:15" ht="14.25" customHeight="1" x14ac:dyDescent="0.3">
      <c r="A4443" s="31">
        <v>43955</v>
      </c>
      <c r="B4443" t="s">
        <v>289</v>
      </c>
      <c r="C4443" t="s">
        <v>1638</v>
      </c>
      <c r="D4443" t="s">
        <v>122</v>
      </c>
      <c r="E4443">
        <v>3.6</v>
      </c>
      <c r="F4443">
        <v>6</v>
      </c>
      <c r="G4443" t="s">
        <v>112</v>
      </c>
      <c r="H4443" t="s">
        <v>200</v>
      </c>
      <c r="I4443">
        <v>25</v>
      </c>
      <c r="J4443">
        <v>265</v>
      </c>
      <c r="K4443" t="str">
        <f>RIGHT(Table1[[#This Row],[Transmission]],1)</f>
        <v>8</v>
      </c>
      <c r="L4443" t="str">
        <f>SUBSTITUTE(Table1[[#This Row],[Transmission]],Table1[[#This Row],[Gears]],"")</f>
        <v>A</v>
      </c>
      <c r="M44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43">
        <f ca="1">_xlfn.DAYS(TODAY(),Table1[[#This Row],[Manufacture Date]])</f>
        <v>1305</v>
      </c>
      <c r="O4443" t="str" cm="1">
        <f t="array" ref="O4443" xml:space="preserve"> _xlfn.IFS(E4443&lt;2,"0-2",E4443&lt;4,"2-4",E4443&lt;6,"4-6",E4443&lt;8,"6-8",E4443&lt;10,"8-10")</f>
        <v>2-4</v>
      </c>
    </row>
    <row r="4444" spans="1:15" ht="14.25" customHeight="1" x14ac:dyDescent="0.3">
      <c r="A4444" s="31">
        <v>43954</v>
      </c>
      <c r="B4444" t="s">
        <v>147</v>
      </c>
      <c r="C4444" t="s">
        <v>1544</v>
      </c>
      <c r="D4444" t="s">
        <v>95</v>
      </c>
      <c r="E4444">
        <v>3</v>
      </c>
      <c r="F4444">
        <v>6</v>
      </c>
      <c r="G4444" t="s">
        <v>104</v>
      </c>
      <c r="H4444" t="s">
        <v>73</v>
      </c>
      <c r="I4444">
        <v>28</v>
      </c>
      <c r="J4444">
        <v>233</v>
      </c>
      <c r="K4444" t="str">
        <f>RIGHT(Table1[[#This Row],[Transmission]],1)</f>
        <v>8</v>
      </c>
      <c r="L4444" t="str">
        <f>SUBSTITUTE(Table1[[#This Row],[Transmission]],Table1[[#This Row],[Gears]],"")</f>
        <v>AS</v>
      </c>
      <c r="M44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44">
        <f ca="1">_xlfn.DAYS(TODAY(),Table1[[#This Row],[Manufacture Date]])</f>
        <v>1306</v>
      </c>
      <c r="O4444" t="str" cm="1">
        <f t="array" ref="O4444" xml:space="preserve"> _xlfn.IFS(E4444&lt;2,"0-2",E4444&lt;4,"2-4",E4444&lt;6,"4-6",E4444&lt;8,"6-8",E4444&lt;10,"8-10")</f>
        <v>2-4</v>
      </c>
    </row>
    <row r="4445" spans="1:15" ht="14.25" customHeight="1" x14ac:dyDescent="0.3">
      <c r="A4445" s="31">
        <v>43954</v>
      </c>
      <c r="B4445" t="s">
        <v>564</v>
      </c>
      <c r="C4445" t="s">
        <v>1172</v>
      </c>
      <c r="D4445" t="s">
        <v>95</v>
      </c>
      <c r="E4445">
        <v>3</v>
      </c>
      <c r="F4445">
        <v>6</v>
      </c>
      <c r="G4445" t="s">
        <v>454</v>
      </c>
      <c r="H4445" t="s">
        <v>73</v>
      </c>
      <c r="I4445">
        <v>27</v>
      </c>
      <c r="J4445">
        <v>248</v>
      </c>
      <c r="K4445" t="str">
        <f>RIGHT(Table1[[#This Row],[Transmission]],1)</f>
        <v>9</v>
      </c>
      <c r="L4445" t="str">
        <f>SUBSTITUTE(Table1[[#This Row],[Transmission]],Table1[[#This Row],[Gears]],"")</f>
        <v>A</v>
      </c>
      <c r="M44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45">
        <f ca="1">_xlfn.DAYS(TODAY(),Table1[[#This Row],[Manufacture Date]])</f>
        <v>1306</v>
      </c>
      <c r="O4445" t="str" cm="1">
        <f t="array" ref="O4445" xml:space="preserve"> _xlfn.IFS(E4445&lt;2,"0-2",E4445&lt;4,"2-4",E4445&lt;6,"4-6",E4445&lt;8,"6-8",E4445&lt;10,"8-10")</f>
        <v>2-4</v>
      </c>
    </row>
    <row r="4446" spans="1:15" ht="14.25" customHeight="1" x14ac:dyDescent="0.3">
      <c r="A4446" s="31">
        <v>43954</v>
      </c>
      <c r="B4446" t="s">
        <v>289</v>
      </c>
      <c r="C4446" t="s">
        <v>301</v>
      </c>
      <c r="D4446" t="s">
        <v>115</v>
      </c>
      <c r="E4446">
        <v>3.6</v>
      </c>
      <c r="F4446">
        <v>6</v>
      </c>
      <c r="G4446" t="s">
        <v>281</v>
      </c>
      <c r="H4446" t="s">
        <v>205</v>
      </c>
      <c r="I4446">
        <v>18</v>
      </c>
      <c r="J4446">
        <v>251</v>
      </c>
      <c r="K4446" t="str">
        <f>RIGHT(Table1[[#This Row],[Transmission]],1)</f>
        <v>5</v>
      </c>
      <c r="L4446" t="str">
        <f>SUBSTITUTE(Table1[[#This Row],[Transmission]],Table1[[#This Row],[Gears]],"")</f>
        <v>A</v>
      </c>
      <c r="M44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46">
        <f ca="1">_xlfn.DAYS(TODAY(),Table1[[#This Row],[Manufacture Date]])</f>
        <v>1306</v>
      </c>
      <c r="O4446" t="str" cm="1">
        <f t="array" ref="O4446" xml:space="preserve"> _xlfn.IFS(E4446&lt;2,"0-2",E4446&lt;4,"2-4",E4446&lt;6,"4-6",E4446&lt;8,"6-8",E4446&lt;10,"8-10")</f>
        <v>2-4</v>
      </c>
    </row>
    <row r="4447" spans="1:15" ht="14.25" customHeight="1" x14ac:dyDescent="0.3">
      <c r="A4447" s="31">
        <v>43953</v>
      </c>
      <c r="B4447" t="s">
        <v>621</v>
      </c>
      <c r="C4447" t="s">
        <v>638</v>
      </c>
      <c r="D4447" t="s">
        <v>71</v>
      </c>
      <c r="E4447">
        <v>1.6</v>
      </c>
      <c r="F4447">
        <v>4</v>
      </c>
      <c r="G4447" t="s">
        <v>74</v>
      </c>
      <c r="H4447" t="s">
        <v>73</v>
      </c>
      <c r="I4447">
        <v>32</v>
      </c>
      <c r="J4447">
        <v>200</v>
      </c>
      <c r="K4447" t="str">
        <f>RIGHT(Table1[[#This Row],[Transmission]],1)</f>
        <v>6</v>
      </c>
      <c r="L4447" t="str">
        <f>SUBSTITUTE(Table1[[#This Row],[Transmission]],Table1[[#This Row],[Gears]],"")</f>
        <v>M</v>
      </c>
      <c r="M44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47">
        <f ca="1">_xlfn.DAYS(TODAY(),Table1[[#This Row],[Manufacture Date]])</f>
        <v>1307</v>
      </c>
      <c r="O4447" t="str" cm="1">
        <f t="array" ref="O4447" xml:space="preserve"> _xlfn.IFS(E4447&lt;2,"0-2",E4447&lt;4,"2-4",E4447&lt;6,"4-6",E4447&lt;8,"6-8",E4447&lt;10,"8-10")</f>
        <v>0-2</v>
      </c>
    </row>
    <row r="4448" spans="1:15" ht="14.25" customHeight="1" x14ac:dyDescent="0.3">
      <c r="A4448" s="31">
        <v>43953</v>
      </c>
      <c r="B4448" t="s">
        <v>432</v>
      </c>
      <c r="C4448" t="s">
        <v>925</v>
      </c>
      <c r="D4448" t="s">
        <v>88</v>
      </c>
      <c r="E4448">
        <v>3</v>
      </c>
      <c r="F4448">
        <v>6</v>
      </c>
      <c r="G4448" t="s">
        <v>104</v>
      </c>
      <c r="H4448" t="s">
        <v>73</v>
      </c>
      <c r="I4448">
        <v>26</v>
      </c>
      <c r="J4448">
        <v>254</v>
      </c>
      <c r="K4448" t="str">
        <f>RIGHT(Table1[[#This Row],[Transmission]],1)</f>
        <v>8</v>
      </c>
      <c r="L4448" t="str">
        <f>SUBSTITUTE(Table1[[#This Row],[Transmission]],Table1[[#This Row],[Gears]],"")</f>
        <v>AS</v>
      </c>
      <c r="M44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48">
        <f ca="1">_xlfn.DAYS(TODAY(),Table1[[#This Row],[Manufacture Date]])</f>
        <v>1307</v>
      </c>
      <c r="O4448" t="str" cm="1">
        <f t="array" ref="O4448" xml:space="preserve"> _xlfn.IFS(E4448&lt;2,"0-2",E4448&lt;4,"2-4",E4448&lt;6,"4-6",E4448&lt;8,"6-8",E4448&lt;10,"8-10")</f>
        <v>2-4</v>
      </c>
    </row>
    <row r="4449" spans="1:15" ht="14.25" customHeight="1" x14ac:dyDescent="0.3">
      <c r="A4449" s="31">
        <v>43952</v>
      </c>
      <c r="B4449" t="s">
        <v>782</v>
      </c>
      <c r="C4449" t="s">
        <v>784</v>
      </c>
      <c r="D4449" t="s">
        <v>71</v>
      </c>
      <c r="E4449">
        <v>2</v>
      </c>
      <c r="F4449">
        <v>4</v>
      </c>
      <c r="G4449" t="s">
        <v>74</v>
      </c>
      <c r="H4449" t="s">
        <v>109</v>
      </c>
      <c r="I4449">
        <v>41</v>
      </c>
      <c r="J4449">
        <v>184</v>
      </c>
      <c r="K4449" t="str">
        <f>RIGHT(Table1[[#This Row],[Transmission]],1)</f>
        <v>6</v>
      </c>
      <c r="L4449" t="str">
        <f>SUBSTITUTE(Table1[[#This Row],[Transmission]],Table1[[#This Row],[Gears]],"")</f>
        <v>M</v>
      </c>
      <c r="M44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49">
        <f ca="1">_xlfn.DAYS(TODAY(),Table1[[#This Row],[Manufacture Date]])</f>
        <v>1308</v>
      </c>
      <c r="O4449" t="str" cm="1">
        <f t="array" ref="O4449" xml:space="preserve"> _xlfn.IFS(E4449&lt;2,"0-2",E4449&lt;4,"2-4",E4449&lt;6,"4-6",E4449&lt;8,"6-8",E4449&lt;10,"8-10")</f>
        <v>2-4</v>
      </c>
    </row>
    <row r="4450" spans="1:15" ht="14.25" customHeight="1" x14ac:dyDescent="0.3">
      <c r="A4450" s="31">
        <v>43952</v>
      </c>
      <c r="B4450" t="s">
        <v>782</v>
      </c>
      <c r="C4450" t="s">
        <v>795</v>
      </c>
      <c r="D4450" t="s">
        <v>82</v>
      </c>
      <c r="E4450">
        <v>1.8</v>
      </c>
      <c r="F4450">
        <v>4</v>
      </c>
      <c r="G4450" t="s">
        <v>74</v>
      </c>
      <c r="H4450" t="s">
        <v>200</v>
      </c>
      <c r="I4450">
        <v>35</v>
      </c>
      <c r="J4450">
        <v>189</v>
      </c>
      <c r="K4450" t="str">
        <f>RIGHT(Table1[[#This Row],[Transmission]],1)</f>
        <v>6</v>
      </c>
      <c r="L4450" t="str">
        <f>SUBSTITUTE(Table1[[#This Row],[Transmission]],Table1[[#This Row],[Gears]],"")</f>
        <v>M</v>
      </c>
      <c r="M44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50">
        <f ca="1">_xlfn.DAYS(TODAY(),Table1[[#This Row],[Manufacture Date]])</f>
        <v>1308</v>
      </c>
      <c r="O4450" t="str" cm="1">
        <f t="array" ref="O4450" xml:space="preserve"> _xlfn.IFS(E4450&lt;2,"0-2",E4450&lt;4,"2-4",E4450&lt;6,"4-6",E4450&lt;8,"6-8",E4450&lt;10,"8-10")</f>
        <v>0-2</v>
      </c>
    </row>
    <row r="4451" spans="1:15" ht="14.25" customHeight="1" x14ac:dyDescent="0.3">
      <c r="A4451" s="31">
        <v>43952</v>
      </c>
      <c r="B4451" t="s">
        <v>398</v>
      </c>
      <c r="C4451" t="s">
        <v>913</v>
      </c>
      <c r="D4451" t="s">
        <v>82</v>
      </c>
      <c r="E4451">
        <v>2</v>
      </c>
      <c r="F4451">
        <v>4</v>
      </c>
      <c r="G4451" t="s">
        <v>74</v>
      </c>
      <c r="H4451" t="s">
        <v>200</v>
      </c>
      <c r="I4451">
        <v>33</v>
      </c>
      <c r="J4451">
        <v>198</v>
      </c>
      <c r="K4451" t="str">
        <f>RIGHT(Table1[[#This Row],[Transmission]],1)</f>
        <v>6</v>
      </c>
      <c r="L4451" t="str">
        <f>SUBSTITUTE(Table1[[#This Row],[Transmission]],Table1[[#This Row],[Gears]],"")</f>
        <v>M</v>
      </c>
      <c r="M44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51">
        <f ca="1">_xlfn.DAYS(TODAY(),Table1[[#This Row],[Manufacture Date]])</f>
        <v>1308</v>
      </c>
      <c r="O4451" t="str" cm="1">
        <f t="array" ref="O4451" xml:space="preserve"> _xlfn.IFS(E4451&lt;2,"0-2",E4451&lt;4,"2-4",E4451&lt;6,"4-6",E4451&lt;8,"6-8",E4451&lt;10,"8-10")</f>
        <v>2-4</v>
      </c>
    </row>
    <row r="4452" spans="1:15" ht="14.25" customHeight="1" x14ac:dyDescent="0.3">
      <c r="A4452" s="31">
        <v>43952</v>
      </c>
      <c r="B4452" t="s">
        <v>100</v>
      </c>
      <c r="C4452" t="s">
        <v>103</v>
      </c>
      <c r="D4452" t="s">
        <v>71</v>
      </c>
      <c r="E4452">
        <v>2</v>
      </c>
      <c r="F4452">
        <v>4</v>
      </c>
      <c r="G4452" t="s">
        <v>74</v>
      </c>
      <c r="H4452" t="s">
        <v>73</v>
      </c>
      <c r="I4452">
        <v>31</v>
      </c>
      <c r="J4452">
        <v>214</v>
      </c>
      <c r="K4452" t="str">
        <f>RIGHT(Table1[[#This Row],[Transmission]],1)</f>
        <v>6</v>
      </c>
      <c r="L4452" t="str">
        <f>SUBSTITUTE(Table1[[#This Row],[Transmission]],Table1[[#This Row],[Gears]],"")</f>
        <v>M</v>
      </c>
      <c r="M44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52">
        <f ca="1">_xlfn.DAYS(TODAY(),Table1[[#This Row],[Manufacture Date]])</f>
        <v>1308</v>
      </c>
      <c r="O4452" t="str" cm="1">
        <f t="array" ref="O4452" xml:space="preserve"> _xlfn.IFS(E4452&lt;2,"0-2",E4452&lt;4,"2-4",E4452&lt;6,"4-6",E4452&lt;8,"6-8",E4452&lt;10,"8-10")</f>
        <v>2-4</v>
      </c>
    </row>
    <row r="4453" spans="1:15" ht="14.25" customHeight="1" x14ac:dyDescent="0.3">
      <c r="A4453" s="31">
        <v>43952</v>
      </c>
      <c r="B4453" t="s">
        <v>289</v>
      </c>
      <c r="C4453" t="s">
        <v>1632</v>
      </c>
      <c r="D4453" t="s">
        <v>115</v>
      </c>
      <c r="E4453">
        <v>3.6</v>
      </c>
      <c r="F4453">
        <v>6</v>
      </c>
      <c r="G4453" t="s">
        <v>112</v>
      </c>
      <c r="H4453" t="s">
        <v>200</v>
      </c>
      <c r="I4453">
        <v>27</v>
      </c>
      <c r="J4453">
        <v>242</v>
      </c>
      <c r="K4453" t="str">
        <f>RIGHT(Table1[[#This Row],[Transmission]],1)</f>
        <v>8</v>
      </c>
      <c r="L4453" t="str">
        <f>SUBSTITUTE(Table1[[#This Row],[Transmission]],Table1[[#This Row],[Gears]],"")</f>
        <v>A</v>
      </c>
      <c r="M44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53">
        <f ca="1">_xlfn.DAYS(TODAY(),Table1[[#This Row],[Manufacture Date]])</f>
        <v>1308</v>
      </c>
      <c r="O4453" t="str" cm="1">
        <f t="array" ref="O4453" xml:space="preserve"> _xlfn.IFS(E4453&lt;2,"0-2",E4453&lt;4,"2-4",E4453&lt;6,"4-6",E4453&lt;8,"6-8",E4453&lt;10,"8-10")</f>
        <v>2-4</v>
      </c>
    </row>
    <row r="4454" spans="1:15" ht="14.25" customHeight="1" x14ac:dyDescent="0.3">
      <c r="A4454" s="31">
        <v>43952</v>
      </c>
      <c r="B4454" t="s">
        <v>198</v>
      </c>
      <c r="C4454" t="s">
        <v>206</v>
      </c>
      <c r="D4454" t="s">
        <v>82</v>
      </c>
      <c r="E4454">
        <v>3.6</v>
      </c>
      <c r="F4454">
        <v>6</v>
      </c>
      <c r="G4454" t="s">
        <v>79</v>
      </c>
      <c r="H4454" t="s">
        <v>200</v>
      </c>
      <c r="I4454">
        <v>25</v>
      </c>
      <c r="J4454">
        <v>264</v>
      </c>
      <c r="K4454" t="str">
        <f>RIGHT(Table1[[#This Row],[Transmission]],1)</f>
        <v>6</v>
      </c>
      <c r="L4454" t="str">
        <f>SUBSTITUTE(Table1[[#This Row],[Transmission]],Table1[[#This Row],[Gears]],"")</f>
        <v>AS</v>
      </c>
      <c r="M44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54">
        <f ca="1">_xlfn.DAYS(TODAY(),Table1[[#This Row],[Manufacture Date]])</f>
        <v>1308</v>
      </c>
      <c r="O4454" t="str" cm="1">
        <f t="array" ref="O4454" xml:space="preserve"> _xlfn.IFS(E4454&lt;2,"0-2",E4454&lt;4,"2-4",E4454&lt;6,"4-6",E4454&lt;8,"6-8",E4454&lt;10,"8-10")</f>
        <v>2-4</v>
      </c>
    </row>
    <row r="4455" spans="1:15" ht="14.25" customHeight="1" x14ac:dyDescent="0.3">
      <c r="A4455" s="31">
        <v>43952</v>
      </c>
      <c r="B4455" t="s">
        <v>147</v>
      </c>
      <c r="C4455" t="s">
        <v>1055</v>
      </c>
      <c r="D4455" t="s">
        <v>95</v>
      </c>
      <c r="E4455">
        <v>3</v>
      </c>
      <c r="F4455">
        <v>6</v>
      </c>
      <c r="G4455" t="s">
        <v>74</v>
      </c>
      <c r="H4455" t="s">
        <v>73</v>
      </c>
      <c r="I4455">
        <v>25</v>
      </c>
      <c r="J4455">
        <v>267</v>
      </c>
      <c r="K4455" t="str">
        <f>RIGHT(Table1[[#This Row],[Transmission]],1)</f>
        <v>6</v>
      </c>
      <c r="L4455" t="str">
        <f>SUBSTITUTE(Table1[[#This Row],[Transmission]],Table1[[#This Row],[Gears]],"")</f>
        <v>M</v>
      </c>
      <c r="M44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55">
        <f ca="1">_xlfn.DAYS(TODAY(),Table1[[#This Row],[Manufacture Date]])</f>
        <v>1308</v>
      </c>
      <c r="O4455" t="str" cm="1">
        <f t="array" ref="O4455" xml:space="preserve"> _xlfn.IFS(E4455&lt;2,"0-2",E4455&lt;4,"2-4",E4455&lt;6,"4-6",E4455&lt;8,"6-8",E4455&lt;10,"8-10")</f>
        <v>2-4</v>
      </c>
    </row>
    <row r="4456" spans="1:15" ht="14.25" customHeight="1" x14ac:dyDescent="0.3">
      <c r="A4456" s="31">
        <v>43952</v>
      </c>
      <c r="B4456" t="s">
        <v>564</v>
      </c>
      <c r="C4456" t="s">
        <v>1838</v>
      </c>
      <c r="D4456" t="s">
        <v>95</v>
      </c>
      <c r="E4456">
        <v>4</v>
      </c>
      <c r="F4456">
        <v>8</v>
      </c>
      <c r="G4456" t="s">
        <v>454</v>
      </c>
      <c r="H4456" t="s">
        <v>73</v>
      </c>
      <c r="I4456">
        <v>24</v>
      </c>
      <c r="J4456">
        <v>282</v>
      </c>
      <c r="K4456" t="str">
        <f>RIGHT(Table1[[#This Row],[Transmission]],1)</f>
        <v>9</v>
      </c>
      <c r="L4456" t="str">
        <f>SUBSTITUTE(Table1[[#This Row],[Transmission]],Table1[[#This Row],[Gears]],"")</f>
        <v>A</v>
      </c>
      <c r="M44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56">
        <f ca="1">_xlfn.DAYS(TODAY(),Table1[[#This Row],[Manufacture Date]])</f>
        <v>1308</v>
      </c>
      <c r="O4456" t="str" cm="1">
        <f t="array" ref="O4456" xml:space="preserve"> _xlfn.IFS(E4456&lt;2,"0-2",E4456&lt;4,"2-4",E4456&lt;6,"4-6",E4456&lt;8,"6-8",E4456&lt;10,"8-10")</f>
        <v>4-6</v>
      </c>
    </row>
    <row r="4457" spans="1:15" ht="14.25" customHeight="1" x14ac:dyDescent="0.3">
      <c r="A4457" s="31">
        <v>43952</v>
      </c>
      <c r="B4457" t="s">
        <v>651</v>
      </c>
      <c r="C4457" t="s">
        <v>675</v>
      </c>
      <c r="D4457" t="s">
        <v>78</v>
      </c>
      <c r="E4457">
        <v>4</v>
      </c>
      <c r="F4457">
        <v>6</v>
      </c>
      <c r="G4457" t="s">
        <v>281</v>
      </c>
      <c r="H4457" t="s">
        <v>200</v>
      </c>
      <c r="I4457">
        <v>20</v>
      </c>
      <c r="J4457">
        <v>327</v>
      </c>
      <c r="K4457" t="str">
        <f>RIGHT(Table1[[#This Row],[Transmission]],1)</f>
        <v>5</v>
      </c>
      <c r="L4457" t="str">
        <f>SUBSTITUTE(Table1[[#This Row],[Transmission]],Table1[[#This Row],[Gears]],"")</f>
        <v>A</v>
      </c>
      <c r="M44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57">
        <f ca="1">_xlfn.DAYS(TODAY(),Table1[[#This Row],[Manufacture Date]])</f>
        <v>1308</v>
      </c>
      <c r="O4457" t="str" cm="1">
        <f t="array" ref="O4457" xml:space="preserve"> _xlfn.IFS(E4457&lt;2,"0-2",E4457&lt;4,"2-4",E4457&lt;6,"4-6",E4457&lt;8,"6-8",E4457&lt;10,"8-10")</f>
        <v>4-6</v>
      </c>
    </row>
    <row r="4458" spans="1:15" ht="14.25" customHeight="1" x14ac:dyDescent="0.3">
      <c r="A4458" s="31">
        <v>43952</v>
      </c>
      <c r="B4458" t="s">
        <v>398</v>
      </c>
      <c r="C4458" t="s">
        <v>915</v>
      </c>
      <c r="D4458" t="s">
        <v>115</v>
      </c>
      <c r="E4458">
        <v>5</v>
      </c>
      <c r="F4458">
        <v>8</v>
      </c>
      <c r="G4458" t="s">
        <v>104</v>
      </c>
      <c r="H4458" t="s">
        <v>73</v>
      </c>
      <c r="I4458">
        <v>20</v>
      </c>
      <c r="J4458">
        <v>332</v>
      </c>
      <c r="K4458" t="str">
        <f>RIGHT(Table1[[#This Row],[Transmission]],1)</f>
        <v>8</v>
      </c>
      <c r="L4458" t="str">
        <f>SUBSTITUTE(Table1[[#This Row],[Transmission]],Table1[[#This Row],[Gears]],"")</f>
        <v>AS</v>
      </c>
      <c r="M44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58">
        <f ca="1">_xlfn.DAYS(TODAY(),Table1[[#This Row],[Manufacture Date]])</f>
        <v>1308</v>
      </c>
      <c r="O4458" t="str" cm="1">
        <f t="array" ref="O4458" xml:space="preserve"> _xlfn.IFS(E4458&lt;2,"0-2",E4458&lt;4,"2-4",E4458&lt;6,"4-6",E4458&lt;8,"6-8",E4458&lt;10,"8-10")</f>
        <v>4-6</v>
      </c>
    </row>
    <row r="4459" spans="1:15" ht="14.25" customHeight="1" x14ac:dyDescent="0.3">
      <c r="A4459" s="31">
        <v>43952</v>
      </c>
      <c r="B4459" t="s">
        <v>564</v>
      </c>
      <c r="C4459" t="s">
        <v>1453</v>
      </c>
      <c r="D4459" t="s">
        <v>115</v>
      </c>
      <c r="E4459">
        <v>6</v>
      </c>
      <c r="F4459">
        <v>12</v>
      </c>
      <c r="G4459" t="s">
        <v>454</v>
      </c>
      <c r="H4459" t="s">
        <v>73</v>
      </c>
      <c r="I4459">
        <v>19</v>
      </c>
      <c r="J4459">
        <v>355</v>
      </c>
      <c r="K4459" t="str">
        <f>RIGHT(Table1[[#This Row],[Transmission]],1)</f>
        <v>9</v>
      </c>
      <c r="L4459" t="str">
        <f>SUBSTITUTE(Table1[[#This Row],[Transmission]],Table1[[#This Row],[Gears]],"")</f>
        <v>A</v>
      </c>
      <c r="M44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59">
        <f ca="1">_xlfn.DAYS(TODAY(),Table1[[#This Row],[Manufacture Date]])</f>
        <v>1308</v>
      </c>
      <c r="O4459" t="str" cm="1">
        <f t="array" ref="O4459" xml:space="preserve"> _xlfn.IFS(E4459&lt;2,"0-2",E4459&lt;4,"2-4",E4459&lt;6,"4-6",E4459&lt;8,"6-8",E4459&lt;10,"8-10")</f>
        <v>6-8</v>
      </c>
    </row>
    <row r="4460" spans="1:15" ht="14.25" customHeight="1" x14ac:dyDescent="0.3">
      <c r="A4460" s="31">
        <v>43951</v>
      </c>
      <c r="B4460" t="s">
        <v>750</v>
      </c>
      <c r="C4460" t="s">
        <v>781</v>
      </c>
      <c r="D4460" t="s">
        <v>71</v>
      </c>
      <c r="E4460">
        <v>1.5</v>
      </c>
      <c r="F4460">
        <v>4</v>
      </c>
      <c r="G4460" t="s">
        <v>79</v>
      </c>
      <c r="H4460" t="s">
        <v>200</v>
      </c>
      <c r="I4460">
        <v>44</v>
      </c>
      <c r="J4460">
        <v>151</v>
      </c>
      <c r="K4460" t="str">
        <f>RIGHT(Table1[[#This Row],[Transmission]],1)</f>
        <v>6</v>
      </c>
      <c r="L4460" t="str">
        <f>SUBSTITUTE(Table1[[#This Row],[Transmission]],Table1[[#This Row],[Gears]],"")</f>
        <v>AS</v>
      </c>
      <c r="M44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0">
        <f ca="1">_xlfn.DAYS(TODAY(),Table1[[#This Row],[Manufacture Date]])</f>
        <v>1309</v>
      </c>
      <c r="O4460" t="str" cm="1">
        <f t="array" ref="O4460" xml:space="preserve"> _xlfn.IFS(E4460&lt;2,"0-2",E4460&lt;4,"2-4",E4460&lt;6,"4-6",E4460&lt;8,"6-8",E4460&lt;10,"8-10")</f>
        <v>0-2</v>
      </c>
    </row>
    <row r="4461" spans="1:15" ht="14.25" customHeight="1" x14ac:dyDescent="0.3">
      <c r="A4461" s="31">
        <v>43951</v>
      </c>
      <c r="B4461" t="s">
        <v>651</v>
      </c>
      <c r="C4461" t="s">
        <v>1913</v>
      </c>
      <c r="D4461" t="s">
        <v>118</v>
      </c>
      <c r="E4461">
        <v>2</v>
      </c>
      <c r="F4461">
        <v>4</v>
      </c>
      <c r="G4461" t="s">
        <v>76</v>
      </c>
      <c r="H4461" t="s">
        <v>200</v>
      </c>
      <c r="I4461">
        <v>35</v>
      </c>
      <c r="J4461">
        <v>188</v>
      </c>
      <c r="K4461" t="str">
        <f>RIGHT(Table1[[#This Row],[Transmission]],1)</f>
        <v>7</v>
      </c>
      <c r="L4461" t="str">
        <f>SUBSTITUTE(Table1[[#This Row],[Transmission]],Table1[[#This Row],[Gears]],"")</f>
        <v>AV</v>
      </c>
      <c r="M44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1">
        <f ca="1">_xlfn.DAYS(TODAY(),Table1[[#This Row],[Manufacture Date]])</f>
        <v>1309</v>
      </c>
      <c r="O4461" t="str" cm="1">
        <f t="array" ref="O4461" xml:space="preserve"> _xlfn.IFS(E4461&lt;2,"0-2",E4461&lt;4,"2-4",E4461&lt;6,"4-6",E4461&lt;8,"6-8",E4461&lt;10,"8-10")</f>
        <v>2-4</v>
      </c>
    </row>
    <row r="4462" spans="1:15" ht="14.25" customHeight="1" x14ac:dyDescent="0.3">
      <c r="A4462" s="31">
        <v>43951</v>
      </c>
      <c r="B4462" t="s">
        <v>212</v>
      </c>
      <c r="C4462" t="s">
        <v>213</v>
      </c>
      <c r="D4462" t="s">
        <v>71</v>
      </c>
      <c r="E4462">
        <v>3.6</v>
      </c>
      <c r="F4462">
        <v>6</v>
      </c>
      <c r="G4462" t="s">
        <v>79</v>
      </c>
      <c r="H4462" t="s">
        <v>200</v>
      </c>
      <c r="I4462">
        <v>26</v>
      </c>
      <c r="J4462">
        <v>248</v>
      </c>
      <c r="K4462" t="str">
        <f>RIGHT(Table1[[#This Row],[Transmission]],1)</f>
        <v>6</v>
      </c>
      <c r="L4462" t="str">
        <f>SUBSTITUTE(Table1[[#This Row],[Transmission]],Table1[[#This Row],[Gears]],"")</f>
        <v>AS</v>
      </c>
      <c r="M44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2">
        <f ca="1">_xlfn.DAYS(TODAY(),Table1[[#This Row],[Manufacture Date]])</f>
        <v>1309</v>
      </c>
      <c r="O4462" t="str" cm="1">
        <f t="array" ref="O4462" xml:space="preserve"> _xlfn.IFS(E4462&lt;2,"0-2",E4462&lt;4,"2-4",E4462&lt;6,"4-6",E4462&lt;8,"6-8",E4462&lt;10,"8-10")</f>
        <v>2-4</v>
      </c>
    </row>
    <row r="4463" spans="1:15" ht="14.25" customHeight="1" x14ac:dyDescent="0.3">
      <c r="A4463" s="31">
        <v>43951</v>
      </c>
      <c r="B4463" t="s">
        <v>321</v>
      </c>
      <c r="C4463" t="s">
        <v>1102</v>
      </c>
      <c r="D4463" t="s">
        <v>361</v>
      </c>
      <c r="E4463">
        <v>2.5</v>
      </c>
      <c r="F4463">
        <v>4</v>
      </c>
      <c r="G4463" t="s">
        <v>79</v>
      </c>
      <c r="H4463" t="s">
        <v>200</v>
      </c>
      <c r="I4463">
        <v>26</v>
      </c>
      <c r="J4463">
        <v>253</v>
      </c>
      <c r="K4463" t="str">
        <f>RIGHT(Table1[[#This Row],[Transmission]],1)</f>
        <v>6</v>
      </c>
      <c r="L4463" t="str">
        <f>SUBSTITUTE(Table1[[#This Row],[Transmission]],Table1[[#This Row],[Gears]],"")</f>
        <v>AS</v>
      </c>
      <c r="M44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3">
        <f ca="1">_xlfn.DAYS(TODAY(),Table1[[#This Row],[Manufacture Date]])</f>
        <v>1309</v>
      </c>
      <c r="O4463" t="str" cm="1">
        <f t="array" ref="O4463" xml:space="preserve"> _xlfn.IFS(E4463&lt;2,"0-2",E4463&lt;4,"2-4",E4463&lt;6,"4-6",E4463&lt;8,"6-8",E4463&lt;10,"8-10")</f>
        <v>2-4</v>
      </c>
    </row>
    <row r="4464" spans="1:15" ht="14.25" customHeight="1" x14ac:dyDescent="0.3">
      <c r="A4464" s="31">
        <v>43951</v>
      </c>
      <c r="B4464" t="s">
        <v>564</v>
      </c>
      <c r="C4464" t="s">
        <v>614</v>
      </c>
      <c r="D4464" t="s">
        <v>88</v>
      </c>
      <c r="E4464">
        <v>6</v>
      </c>
      <c r="F4464">
        <v>12</v>
      </c>
      <c r="G4464" t="s">
        <v>416</v>
      </c>
      <c r="H4464" t="s">
        <v>73</v>
      </c>
      <c r="I4464">
        <v>20</v>
      </c>
      <c r="J4464">
        <v>327</v>
      </c>
      <c r="K4464" t="str">
        <f>RIGHT(Table1[[#This Row],[Transmission]],1)</f>
        <v>7</v>
      </c>
      <c r="L4464" t="str">
        <f>SUBSTITUTE(Table1[[#This Row],[Transmission]],Table1[[#This Row],[Gears]],"")</f>
        <v>AS</v>
      </c>
      <c r="M44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4">
        <f ca="1">_xlfn.DAYS(TODAY(),Table1[[#This Row],[Manufacture Date]])</f>
        <v>1309</v>
      </c>
      <c r="O4464" t="str" cm="1">
        <f t="array" ref="O4464" xml:space="preserve"> _xlfn.IFS(E4464&lt;2,"0-2",E4464&lt;4,"2-4",E4464&lt;6,"4-6",E4464&lt;8,"6-8",E4464&lt;10,"8-10")</f>
        <v>6-8</v>
      </c>
    </row>
    <row r="4465" spans="1:15" ht="14.25" customHeight="1" x14ac:dyDescent="0.3">
      <c r="A4465" s="31">
        <v>43950</v>
      </c>
      <c r="B4465" t="s">
        <v>802</v>
      </c>
      <c r="C4465" t="s">
        <v>809</v>
      </c>
      <c r="D4465" t="s">
        <v>78</v>
      </c>
      <c r="E4465">
        <v>3.2</v>
      </c>
      <c r="F4465">
        <v>6</v>
      </c>
      <c r="G4465" t="s">
        <v>79</v>
      </c>
      <c r="H4465" t="s">
        <v>200</v>
      </c>
      <c r="I4465">
        <v>25</v>
      </c>
      <c r="J4465">
        <v>260</v>
      </c>
      <c r="K4465" t="str">
        <f>RIGHT(Table1[[#This Row],[Transmission]],1)</f>
        <v>6</v>
      </c>
      <c r="L4465" t="str">
        <f>SUBSTITUTE(Table1[[#This Row],[Transmission]],Table1[[#This Row],[Gears]],"")</f>
        <v>AS</v>
      </c>
      <c r="M44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5">
        <f ca="1">_xlfn.DAYS(TODAY(),Table1[[#This Row],[Manufacture Date]])</f>
        <v>1310</v>
      </c>
      <c r="O4465" t="str" cm="1">
        <f t="array" ref="O4465" xml:space="preserve"> _xlfn.IFS(E4465&lt;2,"0-2",E4465&lt;4,"2-4",E4465&lt;6,"4-6",E4465&lt;8,"6-8",E4465&lt;10,"8-10")</f>
        <v>2-4</v>
      </c>
    </row>
    <row r="4466" spans="1:15" ht="14.25" customHeight="1" x14ac:dyDescent="0.3">
      <c r="A4466" s="31">
        <v>43950</v>
      </c>
      <c r="B4466" t="s">
        <v>718</v>
      </c>
      <c r="C4466" t="s">
        <v>725</v>
      </c>
      <c r="D4466" t="s">
        <v>82</v>
      </c>
      <c r="E4466">
        <v>6.6</v>
      </c>
      <c r="F4466">
        <v>12</v>
      </c>
      <c r="G4466" t="s">
        <v>104</v>
      </c>
      <c r="H4466" t="s">
        <v>73</v>
      </c>
      <c r="I4466">
        <v>18</v>
      </c>
      <c r="J4466">
        <v>375</v>
      </c>
      <c r="K4466" t="str">
        <f>RIGHT(Table1[[#This Row],[Transmission]],1)</f>
        <v>8</v>
      </c>
      <c r="L4466" t="str">
        <f>SUBSTITUTE(Table1[[#This Row],[Transmission]],Table1[[#This Row],[Gears]],"")</f>
        <v>AS</v>
      </c>
      <c r="M44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6">
        <f ca="1">_xlfn.DAYS(TODAY(),Table1[[#This Row],[Manufacture Date]])</f>
        <v>1310</v>
      </c>
      <c r="O4466" t="str" cm="1">
        <f t="array" ref="O4466" xml:space="preserve"> _xlfn.IFS(E4466&lt;2,"0-2",E4466&lt;4,"2-4",E4466&lt;6,"4-6",E4466&lt;8,"6-8",E4466&lt;10,"8-10")</f>
        <v>6-8</v>
      </c>
    </row>
    <row r="4467" spans="1:15" ht="14.25" customHeight="1" x14ac:dyDescent="0.3">
      <c r="A4467" s="31">
        <v>43949</v>
      </c>
      <c r="B4467" t="s">
        <v>470</v>
      </c>
      <c r="C4467" t="s">
        <v>472</v>
      </c>
      <c r="D4467" t="s">
        <v>82</v>
      </c>
      <c r="E4467">
        <v>2</v>
      </c>
      <c r="F4467">
        <v>4</v>
      </c>
      <c r="G4467" t="s">
        <v>79</v>
      </c>
      <c r="H4467" t="s">
        <v>200</v>
      </c>
      <c r="I4467">
        <v>34</v>
      </c>
      <c r="J4467">
        <v>196</v>
      </c>
      <c r="K4467" t="str">
        <f>RIGHT(Table1[[#This Row],[Transmission]],1)</f>
        <v>6</v>
      </c>
      <c r="L4467" t="str">
        <f>SUBSTITUTE(Table1[[#This Row],[Transmission]],Table1[[#This Row],[Gears]],"")</f>
        <v>AS</v>
      </c>
      <c r="M44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7">
        <f ca="1">_xlfn.DAYS(TODAY(),Table1[[#This Row],[Manufacture Date]])</f>
        <v>1311</v>
      </c>
      <c r="O4467" t="str" cm="1">
        <f t="array" ref="O4467" xml:space="preserve"> _xlfn.IFS(E4467&lt;2,"0-2",E4467&lt;4,"2-4",E4467&lt;6,"4-6",E4467&lt;8,"6-8",E4467&lt;10,"8-10")</f>
        <v>2-4</v>
      </c>
    </row>
    <row r="4468" spans="1:15" ht="14.25" customHeight="1" x14ac:dyDescent="0.3">
      <c r="A4468" s="31">
        <v>43949</v>
      </c>
      <c r="B4468" t="s">
        <v>69</v>
      </c>
      <c r="C4468" t="s">
        <v>70</v>
      </c>
      <c r="D4468" t="s">
        <v>71</v>
      </c>
      <c r="E4468">
        <v>2</v>
      </c>
      <c r="F4468">
        <v>4</v>
      </c>
      <c r="G4468" t="s">
        <v>72</v>
      </c>
      <c r="H4468" t="s">
        <v>73</v>
      </c>
      <c r="I4468">
        <v>33</v>
      </c>
      <c r="J4468">
        <v>196</v>
      </c>
      <c r="K4468" t="str">
        <f>RIGHT(Table1[[#This Row],[Transmission]],1)</f>
        <v>5</v>
      </c>
      <c r="L4468" t="str">
        <f>SUBSTITUTE(Table1[[#This Row],[Transmission]],Table1[[#This Row],[Gears]],"")</f>
        <v>AS</v>
      </c>
      <c r="M44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8">
        <f ca="1">_xlfn.DAYS(TODAY(),Table1[[#This Row],[Manufacture Date]])</f>
        <v>1311</v>
      </c>
      <c r="O4468" t="str" cm="1">
        <f t="array" ref="O4468" xml:space="preserve"> _xlfn.IFS(E4468&lt;2,"0-2",E4468&lt;4,"2-4",E4468&lt;6,"4-6",E4468&lt;8,"6-8",E4468&lt;10,"8-10")</f>
        <v>2-4</v>
      </c>
    </row>
    <row r="4469" spans="1:15" ht="14.25" customHeight="1" x14ac:dyDescent="0.3">
      <c r="A4469" s="31">
        <v>43949</v>
      </c>
      <c r="B4469" t="s">
        <v>740</v>
      </c>
      <c r="C4469" t="s">
        <v>741</v>
      </c>
      <c r="D4469" t="s">
        <v>92</v>
      </c>
      <c r="E4469">
        <v>2</v>
      </c>
      <c r="F4469">
        <v>4</v>
      </c>
      <c r="G4469" t="s">
        <v>79</v>
      </c>
      <c r="H4469" t="s">
        <v>73</v>
      </c>
      <c r="I4469">
        <v>33</v>
      </c>
      <c r="J4469">
        <v>196</v>
      </c>
      <c r="K4469" t="str">
        <f>RIGHT(Table1[[#This Row],[Transmission]],1)</f>
        <v>6</v>
      </c>
      <c r="L4469" t="str">
        <f>SUBSTITUTE(Table1[[#This Row],[Transmission]],Table1[[#This Row],[Gears]],"")</f>
        <v>AS</v>
      </c>
      <c r="M44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69">
        <f ca="1">_xlfn.DAYS(TODAY(),Table1[[#This Row],[Manufacture Date]])</f>
        <v>1311</v>
      </c>
      <c r="O4469" t="str" cm="1">
        <f t="array" ref="O4469" xml:space="preserve"> _xlfn.IFS(E4469&lt;2,"0-2",E4469&lt;4,"2-4",E4469&lt;6,"4-6",E4469&lt;8,"6-8",E4469&lt;10,"8-10")</f>
        <v>2-4</v>
      </c>
    </row>
    <row r="4470" spans="1:15" ht="14.25" customHeight="1" x14ac:dyDescent="0.3">
      <c r="A4470" s="31">
        <v>43949</v>
      </c>
      <c r="B4470" t="s">
        <v>100</v>
      </c>
      <c r="C4470" t="s">
        <v>1503</v>
      </c>
      <c r="D4470" t="s">
        <v>82</v>
      </c>
      <c r="E4470">
        <v>2</v>
      </c>
      <c r="F4470">
        <v>4</v>
      </c>
      <c r="G4470" t="s">
        <v>97</v>
      </c>
      <c r="H4470" t="s">
        <v>73</v>
      </c>
      <c r="I4470">
        <v>32</v>
      </c>
      <c r="J4470">
        <v>204</v>
      </c>
      <c r="K4470" t="str">
        <f>RIGHT(Table1[[#This Row],[Transmission]],1)</f>
        <v>7</v>
      </c>
      <c r="L4470" t="str">
        <f>SUBSTITUTE(Table1[[#This Row],[Transmission]],Table1[[#This Row],[Gears]],"")</f>
        <v>AM</v>
      </c>
      <c r="M44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470">
        <f ca="1">_xlfn.DAYS(TODAY(),Table1[[#This Row],[Manufacture Date]])</f>
        <v>1311</v>
      </c>
      <c r="O4470" t="str" cm="1">
        <f t="array" ref="O4470" xml:space="preserve"> _xlfn.IFS(E4470&lt;2,"0-2",E4470&lt;4,"2-4",E4470&lt;6,"4-6",E4470&lt;8,"6-8",E4470&lt;10,"8-10")</f>
        <v>2-4</v>
      </c>
    </row>
    <row r="4471" spans="1:15" ht="14.25" customHeight="1" x14ac:dyDescent="0.3">
      <c r="A4471" s="31">
        <v>43949</v>
      </c>
      <c r="B4471" t="s">
        <v>676</v>
      </c>
      <c r="C4471" t="s">
        <v>691</v>
      </c>
      <c r="D4471" t="s">
        <v>88</v>
      </c>
      <c r="E4471">
        <v>2.5</v>
      </c>
      <c r="F4471">
        <v>4</v>
      </c>
      <c r="G4471" t="s">
        <v>97</v>
      </c>
      <c r="H4471" t="s">
        <v>73</v>
      </c>
      <c r="I4471">
        <v>29</v>
      </c>
      <c r="J4471">
        <v>230</v>
      </c>
      <c r="K4471" t="str">
        <f>RIGHT(Table1[[#This Row],[Transmission]],1)</f>
        <v>7</v>
      </c>
      <c r="L4471" t="str">
        <f>SUBSTITUTE(Table1[[#This Row],[Transmission]],Table1[[#This Row],[Gears]],"")</f>
        <v>AM</v>
      </c>
      <c r="M44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471">
        <f ca="1">_xlfn.DAYS(TODAY(),Table1[[#This Row],[Manufacture Date]])</f>
        <v>1311</v>
      </c>
      <c r="O4471" t="str" cm="1">
        <f t="array" ref="O4471" xml:space="preserve"> _xlfn.IFS(E4471&lt;2,"0-2",E4471&lt;4,"2-4",E4471&lt;6,"4-6",E4471&lt;8,"6-8",E4471&lt;10,"8-10")</f>
        <v>2-4</v>
      </c>
    </row>
    <row r="4472" spans="1:15" ht="14.25" customHeight="1" x14ac:dyDescent="0.3">
      <c r="A4472" s="31">
        <v>43949</v>
      </c>
      <c r="B4472" t="s">
        <v>321</v>
      </c>
      <c r="C4472" t="s">
        <v>328</v>
      </c>
      <c r="D4472" t="s">
        <v>78</v>
      </c>
      <c r="E4472">
        <v>2</v>
      </c>
      <c r="F4472">
        <v>4</v>
      </c>
      <c r="G4472" t="s">
        <v>79</v>
      </c>
      <c r="H4472" t="s">
        <v>200</v>
      </c>
      <c r="I4472">
        <v>27</v>
      </c>
      <c r="J4472">
        <v>240</v>
      </c>
      <c r="K4472" t="str">
        <f>RIGHT(Table1[[#This Row],[Transmission]],1)</f>
        <v>6</v>
      </c>
      <c r="L4472" t="str">
        <f>SUBSTITUTE(Table1[[#This Row],[Transmission]],Table1[[#This Row],[Gears]],"")</f>
        <v>AS</v>
      </c>
      <c r="M44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72">
        <f ca="1">_xlfn.DAYS(TODAY(),Table1[[#This Row],[Manufacture Date]])</f>
        <v>1311</v>
      </c>
      <c r="O4472" t="str" cm="1">
        <f t="array" ref="O4472" xml:space="preserve"> _xlfn.IFS(E4472&lt;2,"0-2",E4472&lt;4,"2-4",E4472&lt;6,"4-6",E4472&lt;8,"6-8",E4472&lt;10,"8-10")</f>
        <v>2-4</v>
      </c>
    </row>
    <row r="4473" spans="1:15" ht="14.25" customHeight="1" x14ac:dyDescent="0.3">
      <c r="A4473" s="31">
        <v>43949</v>
      </c>
      <c r="B4473" t="s">
        <v>321</v>
      </c>
      <c r="C4473" t="s">
        <v>357</v>
      </c>
      <c r="D4473" t="s">
        <v>115</v>
      </c>
      <c r="E4473">
        <v>3.5</v>
      </c>
      <c r="F4473">
        <v>6</v>
      </c>
      <c r="G4473" t="s">
        <v>79</v>
      </c>
      <c r="H4473" t="s">
        <v>200</v>
      </c>
      <c r="I4473">
        <v>24</v>
      </c>
      <c r="J4473">
        <v>271</v>
      </c>
      <c r="K4473" t="str">
        <f>RIGHT(Table1[[#This Row],[Transmission]],1)</f>
        <v>6</v>
      </c>
      <c r="L4473" t="str">
        <f>SUBSTITUTE(Table1[[#This Row],[Transmission]],Table1[[#This Row],[Gears]],"")</f>
        <v>AS</v>
      </c>
      <c r="M44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73">
        <f ca="1">_xlfn.DAYS(TODAY(),Table1[[#This Row],[Manufacture Date]])</f>
        <v>1311</v>
      </c>
      <c r="O4473" t="str" cm="1">
        <f t="array" ref="O4473" xml:space="preserve"> _xlfn.IFS(E4473&lt;2,"0-2",E4473&lt;4,"2-4",E4473&lt;6,"4-6",E4473&lt;8,"6-8",E4473&lt;10,"8-10")</f>
        <v>2-4</v>
      </c>
    </row>
    <row r="4474" spans="1:15" ht="14.25" customHeight="1" x14ac:dyDescent="0.3">
      <c r="A4474" s="31">
        <v>43949</v>
      </c>
      <c r="B4474" t="s">
        <v>676</v>
      </c>
      <c r="C4474" t="s">
        <v>708</v>
      </c>
      <c r="D4474" t="s">
        <v>115</v>
      </c>
      <c r="E4474">
        <v>4.8</v>
      </c>
      <c r="F4474">
        <v>8</v>
      </c>
      <c r="G4474" t="s">
        <v>97</v>
      </c>
      <c r="H4474" t="s">
        <v>73</v>
      </c>
      <c r="I4474">
        <v>22</v>
      </c>
      <c r="J4474">
        <v>297</v>
      </c>
      <c r="K4474" t="str">
        <f>RIGHT(Table1[[#This Row],[Transmission]],1)</f>
        <v>7</v>
      </c>
      <c r="L4474" t="str">
        <f>SUBSTITUTE(Table1[[#This Row],[Transmission]],Table1[[#This Row],[Gears]],"")</f>
        <v>AM</v>
      </c>
      <c r="M44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474">
        <f ca="1">_xlfn.DAYS(TODAY(),Table1[[#This Row],[Manufacture Date]])</f>
        <v>1311</v>
      </c>
      <c r="O4474" t="str" cm="1">
        <f t="array" ref="O4474" xml:space="preserve"> _xlfn.IFS(E4474&lt;2,"0-2",E4474&lt;4,"2-4",E4474&lt;6,"4-6",E4474&lt;8,"6-8",E4474&lt;10,"8-10")</f>
        <v>4-6</v>
      </c>
    </row>
    <row r="4475" spans="1:15" ht="14.25" customHeight="1" x14ac:dyDescent="0.3">
      <c r="A4475" s="31">
        <v>43949</v>
      </c>
      <c r="B4475" t="s">
        <v>452</v>
      </c>
      <c r="C4475" t="s">
        <v>934</v>
      </c>
      <c r="D4475" t="s">
        <v>78</v>
      </c>
      <c r="E4475">
        <v>3.6</v>
      </c>
      <c r="F4475">
        <v>6</v>
      </c>
      <c r="G4475" t="s">
        <v>74</v>
      </c>
      <c r="H4475" t="s">
        <v>200</v>
      </c>
      <c r="I4475">
        <v>21</v>
      </c>
      <c r="J4475">
        <v>312</v>
      </c>
      <c r="K4475" t="str">
        <f>RIGHT(Table1[[#This Row],[Transmission]],1)</f>
        <v>6</v>
      </c>
      <c r="L4475" t="str">
        <f>SUBSTITUTE(Table1[[#This Row],[Transmission]],Table1[[#This Row],[Gears]],"")</f>
        <v>M</v>
      </c>
      <c r="M44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75">
        <f ca="1">_xlfn.DAYS(TODAY(),Table1[[#This Row],[Manufacture Date]])</f>
        <v>1311</v>
      </c>
      <c r="O4475" t="str" cm="1">
        <f t="array" ref="O4475" xml:space="preserve"> _xlfn.IFS(E4475&lt;2,"0-2",E4475&lt;4,"2-4",E4475&lt;6,"4-6",E4475&lt;8,"6-8",E4475&lt;10,"8-10")</f>
        <v>2-4</v>
      </c>
    </row>
    <row r="4476" spans="1:15" ht="14.25" customHeight="1" x14ac:dyDescent="0.3">
      <c r="A4476" s="31">
        <v>43949</v>
      </c>
      <c r="B4476" t="s">
        <v>289</v>
      </c>
      <c r="C4476" t="s">
        <v>1629</v>
      </c>
      <c r="D4476" t="s">
        <v>82</v>
      </c>
      <c r="E4476">
        <v>6.2</v>
      </c>
      <c r="F4476">
        <v>8</v>
      </c>
      <c r="G4476" t="s">
        <v>74</v>
      </c>
      <c r="H4476" t="s">
        <v>73</v>
      </c>
      <c r="I4476">
        <v>19</v>
      </c>
      <c r="J4476">
        <v>352</v>
      </c>
      <c r="K4476" t="str">
        <f>RIGHT(Table1[[#This Row],[Transmission]],1)</f>
        <v>6</v>
      </c>
      <c r="L4476" t="str">
        <f>SUBSTITUTE(Table1[[#This Row],[Transmission]],Table1[[#This Row],[Gears]],"")</f>
        <v>M</v>
      </c>
      <c r="M44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76">
        <f ca="1">_xlfn.DAYS(TODAY(),Table1[[#This Row],[Manufacture Date]])</f>
        <v>1311</v>
      </c>
      <c r="O4476" t="str" cm="1">
        <f t="array" ref="O4476" xml:space="preserve"> _xlfn.IFS(E4476&lt;2,"0-2",E4476&lt;4,"2-4",E4476&lt;6,"4-6",E4476&lt;8,"6-8",E4476&lt;10,"8-10")</f>
        <v>6-8</v>
      </c>
    </row>
    <row r="4477" spans="1:15" ht="14.25" customHeight="1" x14ac:dyDescent="0.3">
      <c r="A4477" s="31">
        <v>43949</v>
      </c>
      <c r="B4477" t="s">
        <v>709</v>
      </c>
      <c r="C4477" t="s">
        <v>715</v>
      </c>
      <c r="D4477" t="s">
        <v>259</v>
      </c>
      <c r="E4477">
        <v>3.6</v>
      </c>
      <c r="F4477">
        <v>6</v>
      </c>
      <c r="G4477" t="s">
        <v>112</v>
      </c>
      <c r="H4477" t="s">
        <v>205</v>
      </c>
      <c r="I4477">
        <v>17</v>
      </c>
      <c r="J4477">
        <v>279</v>
      </c>
      <c r="K4477" t="str">
        <f>RIGHT(Table1[[#This Row],[Transmission]],1)</f>
        <v>8</v>
      </c>
      <c r="L4477" t="str">
        <f>SUBSTITUTE(Table1[[#This Row],[Transmission]],Table1[[#This Row],[Gears]],"")</f>
        <v>A</v>
      </c>
      <c r="M44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77">
        <f ca="1">_xlfn.DAYS(TODAY(),Table1[[#This Row],[Manufacture Date]])</f>
        <v>1311</v>
      </c>
      <c r="O4477" t="str" cm="1">
        <f t="array" ref="O4477" xml:space="preserve"> _xlfn.IFS(E4477&lt;2,"0-2",E4477&lt;4,"2-4",E4477&lt;6,"4-6",E4477&lt;8,"6-8",E4477&lt;10,"8-10")</f>
        <v>2-4</v>
      </c>
    </row>
    <row r="4478" spans="1:15" ht="14.25" customHeight="1" x14ac:dyDescent="0.3">
      <c r="A4478" s="31">
        <v>43948</v>
      </c>
      <c r="B4478" t="s">
        <v>232</v>
      </c>
      <c r="C4478" t="s">
        <v>1070</v>
      </c>
      <c r="D4478" t="s">
        <v>71</v>
      </c>
      <c r="E4478">
        <v>1.4</v>
      </c>
      <c r="F4478">
        <v>4</v>
      </c>
      <c r="G4478" t="s">
        <v>79</v>
      </c>
      <c r="H4478" t="s">
        <v>200</v>
      </c>
      <c r="I4478">
        <v>41</v>
      </c>
      <c r="J4478">
        <v>160</v>
      </c>
      <c r="K4478" t="str">
        <f>RIGHT(Table1[[#This Row],[Transmission]],1)</f>
        <v>6</v>
      </c>
      <c r="L4478" t="str">
        <f>SUBSTITUTE(Table1[[#This Row],[Transmission]],Table1[[#This Row],[Gears]],"")</f>
        <v>AS</v>
      </c>
      <c r="M44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78">
        <f ca="1">_xlfn.DAYS(TODAY(),Table1[[#This Row],[Manufacture Date]])</f>
        <v>1312</v>
      </c>
      <c r="O4478" t="str" cm="1">
        <f t="array" ref="O4478" xml:space="preserve"> _xlfn.IFS(E4478&lt;2,"0-2",E4478&lt;4,"2-4",E4478&lt;6,"4-6",E4478&lt;8,"6-8",E4478&lt;10,"8-10")</f>
        <v>0-2</v>
      </c>
    </row>
    <row r="4479" spans="1:15" ht="14.25" customHeight="1" x14ac:dyDescent="0.3">
      <c r="A4479" s="31">
        <v>43948</v>
      </c>
      <c r="B4479" t="s">
        <v>86</v>
      </c>
      <c r="C4479" t="s">
        <v>87</v>
      </c>
      <c r="D4479" t="s">
        <v>88</v>
      </c>
      <c r="E4479">
        <v>1.8</v>
      </c>
      <c r="F4479">
        <v>4</v>
      </c>
      <c r="G4479" t="s">
        <v>89</v>
      </c>
      <c r="H4479" t="s">
        <v>73</v>
      </c>
      <c r="I4479">
        <v>34</v>
      </c>
      <c r="J4479">
        <v>193</v>
      </c>
      <c r="K4479" t="str">
        <f>RIGHT(Table1[[#This Row],[Transmission]],1)</f>
        <v>6</v>
      </c>
      <c r="L4479" t="str">
        <f>SUBSTITUTE(Table1[[#This Row],[Transmission]],Table1[[#This Row],[Gears]],"")</f>
        <v>AM</v>
      </c>
      <c r="M44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479">
        <f ca="1">_xlfn.DAYS(TODAY(),Table1[[#This Row],[Manufacture Date]])</f>
        <v>1312</v>
      </c>
      <c r="O4479" t="str" cm="1">
        <f t="array" ref="O4479" xml:space="preserve"> _xlfn.IFS(E4479&lt;2,"0-2",E4479&lt;4,"2-4",E4479&lt;6,"4-6",E4479&lt;8,"6-8",E4479&lt;10,"8-10")</f>
        <v>0-2</v>
      </c>
    </row>
    <row r="4480" spans="1:15" ht="14.25" customHeight="1" x14ac:dyDescent="0.3">
      <c r="A4480" s="31">
        <v>43948</v>
      </c>
      <c r="B4480" t="s">
        <v>548</v>
      </c>
      <c r="C4480" t="s">
        <v>549</v>
      </c>
      <c r="D4480" t="s">
        <v>78</v>
      </c>
      <c r="E4480">
        <v>2.5</v>
      </c>
      <c r="F4480">
        <v>4</v>
      </c>
      <c r="G4480" t="s">
        <v>79</v>
      </c>
      <c r="H4480" t="s">
        <v>200</v>
      </c>
      <c r="I4480">
        <v>33</v>
      </c>
      <c r="J4480">
        <v>198</v>
      </c>
      <c r="K4480" t="str">
        <f>RIGHT(Table1[[#This Row],[Transmission]],1)</f>
        <v>6</v>
      </c>
      <c r="L4480" t="str">
        <f>SUBSTITUTE(Table1[[#This Row],[Transmission]],Table1[[#This Row],[Gears]],"")</f>
        <v>AS</v>
      </c>
      <c r="M44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80">
        <f ca="1">_xlfn.DAYS(TODAY(),Table1[[#This Row],[Manufacture Date]])</f>
        <v>1312</v>
      </c>
      <c r="O4480" t="str" cm="1">
        <f t="array" ref="O4480" xml:space="preserve"> _xlfn.IFS(E4480&lt;2,"0-2",E4480&lt;4,"2-4",E4480&lt;6,"4-6",E4480&lt;8,"6-8",E4480&lt;10,"8-10")</f>
        <v>2-4</v>
      </c>
    </row>
    <row r="4481" spans="1:15" ht="14.25" customHeight="1" x14ac:dyDescent="0.3">
      <c r="A4481" s="31">
        <v>43948</v>
      </c>
      <c r="B4481" t="s">
        <v>147</v>
      </c>
      <c r="C4481" t="s">
        <v>1244</v>
      </c>
      <c r="D4481" t="s">
        <v>95</v>
      </c>
      <c r="E4481">
        <v>3</v>
      </c>
      <c r="F4481">
        <v>6</v>
      </c>
      <c r="G4481" t="s">
        <v>104</v>
      </c>
      <c r="H4481" t="s">
        <v>73</v>
      </c>
      <c r="I4481">
        <v>29</v>
      </c>
      <c r="J4481">
        <v>228</v>
      </c>
      <c r="K4481" t="str">
        <f>RIGHT(Table1[[#This Row],[Transmission]],1)</f>
        <v>8</v>
      </c>
      <c r="L4481" t="str">
        <f>SUBSTITUTE(Table1[[#This Row],[Transmission]],Table1[[#This Row],[Gears]],"")</f>
        <v>AS</v>
      </c>
      <c r="M44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81">
        <f ca="1">_xlfn.DAYS(TODAY(),Table1[[#This Row],[Manufacture Date]])</f>
        <v>1312</v>
      </c>
      <c r="O4481" t="str" cm="1">
        <f t="array" ref="O4481" xml:space="preserve"> _xlfn.IFS(E4481&lt;2,"0-2",E4481&lt;4,"2-4",E4481&lt;6,"4-6",E4481&lt;8,"6-8",E4481&lt;10,"8-10")</f>
        <v>2-4</v>
      </c>
    </row>
    <row r="4482" spans="1:15" ht="14.25" customHeight="1" x14ac:dyDescent="0.3">
      <c r="A4482" s="31">
        <v>43948</v>
      </c>
      <c r="B4482" t="s">
        <v>452</v>
      </c>
      <c r="C4482" t="s">
        <v>466</v>
      </c>
      <c r="D4482" t="s">
        <v>78</v>
      </c>
      <c r="E4482">
        <v>2.4</v>
      </c>
      <c r="F4482">
        <v>4</v>
      </c>
      <c r="G4482" t="s">
        <v>183</v>
      </c>
      <c r="H4482" t="s">
        <v>200</v>
      </c>
      <c r="I4482">
        <v>29</v>
      </c>
      <c r="J4482">
        <v>230</v>
      </c>
      <c r="K4482" t="str">
        <f>RIGHT(Table1[[#This Row],[Transmission]],1)</f>
        <v>5</v>
      </c>
      <c r="L4482" t="str">
        <f>SUBSTITUTE(Table1[[#This Row],[Transmission]],Table1[[#This Row],[Gears]],"")</f>
        <v>M</v>
      </c>
      <c r="M44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82">
        <f ca="1">_xlfn.DAYS(TODAY(),Table1[[#This Row],[Manufacture Date]])</f>
        <v>1312</v>
      </c>
      <c r="O4482" t="str" cm="1">
        <f t="array" ref="O4482" xml:space="preserve"> _xlfn.IFS(E4482&lt;2,"0-2",E4482&lt;4,"2-4",E4482&lt;6,"4-6",E4482&lt;8,"6-8",E4482&lt;10,"8-10")</f>
        <v>2-4</v>
      </c>
    </row>
    <row r="4483" spans="1:15" ht="14.25" customHeight="1" x14ac:dyDescent="0.3">
      <c r="A4483" s="31">
        <v>43948</v>
      </c>
      <c r="B4483" t="s">
        <v>275</v>
      </c>
      <c r="C4483">
        <v>300</v>
      </c>
      <c r="D4483" t="s">
        <v>115</v>
      </c>
      <c r="E4483">
        <v>3.6</v>
      </c>
      <c r="F4483">
        <v>6</v>
      </c>
      <c r="G4483" t="s">
        <v>112</v>
      </c>
      <c r="H4483" t="s">
        <v>200</v>
      </c>
      <c r="I4483">
        <v>27</v>
      </c>
      <c r="J4483">
        <v>240</v>
      </c>
      <c r="K4483" t="str">
        <f>RIGHT(Table1[[#This Row],[Transmission]],1)</f>
        <v>8</v>
      </c>
      <c r="L4483" t="str">
        <f>SUBSTITUTE(Table1[[#This Row],[Transmission]],Table1[[#This Row],[Gears]],"")</f>
        <v>A</v>
      </c>
      <c r="M44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83">
        <f ca="1">_xlfn.DAYS(TODAY(),Table1[[#This Row],[Manufacture Date]])</f>
        <v>1312</v>
      </c>
      <c r="O4483" t="str" cm="1">
        <f t="array" ref="O4483" xml:space="preserve"> _xlfn.IFS(E4483&lt;2,"0-2",E4483&lt;4,"2-4",E4483&lt;6,"4-6",E4483&lt;8,"6-8",E4483&lt;10,"8-10")</f>
        <v>2-4</v>
      </c>
    </row>
    <row r="4484" spans="1:15" ht="14.25" customHeight="1" x14ac:dyDescent="0.3">
      <c r="A4484" s="31">
        <v>43948</v>
      </c>
      <c r="B4484" t="s">
        <v>470</v>
      </c>
      <c r="C4484" t="s">
        <v>1775</v>
      </c>
      <c r="D4484" t="s">
        <v>78</v>
      </c>
      <c r="E4484">
        <v>2</v>
      </c>
      <c r="F4484">
        <v>4</v>
      </c>
      <c r="G4484" t="s">
        <v>79</v>
      </c>
      <c r="H4484" t="s">
        <v>200</v>
      </c>
      <c r="I4484">
        <v>26</v>
      </c>
      <c r="J4484">
        <v>261</v>
      </c>
      <c r="K4484" t="str">
        <f>RIGHT(Table1[[#This Row],[Transmission]],1)</f>
        <v>6</v>
      </c>
      <c r="L4484" t="str">
        <f>SUBSTITUTE(Table1[[#This Row],[Transmission]],Table1[[#This Row],[Gears]],"")</f>
        <v>AS</v>
      </c>
      <c r="M44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84">
        <f ca="1">_xlfn.DAYS(TODAY(),Table1[[#This Row],[Manufacture Date]])</f>
        <v>1312</v>
      </c>
      <c r="O4484" t="str" cm="1">
        <f t="array" ref="O4484" xml:space="preserve"> _xlfn.IFS(E4484&lt;2,"0-2",E4484&lt;4,"2-4",E4484&lt;6,"4-6",E4484&lt;8,"6-8",E4484&lt;10,"8-10")</f>
        <v>2-4</v>
      </c>
    </row>
    <row r="4485" spans="1:15" ht="14.25" customHeight="1" x14ac:dyDescent="0.3">
      <c r="A4485" s="31">
        <v>43948</v>
      </c>
      <c r="B4485" t="s">
        <v>651</v>
      </c>
      <c r="C4485" t="s">
        <v>653</v>
      </c>
      <c r="D4485" t="s">
        <v>88</v>
      </c>
      <c r="E4485">
        <v>3.7</v>
      </c>
      <c r="F4485">
        <v>6</v>
      </c>
      <c r="G4485" t="s">
        <v>416</v>
      </c>
      <c r="H4485" t="s">
        <v>73</v>
      </c>
      <c r="I4485">
        <v>25</v>
      </c>
      <c r="J4485">
        <v>264</v>
      </c>
      <c r="K4485" t="str">
        <f>RIGHT(Table1[[#This Row],[Transmission]],1)</f>
        <v>7</v>
      </c>
      <c r="L4485" t="str">
        <f>SUBSTITUTE(Table1[[#This Row],[Transmission]],Table1[[#This Row],[Gears]],"")</f>
        <v>AS</v>
      </c>
      <c r="M44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85">
        <f ca="1">_xlfn.DAYS(TODAY(),Table1[[#This Row],[Manufacture Date]])</f>
        <v>1312</v>
      </c>
      <c r="O4485" t="str" cm="1">
        <f t="array" ref="O4485" xml:space="preserve"> _xlfn.IFS(E4485&lt;2,"0-2",E4485&lt;4,"2-4",E4485&lt;6,"4-6",E4485&lt;8,"6-8",E4485&lt;10,"8-10")</f>
        <v>2-4</v>
      </c>
    </row>
    <row r="4486" spans="1:15" ht="14.25" customHeight="1" x14ac:dyDescent="0.3">
      <c r="A4486" s="31">
        <v>43948</v>
      </c>
      <c r="B4486" t="s">
        <v>564</v>
      </c>
      <c r="C4486" t="s">
        <v>592</v>
      </c>
      <c r="D4486" t="s">
        <v>95</v>
      </c>
      <c r="E4486">
        <v>4.7</v>
      </c>
      <c r="F4486">
        <v>8</v>
      </c>
      <c r="G4486" t="s">
        <v>416</v>
      </c>
      <c r="H4486" t="s">
        <v>73</v>
      </c>
      <c r="I4486">
        <v>25</v>
      </c>
      <c r="J4486">
        <v>268</v>
      </c>
      <c r="K4486" t="str">
        <f>RIGHT(Table1[[#This Row],[Transmission]],1)</f>
        <v>7</v>
      </c>
      <c r="L4486" t="str">
        <f>SUBSTITUTE(Table1[[#This Row],[Transmission]],Table1[[#This Row],[Gears]],"")</f>
        <v>AS</v>
      </c>
      <c r="M44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86">
        <f ca="1">_xlfn.DAYS(TODAY(),Table1[[#This Row],[Manufacture Date]])</f>
        <v>1312</v>
      </c>
      <c r="O4486" t="str" cm="1">
        <f t="array" ref="O4486" xml:space="preserve"> _xlfn.IFS(E4486&lt;2,"0-2",E4486&lt;4,"2-4",E4486&lt;6,"4-6",E4486&lt;8,"6-8",E4486&lt;10,"8-10")</f>
        <v>4-6</v>
      </c>
    </row>
    <row r="4487" spans="1:15" ht="14.25" customHeight="1" x14ac:dyDescent="0.3">
      <c r="A4487" s="31">
        <v>43948</v>
      </c>
      <c r="B4487" t="s">
        <v>232</v>
      </c>
      <c r="C4487" t="s">
        <v>1585</v>
      </c>
      <c r="D4487" t="s">
        <v>95</v>
      </c>
      <c r="E4487">
        <v>6.2</v>
      </c>
      <c r="F4487">
        <v>8</v>
      </c>
      <c r="G4487" t="s">
        <v>74</v>
      </c>
      <c r="H4487" t="s">
        <v>73</v>
      </c>
      <c r="I4487">
        <v>22</v>
      </c>
      <c r="J4487">
        <v>297</v>
      </c>
      <c r="K4487" t="str">
        <f>RIGHT(Table1[[#This Row],[Transmission]],1)</f>
        <v>6</v>
      </c>
      <c r="L4487" t="str">
        <f>SUBSTITUTE(Table1[[#This Row],[Transmission]],Table1[[#This Row],[Gears]],"")</f>
        <v>M</v>
      </c>
      <c r="M44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87">
        <f ca="1">_xlfn.DAYS(TODAY(),Table1[[#This Row],[Manufacture Date]])</f>
        <v>1312</v>
      </c>
      <c r="O4487" t="str" cm="1">
        <f t="array" ref="O4487" xml:space="preserve"> _xlfn.IFS(E4487&lt;2,"0-2",E4487&lt;4,"2-4",E4487&lt;6,"4-6",E4487&lt;8,"6-8",E4487&lt;10,"8-10")</f>
        <v>6-8</v>
      </c>
    </row>
    <row r="4488" spans="1:15" ht="14.25" customHeight="1" x14ac:dyDescent="0.3">
      <c r="A4488" s="31">
        <v>43948</v>
      </c>
      <c r="B4488" t="s">
        <v>232</v>
      </c>
      <c r="C4488" t="s">
        <v>1618</v>
      </c>
      <c r="D4488" t="s">
        <v>122</v>
      </c>
      <c r="E4488">
        <v>5.3</v>
      </c>
      <c r="F4488">
        <v>8</v>
      </c>
      <c r="G4488" t="s">
        <v>93</v>
      </c>
      <c r="H4488" t="s">
        <v>200</v>
      </c>
      <c r="I4488">
        <v>20</v>
      </c>
      <c r="J4488">
        <v>325</v>
      </c>
      <c r="K4488" t="str">
        <f>RIGHT(Table1[[#This Row],[Transmission]],1)</f>
        <v>6</v>
      </c>
      <c r="L4488" t="str">
        <f>SUBSTITUTE(Table1[[#This Row],[Transmission]],Table1[[#This Row],[Gears]],"")</f>
        <v>A</v>
      </c>
      <c r="M44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88">
        <f ca="1">_xlfn.DAYS(TODAY(),Table1[[#This Row],[Manufacture Date]])</f>
        <v>1312</v>
      </c>
      <c r="O4488" t="str" cm="1">
        <f t="array" ref="O4488" xml:space="preserve"> _xlfn.IFS(E4488&lt;2,"0-2",E4488&lt;4,"2-4",E4488&lt;6,"4-6",E4488&lt;8,"6-8",E4488&lt;10,"8-10")</f>
        <v>4-6</v>
      </c>
    </row>
    <row r="4489" spans="1:15" ht="14.25" customHeight="1" x14ac:dyDescent="0.3">
      <c r="A4489" s="31">
        <v>43947</v>
      </c>
      <c r="B4489" t="s">
        <v>508</v>
      </c>
      <c r="C4489" t="s">
        <v>509</v>
      </c>
      <c r="D4489" t="s">
        <v>71</v>
      </c>
      <c r="E4489">
        <v>1.8</v>
      </c>
      <c r="F4489">
        <v>4</v>
      </c>
      <c r="G4489" t="s">
        <v>266</v>
      </c>
      <c r="H4489" t="s">
        <v>200</v>
      </c>
      <c r="I4489">
        <v>50</v>
      </c>
      <c r="J4489">
        <v>129</v>
      </c>
      <c r="K4489" t="str">
        <f>RIGHT(Table1[[#This Row],[Transmission]],1)</f>
        <v>V</v>
      </c>
      <c r="L4489" t="str">
        <f>SUBSTITUTE(Table1[[#This Row],[Transmission]],Table1[[#This Row],[Gears]],"")</f>
        <v>A</v>
      </c>
      <c r="M44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89">
        <f ca="1">_xlfn.DAYS(TODAY(),Table1[[#This Row],[Manufacture Date]])</f>
        <v>1313</v>
      </c>
      <c r="O4489" t="str" cm="1">
        <f t="array" ref="O4489" xml:space="preserve"> _xlfn.IFS(E4489&lt;2,"0-2",E4489&lt;4,"2-4",E4489&lt;6,"4-6",E4489&lt;8,"6-8",E4489&lt;10,"8-10")</f>
        <v>0-2</v>
      </c>
    </row>
    <row r="4490" spans="1:15" ht="14.25" customHeight="1" x14ac:dyDescent="0.3">
      <c r="A4490" s="31">
        <v>43947</v>
      </c>
      <c r="B4490" t="s">
        <v>398</v>
      </c>
      <c r="C4490" t="s">
        <v>1733</v>
      </c>
      <c r="D4490" t="s">
        <v>71</v>
      </c>
      <c r="E4490">
        <v>1.6</v>
      </c>
      <c r="F4490">
        <v>4</v>
      </c>
      <c r="G4490" t="s">
        <v>97</v>
      </c>
      <c r="H4490" t="s">
        <v>200</v>
      </c>
      <c r="I4490">
        <v>36</v>
      </c>
      <c r="J4490">
        <v>184</v>
      </c>
      <c r="K4490" t="str">
        <f>RIGHT(Table1[[#This Row],[Transmission]],1)</f>
        <v>7</v>
      </c>
      <c r="L4490" t="str">
        <f>SUBSTITUTE(Table1[[#This Row],[Transmission]],Table1[[#This Row],[Gears]],"")</f>
        <v>AM</v>
      </c>
      <c r="M44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490">
        <f ca="1">_xlfn.DAYS(TODAY(),Table1[[#This Row],[Manufacture Date]])</f>
        <v>1313</v>
      </c>
      <c r="O4490" t="str" cm="1">
        <f t="array" ref="O4490" xml:space="preserve"> _xlfn.IFS(E4490&lt;2,"0-2",E4490&lt;4,"2-4",E4490&lt;6,"4-6",E4490&lt;8,"6-8",E4490&lt;10,"8-10")</f>
        <v>0-2</v>
      </c>
    </row>
    <row r="4491" spans="1:15" ht="14.25" customHeight="1" x14ac:dyDescent="0.3">
      <c r="A4491" s="31">
        <v>43947</v>
      </c>
      <c r="B4491" t="s">
        <v>198</v>
      </c>
      <c r="C4491" t="s">
        <v>202</v>
      </c>
      <c r="D4491" t="s">
        <v>78</v>
      </c>
      <c r="E4491">
        <v>1.4</v>
      </c>
      <c r="F4491">
        <v>4</v>
      </c>
      <c r="G4491" t="s">
        <v>79</v>
      </c>
      <c r="H4491" t="s">
        <v>200</v>
      </c>
      <c r="I4491">
        <v>33</v>
      </c>
      <c r="J4491">
        <v>196</v>
      </c>
      <c r="K4491" t="str">
        <f>RIGHT(Table1[[#This Row],[Transmission]],1)</f>
        <v>6</v>
      </c>
      <c r="L4491" t="str">
        <f>SUBSTITUTE(Table1[[#This Row],[Transmission]],Table1[[#This Row],[Gears]],"")</f>
        <v>AS</v>
      </c>
      <c r="M44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91">
        <f ca="1">_xlfn.DAYS(TODAY(),Table1[[#This Row],[Manufacture Date]])</f>
        <v>1313</v>
      </c>
      <c r="O4491" t="str" cm="1">
        <f t="array" ref="O4491" xml:space="preserve"> _xlfn.IFS(E4491&lt;2,"0-2",E4491&lt;4,"2-4",E4491&lt;6,"4-6",E4491&lt;8,"6-8",E4491&lt;10,"8-10")</f>
        <v>0-2</v>
      </c>
    </row>
    <row r="4492" spans="1:15" ht="14.25" customHeight="1" x14ac:dyDescent="0.3">
      <c r="A4492" s="31">
        <v>43947</v>
      </c>
      <c r="B4492" t="s">
        <v>470</v>
      </c>
      <c r="C4492" t="s">
        <v>485</v>
      </c>
      <c r="D4492" t="s">
        <v>118</v>
      </c>
      <c r="E4492">
        <v>1.6</v>
      </c>
      <c r="F4492">
        <v>4</v>
      </c>
      <c r="G4492" t="s">
        <v>74</v>
      </c>
      <c r="H4492" t="s">
        <v>200</v>
      </c>
      <c r="I4492">
        <v>31</v>
      </c>
      <c r="J4492">
        <v>207</v>
      </c>
      <c r="K4492" t="str">
        <f>RIGHT(Table1[[#This Row],[Transmission]],1)</f>
        <v>6</v>
      </c>
      <c r="L4492" t="str">
        <f>SUBSTITUTE(Table1[[#This Row],[Transmission]],Table1[[#This Row],[Gears]],"")</f>
        <v>M</v>
      </c>
      <c r="M44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92">
        <f ca="1">_xlfn.DAYS(TODAY(),Table1[[#This Row],[Manufacture Date]])</f>
        <v>1313</v>
      </c>
      <c r="O4492" t="str" cm="1">
        <f t="array" ref="O4492" xml:space="preserve"> _xlfn.IFS(E4492&lt;2,"0-2",E4492&lt;4,"2-4",E4492&lt;6,"4-6",E4492&lt;8,"6-8",E4492&lt;10,"8-10")</f>
        <v>0-2</v>
      </c>
    </row>
    <row r="4493" spans="1:15" ht="14.25" customHeight="1" x14ac:dyDescent="0.3">
      <c r="A4493" s="31">
        <v>43947</v>
      </c>
      <c r="B4493" t="s">
        <v>508</v>
      </c>
      <c r="C4493" t="s">
        <v>1135</v>
      </c>
      <c r="D4493" t="s">
        <v>82</v>
      </c>
      <c r="E4493">
        <v>2</v>
      </c>
      <c r="F4493">
        <v>4</v>
      </c>
      <c r="G4493" t="s">
        <v>104</v>
      </c>
      <c r="H4493" t="s">
        <v>73</v>
      </c>
      <c r="I4493">
        <v>29</v>
      </c>
      <c r="J4493">
        <v>227</v>
      </c>
      <c r="K4493" t="str">
        <f>RIGHT(Table1[[#This Row],[Transmission]],1)</f>
        <v>8</v>
      </c>
      <c r="L4493" t="str">
        <f>SUBSTITUTE(Table1[[#This Row],[Transmission]],Table1[[#This Row],[Gears]],"")</f>
        <v>AS</v>
      </c>
      <c r="M44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93">
        <f ca="1">_xlfn.DAYS(TODAY(),Table1[[#This Row],[Manufacture Date]])</f>
        <v>1313</v>
      </c>
      <c r="O4493" t="str" cm="1">
        <f t="array" ref="O4493" xml:space="preserve"> _xlfn.IFS(E4493&lt;2,"0-2",E4493&lt;4,"2-4",E4493&lt;6,"4-6",E4493&lt;8,"6-8",E4493&lt;10,"8-10")</f>
        <v>2-4</v>
      </c>
    </row>
    <row r="4494" spans="1:15" ht="14.25" customHeight="1" x14ac:dyDescent="0.3">
      <c r="A4494" s="31">
        <v>43947</v>
      </c>
      <c r="B4494" t="s">
        <v>564</v>
      </c>
      <c r="C4494" t="s">
        <v>1841</v>
      </c>
      <c r="D4494" t="s">
        <v>82</v>
      </c>
      <c r="E4494">
        <v>3</v>
      </c>
      <c r="F4494">
        <v>6</v>
      </c>
      <c r="G4494" t="s">
        <v>454</v>
      </c>
      <c r="H4494" t="s">
        <v>73</v>
      </c>
      <c r="I4494">
        <v>29</v>
      </c>
      <c r="J4494">
        <v>232</v>
      </c>
      <c r="K4494" t="str">
        <f>RIGHT(Table1[[#This Row],[Transmission]],1)</f>
        <v>9</v>
      </c>
      <c r="L4494" t="str">
        <f>SUBSTITUTE(Table1[[#This Row],[Transmission]],Table1[[#This Row],[Gears]],"")</f>
        <v>A</v>
      </c>
      <c r="M44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94">
        <f ca="1">_xlfn.DAYS(TODAY(),Table1[[#This Row],[Manufacture Date]])</f>
        <v>1313</v>
      </c>
      <c r="O4494" t="str" cm="1">
        <f t="array" ref="O4494" xml:space="preserve"> _xlfn.IFS(E4494&lt;2,"0-2",E4494&lt;4,"2-4",E4494&lt;6,"4-6",E4494&lt;8,"6-8",E4494&lt;10,"8-10")</f>
        <v>2-4</v>
      </c>
    </row>
    <row r="4495" spans="1:15" ht="14.25" customHeight="1" x14ac:dyDescent="0.3">
      <c r="A4495" s="31">
        <v>43946</v>
      </c>
      <c r="B4495" t="s">
        <v>289</v>
      </c>
      <c r="C4495" t="s">
        <v>303</v>
      </c>
      <c r="D4495" t="s">
        <v>82</v>
      </c>
      <c r="E4495">
        <v>2</v>
      </c>
      <c r="F4495">
        <v>4</v>
      </c>
      <c r="G4495" t="s">
        <v>74</v>
      </c>
      <c r="H4495" t="s">
        <v>200</v>
      </c>
      <c r="I4495">
        <v>35</v>
      </c>
      <c r="J4495">
        <v>186</v>
      </c>
      <c r="K4495" t="str">
        <f>RIGHT(Table1[[#This Row],[Transmission]],1)</f>
        <v>6</v>
      </c>
      <c r="L4495" t="str">
        <f>SUBSTITUTE(Table1[[#This Row],[Transmission]],Table1[[#This Row],[Gears]],"")</f>
        <v>M</v>
      </c>
      <c r="M44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95">
        <f ca="1">_xlfn.DAYS(TODAY(),Table1[[#This Row],[Manufacture Date]])</f>
        <v>1314</v>
      </c>
      <c r="O4495" t="str" cm="1">
        <f t="array" ref="O4495" xml:space="preserve"> _xlfn.IFS(E4495&lt;2,"0-2",E4495&lt;4,"2-4",E4495&lt;6,"4-6",E4495&lt;8,"6-8",E4495&lt;10,"8-10")</f>
        <v>2-4</v>
      </c>
    </row>
    <row r="4496" spans="1:15" ht="14.25" customHeight="1" x14ac:dyDescent="0.3">
      <c r="A4496" s="31">
        <v>43946</v>
      </c>
      <c r="B4496" t="s">
        <v>651</v>
      </c>
      <c r="C4496" t="s">
        <v>1915</v>
      </c>
      <c r="D4496" t="s">
        <v>78</v>
      </c>
      <c r="E4496">
        <v>2.5</v>
      </c>
      <c r="F4496">
        <v>4</v>
      </c>
      <c r="G4496" t="s">
        <v>266</v>
      </c>
      <c r="H4496" t="s">
        <v>200</v>
      </c>
      <c r="I4496">
        <v>34</v>
      </c>
      <c r="J4496">
        <v>192</v>
      </c>
      <c r="K4496" t="str">
        <f>RIGHT(Table1[[#This Row],[Transmission]],1)</f>
        <v>V</v>
      </c>
      <c r="L4496" t="str">
        <f>SUBSTITUTE(Table1[[#This Row],[Transmission]],Table1[[#This Row],[Gears]],"")</f>
        <v>A</v>
      </c>
      <c r="M44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496">
        <f ca="1">_xlfn.DAYS(TODAY(),Table1[[#This Row],[Manufacture Date]])</f>
        <v>1314</v>
      </c>
      <c r="O4496" t="str" cm="1">
        <f t="array" ref="O4496" xml:space="preserve"> _xlfn.IFS(E4496&lt;2,"0-2",E4496&lt;4,"2-4",E4496&lt;6,"4-6",E4496&lt;8,"6-8",E4496&lt;10,"8-10")</f>
        <v>2-4</v>
      </c>
    </row>
    <row r="4497" spans="1:15" ht="14.25" customHeight="1" x14ac:dyDescent="0.3">
      <c r="A4497" s="31">
        <v>43946</v>
      </c>
      <c r="B4497" t="s">
        <v>621</v>
      </c>
      <c r="C4497" t="s">
        <v>635</v>
      </c>
      <c r="D4497" t="s">
        <v>92</v>
      </c>
      <c r="E4497">
        <v>2</v>
      </c>
      <c r="F4497">
        <v>4</v>
      </c>
      <c r="G4497" t="s">
        <v>74</v>
      </c>
      <c r="H4497" t="s">
        <v>73</v>
      </c>
      <c r="I4497">
        <v>30</v>
      </c>
      <c r="J4497">
        <v>220</v>
      </c>
      <c r="K4497" t="str">
        <f>RIGHT(Table1[[#This Row],[Transmission]],1)</f>
        <v>6</v>
      </c>
      <c r="L4497" t="str">
        <f>SUBSTITUTE(Table1[[#This Row],[Transmission]],Table1[[#This Row],[Gears]],"")</f>
        <v>M</v>
      </c>
      <c r="M44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497">
        <f ca="1">_xlfn.DAYS(TODAY(),Table1[[#This Row],[Manufacture Date]])</f>
        <v>1314</v>
      </c>
      <c r="O4497" t="str" cm="1">
        <f t="array" ref="O4497" xml:space="preserve"> _xlfn.IFS(E4497&lt;2,"0-2",E4497&lt;4,"2-4",E4497&lt;6,"4-6",E4497&lt;8,"6-8",E4497&lt;10,"8-10")</f>
        <v>2-4</v>
      </c>
    </row>
    <row r="4498" spans="1:15" ht="14.25" customHeight="1" x14ac:dyDescent="0.3">
      <c r="A4498" s="31">
        <v>43946</v>
      </c>
      <c r="B4498" t="s">
        <v>198</v>
      </c>
      <c r="C4498" t="s">
        <v>211</v>
      </c>
      <c r="D4498" t="s">
        <v>71</v>
      </c>
      <c r="E4498">
        <v>2.4</v>
      </c>
      <c r="F4498">
        <v>4</v>
      </c>
      <c r="G4498" t="s">
        <v>79</v>
      </c>
      <c r="H4498" t="s">
        <v>200</v>
      </c>
      <c r="I4498">
        <v>29</v>
      </c>
      <c r="J4498">
        <v>226</v>
      </c>
      <c r="K4498" t="str">
        <f>RIGHT(Table1[[#This Row],[Transmission]],1)</f>
        <v>6</v>
      </c>
      <c r="L4498" t="str">
        <f>SUBSTITUTE(Table1[[#This Row],[Transmission]],Table1[[#This Row],[Gears]],"")</f>
        <v>AS</v>
      </c>
      <c r="M44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98">
        <f ca="1">_xlfn.DAYS(TODAY(),Table1[[#This Row],[Manufacture Date]])</f>
        <v>1314</v>
      </c>
      <c r="O4498" t="str" cm="1">
        <f t="array" ref="O4498" xml:space="preserve"> _xlfn.IFS(E4498&lt;2,"0-2",E4498&lt;4,"2-4",E4498&lt;6,"4-6",E4498&lt;8,"6-8",E4498&lt;10,"8-10")</f>
        <v>2-4</v>
      </c>
    </row>
    <row r="4499" spans="1:15" ht="14.25" customHeight="1" x14ac:dyDescent="0.3">
      <c r="A4499" s="31">
        <v>43946</v>
      </c>
      <c r="B4499" t="s">
        <v>432</v>
      </c>
      <c r="C4499" t="s">
        <v>924</v>
      </c>
      <c r="D4499" t="s">
        <v>88</v>
      </c>
      <c r="E4499">
        <v>3</v>
      </c>
      <c r="F4499">
        <v>6</v>
      </c>
      <c r="G4499" t="s">
        <v>104</v>
      </c>
      <c r="H4499" t="s">
        <v>73</v>
      </c>
      <c r="I4499">
        <v>27</v>
      </c>
      <c r="J4499">
        <v>242</v>
      </c>
      <c r="K4499" t="str">
        <f>RIGHT(Table1[[#This Row],[Transmission]],1)</f>
        <v>8</v>
      </c>
      <c r="L4499" t="str">
        <f>SUBSTITUTE(Table1[[#This Row],[Transmission]],Table1[[#This Row],[Gears]],"")</f>
        <v>AS</v>
      </c>
      <c r="M44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499">
        <f ca="1">_xlfn.DAYS(TODAY(),Table1[[#This Row],[Manufacture Date]])</f>
        <v>1314</v>
      </c>
      <c r="O4499" t="str" cm="1">
        <f t="array" ref="O4499" xml:space="preserve"> _xlfn.IFS(E4499&lt;2,"0-2",E4499&lt;4,"2-4",E4499&lt;6,"4-6",E4499&lt;8,"6-8",E4499&lt;10,"8-10")</f>
        <v>2-4</v>
      </c>
    </row>
    <row r="4500" spans="1:15" ht="14.25" customHeight="1" x14ac:dyDescent="0.3">
      <c r="A4500" s="31">
        <v>43946</v>
      </c>
      <c r="B4500" t="s">
        <v>398</v>
      </c>
      <c r="C4500" t="s">
        <v>918</v>
      </c>
      <c r="D4500" t="s">
        <v>78</v>
      </c>
      <c r="E4500">
        <v>2.4</v>
      </c>
      <c r="F4500">
        <v>4</v>
      </c>
      <c r="G4500" t="s">
        <v>79</v>
      </c>
      <c r="H4500" t="s">
        <v>200</v>
      </c>
      <c r="I4500">
        <v>26</v>
      </c>
      <c r="J4500">
        <v>253</v>
      </c>
      <c r="K4500" t="str">
        <f>RIGHT(Table1[[#This Row],[Transmission]],1)</f>
        <v>6</v>
      </c>
      <c r="L4500" t="str">
        <f>SUBSTITUTE(Table1[[#This Row],[Transmission]],Table1[[#This Row],[Gears]],"")</f>
        <v>AS</v>
      </c>
      <c r="M45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00">
        <f ca="1">_xlfn.DAYS(TODAY(),Table1[[#This Row],[Manufacture Date]])</f>
        <v>1314</v>
      </c>
      <c r="O4500" t="str" cm="1">
        <f t="array" ref="O4500" xml:space="preserve"> _xlfn.IFS(E4500&lt;2,"0-2",E4500&lt;4,"2-4",E4500&lt;6,"4-6",E4500&lt;8,"6-8",E4500&lt;10,"8-10")</f>
        <v>2-4</v>
      </c>
    </row>
    <row r="4501" spans="1:15" ht="14.25" customHeight="1" x14ac:dyDescent="0.3">
      <c r="A4501" s="31">
        <v>43946</v>
      </c>
      <c r="B4501" t="s">
        <v>100</v>
      </c>
      <c r="C4501" t="s">
        <v>114</v>
      </c>
      <c r="D4501" t="s">
        <v>115</v>
      </c>
      <c r="E4501">
        <v>3</v>
      </c>
      <c r="F4501">
        <v>6</v>
      </c>
      <c r="G4501" t="s">
        <v>104</v>
      </c>
      <c r="H4501" t="s">
        <v>73</v>
      </c>
      <c r="I4501">
        <v>26</v>
      </c>
      <c r="J4501">
        <v>252</v>
      </c>
      <c r="K4501" t="str">
        <f>RIGHT(Table1[[#This Row],[Transmission]],1)</f>
        <v>8</v>
      </c>
      <c r="L4501" t="str">
        <f>SUBSTITUTE(Table1[[#This Row],[Transmission]],Table1[[#This Row],[Gears]],"")</f>
        <v>AS</v>
      </c>
      <c r="M45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01">
        <f ca="1">_xlfn.DAYS(TODAY(),Table1[[#This Row],[Manufacture Date]])</f>
        <v>1314</v>
      </c>
      <c r="O4501" t="str" cm="1">
        <f t="array" ref="O4501" xml:space="preserve"> _xlfn.IFS(E4501&lt;2,"0-2",E4501&lt;4,"2-4",E4501&lt;6,"4-6",E4501&lt;8,"6-8",E4501&lt;10,"8-10")</f>
        <v>2-4</v>
      </c>
    </row>
    <row r="4502" spans="1:15" ht="14.25" customHeight="1" x14ac:dyDescent="0.3">
      <c r="A4502" s="31">
        <v>43946</v>
      </c>
      <c r="B4502" t="s">
        <v>100</v>
      </c>
      <c r="C4502" t="s">
        <v>129</v>
      </c>
      <c r="D4502" t="s">
        <v>82</v>
      </c>
      <c r="E4502">
        <v>4</v>
      </c>
      <c r="F4502">
        <v>8</v>
      </c>
      <c r="G4502" t="s">
        <v>104</v>
      </c>
      <c r="H4502" t="s">
        <v>73</v>
      </c>
      <c r="I4502">
        <v>23</v>
      </c>
      <c r="J4502">
        <v>293</v>
      </c>
      <c r="K4502" t="str">
        <f>RIGHT(Table1[[#This Row],[Transmission]],1)</f>
        <v>8</v>
      </c>
      <c r="L4502" t="str">
        <f>SUBSTITUTE(Table1[[#This Row],[Transmission]],Table1[[#This Row],[Gears]],"")</f>
        <v>AS</v>
      </c>
      <c r="M45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02">
        <f ca="1">_xlfn.DAYS(TODAY(),Table1[[#This Row],[Manufacture Date]])</f>
        <v>1314</v>
      </c>
      <c r="O4502" t="str" cm="1">
        <f t="array" ref="O4502" xml:space="preserve"> _xlfn.IFS(E4502&lt;2,"0-2",E4502&lt;4,"2-4",E4502&lt;6,"4-6",E4502&lt;8,"6-8",E4502&lt;10,"8-10")</f>
        <v>4-6</v>
      </c>
    </row>
    <row r="4503" spans="1:15" ht="14.25" customHeight="1" x14ac:dyDescent="0.3">
      <c r="A4503" s="31">
        <v>43946</v>
      </c>
      <c r="B4503" t="s">
        <v>364</v>
      </c>
      <c r="C4503" t="s">
        <v>366</v>
      </c>
      <c r="D4503" t="s">
        <v>122</v>
      </c>
      <c r="E4503">
        <v>3.6</v>
      </c>
      <c r="F4503">
        <v>6</v>
      </c>
      <c r="G4503" t="s">
        <v>93</v>
      </c>
      <c r="H4503" t="s">
        <v>200</v>
      </c>
      <c r="I4503">
        <v>21</v>
      </c>
      <c r="J4503">
        <v>323</v>
      </c>
      <c r="K4503" t="str">
        <f>RIGHT(Table1[[#This Row],[Transmission]],1)</f>
        <v>6</v>
      </c>
      <c r="L4503" t="str">
        <f>SUBSTITUTE(Table1[[#This Row],[Transmission]],Table1[[#This Row],[Gears]],"")</f>
        <v>A</v>
      </c>
      <c r="M45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03">
        <f ca="1">_xlfn.DAYS(TODAY(),Table1[[#This Row],[Manufacture Date]])</f>
        <v>1314</v>
      </c>
      <c r="O4503" t="str" cm="1">
        <f t="array" ref="O4503" xml:space="preserve"> _xlfn.IFS(E4503&lt;2,"0-2",E4503&lt;4,"2-4",E4503&lt;6,"4-6",E4503&lt;8,"6-8",E4503&lt;10,"8-10")</f>
        <v>2-4</v>
      </c>
    </row>
    <row r="4504" spans="1:15" ht="14.25" customHeight="1" x14ac:dyDescent="0.3">
      <c r="A4504" s="31">
        <v>43946</v>
      </c>
      <c r="B4504" t="s">
        <v>232</v>
      </c>
      <c r="C4504" t="s">
        <v>258</v>
      </c>
      <c r="D4504" t="s">
        <v>259</v>
      </c>
      <c r="E4504">
        <v>6.2</v>
      </c>
      <c r="F4504">
        <v>8</v>
      </c>
      <c r="G4504" t="s">
        <v>93</v>
      </c>
      <c r="H4504" t="s">
        <v>73</v>
      </c>
      <c r="I4504">
        <v>20</v>
      </c>
      <c r="J4504">
        <v>324</v>
      </c>
      <c r="K4504" t="str">
        <f>RIGHT(Table1[[#This Row],[Transmission]],1)</f>
        <v>6</v>
      </c>
      <c r="L4504" t="str">
        <f>SUBSTITUTE(Table1[[#This Row],[Transmission]],Table1[[#This Row],[Gears]],"")</f>
        <v>A</v>
      </c>
      <c r="M45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04">
        <f ca="1">_xlfn.DAYS(TODAY(),Table1[[#This Row],[Manufacture Date]])</f>
        <v>1314</v>
      </c>
      <c r="O4504" t="str" cm="1">
        <f t="array" ref="O4504" xml:space="preserve"> _xlfn.IFS(E4504&lt;2,"0-2",E4504&lt;4,"2-4",E4504&lt;6,"4-6",E4504&lt;8,"6-8",E4504&lt;10,"8-10")</f>
        <v>6-8</v>
      </c>
    </row>
    <row r="4505" spans="1:15" ht="14.25" customHeight="1" x14ac:dyDescent="0.3">
      <c r="A4505" s="31">
        <v>43946</v>
      </c>
      <c r="B4505" t="s">
        <v>90</v>
      </c>
      <c r="C4505" t="s">
        <v>1493</v>
      </c>
      <c r="D4505" t="s">
        <v>92</v>
      </c>
      <c r="E4505">
        <v>5.2</v>
      </c>
      <c r="F4505">
        <v>12</v>
      </c>
      <c r="G4505" t="s">
        <v>112</v>
      </c>
      <c r="H4505" t="s">
        <v>73</v>
      </c>
      <c r="I4505">
        <v>20</v>
      </c>
      <c r="J4505">
        <v>324</v>
      </c>
      <c r="K4505" t="str">
        <f>RIGHT(Table1[[#This Row],[Transmission]],1)</f>
        <v>8</v>
      </c>
      <c r="L4505" t="str">
        <f>SUBSTITUTE(Table1[[#This Row],[Transmission]],Table1[[#This Row],[Gears]],"")</f>
        <v>A</v>
      </c>
      <c r="M45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05">
        <f ca="1">_xlfn.DAYS(TODAY(),Table1[[#This Row],[Manufacture Date]])</f>
        <v>1314</v>
      </c>
      <c r="O4505" t="str" cm="1">
        <f t="array" ref="O4505" xml:space="preserve"> _xlfn.IFS(E4505&lt;2,"0-2",E4505&lt;4,"2-4",E4505&lt;6,"4-6",E4505&lt;8,"6-8",E4505&lt;10,"8-10")</f>
        <v>4-6</v>
      </c>
    </row>
    <row r="4506" spans="1:15" ht="14.25" customHeight="1" x14ac:dyDescent="0.3">
      <c r="A4506" s="31">
        <v>43946</v>
      </c>
      <c r="B4506" t="s">
        <v>147</v>
      </c>
      <c r="C4506" t="s">
        <v>184</v>
      </c>
      <c r="D4506" t="s">
        <v>95</v>
      </c>
      <c r="E4506">
        <v>4.4000000000000004</v>
      </c>
      <c r="F4506">
        <v>8</v>
      </c>
      <c r="G4506" t="s">
        <v>97</v>
      </c>
      <c r="H4506" t="s">
        <v>73</v>
      </c>
      <c r="I4506">
        <v>19</v>
      </c>
      <c r="J4506">
        <v>338</v>
      </c>
      <c r="K4506" t="str">
        <f>RIGHT(Table1[[#This Row],[Transmission]],1)</f>
        <v>7</v>
      </c>
      <c r="L4506" t="str">
        <f>SUBSTITUTE(Table1[[#This Row],[Transmission]],Table1[[#This Row],[Gears]],"")</f>
        <v>AM</v>
      </c>
      <c r="M45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06">
        <f ca="1">_xlfn.DAYS(TODAY(),Table1[[#This Row],[Manufacture Date]])</f>
        <v>1314</v>
      </c>
      <c r="O4506" t="str" cm="1">
        <f t="array" ref="O4506" xml:space="preserve"> _xlfn.IFS(E4506&lt;2,"0-2",E4506&lt;4,"2-4",E4506&lt;6,"4-6",E4506&lt;8,"6-8",E4506&lt;10,"8-10")</f>
        <v>4-6</v>
      </c>
    </row>
    <row r="4507" spans="1:15" ht="14.25" customHeight="1" x14ac:dyDescent="0.3">
      <c r="A4507" s="31">
        <v>43946</v>
      </c>
      <c r="B4507" t="s">
        <v>232</v>
      </c>
      <c r="C4507" t="s">
        <v>884</v>
      </c>
      <c r="D4507" t="s">
        <v>250</v>
      </c>
      <c r="E4507">
        <v>6</v>
      </c>
      <c r="F4507">
        <v>8</v>
      </c>
      <c r="G4507" t="s">
        <v>93</v>
      </c>
      <c r="H4507" t="s">
        <v>200</v>
      </c>
      <c r="I4507">
        <v>15</v>
      </c>
      <c r="J4507">
        <v>432</v>
      </c>
      <c r="K4507" t="str">
        <f>RIGHT(Table1[[#This Row],[Transmission]],1)</f>
        <v>6</v>
      </c>
      <c r="L4507" t="str">
        <f>SUBSTITUTE(Table1[[#This Row],[Transmission]],Table1[[#This Row],[Gears]],"")</f>
        <v>A</v>
      </c>
      <c r="M45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07">
        <f ca="1">_xlfn.DAYS(TODAY(),Table1[[#This Row],[Manufacture Date]])</f>
        <v>1314</v>
      </c>
      <c r="O4507" t="str" cm="1">
        <f t="array" ref="O4507" xml:space="preserve"> _xlfn.IFS(E4507&lt;2,"0-2",E4507&lt;4,"2-4",E4507&lt;6,"4-6",E4507&lt;8,"6-8",E4507&lt;10,"8-10")</f>
        <v>6-8</v>
      </c>
    </row>
    <row r="4508" spans="1:15" ht="14.25" customHeight="1" x14ac:dyDescent="0.3">
      <c r="A4508" s="31">
        <v>43945</v>
      </c>
      <c r="B4508" t="s">
        <v>398</v>
      </c>
      <c r="C4508" t="s">
        <v>407</v>
      </c>
      <c r="D4508" t="s">
        <v>115</v>
      </c>
      <c r="E4508">
        <v>2.4</v>
      </c>
      <c r="F4508">
        <v>4</v>
      </c>
      <c r="G4508" t="s">
        <v>79</v>
      </c>
      <c r="H4508" t="s">
        <v>200</v>
      </c>
      <c r="I4508">
        <v>35</v>
      </c>
      <c r="J4508">
        <v>191</v>
      </c>
      <c r="K4508" t="str">
        <f>RIGHT(Table1[[#This Row],[Transmission]],1)</f>
        <v>6</v>
      </c>
      <c r="L4508" t="str">
        <f>SUBSTITUTE(Table1[[#This Row],[Transmission]],Table1[[#This Row],[Gears]],"")</f>
        <v>AS</v>
      </c>
      <c r="M45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08">
        <f ca="1">_xlfn.DAYS(TODAY(),Table1[[#This Row],[Manufacture Date]])</f>
        <v>1315</v>
      </c>
      <c r="O4508" t="str" cm="1">
        <f t="array" ref="O4508" xml:space="preserve"> _xlfn.IFS(E4508&lt;2,"0-2",E4508&lt;4,"2-4",E4508&lt;6,"4-6",E4508&lt;8,"6-8",E4508&lt;10,"8-10")</f>
        <v>2-4</v>
      </c>
    </row>
    <row r="4509" spans="1:15" ht="14.25" customHeight="1" x14ac:dyDescent="0.3">
      <c r="A4509" s="31">
        <v>43945</v>
      </c>
      <c r="B4509" t="s">
        <v>432</v>
      </c>
      <c r="C4509" t="s">
        <v>433</v>
      </c>
      <c r="D4509" t="s">
        <v>88</v>
      </c>
      <c r="E4509">
        <v>3</v>
      </c>
      <c r="F4509">
        <v>6</v>
      </c>
      <c r="G4509" t="s">
        <v>104</v>
      </c>
      <c r="H4509" t="s">
        <v>73</v>
      </c>
      <c r="I4509">
        <v>27</v>
      </c>
      <c r="J4509">
        <v>237</v>
      </c>
      <c r="K4509" t="str">
        <f>RIGHT(Table1[[#This Row],[Transmission]],1)</f>
        <v>8</v>
      </c>
      <c r="L4509" t="str">
        <f>SUBSTITUTE(Table1[[#This Row],[Transmission]],Table1[[#This Row],[Gears]],"")</f>
        <v>AS</v>
      </c>
      <c r="M45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09">
        <f ca="1">_xlfn.DAYS(TODAY(),Table1[[#This Row],[Manufacture Date]])</f>
        <v>1315</v>
      </c>
      <c r="O4509" t="str" cm="1">
        <f t="array" ref="O4509" xml:space="preserve"> _xlfn.IFS(E4509&lt;2,"0-2",E4509&lt;4,"2-4",E4509&lt;6,"4-6",E4509&lt;8,"6-8",E4509&lt;10,"8-10")</f>
        <v>2-4</v>
      </c>
    </row>
    <row r="4510" spans="1:15" ht="14.25" customHeight="1" x14ac:dyDescent="0.3">
      <c r="A4510" s="31">
        <v>43945</v>
      </c>
      <c r="B4510" t="s">
        <v>564</v>
      </c>
      <c r="C4510" t="s">
        <v>1307</v>
      </c>
      <c r="D4510" t="s">
        <v>95</v>
      </c>
      <c r="E4510">
        <v>4</v>
      </c>
      <c r="F4510">
        <v>8</v>
      </c>
      <c r="G4510" t="s">
        <v>125</v>
      </c>
      <c r="H4510" t="s">
        <v>73</v>
      </c>
      <c r="I4510">
        <v>23</v>
      </c>
      <c r="J4510">
        <v>291</v>
      </c>
      <c r="K4510" t="str">
        <f>RIGHT(Table1[[#This Row],[Transmission]],1)</f>
        <v>7</v>
      </c>
      <c r="L4510" t="str">
        <f>SUBSTITUTE(Table1[[#This Row],[Transmission]],Table1[[#This Row],[Gears]],"")</f>
        <v>A</v>
      </c>
      <c r="M45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10">
        <f ca="1">_xlfn.DAYS(TODAY(),Table1[[#This Row],[Manufacture Date]])</f>
        <v>1315</v>
      </c>
      <c r="O4510" t="str" cm="1">
        <f t="array" ref="O4510" xml:space="preserve"> _xlfn.IFS(E4510&lt;2,"0-2",E4510&lt;4,"2-4",E4510&lt;6,"4-6",E4510&lt;8,"6-8",E4510&lt;10,"8-10")</f>
        <v>4-6</v>
      </c>
    </row>
    <row r="4511" spans="1:15" ht="14.25" customHeight="1" x14ac:dyDescent="0.3">
      <c r="A4511" s="31">
        <v>43945</v>
      </c>
      <c r="B4511" t="s">
        <v>232</v>
      </c>
      <c r="C4511" t="s">
        <v>1613</v>
      </c>
      <c r="D4511" t="s">
        <v>122</v>
      </c>
      <c r="E4511">
        <v>5.3</v>
      </c>
      <c r="F4511">
        <v>8</v>
      </c>
      <c r="G4511" t="s">
        <v>93</v>
      </c>
      <c r="H4511" t="s">
        <v>200</v>
      </c>
      <c r="I4511">
        <v>21</v>
      </c>
      <c r="J4511">
        <v>314</v>
      </c>
      <c r="K4511" t="str">
        <f>RIGHT(Table1[[#This Row],[Transmission]],1)</f>
        <v>6</v>
      </c>
      <c r="L4511" t="str">
        <f>SUBSTITUTE(Table1[[#This Row],[Transmission]],Table1[[#This Row],[Gears]],"")</f>
        <v>A</v>
      </c>
      <c r="M45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11">
        <f ca="1">_xlfn.DAYS(TODAY(),Table1[[#This Row],[Manufacture Date]])</f>
        <v>1315</v>
      </c>
      <c r="O4511" t="str" cm="1">
        <f t="array" ref="O4511" xml:space="preserve"> _xlfn.IFS(E4511&lt;2,"0-2",E4511&lt;4,"2-4",E4511&lt;6,"4-6",E4511&lt;8,"6-8",E4511&lt;10,"8-10")</f>
        <v>4-6</v>
      </c>
    </row>
    <row r="4512" spans="1:15" ht="14.25" customHeight="1" x14ac:dyDescent="0.3">
      <c r="A4512" s="31">
        <v>43944</v>
      </c>
      <c r="B4512" t="s">
        <v>432</v>
      </c>
      <c r="C4512" t="s">
        <v>434</v>
      </c>
      <c r="D4512" t="s">
        <v>88</v>
      </c>
      <c r="E4512">
        <v>3</v>
      </c>
      <c r="F4512">
        <v>6</v>
      </c>
      <c r="G4512" t="s">
        <v>104</v>
      </c>
      <c r="H4512" t="s">
        <v>73</v>
      </c>
      <c r="I4512">
        <v>27</v>
      </c>
      <c r="J4512">
        <v>244</v>
      </c>
      <c r="K4512" t="str">
        <f>RIGHT(Table1[[#This Row],[Transmission]],1)</f>
        <v>8</v>
      </c>
      <c r="L4512" t="str">
        <f>SUBSTITUTE(Table1[[#This Row],[Transmission]],Table1[[#This Row],[Gears]],"")</f>
        <v>AS</v>
      </c>
      <c r="M45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12">
        <f ca="1">_xlfn.DAYS(TODAY(),Table1[[#This Row],[Manufacture Date]])</f>
        <v>1316</v>
      </c>
      <c r="O4512" t="str" cm="1">
        <f t="array" ref="O4512" xml:space="preserve"> _xlfn.IFS(E4512&lt;2,"0-2",E4512&lt;4,"2-4",E4512&lt;6,"4-6",E4512&lt;8,"6-8",E4512&lt;10,"8-10")</f>
        <v>2-4</v>
      </c>
    </row>
    <row r="4513" spans="1:15" ht="14.25" customHeight="1" x14ac:dyDescent="0.3">
      <c r="A4513" s="31">
        <v>43944</v>
      </c>
      <c r="B4513" t="s">
        <v>289</v>
      </c>
      <c r="C4513" t="s">
        <v>295</v>
      </c>
      <c r="D4513" t="s">
        <v>82</v>
      </c>
      <c r="E4513">
        <v>6.4</v>
      </c>
      <c r="F4513">
        <v>8</v>
      </c>
      <c r="G4513" t="s">
        <v>112</v>
      </c>
      <c r="H4513" t="s">
        <v>73</v>
      </c>
      <c r="I4513">
        <v>22</v>
      </c>
      <c r="J4513">
        <v>302</v>
      </c>
      <c r="K4513" t="str">
        <f>RIGHT(Table1[[#This Row],[Transmission]],1)</f>
        <v>8</v>
      </c>
      <c r="L4513" t="str">
        <f>SUBSTITUTE(Table1[[#This Row],[Transmission]],Table1[[#This Row],[Gears]],"")</f>
        <v>A</v>
      </c>
      <c r="M45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13">
        <f ca="1">_xlfn.DAYS(TODAY(),Table1[[#This Row],[Manufacture Date]])</f>
        <v>1316</v>
      </c>
      <c r="O4513" t="str" cm="1">
        <f t="array" ref="O4513" xml:space="preserve"> _xlfn.IFS(E4513&lt;2,"0-2",E4513&lt;4,"2-4",E4513&lt;6,"4-6",E4513&lt;8,"6-8",E4513&lt;10,"8-10")</f>
        <v>6-8</v>
      </c>
    </row>
    <row r="4514" spans="1:15" ht="14.25" customHeight="1" x14ac:dyDescent="0.3">
      <c r="A4514" s="31">
        <v>43944</v>
      </c>
      <c r="B4514" t="s">
        <v>676</v>
      </c>
      <c r="C4514" t="s">
        <v>685</v>
      </c>
      <c r="D4514" t="s">
        <v>88</v>
      </c>
      <c r="E4514">
        <v>3.8</v>
      </c>
      <c r="F4514">
        <v>6</v>
      </c>
      <c r="G4514" t="s">
        <v>97</v>
      </c>
      <c r="H4514" t="s">
        <v>73</v>
      </c>
      <c r="I4514">
        <v>20</v>
      </c>
      <c r="J4514">
        <v>329</v>
      </c>
      <c r="K4514" t="str">
        <f>RIGHT(Table1[[#This Row],[Transmission]],1)</f>
        <v>7</v>
      </c>
      <c r="L4514" t="str">
        <f>SUBSTITUTE(Table1[[#This Row],[Transmission]],Table1[[#This Row],[Gears]],"")</f>
        <v>AM</v>
      </c>
      <c r="M45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14">
        <f ca="1">_xlfn.DAYS(TODAY(),Table1[[#This Row],[Manufacture Date]])</f>
        <v>1316</v>
      </c>
      <c r="O4514" t="str" cm="1">
        <f t="array" ref="O4514" xml:space="preserve"> _xlfn.IFS(E4514&lt;2,"0-2",E4514&lt;4,"2-4",E4514&lt;6,"4-6",E4514&lt;8,"6-8",E4514&lt;10,"8-10")</f>
        <v>2-4</v>
      </c>
    </row>
    <row r="4515" spans="1:15" ht="14.25" customHeight="1" x14ac:dyDescent="0.3">
      <c r="A4515" s="31">
        <v>43943</v>
      </c>
      <c r="B4515" t="s">
        <v>782</v>
      </c>
      <c r="C4515" t="s">
        <v>2041</v>
      </c>
      <c r="D4515" t="s">
        <v>71</v>
      </c>
      <c r="E4515">
        <v>1.4</v>
      </c>
      <c r="F4515">
        <v>4</v>
      </c>
      <c r="G4515" t="s">
        <v>74</v>
      </c>
      <c r="H4515" t="s">
        <v>200</v>
      </c>
      <c r="I4515">
        <v>40</v>
      </c>
      <c r="J4515">
        <v>163</v>
      </c>
      <c r="K4515" t="str">
        <f>RIGHT(Table1[[#This Row],[Transmission]],1)</f>
        <v>6</v>
      </c>
      <c r="L4515" t="str">
        <f>SUBSTITUTE(Table1[[#This Row],[Transmission]],Table1[[#This Row],[Gears]],"")</f>
        <v>M</v>
      </c>
      <c r="M45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15">
        <f ca="1">_xlfn.DAYS(TODAY(),Table1[[#This Row],[Manufacture Date]])</f>
        <v>1317</v>
      </c>
      <c r="O4515" t="str" cm="1">
        <f t="array" ref="O4515" xml:space="preserve"> _xlfn.IFS(E4515&lt;2,"0-2",E4515&lt;4,"2-4",E4515&lt;6,"4-6",E4515&lt;8,"6-8",E4515&lt;10,"8-10")</f>
        <v>0-2</v>
      </c>
    </row>
    <row r="4516" spans="1:15" ht="14.25" customHeight="1" x14ac:dyDescent="0.3">
      <c r="A4516" s="31">
        <v>43943</v>
      </c>
      <c r="B4516" t="s">
        <v>385</v>
      </c>
      <c r="C4516" t="s">
        <v>1699</v>
      </c>
      <c r="D4516" t="s">
        <v>71</v>
      </c>
      <c r="E4516">
        <v>1.5</v>
      </c>
      <c r="F4516">
        <v>4</v>
      </c>
      <c r="G4516" t="s">
        <v>76</v>
      </c>
      <c r="H4516" t="s">
        <v>200</v>
      </c>
      <c r="I4516">
        <v>39</v>
      </c>
      <c r="J4516">
        <v>167</v>
      </c>
      <c r="K4516" t="str">
        <f>RIGHT(Table1[[#This Row],[Transmission]],1)</f>
        <v>7</v>
      </c>
      <c r="L4516" t="str">
        <f>SUBSTITUTE(Table1[[#This Row],[Transmission]],Table1[[#This Row],[Gears]],"")</f>
        <v>AV</v>
      </c>
      <c r="M45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16">
        <f ca="1">_xlfn.DAYS(TODAY(),Table1[[#This Row],[Manufacture Date]])</f>
        <v>1317</v>
      </c>
      <c r="O4516" t="str" cm="1">
        <f t="array" ref="O4516" xml:space="preserve"> _xlfn.IFS(E4516&lt;2,"0-2",E4516&lt;4,"2-4",E4516&lt;6,"4-6",E4516&lt;8,"6-8",E4516&lt;10,"8-10")</f>
        <v>0-2</v>
      </c>
    </row>
    <row r="4517" spans="1:15" ht="14.25" customHeight="1" x14ac:dyDescent="0.3">
      <c r="A4517" s="31">
        <v>43943</v>
      </c>
      <c r="B4517" t="s">
        <v>548</v>
      </c>
      <c r="C4517" t="s">
        <v>1826</v>
      </c>
      <c r="D4517" t="s">
        <v>82</v>
      </c>
      <c r="E4517">
        <v>2.5</v>
      </c>
      <c r="F4517">
        <v>4</v>
      </c>
      <c r="G4517" t="s">
        <v>79</v>
      </c>
      <c r="H4517" t="s">
        <v>200</v>
      </c>
      <c r="I4517">
        <v>35</v>
      </c>
      <c r="J4517">
        <v>187</v>
      </c>
      <c r="K4517" t="str">
        <f>RIGHT(Table1[[#This Row],[Transmission]],1)</f>
        <v>6</v>
      </c>
      <c r="L4517" t="str">
        <f>SUBSTITUTE(Table1[[#This Row],[Transmission]],Table1[[#This Row],[Gears]],"")</f>
        <v>AS</v>
      </c>
      <c r="M45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17">
        <f ca="1">_xlfn.DAYS(TODAY(),Table1[[#This Row],[Manufacture Date]])</f>
        <v>1317</v>
      </c>
      <c r="O4517" t="str" cm="1">
        <f t="array" ref="O4517" xml:space="preserve"> _xlfn.IFS(E4517&lt;2,"0-2",E4517&lt;4,"2-4",E4517&lt;6,"4-6",E4517&lt;8,"6-8",E4517&lt;10,"8-10")</f>
        <v>2-4</v>
      </c>
    </row>
    <row r="4518" spans="1:15" ht="14.25" customHeight="1" x14ac:dyDescent="0.3">
      <c r="A4518" s="31">
        <v>43943</v>
      </c>
      <c r="B4518" t="s">
        <v>452</v>
      </c>
      <c r="C4518" t="s">
        <v>1758</v>
      </c>
      <c r="D4518" t="s">
        <v>78</v>
      </c>
      <c r="E4518">
        <v>1.3</v>
      </c>
      <c r="F4518">
        <v>4</v>
      </c>
      <c r="G4518" t="s">
        <v>454</v>
      </c>
      <c r="H4518" t="s">
        <v>200</v>
      </c>
      <c r="I4518">
        <v>31</v>
      </c>
      <c r="J4518">
        <v>216</v>
      </c>
      <c r="K4518" t="str">
        <f>RIGHT(Table1[[#This Row],[Transmission]],1)</f>
        <v>9</v>
      </c>
      <c r="L4518" t="str">
        <f>SUBSTITUTE(Table1[[#This Row],[Transmission]],Table1[[#This Row],[Gears]],"")</f>
        <v>A</v>
      </c>
      <c r="M45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18">
        <f ca="1">_xlfn.DAYS(TODAY(),Table1[[#This Row],[Manufacture Date]])</f>
        <v>1317</v>
      </c>
      <c r="O4518" t="str" cm="1">
        <f t="array" ref="O4518" xml:space="preserve"> _xlfn.IFS(E4518&lt;2,"0-2",E4518&lt;4,"2-4",E4518&lt;6,"4-6",E4518&lt;8,"6-8",E4518&lt;10,"8-10")</f>
        <v>0-2</v>
      </c>
    </row>
    <row r="4519" spans="1:15" ht="14.25" customHeight="1" x14ac:dyDescent="0.3">
      <c r="A4519" s="31">
        <v>43943</v>
      </c>
      <c r="B4519" t="s">
        <v>802</v>
      </c>
      <c r="C4519" t="s">
        <v>1028</v>
      </c>
      <c r="D4519" t="s">
        <v>78</v>
      </c>
      <c r="E4519">
        <v>2</v>
      </c>
      <c r="F4519">
        <v>4</v>
      </c>
      <c r="G4519" t="s">
        <v>104</v>
      </c>
      <c r="H4519" t="s">
        <v>73</v>
      </c>
      <c r="I4519">
        <v>29</v>
      </c>
      <c r="J4519">
        <v>232</v>
      </c>
      <c r="K4519" t="str">
        <f>RIGHT(Table1[[#This Row],[Transmission]],1)</f>
        <v>8</v>
      </c>
      <c r="L4519" t="str">
        <f>SUBSTITUTE(Table1[[#This Row],[Transmission]],Table1[[#This Row],[Gears]],"")</f>
        <v>AS</v>
      </c>
      <c r="M45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19">
        <f ca="1">_xlfn.DAYS(TODAY(),Table1[[#This Row],[Manufacture Date]])</f>
        <v>1317</v>
      </c>
      <c r="O4519" t="str" cm="1">
        <f t="array" ref="O4519" xml:space="preserve"> _xlfn.IFS(E4519&lt;2,"0-2",E4519&lt;4,"2-4",E4519&lt;6,"4-6",E4519&lt;8,"6-8",E4519&lt;10,"8-10")</f>
        <v>2-4</v>
      </c>
    </row>
    <row r="4520" spans="1:15" ht="14.25" customHeight="1" x14ac:dyDescent="0.3">
      <c r="A4520" s="31">
        <v>43943</v>
      </c>
      <c r="B4520" t="s">
        <v>232</v>
      </c>
      <c r="C4520" t="s">
        <v>233</v>
      </c>
      <c r="D4520" t="s">
        <v>95</v>
      </c>
      <c r="E4520">
        <v>3.6</v>
      </c>
      <c r="F4520">
        <v>6</v>
      </c>
      <c r="G4520" t="s">
        <v>104</v>
      </c>
      <c r="H4520" t="s">
        <v>200</v>
      </c>
      <c r="I4520">
        <v>27</v>
      </c>
      <c r="J4520">
        <v>246</v>
      </c>
      <c r="K4520" t="str">
        <f>RIGHT(Table1[[#This Row],[Transmission]],1)</f>
        <v>8</v>
      </c>
      <c r="L4520" t="str">
        <f>SUBSTITUTE(Table1[[#This Row],[Transmission]],Table1[[#This Row],[Gears]],"")</f>
        <v>AS</v>
      </c>
      <c r="M45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20">
        <f ca="1">_xlfn.DAYS(TODAY(),Table1[[#This Row],[Manufacture Date]])</f>
        <v>1317</v>
      </c>
      <c r="O4520" t="str" cm="1">
        <f t="array" ref="O4520" xml:space="preserve"> _xlfn.IFS(E4520&lt;2,"0-2",E4520&lt;4,"2-4",E4520&lt;6,"4-6",E4520&lt;8,"6-8",E4520&lt;10,"8-10")</f>
        <v>2-4</v>
      </c>
    </row>
    <row r="4521" spans="1:15" ht="14.25" customHeight="1" x14ac:dyDescent="0.3">
      <c r="A4521" s="31">
        <v>43943</v>
      </c>
      <c r="B4521" t="s">
        <v>385</v>
      </c>
      <c r="C4521" t="s">
        <v>1711</v>
      </c>
      <c r="D4521" t="s">
        <v>78</v>
      </c>
      <c r="E4521">
        <v>3.5</v>
      </c>
      <c r="F4521">
        <v>6</v>
      </c>
      <c r="G4521" t="s">
        <v>93</v>
      </c>
      <c r="H4521" t="s">
        <v>200</v>
      </c>
      <c r="I4521">
        <v>26</v>
      </c>
      <c r="J4521">
        <v>250</v>
      </c>
      <c r="K4521" t="str">
        <f>RIGHT(Table1[[#This Row],[Transmission]],1)</f>
        <v>6</v>
      </c>
      <c r="L4521" t="str">
        <f>SUBSTITUTE(Table1[[#This Row],[Transmission]],Table1[[#This Row],[Gears]],"")</f>
        <v>A</v>
      </c>
      <c r="M45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21">
        <f ca="1">_xlfn.DAYS(TODAY(),Table1[[#This Row],[Manufacture Date]])</f>
        <v>1317</v>
      </c>
      <c r="O4521" t="str" cm="1">
        <f t="array" ref="O4521" xml:space="preserve"> _xlfn.IFS(E4521&lt;2,"0-2",E4521&lt;4,"2-4",E4521&lt;6,"4-6",E4521&lt;8,"6-8",E4521&lt;10,"8-10")</f>
        <v>2-4</v>
      </c>
    </row>
    <row r="4522" spans="1:15" ht="14.25" customHeight="1" x14ac:dyDescent="0.3">
      <c r="A4522" s="31">
        <v>43943</v>
      </c>
      <c r="B4522" t="s">
        <v>232</v>
      </c>
      <c r="C4522" t="s">
        <v>271</v>
      </c>
      <c r="D4522" t="s">
        <v>122</v>
      </c>
      <c r="E4522">
        <v>3.6</v>
      </c>
      <c r="F4522">
        <v>6</v>
      </c>
      <c r="G4522" t="s">
        <v>93</v>
      </c>
      <c r="H4522" t="s">
        <v>200</v>
      </c>
      <c r="I4522">
        <v>21</v>
      </c>
      <c r="J4522">
        <v>315</v>
      </c>
      <c r="K4522" t="str">
        <f>RIGHT(Table1[[#This Row],[Transmission]],1)</f>
        <v>6</v>
      </c>
      <c r="L4522" t="str">
        <f>SUBSTITUTE(Table1[[#This Row],[Transmission]],Table1[[#This Row],[Gears]],"")</f>
        <v>A</v>
      </c>
      <c r="M45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22">
        <f ca="1">_xlfn.DAYS(TODAY(),Table1[[#This Row],[Manufacture Date]])</f>
        <v>1317</v>
      </c>
      <c r="O4522" t="str" cm="1">
        <f t="array" ref="O4522" xml:space="preserve"> _xlfn.IFS(E4522&lt;2,"0-2",E4522&lt;4,"2-4",E4522&lt;6,"4-6",E4522&lt;8,"6-8",E4522&lt;10,"8-10")</f>
        <v>2-4</v>
      </c>
    </row>
    <row r="4523" spans="1:15" ht="14.25" customHeight="1" x14ac:dyDescent="0.3">
      <c r="A4523" s="31">
        <v>43943</v>
      </c>
      <c r="B4523" t="s">
        <v>489</v>
      </c>
      <c r="C4523" t="s">
        <v>940</v>
      </c>
      <c r="D4523" t="s">
        <v>88</v>
      </c>
      <c r="E4523">
        <v>5.2</v>
      </c>
      <c r="F4523">
        <v>10</v>
      </c>
      <c r="G4523" t="s">
        <v>97</v>
      </c>
      <c r="H4523" t="s">
        <v>73</v>
      </c>
      <c r="I4523">
        <v>19</v>
      </c>
      <c r="J4523">
        <v>334</v>
      </c>
      <c r="K4523" t="str">
        <f>RIGHT(Table1[[#This Row],[Transmission]],1)</f>
        <v>7</v>
      </c>
      <c r="L4523" t="str">
        <f>SUBSTITUTE(Table1[[#This Row],[Transmission]],Table1[[#This Row],[Gears]],"")</f>
        <v>AM</v>
      </c>
      <c r="M45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23">
        <f ca="1">_xlfn.DAYS(TODAY(),Table1[[#This Row],[Manufacture Date]])</f>
        <v>1317</v>
      </c>
      <c r="O4523" t="str" cm="1">
        <f t="array" ref="O4523" xml:space="preserve"> _xlfn.IFS(E4523&lt;2,"0-2",E4523&lt;4,"2-4",E4523&lt;6,"4-6",E4523&lt;8,"6-8",E4523&lt;10,"8-10")</f>
        <v>4-6</v>
      </c>
    </row>
    <row r="4524" spans="1:15" ht="14.25" customHeight="1" x14ac:dyDescent="0.3">
      <c r="A4524" s="31">
        <v>43942</v>
      </c>
      <c r="B4524" t="s">
        <v>651</v>
      </c>
      <c r="C4524" t="s">
        <v>1339</v>
      </c>
      <c r="D4524" t="s">
        <v>118</v>
      </c>
      <c r="E4524">
        <v>2</v>
      </c>
      <c r="F4524">
        <v>4</v>
      </c>
      <c r="G4524" t="s">
        <v>266</v>
      </c>
      <c r="H4524" t="s">
        <v>200</v>
      </c>
      <c r="I4524">
        <v>34</v>
      </c>
      <c r="J4524">
        <v>197</v>
      </c>
      <c r="K4524" t="str">
        <f>RIGHT(Table1[[#This Row],[Transmission]],1)</f>
        <v>V</v>
      </c>
      <c r="L4524" t="str">
        <f>SUBSTITUTE(Table1[[#This Row],[Transmission]],Table1[[#This Row],[Gears]],"")</f>
        <v>A</v>
      </c>
      <c r="M45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24">
        <f ca="1">_xlfn.DAYS(TODAY(),Table1[[#This Row],[Manufacture Date]])</f>
        <v>1318</v>
      </c>
      <c r="O4524" t="str" cm="1">
        <f t="array" ref="O4524" xml:space="preserve"> _xlfn.IFS(E4524&lt;2,"0-2",E4524&lt;4,"2-4",E4524&lt;6,"4-6",E4524&lt;8,"6-8",E4524&lt;10,"8-10")</f>
        <v>2-4</v>
      </c>
    </row>
    <row r="4525" spans="1:15" ht="14.25" customHeight="1" x14ac:dyDescent="0.3">
      <c r="A4525" s="31">
        <v>43942</v>
      </c>
      <c r="B4525" t="s">
        <v>147</v>
      </c>
      <c r="C4525" t="s">
        <v>871</v>
      </c>
      <c r="D4525" t="s">
        <v>122</v>
      </c>
      <c r="E4525">
        <v>3</v>
      </c>
      <c r="F4525">
        <v>6</v>
      </c>
      <c r="G4525" t="s">
        <v>104</v>
      </c>
      <c r="H4525" t="s">
        <v>109</v>
      </c>
      <c r="I4525">
        <v>32</v>
      </c>
      <c r="J4525">
        <v>233</v>
      </c>
      <c r="K4525" t="str">
        <f>RIGHT(Table1[[#This Row],[Transmission]],1)</f>
        <v>8</v>
      </c>
      <c r="L4525" t="str">
        <f>SUBSTITUTE(Table1[[#This Row],[Transmission]],Table1[[#This Row],[Gears]],"")</f>
        <v>AS</v>
      </c>
      <c r="M45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25">
        <f ca="1">_xlfn.DAYS(TODAY(),Table1[[#This Row],[Manufacture Date]])</f>
        <v>1318</v>
      </c>
      <c r="O4525" t="str" cm="1">
        <f t="array" ref="O4525" xml:space="preserve"> _xlfn.IFS(E4525&lt;2,"0-2",E4525&lt;4,"2-4",E4525&lt;6,"4-6",E4525&lt;8,"6-8",E4525&lt;10,"8-10")</f>
        <v>2-4</v>
      </c>
    </row>
    <row r="4526" spans="1:15" ht="14.25" customHeight="1" x14ac:dyDescent="0.3">
      <c r="A4526" s="31">
        <v>43942</v>
      </c>
      <c r="B4526" t="s">
        <v>782</v>
      </c>
      <c r="C4526" t="s">
        <v>793</v>
      </c>
      <c r="D4526" t="s">
        <v>71</v>
      </c>
      <c r="E4526">
        <v>2</v>
      </c>
      <c r="F4526">
        <v>4</v>
      </c>
      <c r="G4526" t="s">
        <v>93</v>
      </c>
      <c r="H4526" t="s">
        <v>73</v>
      </c>
      <c r="I4526">
        <v>31</v>
      </c>
      <c r="J4526">
        <v>207</v>
      </c>
      <c r="K4526" t="str">
        <f>RIGHT(Table1[[#This Row],[Transmission]],1)</f>
        <v>6</v>
      </c>
      <c r="L4526" t="str">
        <f>SUBSTITUTE(Table1[[#This Row],[Transmission]],Table1[[#This Row],[Gears]],"")</f>
        <v>A</v>
      </c>
      <c r="M45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26">
        <f ca="1">_xlfn.DAYS(TODAY(),Table1[[#This Row],[Manufacture Date]])</f>
        <v>1318</v>
      </c>
      <c r="O4526" t="str" cm="1">
        <f t="array" ref="O4526" xml:space="preserve"> _xlfn.IFS(E4526&lt;2,"0-2",E4526&lt;4,"2-4",E4526&lt;6,"4-6",E4526&lt;8,"6-8",E4526&lt;10,"8-10")</f>
        <v>2-4</v>
      </c>
    </row>
    <row r="4527" spans="1:15" ht="14.25" customHeight="1" x14ac:dyDescent="0.3">
      <c r="A4527" s="31">
        <v>43942</v>
      </c>
      <c r="B4527" t="s">
        <v>782</v>
      </c>
      <c r="C4527" t="s">
        <v>1354</v>
      </c>
      <c r="D4527" t="s">
        <v>118</v>
      </c>
      <c r="E4527">
        <v>1.8</v>
      </c>
      <c r="F4527">
        <v>4</v>
      </c>
      <c r="G4527" t="s">
        <v>89</v>
      </c>
      <c r="H4527" t="s">
        <v>200</v>
      </c>
      <c r="I4527">
        <v>30</v>
      </c>
      <c r="J4527">
        <v>220</v>
      </c>
      <c r="K4527" t="str">
        <f>RIGHT(Table1[[#This Row],[Transmission]],1)</f>
        <v>6</v>
      </c>
      <c r="L4527" t="str">
        <f>SUBSTITUTE(Table1[[#This Row],[Transmission]],Table1[[#This Row],[Gears]],"")</f>
        <v>AM</v>
      </c>
      <c r="M45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27">
        <f ca="1">_xlfn.DAYS(TODAY(),Table1[[#This Row],[Manufacture Date]])</f>
        <v>1318</v>
      </c>
      <c r="O4527" t="str" cm="1">
        <f t="array" ref="O4527" xml:space="preserve"> _xlfn.IFS(E4527&lt;2,"0-2",E4527&lt;4,"2-4",E4527&lt;6,"4-6",E4527&lt;8,"6-8",E4527&lt;10,"8-10")</f>
        <v>0-2</v>
      </c>
    </row>
    <row r="4528" spans="1:15" ht="14.25" customHeight="1" x14ac:dyDescent="0.3">
      <c r="A4528" s="31">
        <v>43942</v>
      </c>
      <c r="B4528" t="s">
        <v>640</v>
      </c>
      <c r="C4528" t="s">
        <v>643</v>
      </c>
      <c r="D4528" t="s">
        <v>71</v>
      </c>
      <c r="E4528">
        <v>2</v>
      </c>
      <c r="F4528">
        <v>4</v>
      </c>
      <c r="G4528" t="s">
        <v>183</v>
      </c>
      <c r="H4528" t="s">
        <v>73</v>
      </c>
      <c r="I4528">
        <v>23</v>
      </c>
      <c r="J4528">
        <v>283</v>
      </c>
      <c r="K4528" t="str">
        <f>RIGHT(Table1[[#This Row],[Transmission]],1)</f>
        <v>5</v>
      </c>
      <c r="L4528" t="str">
        <f>SUBSTITUTE(Table1[[#This Row],[Transmission]],Table1[[#This Row],[Gears]],"")</f>
        <v>M</v>
      </c>
      <c r="M45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28">
        <f ca="1">_xlfn.DAYS(TODAY(),Table1[[#This Row],[Manufacture Date]])</f>
        <v>1318</v>
      </c>
      <c r="O4528" t="str" cm="1">
        <f t="array" ref="O4528" xml:space="preserve"> _xlfn.IFS(E4528&lt;2,"0-2",E4528&lt;4,"2-4",E4528&lt;6,"4-6",E4528&lt;8,"6-8",E4528&lt;10,"8-10")</f>
        <v>2-4</v>
      </c>
    </row>
    <row r="4529" spans="1:15" ht="14.25" customHeight="1" x14ac:dyDescent="0.3">
      <c r="A4529" s="31">
        <v>43942</v>
      </c>
      <c r="B4529" t="s">
        <v>364</v>
      </c>
      <c r="C4529" t="s">
        <v>379</v>
      </c>
      <c r="D4529" t="s">
        <v>122</v>
      </c>
      <c r="E4529">
        <v>5.3</v>
      </c>
      <c r="F4529">
        <v>8</v>
      </c>
      <c r="G4529" t="s">
        <v>93</v>
      </c>
      <c r="H4529" t="s">
        <v>200</v>
      </c>
      <c r="I4529">
        <v>22</v>
      </c>
      <c r="J4529">
        <v>304</v>
      </c>
      <c r="K4529" t="str">
        <f>RIGHT(Table1[[#This Row],[Transmission]],1)</f>
        <v>6</v>
      </c>
      <c r="L4529" t="str">
        <f>SUBSTITUTE(Table1[[#This Row],[Transmission]],Table1[[#This Row],[Gears]],"")</f>
        <v>A</v>
      </c>
      <c r="M45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29">
        <f ca="1">_xlfn.DAYS(TODAY(),Table1[[#This Row],[Manufacture Date]])</f>
        <v>1318</v>
      </c>
      <c r="O4529" t="str" cm="1">
        <f t="array" ref="O4529" xml:space="preserve"> _xlfn.IFS(E4529&lt;2,"0-2",E4529&lt;4,"2-4",E4529&lt;6,"4-6",E4529&lt;8,"6-8",E4529&lt;10,"8-10")</f>
        <v>4-6</v>
      </c>
    </row>
    <row r="4530" spans="1:15" ht="14.25" customHeight="1" x14ac:dyDescent="0.3">
      <c r="A4530" s="31">
        <v>43942</v>
      </c>
      <c r="B4530" t="s">
        <v>432</v>
      </c>
      <c r="C4530" t="s">
        <v>1743</v>
      </c>
      <c r="D4530" t="s">
        <v>88</v>
      </c>
      <c r="E4530">
        <v>5</v>
      </c>
      <c r="F4530">
        <v>8</v>
      </c>
      <c r="G4530" t="s">
        <v>104</v>
      </c>
      <c r="H4530" t="s">
        <v>73</v>
      </c>
      <c r="I4530">
        <v>22</v>
      </c>
      <c r="J4530">
        <v>299</v>
      </c>
      <c r="K4530" t="str">
        <f>RIGHT(Table1[[#This Row],[Transmission]],1)</f>
        <v>8</v>
      </c>
      <c r="L4530" t="str">
        <f>SUBSTITUTE(Table1[[#This Row],[Transmission]],Table1[[#This Row],[Gears]],"")</f>
        <v>AS</v>
      </c>
      <c r="M45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30">
        <f ca="1">_xlfn.DAYS(TODAY(),Table1[[#This Row],[Manufacture Date]])</f>
        <v>1318</v>
      </c>
      <c r="O4530" t="str" cm="1">
        <f t="array" ref="O4530" xml:space="preserve"> _xlfn.IFS(E4530&lt;2,"0-2",E4530&lt;4,"2-4",E4530&lt;6,"4-6",E4530&lt;8,"6-8",E4530&lt;10,"8-10")</f>
        <v>4-6</v>
      </c>
    </row>
    <row r="4531" spans="1:15" ht="14.25" customHeight="1" x14ac:dyDescent="0.3">
      <c r="A4531" s="31">
        <v>43942</v>
      </c>
      <c r="B4531" t="s">
        <v>147</v>
      </c>
      <c r="C4531" t="s">
        <v>185</v>
      </c>
      <c r="D4531" t="s">
        <v>71</v>
      </c>
      <c r="E4531">
        <v>4.4000000000000004</v>
      </c>
      <c r="F4531">
        <v>8</v>
      </c>
      <c r="G4531" t="s">
        <v>74</v>
      </c>
      <c r="H4531" t="s">
        <v>73</v>
      </c>
      <c r="I4531">
        <v>21</v>
      </c>
      <c r="J4531">
        <v>321</v>
      </c>
      <c r="K4531" t="str">
        <f>RIGHT(Table1[[#This Row],[Transmission]],1)</f>
        <v>6</v>
      </c>
      <c r="L4531" t="str">
        <f>SUBSTITUTE(Table1[[#This Row],[Transmission]],Table1[[#This Row],[Gears]],"")</f>
        <v>M</v>
      </c>
      <c r="M45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31">
        <f ca="1">_xlfn.DAYS(TODAY(),Table1[[#This Row],[Manufacture Date]])</f>
        <v>1318</v>
      </c>
      <c r="O4531" t="str" cm="1">
        <f t="array" ref="O4531" xml:space="preserve"> _xlfn.IFS(E4531&lt;2,"0-2",E4531&lt;4,"2-4",E4531&lt;6,"4-6",E4531&lt;8,"6-8",E4531&lt;10,"8-10")</f>
        <v>4-6</v>
      </c>
    </row>
    <row r="4532" spans="1:15" ht="14.25" customHeight="1" x14ac:dyDescent="0.3">
      <c r="A4532" s="31">
        <v>43941</v>
      </c>
      <c r="B4532" t="s">
        <v>398</v>
      </c>
      <c r="C4532" t="s">
        <v>400</v>
      </c>
      <c r="D4532" t="s">
        <v>82</v>
      </c>
      <c r="E4532">
        <v>2</v>
      </c>
      <c r="F4532">
        <v>4</v>
      </c>
      <c r="G4532" t="s">
        <v>93</v>
      </c>
      <c r="H4532" t="s">
        <v>200</v>
      </c>
      <c r="I4532">
        <v>33</v>
      </c>
      <c r="J4532">
        <v>198</v>
      </c>
      <c r="K4532" t="str">
        <f>RIGHT(Table1[[#This Row],[Transmission]],1)</f>
        <v>6</v>
      </c>
      <c r="L4532" t="str">
        <f>SUBSTITUTE(Table1[[#This Row],[Transmission]],Table1[[#This Row],[Gears]],"")</f>
        <v>A</v>
      </c>
      <c r="M45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32">
        <f ca="1">_xlfn.DAYS(TODAY(),Table1[[#This Row],[Manufacture Date]])</f>
        <v>1319</v>
      </c>
      <c r="O4532" t="str" cm="1">
        <f t="array" ref="O4532" xml:space="preserve"> _xlfn.IFS(E4532&lt;2,"0-2",E4532&lt;4,"2-4",E4532&lt;6,"4-6",E4532&lt;8,"6-8",E4532&lt;10,"8-10")</f>
        <v>2-4</v>
      </c>
    </row>
    <row r="4533" spans="1:15" ht="14.25" customHeight="1" x14ac:dyDescent="0.3">
      <c r="A4533" s="31">
        <v>43941</v>
      </c>
      <c r="B4533" t="s">
        <v>313</v>
      </c>
      <c r="C4533" t="s">
        <v>1392</v>
      </c>
      <c r="D4533" t="s">
        <v>92</v>
      </c>
      <c r="E4533">
        <v>1.4</v>
      </c>
      <c r="F4533">
        <v>4</v>
      </c>
      <c r="G4533" t="s">
        <v>93</v>
      </c>
      <c r="H4533" t="s">
        <v>200</v>
      </c>
      <c r="I4533">
        <v>32</v>
      </c>
      <c r="J4533">
        <v>202</v>
      </c>
      <c r="K4533" t="str">
        <f>RIGHT(Table1[[#This Row],[Transmission]],1)</f>
        <v>6</v>
      </c>
      <c r="L4533" t="str">
        <f>SUBSTITUTE(Table1[[#This Row],[Transmission]],Table1[[#This Row],[Gears]],"")</f>
        <v>A</v>
      </c>
      <c r="M45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33">
        <f ca="1">_xlfn.DAYS(TODAY(),Table1[[#This Row],[Manufacture Date]])</f>
        <v>1319</v>
      </c>
      <c r="O4533" t="str" cm="1">
        <f t="array" ref="O4533" xml:space="preserve"> _xlfn.IFS(E4533&lt;2,"0-2",E4533&lt;4,"2-4",E4533&lt;6,"4-6",E4533&lt;8,"6-8",E4533&lt;10,"8-10")</f>
        <v>0-2</v>
      </c>
    </row>
    <row r="4534" spans="1:15" ht="14.25" customHeight="1" x14ac:dyDescent="0.3">
      <c r="A4534" s="31">
        <v>43941</v>
      </c>
      <c r="B4534" t="s">
        <v>802</v>
      </c>
      <c r="C4534" t="s">
        <v>1024</v>
      </c>
      <c r="D4534" t="s">
        <v>118</v>
      </c>
      <c r="E4534">
        <v>2.5</v>
      </c>
      <c r="F4534">
        <v>5</v>
      </c>
      <c r="G4534" t="s">
        <v>79</v>
      </c>
      <c r="H4534" t="s">
        <v>200</v>
      </c>
      <c r="I4534">
        <v>28</v>
      </c>
      <c r="J4534">
        <v>232</v>
      </c>
      <c r="K4534" t="str">
        <f>RIGHT(Table1[[#This Row],[Transmission]],1)</f>
        <v>6</v>
      </c>
      <c r="L4534" t="str">
        <f>SUBSTITUTE(Table1[[#This Row],[Transmission]],Table1[[#This Row],[Gears]],"")</f>
        <v>AS</v>
      </c>
      <c r="M45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34">
        <f ca="1">_xlfn.DAYS(TODAY(),Table1[[#This Row],[Manufacture Date]])</f>
        <v>1319</v>
      </c>
      <c r="O4534" t="str" cm="1">
        <f t="array" ref="O4534" xml:space="preserve"> _xlfn.IFS(E4534&lt;2,"0-2",E4534&lt;4,"2-4",E4534&lt;6,"4-6",E4534&lt;8,"6-8",E4534&lt;10,"8-10")</f>
        <v>2-4</v>
      </c>
    </row>
    <row r="4535" spans="1:15" ht="14.25" customHeight="1" x14ac:dyDescent="0.3">
      <c r="A4535" s="31">
        <v>43941</v>
      </c>
      <c r="B4535" t="s">
        <v>564</v>
      </c>
      <c r="C4535" t="s">
        <v>572</v>
      </c>
      <c r="D4535" t="s">
        <v>95</v>
      </c>
      <c r="E4535">
        <v>3.5</v>
      </c>
      <c r="F4535">
        <v>6</v>
      </c>
      <c r="G4535" t="s">
        <v>416</v>
      </c>
      <c r="H4535" t="s">
        <v>73</v>
      </c>
      <c r="I4535">
        <v>27</v>
      </c>
      <c r="J4535">
        <v>242</v>
      </c>
      <c r="K4535" t="str">
        <f>RIGHT(Table1[[#This Row],[Transmission]],1)</f>
        <v>7</v>
      </c>
      <c r="L4535" t="str">
        <f>SUBSTITUTE(Table1[[#This Row],[Transmission]],Table1[[#This Row],[Gears]],"")</f>
        <v>AS</v>
      </c>
      <c r="M45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35">
        <f ca="1">_xlfn.DAYS(TODAY(),Table1[[#This Row],[Manufacture Date]])</f>
        <v>1319</v>
      </c>
      <c r="O4535" t="str" cm="1">
        <f t="array" ref="O4535" xml:space="preserve"> _xlfn.IFS(E4535&lt;2,"0-2",E4535&lt;4,"2-4",E4535&lt;6,"4-6",E4535&lt;8,"6-8",E4535&lt;10,"8-10")</f>
        <v>2-4</v>
      </c>
    </row>
    <row r="4536" spans="1:15" ht="14.25" customHeight="1" x14ac:dyDescent="0.3">
      <c r="A4536" s="31">
        <v>43941</v>
      </c>
      <c r="B4536" t="s">
        <v>676</v>
      </c>
      <c r="C4536" t="s">
        <v>1467</v>
      </c>
      <c r="D4536" t="s">
        <v>115</v>
      </c>
      <c r="E4536">
        <v>2.9</v>
      </c>
      <c r="F4536">
        <v>6</v>
      </c>
      <c r="G4536" t="s">
        <v>814</v>
      </c>
      <c r="H4536" t="s">
        <v>73</v>
      </c>
      <c r="I4536">
        <v>26</v>
      </c>
      <c r="J4536">
        <v>249</v>
      </c>
      <c r="K4536" t="str">
        <f>RIGHT(Table1[[#This Row],[Transmission]],1)</f>
        <v>8</v>
      </c>
      <c r="L4536" t="str">
        <f>SUBSTITUTE(Table1[[#This Row],[Transmission]],Table1[[#This Row],[Gears]],"")</f>
        <v>AM</v>
      </c>
      <c r="M45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36">
        <f ca="1">_xlfn.DAYS(TODAY(),Table1[[#This Row],[Manufacture Date]])</f>
        <v>1319</v>
      </c>
      <c r="O4536" t="str" cm="1">
        <f t="array" ref="O4536" xml:space="preserve"> _xlfn.IFS(E4536&lt;2,"0-2",E4536&lt;4,"2-4",E4536&lt;6,"4-6",E4536&lt;8,"6-8",E4536&lt;10,"8-10")</f>
        <v>2-4</v>
      </c>
    </row>
    <row r="4537" spans="1:15" ht="14.25" customHeight="1" x14ac:dyDescent="0.3">
      <c r="A4537" s="31">
        <v>43941</v>
      </c>
      <c r="B4537" t="s">
        <v>147</v>
      </c>
      <c r="C4537" t="s">
        <v>1060</v>
      </c>
      <c r="D4537" t="s">
        <v>78</v>
      </c>
      <c r="E4537">
        <v>3</v>
      </c>
      <c r="F4537">
        <v>6</v>
      </c>
      <c r="G4537" t="s">
        <v>104</v>
      </c>
      <c r="H4537" t="s">
        <v>73</v>
      </c>
      <c r="I4537">
        <v>25</v>
      </c>
      <c r="J4537">
        <v>266</v>
      </c>
      <c r="K4537" t="str">
        <f>RIGHT(Table1[[#This Row],[Transmission]],1)</f>
        <v>8</v>
      </c>
      <c r="L4537" t="str">
        <f>SUBSTITUTE(Table1[[#This Row],[Transmission]],Table1[[#This Row],[Gears]],"")</f>
        <v>AS</v>
      </c>
      <c r="M45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37">
        <f ca="1">_xlfn.DAYS(TODAY(),Table1[[#This Row],[Manufacture Date]])</f>
        <v>1319</v>
      </c>
      <c r="O4537" t="str" cm="1">
        <f t="array" ref="O4537" xml:space="preserve"> _xlfn.IFS(E4537&lt;2,"0-2",E4537&lt;4,"2-4",E4537&lt;6,"4-6",E4537&lt;8,"6-8",E4537&lt;10,"8-10")</f>
        <v>2-4</v>
      </c>
    </row>
    <row r="4538" spans="1:15" ht="14.25" customHeight="1" x14ac:dyDescent="0.3">
      <c r="A4538" s="31">
        <v>43941</v>
      </c>
      <c r="B4538" t="s">
        <v>492</v>
      </c>
      <c r="C4538" t="s">
        <v>1793</v>
      </c>
      <c r="D4538" t="s">
        <v>122</v>
      </c>
      <c r="E4538">
        <v>3</v>
      </c>
      <c r="F4538">
        <v>6</v>
      </c>
      <c r="G4538" t="s">
        <v>104</v>
      </c>
      <c r="H4538" t="s">
        <v>73</v>
      </c>
      <c r="I4538">
        <v>23</v>
      </c>
      <c r="J4538">
        <v>291</v>
      </c>
      <c r="K4538" t="str">
        <f>RIGHT(Table1[[#This Row],[Transmission]],1)</f>
        <v>8</v>
      </c>
      <c r="L4538" t="str">
        <f>SUBSTITUTE(Table1[[#This Row],[Transmission]],Table1[[#This Row],[Gears]],"")</f>
        <v>AS</v>
      </c>
      <c r="M45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38">
        <f ca="1">_xlfn.DAYS(TODAY(),Table1[[#This Row],[Manufacture Date]])</f>
        <v>1319</v>
      </c>
      <c r="O4538" t="str" cm="1">
        <f t="array" ref="O4538" xml:space="preserve"> _xlfn.IFS(E4538&lt;2,"0-2",E4538&lt;4,"2-4",E4538&lt;6,"4-6",E4538&lt;8,"6-8",E4538&lt;10,"8-10")</f>
        <v>2-4</v>
      </c>
    </row>
    <row r="4539" spans="1:15" ht="14.25" customHeight="1" x14ac:dyDescent="0.3">
      <c r="A4539" s="31">
        <v>43941</v>
      </c>
      <c r="B4539" t="s">
        <v>275</v>
      </c>
      <c r="C4539" t="s">
        <v>284</v>
      </c>
      <c r="D4539" t="s">
        <v>115</v>
      </c>
      <c r="E4539">
        <v>3.6</v>
      </c>
      <c r="F4539">
        <v>6</v>
      </c>
      <c r="G4539" t="s">
        <v>112</v>
      </c>
      <c r="H4539" t="s">
        <v>205</v>
      </c>
      <c r="I4539">
        <v>19</v>
      </c>
      <c r="J4539">
        <v>248</v>
      </c>
      <c r="K4539" t="str">
        <f>RIGHT(Table1[[#This Row],[Transmission]],1)</f>
        <v>8</v>
      </c>
      <c r="L4539" t="str">
        <f>SUBSTITUTE(Table1[[#This Row],[Transmission]],Table1[[#This Row],[Gears]],"")</f>
        <v>A</v>
      </c>
      <c r="M45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39">
        <f ca="1">_xlfn.DAYS(TODAY(),Table1[[#This Row],[Manufacture Date]])</f>
        <v>1319</v>
      </c>
      <c r="O4539" t="str" cm="1">
        <f t="array" ref="O4539" xml:space="preserve"> _xlfn.IFS(E4539&lt;2,"0-2",E4539&lt;4,"2-4",E4539&lt;6,"4-6",E4539&lt;8,"6-8",E4539&lt;10,"8-10")</f>
        <v>2-4</v>
      </c>
    </row>
    <row r="4540" spans="1:15" ht="14.25" customHeight="1" x14ac:dyDescent="0.3">
      <c r="A4540" s="31">
        <v>43941</v>
      </c>
      <c r="B4540" t="s">
        <v>564</v>
      </c>
      <c r="C4540" t="s">
        <v>1160</v>
      </c>
      <c r="D4540" t="s">
        <v>122</v>
      </c>
      <c r="E4540">
        <v>4.7</v>
      </c>
      <c r="F4540">
        <v>8</v>
      </c>
      <c r="G4540" t="s">
        <v>125</v>
      </c>
      <c r="H4540" t="s">
        <v>73</v>
      </c>
      <c r="I4540">
        <v>18</v>
      </c>
      <c r="J4540">
        <v>370</v>
      </c>
      <c r="K4540" t="str">
        <f>RIGHT(Table1[[#This Row],[Transmission]],1)</f>
        <v>7</v>
      </c>
      <c r="L4540" t="str">
        <f>SUBSTITUTE(Table1[[#This Row],[Transmission]],Table1[[#This Row],[Gears]],"")</f>
        <v>A</v>
      </c>
      <c r="M45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40">
        <f ca="1">_xlfn.DAYS(TODAY(),Table1[[#This Row],[Manufacture Date]])</f>
        <v>1319</v>
      </c>
      <c r="O4540" t="str" cm="1">
        <f t="array" ref="O4540" xml:space="preserve"> _xlfn.IFS(E4540&lt;2,"0-2",E4540&lt;4,"2-4",E4540&lt;6,"4-6",E4540&lt;8,"6-8",E4540&lt;10,"8-10")</f>
        <v>4-6</v>
      </c>
    </row>
    <row r="4541" spans="1:15" ht="14.25" customHeight="1" x14ac:dyDescent="0.3">
      <c r="A4541" s="31">
        <v>43940</v>
      </c>
      <c r="B4541" t="s">
        <v>321</v>
      </c>
      <c r="C4541" t="s">
        <v>348</v>
      </c>
      <c r="D4541" t="s">
        <v>71</v>
      </c>
      <c r="E4541">
        <v>2</v>
      </c>
      <c r="F4541">
        <v>4</v>
      </c>
      <c r="G4541" t="s">
        <v>93</v>
      </c>
      <c r="H4541" t="s">
        <v>200</v>
      </c>
      <c r="I4541">
        <v>37</v>
      </c>
      <c r="J4541">
        <v>177</v>
      </c>
      <c r="K4541" t="str">
        <f>RIGHT(Table1[[#This Row],[Transmission]],1)</f>
        <v>6</v>
      </c>
      <c r="L4541" t="str">
        <f>SUBSTITUTE(Table1[[#This Row],[Transmission]],Table1[[#This Row],[Gears]],"")</f>
        <v>A</v>
      </c>
      <c r="M45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41">
        <f ca="1">_xlfn.DAYS(TODAY(),Table1[[#This Row],[Manufacture Date]])</f>
        <v>1320</v>
      </c>
      <c r="O4541" t="str" cm="1">
        <f t="array" ref="O4541" xml:space="preserve"> _xlfn.IFS(E4541&lt;2,"0-2",E4541&lt;4,"2-4",E4541&lt;6,"4-6",E4541&lt;8,"6-8",E4541&lt;10,"8-10")</f>
        <v>2-4</v>
      </c>
    </row>
    <row r="4542" spans="1:15" ht="14.25" customHeight="1" x14ac:dyDescent="0.3">
      <c r="A4542" s="31">
        <v>43940</v>
      </c>
      <c r="B4542" t="s">
        <v>470</v>
      </c>
      <c r="C4542" t="s">
        <v>938</v>
      </c>
      <c r="D4542" t="s">
        <v>78</v>
      </c>
      <c r="E4542">
        <v>2.4</v>
      </c>
      <c r="F4542">
        <v>4</v>
      </c>
      <c r="G4542" t="s">
        <v>79</v>
      </c>
      <c r="H4542" t="s">
        <v>200</v>
      </c>
      <c r="I4542">
        <v>27</v>
      </c>
      <c r="J4542">
        <v>246</v>
      </c>
      <c r="K4542" t="str">
        <f>RIGHT(Table1[[#This Row],[Transmission]],1)</f>
        <v>6</v>
      </c>
      <c r="L4542" t="str">
        <f>SUBSTITUTE(Table1[[#This Row],[Transmission]],Table1[[#This Row],[Gears]],"")</f>
        <v>AS</v>
      </c>
      <c r="M45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42">
        <f ca="1">_xlfn.DAYS(TODAY(),Table1[[#This Row],[Manufacture Date]])</f>
        <v>1320</v>
      </c>
      <c r="O4542" t="str" cm="1">
        <f t="array" ref="O4542" xml:space="preserve"> _xlfn.IFS(E4542&lt;2,"0-2",E4542&lt;4,"2-4",E4542&lt;6,"4-6",E4542&lt;8,"6-8",E4542&lt;10,"8-10")</f>
        <v>2-4</v>
      </c>
    </row>
    <row r="4543" spans="1:15" ht="14.25" customHeight="1" x14ac:dyDescent="0.3">
      <c r="A4543" s="31">
        <v>43939</v>
      </c>
      <c r="B4543" t="s">
        <v>621</v>
      </c>
      <c r="C4543" t="s">
        <v>979</v>
      </c>
      <c r="D4543" t="s">
        <v>95</v>
      </c>
      <c r="E4543">
        <v>2</v>
      </c>
      <c r="F4543">
        <v>4</v>
      </c>
      <c r="G4543" t="s">
        <v>79</v>
      </c>
      <c r="H4543" t="s">
        <v>73</v>
      </c>
      <c r="I4543">
        <v>34</v>
      </c>
      <c r="J4543">
        <v>189</v>
      </c>
      <c r="K4543" t="str">
        <f>RIGHT(Table1[[#This Row],[Transmission]],1)</f>
        <v>6</v>
      </c>
      <c r="L4543" t="str">
        <f>SUBSTITUTE(Table1[[#This Row],[Transmission]],Table1[[#This Row],[Gears]],"")</f>
        <v>AS</v>
      </c>
      <c r="M45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43">
        <f ca="1">_xlfn.DAYS(TODAY(),Table1[[#This Row],[Manufacture Date]])</f>
        <v>1321</v>
      </c>
      <c r="O4543" t="str" cm="1">
        <f t="array" ref="O4543" xml:space="preserve"> _xlfn.IFS(E4543&lt;2,"0-2",E4543&lt;4,"2-4",E4543&lt;6,"4-6",E4543&lt;8,"6-8",E4543&lt;10,"8-10")</f>
        <v>2-4</v>
      </c>
    </row>
    <row r="4544" spans="1:15" ht="14.25" customHeight="1" x14ac:dyDescent="0.3">
      <c r="A4544" s="31">
        <v>43939</v>
      </c>
      <c r="B4544" t="s">
        <v>232</v>
      </c>
      <c r="C4544" t="s">
        <v>243</v>
      </c>
      <c r="D4544" t="s">
        <v>78</v>
      </c>
      <c r="E4544">
        <v>2.4</v>
      </c>
      <c r="F4544">
        <v>4</v>
      </c>
      <c r="G4544" t="s">
        <v>93</v>
      </c>
      <c r="H4544" t="s">
        <v>200</v>
      </c>
      <c r="I4544">
        <v>28</v>
      </c>
      <c r="J4544">
        <v>237</v>
      </c>
      <c r="K4544" t="str">
        <f>RIGHT(Table1[[#This Row],[Transmission]],1)</f>
        <v>6</v>
      </c>
      <c r="L4544" t="str">
        <f>SUBSTITUTE(Table1[[#This Row],[Transmission]],Table1[[#This Row],[Gears]],"")</f>
        <v>A</v>
      </c>
      <c r="M45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44">
        <f ca="1">_xlfn.DAYS(TODAY(),Table1[[#This Row],[Manufacture Date]])</f>
        <v>1321</v>
      </c>
      <c r="O4544" t="str" cm="1">
        <f t="array" ref="O4544" xml:space="preserve"> _xlfn.IFS(E4544&lt;2,"0-2",E4544&lt;4,"2-4",E4544&lt;6,"4-6",E4544&lt;8,"6-8",E4544&lt;10,"8-10")</f>
        <v>2-4</v>
      </c>
    </row>
    <row r="4545" spans="1:15" ht="14.25" customHeight="1" x14ac:dyDescent="0.3">
      <c r="A4545" s="31">
        <v>43939</v>
      </c>
      <c r="B4545" t="s">
        <v>709</v>
      </c>
      <c r="C4545" t="s">
        <v>1974</v>
      </c>
      <c r="D4545" t="s">
        <v>259</v>
      </c>
      <c r="E4545">
        <v>3.6</v>
      </c>
      <c r="F4545">
        <v>6</v>
      </c>
      <c r="G4545" t="s">
        <v>112</v>
      </c>
      <c r="H4545" t="s">
        <v>200</v>
      </c>
      <c r="I4545">
        <v>25</v>
      </c>
      <c r="J4545">
        <v>260</v>
      </c>
      <c r="K4545" t="str">
        <f>RIGHT(Table1[[#This Row],[Transmission]],1)</f>
        <v>8</v>
      </c>
      <c r="L4545" t="str">
        <f>SUBSTITUTE(Table1[[#This Row],[Transmission]],Table1[[#This Row],[Gears]],"")</f>
        <v>A</v>
      </c>
      <c r="M45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45">
        <f ca="1">_xlfn.DAYS(TODAY(),Table1[[#This Row],[Manufacture Date]])</f>
        <v>1321</v>
      </c>
      <c r="O4545" t="str" cm="1">
        <f t="array" ref="O4545" xml:space="preserve"> _xlfn.IFS(E4545&lt;2,"0-2",E4545&lt;4,"2-4",E4545&lt;6,"4-6",E4545&lt;8,"6-8",E4545&lt;10,"8-10")</f>
        <v>2-4</v>
      </c>
    </row>
    <row r="4546" spans="1:15" ht="14.25" customHeight="1" x14ac:dyDescent="0.3">
      <c r="A4546" s="31">
        <v>43939</v>
      </c>
      <c r="B4546" t="s">
        <v>541</v>
      </c>
      <c r="C4546" t="s">
        <v>1811</v>
      </c>
      <c r="D4546" t="s">
        <v>82</v>
      </c>
      <c r="E4546">
        <v>3</v>
      </c>
      <c r="F4546">
        <v>6</v>
      </c>
      <c r="G4546" t="s">
        <v>104</v>
      </c>
      <c r="H4546" t="s">
        <v>73</v>
      </c>
      <c r="I4546">
        <v>22</v>
      </c>
      <c r="J4546">
        <v>295</v>
      </c>
      <c r="K4546" t="str">
        <f>RIGHT(Table1[[#This Row],[Transmission]],1)</f>
        <v>8</v>
      </c>
      <c r="L4546" t="str">
        <f>SUBSTITUTE(Table1[[#This Row],[Transmission]],Table1[[#This Row],[Gears]],"")</f>
        <v>AS</v>
      </c>
      <c r="M45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46">
        <f ca="1">_xlfn.DAYS(TODAY(),Table1[[#This Row],[Manufacture Date]])</f>
        <v>1321</v>
      </c>
      <c r="O4546" t="str" cm="1">
        <f t="array" ref="O4546" xml:space="preserve"> _xlfn.IFS(E4546&lt;2,"0-2",E4546&lt;4,"2-4",E4546&lt;6,"4-6",E4546&lt;8,"6-8",E4546&lt;10,"8-10")</f>
        <v>2-4</v>
      </c>
    </row>
    <row r="4547" spans="1:15" ht="14.25" customHeight="1" x14ac:dyDescent="0.3">
      <c r="A4547" s="31">
        <v>43939</v>
      </c>
      <c r="B4547" t="s">
        <v>90</v>
      </c>
      <c r="C4547" t="s">
        <v>1492</v>
      </c>
      <c r="D4547" t="s">
        <v>92</v>
      </c>
      <c r="E4547">
        <v>5.2</v>
      </c>
      <c r="F4547">
        <v>12</v>
      </c>
      <c r="G4547" t="s">
        <v>112</v>
      </c>
      <c r="H4547" t="s">
        <v>73</v>
      </c>
      <c r="I4547">
        <v>21</v>
      </c>
      <c r="J4547">
        <v>312</v>
      </c>
      <c r="K4547" t="str">
        <f>RIGHT(Table1[[#This Row],[Transmission]],1)</f>
        <v>8</v>
      </c>
      <c r="L4547" t="str">
        <f>SUBSTITUTE(Table1[[#This Row],[Transmission]],Table1[[#This Row],[Gears]],"")</f>
        <v>A</v>
      </c>
      <c r="M45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47">
        <f ca="1">_xlfn.DAYS(TODAY(),Table1[[#This Row],[Manufacture Date]])</f>
        <v>1321</v>
      </c>
      <c r="O4547" t="str" cm="1">
        <f t="array" ref="O4547" xml:space="preserve"> _xlfn.IFS(E4547&lt;2,"0-2",E4547&lt;4,"2-4",E4547&lt;6,"4-6",E4547&lt;8,"6-8",E4547&lt;10,"8-10")</f>
        <v>4-6</v>
      </c>
    </row>
    <row r="4548" spans="1:15" ht="14.25" customHeight="1" x14ac:dyDescent="0.3">
      <c r="A4548" s="31">
        <v>43939</v>
      </c>
      <c r="B4548" t="s">
        <v>212</v>
      </c>
      <c r="C4548" t="s">
        <v>222</v>
      </c>
      <c r="D4548" t="s">
        <v>82</v>
      </c>
      <c r="E4548">
        <v>6.2</v>
      </c>
      <c r="F4548">
        <v>8</v>
      </c>
      <c r="G4548" t="s">
        <v>74</v>
      </c>
      <c r="H4548" t="s">
        <v>73</v>
      </c>
      <c r="I4548">
        <v>19</v>
      </c>
      <c r="J4548">
        <v>340</v>
      </c>
      <c r="K4548" t="str">
        <f>RIGHT(Table1[[#This Row],[Transmission]],1)</f>
        <v>6</v>
      </c>
      <c r="L4548" t="str">
        <f>SUBSTITUTE(Table1[[#This Row],[Transmission]],Table1[[#This Row],[Gears]],"")</f>
        <v>M</v>
      </c>
      <c r="M45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48">
        <f ca="1">_xlfn.DAYS(TODAY(),Table1[[#This Row],[Manufacture Date]])</f>
        <v>1321</v>
      </c>
      <c r="O4548" t="str" cm="1">
        <f t="array" ref="O4548" xml:space="preserve"> _xlfn.IFS(E4548&lt;2,"0-2",E4548&lt;4,"2-4",E4548&lt;6,"4-6",E4548&lt;8,"6-8",E4548&lt;10,"8-10")</f>
        <v>6-8</v>
      </c>
    </row>
    <row r="4549" spans="1:15" ht="14.25" customHeight="1" x14ac:dyDescent="0.3">
      <c r="A4549" s="31">
        <v>43939</v>
      </c>
      <c r="B4549" t="s">
        <v>492</v>
      </c>
      <c r="C4549" t="s">
        <v>502</v>
      </c>
      <c r="D4549" t="s">
        <v>122</v>
      </c>
      <c r="E4549">
        <v>5</v>
      </c>
      <c r="F4549">
        <v>8</v>
      </c>
      <c r="G4549" t="s">
        <v>104</v>
      </c>
      <c r="H4549" t="s">
        <v>73</v>
      </c>
      <c r="I4549">
        <v>19</v>
      </c>
      <c r="J4549">
        <v>345</v>
      </c>
      <c r="K4549" t="str">
        <f>RIGHT(Table1[[#This Row],[Transmission]],1)</f>
        <v>8</v>
      </c>
      <c r="L4549" t="str">
        <f>SUBSTITUTE(Table1[[#This Row],[Transmission]],Table1[[#This Row],[Gears]],"")</f>
        <v>AS</v>
      </c>
      <c r="M45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49">
        <f ca="1">_xlfn.DAYS(TODAY(),Table1[[#This Row],[Manufacture Date]])</f>
        <v>1321</v>
      </c>
      <c r="O4549" t="str" cm="1">
        <f t="array" ref="O4549" xml:space="preserve"> _xlfn.IFS(E4549&lt;2,"0-2",E4549&lt;4,"2-4",E4549&lt;6,"4-6",E4549&lt;8,"6-8",E4549&lt;10,"8-10")</f>
        <v>4-6</v>
      </c>
    </row>
    <row r="4550" spans="1:15" ht="14.25" customHeight="1" x14ac:dyDescent="0.3">
      <c r="A4550" s="31">
        <v>43939</v>
      </c>
      <c r="B4550" t="s">
        <v>541</v>
      </c>
      <c r="C4550" t="s">
        <v>546</v>
      </c>
      <c r="D4550" t="s">
        <v>115</v>
      </c>
      <c r="E4550">
        <v>3.8</v>
      </c>
      <c r="F4550">
        <v>8</v>
      </c>
      <c r="G4550" t="s">
        <v>104</v>
      </c>
      <c r="H4550" t="s">
        <v>73</v>
      </c>
      <c r="I4550">
        <v>19</v>
      </c>
      <c r="J4550">
        <v>334</v>
      </c>
      <c r="K4550" t="str">
        <f>RIGHT(Table1[[#This Row],[Transmission]],1)</f>
        <v>8</v>
      </c>
      <c r="L4550" t="str">
        <f>SUBSTITUTE(Table1[[#This Row],[Transmission]],Table1[[#This Row],[Gears]],"")</f>
        <v>AS</v>
      </c>
      <c r="M45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50">
        <f ca="1">_xlfn.DAYS(TODAY(),Table1[[#This Row],[Manufacture Date]])</f>
        <v>1321</v>
      </c>
      <c r="O4550" t="str" cm="1">
        <f t="array" ref="O4550" xml:space="preserve"> _xlfn.IFS(E4550&lt;2,"0-2",E4550&lt;4,"2-4",E4550&lt;6,"4-6",E4550&lt;8,"6-8",E4550&lt;10,"8-10")</f>
        <v>2-4</v>
      </c>
    </row>
    <row r="4551" spans="1:15" ht="14.25" customHeight="1" x14ac:dyDescent="0.3">
      <c r="A4551" s="31">
        <v>43939</v>
      </c>
      <c r="B4551" t="s">
        <v>321</v>
      </c>
      <c r="C4551" t="s">
        <v>335</v>
      </c>
      <c r="D4551" t="s">
        <v>122</v>
      </c>
      <c r="E4551">
        <v>3.5</v>
      </c>
      <c r="F4551">
        <v>6</v>
      </c>
      <c r="G4551" t="s">
        <v>79</v>
      </c>
      <c r="H4551" t="s">
        <v>205</v>
      </c>
      <c r="I4551">
        <v>17</v>
      </c>
      <c r="J4551">
        <v>270</v>
      </c>
      <c r="K4551" t="str">
        <f>RIGHT(Table1[[#This Row],[Transmission]],1)</f>
        <v>6</v>
      </c>
      <c r="L4551" t="str">
        <f>SUBSTITUTE(Table1[[#This Row],[Transmission]],Table1[[#This Row],[Gears]],"")</f>
        <v>AS</v>
      </c>
      <c r="M45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51">
        <f ca="1">_xlfn.DAYS(TODAY(),Table1[[#This Row],[Manufacture Date]])</f>
        <v>1321</v>
      </c>
      <c r="O4551" t="str" cm="1">
        <f t="array" ref="O4551" xml:space="preserve"> _xlfn.IFS(E4551&lt;2,"0-2",E4551&lt;4,"2-4",E4551&lt;6,"4-6",E4551&lt;8,"6-8",E4551&lt;10,"8-10")</f>
        <v>2-4</v>
      </c>
    </row>
    <row r="4552" spans="1:15" ht="14.25" customHeight="1" x14ac:dyDescent="0.3">
      <c r="A4552" s="31">
        <v>43938</v>
      </c>
      <c r="B4552" t="s">
        <v>313</v>
      </c>
      <c r="C4552" t="s">
        <v>319</v>
      </c>
      <c r="D4552" t="s">
        <v>92</v>
      </c>
      <c r="E4552">
        <v>1.4</v>
      </c>
      <c r="F4552">
        <v>4</v>
      </c>
      <c r="G4552" t="s">
        <v>183</v>
      </c>
      <c r="H4552" t="s">
        <v>200</v>
      </c>
      <c r="I4552">
        <v>36</v>
      </c>
      <c r="J4552">
        <v>179</v>
      </c>
      <c r="K4552" t="str">
        <f>RIGHT(Table1[[#This Row],[Transmission]],1)</f>
        <v>5</v>
      </c>
      <c r="L4552" t="str">
        <f>SUBSTITUTE(Table1[[#This Row],[Transmission]],Table1[[#This Row],[Gears]],"")</f>
        <v>M</v>
      </c>
      <c r="M45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52">
        <f ca="1">_xlfn.DAYS(TODAY(),Table1[[#This Row],[Manufacture Date]])</f>
        <v>1322</v>
      </c>
      <c r="O4552" t="str" cm="1">
        <f t="array" ref="O4552" xml:space="preserve"> _xlfn.IFS(E4552&lt;2,"0-2",E4552&lt;4,"2-4",E4552&lt;6,"4-6",E4552&lt;8,"6-8",E4552&lt;10,"8-10")</f>
        <v>0-2</v>
      </c>
    </row>
    <row r="4553" spans="1:15" ht="14.25" customHeight="1" x14ac:dyDescent="0.3">
      <c r="A4553" s="31">
        <v>43938</v>
      </c>
      <c r="B4553" t="s">
        <v>398</v>
      </c>
      <c r="C4553" t="s">
        <v>913</v>
      </c>
      <c r="D4553" t="s">
        <v>82</v>
      </c>
      <c r="E4553">
        <v>2</v>
      </c>
      <c r="F4553">
        <v>4</v>
      </c>
      <c r="G4553" t="s">
        <v>79</v>
      </c>
      <c r="H4553" t="s">
        <v>200</v>
      </c>
      <c r="I4553">
        <v>34</v>
      </c>
      <c r="J4553">
        <v>194</v>
      </c>
      <c r="K4553" t="str">
        <f>RIGHT(Table1[[#This Row],[Transmission]],1)</f>
        <v>6</v>
      </c>
      <c r="L4553" t="str">
        <f>SUBSTITUTE(Table1[[#This Row],[Transmission]],Table1[[#This Row],[Gears]],"")</f>
        <v>AS</v>
      </c>
      <c r="M45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53">
        <f ca="1">_xlfn.DAYS(TODAY(),Table1[[#This Row],[Manufacture Date]])</f>
        <v>1322</v>
      </c>
      <c r="O4553" t="str" cm="1">
        <f t="array" ref="O4553" xml:space="preserve"> _xlfn.IFS(E4553&lt;2,"0-2",E4553&lt;4,"2-4",E4553&lt;6,"4-6",E4553&lt;8,"6-8",E4553&lt;10,"8-10")</f>
        <v>2-4</v>
      </c>
    </row>
    <row r="4554" spans="1:15" ht="14.25" customHeight="1" x14ac:dyDescent="0.3">
      <c r="A4554" s="31">
        <v>43938</v>
      </c>
      <c r="B4554" t="s">
        <v>100</v>
      </c>
      <c r="C4554" t="s">
        <v>821</v>
      </c>
      <c r="D4554" t="s">
        <v>95</v>
      </c>
      <c r="E4554">
        <v>2</v>
      </c>
      <c r="F4554">
        <v>4</v>
      </c>
      <c r="G4554" t="s">
        <v>89</v>
      </c>
      <c r="H4554" t="s">
        <v>73</v>
      </c>
      <c r="I4554">
        <v>33</v>
      </c>
      <c r="J4554">
        <v>198</v>
      </c>
      <c r="K4554" t="str">
        <f>RIGHT(Table1[[#This Row],[Transmission]],1)</f>
        <v>6</v>
      </c>
      <c r="L4554" t="str">
        <f>SUBSTITUTE(Table1[[#This Row],[Transmission]],Table1[[#This Row],[Gears]],"")</f>
        <v>AM</v>
      </c>
      <c r="M45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54">
        <f ca="1">_xlfn.DAYS(TODAY(),Table1[[#This Row],[Manufacture Date]])</f>
        <v>1322</v>
      </c>
      <c r="O4554" t="str" cm="1">
        <f t="array" ref="O4554" xml:space="preserve"> _xlfn.IFS(E4554&lt;2,"0-2",E4554&lt;4,"2-4",E4554&lt;6,"4-6",E4554&lt;8,"6-8",E4554&lt;10,"8-10")</f>
        <v>2-4</v>
      </c>
    </row>
    <row r="4555" spans="1:15" ht="14.25" customHeight="1" x14ac:dyDescent="0.3">
      <c r="A4555" s="31">
        <v>43938</v>
      </c>
      <c r="B4555" t="s">
        <v>212</v>
      </c>
      <c r="C4555" t="s">
        <v>872</v>
      </c>
      <c r="D4555" t="s">
        <v>82</v>
      </c>
      <c r="E4555">
        <v>3.6</v>
      </c>
      <c r="F4555">
        <v>6</v>
      </c>
      <c r="G4555" t="s">
        <v>104</v>
      </c>
      <c r="H4555" t="s">
        <v>200</v>
      </c>
      <c r="I4555">
        <v>28</v>
      </c>
      <c r="J4555">
        <v>234</v>
      </c>
      <c r="K4555" t="str">
        <f>RIGHT(Table1[[#This Row],[Transmission]],1)</f>
        <v>8</v>
      </c>
      <c r="L4555" t="str">
        <f>SUBSTITUTE(Table1[[#This Row],[Transmission]],Table1[[#This Row],[Gears]],"")</f>
        <v>AS</v>
      </c>
      <c r="M45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55">
        <f ca="1">_xlfn.DAYS(TODAY(),Table1[[#This Row],[Manufacture Date]])</f>
        <v>1322</v>
      </c>
      <c r="O4555" t="str" cm="1">
        <f t="array" ref="O4555" xml:space="preserve"> _xlfn.IFS(E4555&lt;2,"0-2",E4555&lt;4,"2-4",E4555&lt;6,"4-6",E4555&lt;8,"6-8",E4555&lt;10,"8-10")</f>
        <v>2-4</v>
      </c>
    </row>
    <row r="4556" spans="1:15" ht="14.25" customHeight="1" x14ac:dyDescent="0.3">
      <c r="A4556" s="31">
        <v>43938</v>
      </c>
      <c r="B4556" t="s">
        <v>640</v>
      </c>
      <c r="C4556" t="s">
        <v>648</v>
      </c>
      <c r="D4556" t="s">
        <v>78</v>
      </c>
      <c r="E4556">
        <v>3</v>
      </c>
      <c r="F4556">
        <v>6</v>
      </c>
      <c r="G4556" t="s">
        <v>79</v>
      </c>
      <c r="H4556" t="s">
        <v>73</v>
      </c>
      <c r="I4556">
        <v>27</v>
      </c>
      <c r="J4556">
        <v>238</v>
      </c>
      <c r="K4556" t="str">
        <f>RIGHT(Table1[[#This Row],[Transmission]],1)</f>
        <v>6</v>
      </c>
      <c r="L4556" t="str">
        <f>SUBSTITUTE(Table1[[#This Row],[Transmission]],Table1[[#This Row],[Gears]],"")</f>
        <v>AS</v>
      </c>
      <c r="M45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56">
        <f ca="1">_xlfn.DAYS(TODAY(),Table1[[#This Row],[Manufacture Date]])</f>
        <v>1322</v>
      </c>
      <c r="O4556" t="str" cm="1">
        <f t="array" ref="O4556" xml:space="preserve"> _xlfn.IFS(E4556&lt;2,"0-2",E4556&lt;4,"2-4",E4556&lt;6,"4-6",E4556&lt;8,"6-8",E4556&lt;10,"8-10")</f>
        <v>2-4</v>
      </c>
    </row>
    <row r="4557" spans="1:15" ht="14.25" customHeight="1" x14ac:dyDescent="0.3">
      <c r="A4557" s="31">
        <v>43938</v>
      </c>
      <c r="B4557" t="s">
        <v>432</v>
      </c>
      <c r="C4557" t="s">
        <v>1123</v>
      </c>
      <c r="D4557" t="s">
        <v>88</v>
      </c>
      <c r="E4557">
        <v>3</v>
      </c>
      <c r="F4557">
        <v>6</v>
      </c>
      <c r="G4557" t="s">
        <v>104</v>
      </c>
      <c r="H4557" t="s">
        <v>73</v>
      </c>
      <c r="I4557">
        <v>25</v>
      </c>
      <c r="J4557">
        <v>264</v>
      </c>
      <c r="K4557" t="str">
        <f>RIGHT(Table1[[#This Row],[Transmission]],1)</f>
        <v>8</v>
      </c>
      <c r="L4557" t="str">
        <f>SUBSTITUTE(Table1[[#This Row],[Transmission]],Table1[[#This Row],[Gears]],"")</f>
        <v>AS</v>
      </c>
      <c r="M45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57">
        <f ca="1">_xlfn.DAYS(TODAY(),Table1[[#This Row],[Manufacture Date]])</f>
        <v>1322</v>
      </c>
      <c r="O4557" t="str" cm="1">
        <f t="array" ref="O4557" xml:space="preserve"> _xlfn.IFS(E4557&lt;2,"0-2",E4557&lt;4,"2-4",E4557&lt;6,"4-6",E4557&lt;8,"6-8",E4557&lt;10,"8-10")</f>
        <v>2-4</v>
      </c>
    </row>
    <row r="4558" spans="1:15" ht="14.25" customHeight="1" x14ac:dyDescent="0.3">
      <c r="A4558" s="31">
        <v>43938</v>
      </c>
      <c r="B4558" t="s">
        <v>364</v>
      </c>
      <c r="C4558" t="s">
        <v>1690</v>
      </c>
      <c r="D4558" t="s">
        <v>122</v>
      </c>
      <c r="E4558">
        <v>5.3</v>
      </c>
      <c r="F4558">
        <v>8</v>
      </c>
      <c r="G4558" t="s">
        <v>93</v>
      </c>
      <c r="H4558" t="s">
        <v>205</v>
      </c>
      <c r="I4558">
        <v>16</v>
      </c>
      <c r="J4558">
        <v>298</v>
      </c>
      <c r="K4558" t="str">
        <f>RIGHT(Table1[[#This Row],[Transmission]],1)</f>
        <v>6</v>
      </c>
      <c r="L4558" t="str">
        <f>SUBSTITUTE(Table1[[#This Row],[Transmission]],Table1[[#This Row],[Gears]],"")</f>
        <v>A</v>
      </c>
      <c r="M45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58">
        <f ca="1">_xlfn.DAYS(TODAY(),Table1[[#This Row],[Manufacture Date]])</f>
        <v>1322</v>
      </c>
      <c r="O4558" t="str" cm="1">
        <f t="array" ref="O4558" xml:space="preserve"> _xlfn.IFS(E4558&lt;2,"0-2",E4558&lt;4,"2-4",E4558&lt;6,"4-6",E4558&lt;8,"6-8",E4558&lt;10,"8-10")</f>
        <v>4-6</v>
      </c>
    </row>
    <row r="4559" spans="1:15" ht="14.25" customHeight="1" x14ac:dyDescent="0.3">
      <c r="A4559" s="31">
        <v>43937</v>
      </c>
      <c r="B4559" t="s">
        <v>321</v>
      </c>
      <c r="C4559" t="s">
        <v>342</v>
      </c>
      <c r="D4559" t="s">
        <v>95</v>
      </c>
      <c r="E4559">
        <v>1</v>
      </c>
      <c r="F4559">
        <v>3</v>
      </c>
      <c r="G4559" t="s">
        <v>183</v>
      </c>
      <c r="H4559" t="s">
        <v>200</v>
      </c>
      <c r="I4559">
        <v>43</v>
      </c>
      <c r="J4559">
        <v>152</v>
      </c>
      <c r="K4559" t="str">
        <f>RIGHT(Table1[[#This Row],[Transmission]],1)</f>
        <v>5</v>
      </c>
      <c r="L4559" t="str">
        <f>SUBSTITUTE(Table1[[#This Row],[Transmission]],Table1[[#This Row],[Gears]],"")</f>
        <v>M</v>
      </c>
      <c r="M45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59">
        <f ca="1">_xlfn.DAYS(TODAY(),Table1[[#This Row],[Manufacture Date]])</f>
        <v>1323</v>
      </c>
      <c r="O4559" t="str" cm="1">
        <f t="array" ref="O4559" xml:space="preserve"> _xlfn.IFS(E4559&lt;2,"0-2",E4559&lt;4,"2-4",E4559&lt;6,"4-6",E4559&lt;8,"6-8",E4559&lt;10,"8-10")</f>
        <v>0-2</v>
      </c>
    </row>
    <row r="4560" spans="1:15" ht="14.25" customHeight="1" x14ac:dyDescent="0.3">
      <c r="A4560" s="31">
        <v>43937</v>
      </c>
      <c r="B4560" t="s">
        <v>398</v>
      </c>
      <c r="C4560" t="s">
        <v>410</v>
      </c>
      <c r="D4560" t="s">
        <v>78</v>
      </c>
      <c r="E4560">
        <v>2</v>
      </c>
      <c r="F4560">
        <v>4</v>
      </c>
      <c r="G4560" t="s">
        <v>93</v>
      </c>
      <c r="H4560" t="s">
        <v>200</v>
      </c>
      <c r="I4560">
        <v>30</v>
      </c>
      <c r="J4560">
        <v>214</v>
      </c>
      <c r="K4560" t="str">
        <f>RIGHT(Table1[[#This Row],[Transmission]],1)</f>
        <v>6</v>
      </c>
      <c r="L4560" t="str">
        <f>SUBSTITUTE(Table1[[#This Row],[Transmission]],Table1[[#This Row],[Gears]],"")</f>
        <v>A</v>
      </c>
      <c r="M45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60">
        <f ca="1">_xlfn.DAYS(TODAY(),Table1[[#This Row],[Manufacture Date]])</f>
        <v>1323</v>
      </c>
      <c r="O4560" t="str" cm="1">
        <f t="array" ref="O4560" xml:space="preserve"> _xlfn.IFS(E4560&lt;2,"0-2",E4560&lt;4,"2-4",E4560&lt;6,"4-6",E4560&lt;8,"6-8",E4560&lt;10,"8-10")</f>
        <v>2-4</v>
      </c>
    </row>
    <row r="4561" spans="1:15" ht="14.25" customHeight="1" x14ac:dyDescent="0.3">
      <c r="A4561" s="31">
        <v>43937</v>
      </c>
      <c r="B4561" t="s">
        <v>740</v>
      </c>
      <c r="C4561" t="s">
        <v>742</v>
      </c>
      <c r="D4561" t="s">
        <v>78</v>
      </c>
      <c r="E4561">
        <v>2</v>
      </c>
      <c r="F4561">
        <v>4</v>
      </c>
      <c r="G4561" t="s">
        <v>266</v>
      </c>
      <c r="H4561" t="s">
        <v>73</v>
      </c>
      <c r="I4561">
        <v>30</v>
      </c>
      <c r="J4561">
        <v>218</v>
      </c>
      <c r="K4561" t="str">
        <f>RIGHT(Table1[[#This Row],[Transmission]],1)</f>
        <v>V</v>
      </c>
      <c r="L4561" t="str">
        <f>SUBSTITUTE(Table1[[#This Row],[Transmission]],Table1[[#This Row],[Gears]],"")</f>
        <v>A</v>
      </c>
      <c r="M45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61">
        <f ca="1">_xlfn.DAYS(TODAY(),Table1[[#This Row],[Manufacture Date]])</f>
        <v>1323</v>
      </c>
      <c r="O4561" t="str" cm="1">
        <f t="array" ref="O4561" xml:space="preserve"> _xlfn.IFS(E4561&lt;2,"0-2",E4561&lt;4,"2-4",E4561&lt;6,"4-6",E4561&lt;8,"6-8",E4561&lt;10,"8-10")</f>
        <v>2-4</v>
      </c>
    </row>
    <row r="4562" spans="1:15" ht="14.25" customHeight="1" x14ac:dyDescent="0.3">
      <c r="A4562" s="31">
        <v>43937</v>
      </c>
      <c r="B4562" t="s">
        <v>289</v>
      </c>
      <c r="C4562" t="s">
        <v>889</v>
      </c>
      <c r="D4562" t="s">
        <v>82</v>
      </c>
      <c r="E4562">
        <v>6.2</v>
      </c>
      <c r="F4562">
        <v>8</v>
      </c>
      <c r="G4562" t="s">
        <v>112</v>
      </c>
      <c r="H4562" t="s">
        <v>73</v>
      </c>
      <c r="I4562">
        <v>19</v>
      </c>
      <c r="J4562">
        <v>339</v>
      </c>
      <c r="K4562" t="str">
        <f>RIGHT(Table1[[#This Row],[Transmission]],1)</f>
        <v>8</v>
      </c>
      <c r="L4562" t="str">
        <f>SUBSTITUTE(Table1[[#This Row],[Transmission]],Table1[[#This Row],[Gears]],"")</f>
        <v>A</v>
      </c>
      <c r="M45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62">
        <f ca="1">_xlfn.DAYS(TODAY(),Table1[[#This Row],[Manufacture Date]])</f>
        <v>1323</v>
      </c>
      <c r="O4562" t="str" cm="1">
        <f t="array" ref="O4562" xml:space="preserve"> _xlfn.IFS(E4562&lt;2,"0-2",E4562&lt;4,"2-4",E4562&lt;6,"4-6",E4562&lt;8,"6-8",E4562&lt;10,"8-10")</f>
        <v>6-8</v>
      </c>
    </row>
    <row r="4563" spans="1:15" ht="14.25" customHeight="1" x14ac:dyDescent="0.3">
      <c r="A4563" s="31">
        <v>43937</v>
      </c>
      <c r="B4563" t="s">
        <v>718</v>
      </c>
      <c r="C4563" t="s">
        <v>724</v>
      </c>
      <c r="D4563" t="s">
        <v>115</v>
      </c>
      <c r="E4563">
        <v>6.7</v>
      </c>
      <c r="F4563">
        <v>12</v>
      </c>
      <c r="G4563" t="s">
        <v>104</v>
      </c>
      <c r="H4563" t="s">
        <v>73</v>
      </c>
      <c r="I4563">
        <v>16</v>
      </c>
      <c r="J4563">
        <v>396</v>
      </c>
      <c r="K4563" t="str">
        <f>RIGHT(Table1[[#This Row],[Transmission]],1)</f>
        <v>8</v>
      </c>
      <c r="L4563" t="str">
        <f>SUBSTITUTE(Table1[[#This Row],[Transmission]],Table1[[#This Row],[Gears]],"")</f>
        <v>AS</v>
      </c>
      <c r="M45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63">
        <f ca="1">_xlfn.DAYS(TODAY(),Table1[[#This Row],[Manufacture Date]])</f>
        <v>1323</v>
      </c>
      <c r="O4563" t="str" cm="1">
        <f t="array" ref="O4563" xml:space="preserve"> _xlfn.IFS(E4563&lt;2,"0-2",E4563&lt;4,"2-4",E4563&lt;6,"4-6",E4563&lt;8,"6-8",E4563&lt;10,"8-10")</f>
        <v>6-8</v>
      </c>
    </row>
    <row r="4564" spans="1:15" ht="14.25" customHeight="1" x14ac:dyDescent="0.3">
      <c r="A4564" s="31">
        <v>43936</v>
      </c>
      <c r="B4564" t="s">
        <v>548</v>
      </c>
      <c r="C4564" t="s">
        <v>558</v>
      </c>
      <c r="D4564" t="s">
        <v>82</v>
      </c>
      <c r="E4564">
        <v>2.5</v>
      </c>
      <c r="F4564">
        <v>4</v>
      </c>
      <c r="G4564" t="s">
        <v>79</v>
      </c>
      <c r="H4564" t="s">
        <v>200</v>
      </c>
      <c r="I4564">
        <v>39</v>
      </c>
      <c r="J4564">
        <v>168</v>
      </c>
      <c r="K4564" t="str">
        <f>RIGHT(Table1[[#This Row],[Transmission]],1)</f>
        <v>6</v>
      </c>
      <c r="L4564" t="str">
        <f>SUBSTITUTE(Table1[[#This Row],[Transmission]],Table1[[#This Row],[Gears]],"")</f>
        <v>AS</v>
      </c>
      <c r="M45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64">
        <f ca="1">_xlfn.DAYS(TODAY(),Table1[[#This Row],[Manufacture Date]])</f>
        <v>1324</v>
      </c>
      <c r="O4564" t="str" cm="1">
        <f t="array" ref="O4564" xml:space="preserve"> _xlfn.IFS(E4564&lt;2,"0-2",E4564&lt;4,"2-4",E4564&lt;6,"4-6",E4564&lt;8,"6-8",E4564&lt;10,"8-10")</f>
        <v>2-4</v>
      </c>
    </row>
    <row r="4565" spans="1:15" ht="14.25" customHeight="1" x14ac:dyDescent="0.3">
      <c r="A4565" s="31">
        <v>43936</v>
      </c>
      <c r="B4565" t="s">
        <v>621</v>
      </c>
      <c r="C4565" t="s">
        <v>976</v>
      </c>
      <c r="D4565" t="s">
        <v>95</v>
      </c>
      <c r="E4565">
        <v>1.5</v>
      </c>
      <c r="F4565">
        <v>3</v>
      </c>
      <c r="G4565" t="s">
        <v>74</v>
      </c>
      <c r="H4565" t="s">
        <v>73</v>
      </c>
      <c r="I4565">
        <v>38</v>
      </c>
      <c r="J4565">
        <v>175</v>
      </c>
      <c r="K4565" t="str">
        <f>RIGHT(Table1[[#This Row],[Transmission]],1)</f>
        <v>6</v>
      </c>
      <c r="L4565" t="str">
        <f>SUBSTITUTE(Table1[[#This Row],[Transmission]],Table1[[#This Row],[Gears]],"")</f>
        <v>M</v>
      </c>
      <c r="M45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65">
        <f ca="1">_xlfn.DAYS(TODAY(),Table1[[#This Row],[Manufacture Date]])</f>
        <v>1324</v>
      </c>
      <c r="O4565" t="str" cm="1">
        <f t="array" ref="O4565" xml:space="preserve"> _xlfn.IFS(E4565&lt;2,"0-2",E4565&lt;4,"2-4",E4565&lt;6,"4-6",E4565&lt;8,"6-8",E4565&lt;10,"8-10")</f>
        <v>0-2</v>
      </c>
    </row>
    <row r="4566" spans="1:15" ht="14.25" customHeight="1" x14ac:dyDescent="0.3">
      <c r="A4566" s="31">
        <v>43936</v>
      </c>
      <c r="B4566" t="s">
        <v>198</v>
      </c>
      <c r="C4566" t="s">
        <v>1247</v>
      </c>
      <c r="D4566" t="s">
        <v>78</v>
      </c>
      <c r="E4566">
        <v>1.4</v>
      </c>
      <c r="F4566">
        <v>4</v>
      </c>
      <c r="G4566" t="s">
        <v>79</v>
      </c>
      <c r="H4566" t="s">
        <v>200</v>
      </c>
      <c r="I4566">
        <v>34</v>
      </c>
      <c r="J4566">
        <v>194</v>
      </c>
      <c r="K4566" t="str">
        <f>RIGHT(Table1[[#This Row],[Transmission]],1)</f>
        <v>6</v>
      </c>
      <c r="L4566" t="str">
        <f>SUBSTITUTE(Table1[[#This Row],[Transmission]],Table1[[#This Row],[Gears]],"")</f>
        <v>AS</v>
      </c>
      <c r="M45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66">
        <f ca="1">_xlfn.DAYS(TODAY(),Table1[[#This Row],[Manufacture Date]])</f>
        <v>1324</v>
      </c>
      <c r="O4566" t="str" cm="1">
        <f t="array" ref="O4566" xml:space="preserve"> _xlfn.IFS(E4566&lt;2,"0-2",E4566&lt;4,"2-4",E4566&lt;6,"4-6",E4566&lt;8,"6-8",E4566&lt;10,"8-10")</f>
        <v>0-2</v>
      </c>
    </row>
    <row r="4567" spans="1:15" ht="14.25" customHeight="1" x14ac:dyDescent="0.3">
      <c r="A4567" s="31">
        <v>43936</v>
      </c>
      <c r="B4567" t="s">
        <v>802</v>
      </c>
      <c r="C4567" t="s">
        <v>1032</v>
      </c>
      <c r="D4567" t="s">
        <v>78</v>
      </c>
      <c r="E4567">
        <v>2</v>
      </c>
      <c r="F4567">
        <v>4</v>
      </c>
      <c r="G4567" t="s">
        <v>104</v>
      </c>
      <c r="H4567" t="s">
        <v>200</v>
      </c>
      <c r="I4567">
        <v>31</v>
      </c>
      <c r="J4567">
        <v>213</v>
      </c>
      <c r="K4567" t="str">
        <f>RIGHT(Table1[[#This Row],[Transmission]],1)</f>
        <v>8</v>
      </c>
      <c r="L4567" t="str">
        <f>SUBSTITUTE(Table1[[#This Row],[Transmission]],Table1[[#This Row],[Gears]],"")</f>
        <v>AS</v>
      </c>
      <c r="M45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67">
        <f ca="1">_xlfn.DAYS(TODAY(),Table1[[#This Row],[Manufacture Date]])</f>
        <v>1324</v>
      </c>
      <c r="O4567" t="str" cm="1">
        <f t="array" ref="O4567" xml:space="preserve"> _xlfn.IFS(E4567&lt;2,"0-2",E4567&lt;4,"2-4",E4567&lt;6,"4-6",E4567&lt;8,"6-8",E4567&lt;10,"8-10")</f>
        <v>2-4</v>
      </c>
    </row>
    <row r="4568" spans="1:15" ht="14.25" customHeight="1" x14ac:dyDescent="0.3">
      <c r="A4568" s="31">
        <v>43936</v>
      </c>
      <c r="B4568" t="s">
        <v>398</v>
      </c>
      <c r="C4568" t="s">
        <v>921</v>
      </c>
      <c r="D4568" t="s">
        <v>78</v>
      </c>
      <c r="E4568">
        <v>1.6</v>
      </c>
      <c r="F4568">
        <v>4</v>
      </c>
      <c r="G4568" t="s">
        <v>97</v>
      </c>
      <c r="H4568" t="s">
        <v>200</v>
      </c>
      <c r="I4568">
        <v>30</v>
      </c>
      <c r="J4568">
        <v>221</v>
      </c>
      <c r="K4568" t="str">
        <f>RIGHT(Table1[[#This Row],[Transmission]],1)</f>
        <v>7</v>
      </c>
      <c r="L4568" t="str">
        <f>SUBSTITUTE(Table1[[#This Row],[Transmission]],Table1[[#This Row],[Gears]],"")</f>
        <v>AM</v>
      </c>
      <c r="M45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68">
        <f ca="1">_xlfn.DAYS(TODAY(),Table1[[#This Row],[Manufacture Date]])</f>
        <v>1324</v>
      </c>
      <c r="O4568" t="str" cm="1">
        <f t="array" ref="O4568" xml:space="preserve"> _xlfn.IFS(E4568&lt;2,"0-2",E4568&lt;4,"2-4",E4568&lt;6,"4-6",E4568&lt;8,"6-8",E4568&lt;10,"8-10")</f>
        <v>0-2</v>
      </c>
    </row>
    <row r="4569" spans="1:15" ht="14.25" customHeight="1" x14ac:dyDescent="0.3">
      <c r="A4569" s="31">
        <v>43936</v>
      </c>
      <c r="B4569" t="s">
        <v>232</v>
      </c>
      <c r="C4569" t="s">
        <v>233</v>
      </c>
      <c r="D4569" t="s">
        <v>71</v>
      </c>
      <c r="E4569">
        <v>3.6</v>
      </c>
      <c r="F4569">
        <v>6</v>
      </c>
      <c r="G4569" t="s">
        <v>104</v>
      </c>
      <c r="H4569" t="s">
        <v>200</v>
      </c>
      <c r="I4569">
        <v>27</v>
      </c>
      <c r="J4569">
        <v>248</v>
      </c>
      <c r="K4569" t="str">
        <f>RIGHT(Table1[[#This Row],[Transmission]],1)</f>
        <v>8</v>
      </c>
      <c r="L4569" t="str">
        <f>SUBSTITUTE(Table1[[#This Row],[Transmission]],Table1[[#This Row],[Gears]],"")</f>
        <v>AS</v>
      </c>
      <c r="M45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69">
        <f ca="1">_xlfn.DAYS(TODAY(),Table1[[#This Row],[Manufacture Date]])</f>
        <v>1324</v>
      </c>
      <c r="O4569" t="str" cm="1">
        <f t="array" ref="O4569" xml:space="preserve"> _xlfn.IFS(E4569&lt;2,"0-2",E4569&lt;4,"2-4",E4569&lt;6,"4-6",E4569&lt;8,"6-8",E4569&lt;10,"8-10")</f>
        <v>2-4</v>
      </c>
    </row>
    <row r="4570" spans="1:15" ht="14.25" customHeight="1" x14ac:dyDescent="0.3">
      <c r="A4570" s="31">
        <v>43936</v>
      </c>
      <c r="B4570" t="s">
        <v>147</v>
      </c>
      <c r="C4570" t="s">
        <v>1554</v>
      </c>
      <c r="D4570" t="s">
        <v>115</v>
      </c>
      <c r="E4570">
        <v>6.6</v>
      </c>
      <c r="F4570">
        <v>12</v>
      </c>
      <c r="G4570" t="s">
        <v>104</v>
      </c>
      <c r="H4570" t="s">
        <v>73</v>
      </c>
      <c r="I4570">
        <v>19</v>
      </c>
      <c r="J4570">
        <v>355</v>
      </c>
      <c r="K4570" t="str">
        <f>RIGHT(Table1[[#This Row],[Transmission]],1)</f>
        <v>8</v>
      </c>
      <c r="L4570" t="str">
        <f>SUBSTITUTE(Table1[[#This Row],[Transmission]],Table1[[#This Row],[Gears]],"")</f>
        <v>AS</v>
      </c>
      <c r="M45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70">
        <f ca="1">_xlfn.DAYS(TODAY(),Table1[[#This Row],[Manufacture Date]])</f>
        <v>1324</v>
      </c>
      <c r="O4570" t="str" cm="1">
        <f t="array" ref="O4570" xml:space="preserve"> _xlfn.IFS(E4570&lt;2,"0-2",E4570&lt;4,"2-4",E4570&lt;6,"4-6",E4570&lt;8,"6-8",E4570&lt;10,"8-10")</f>
        <v>6-8</v>
      </c>
    </row>
    <row r="4571" spans="1:15" ht="14.25" customHeight="1" x14ac:dyDescent="0.3">
      <c r="A4571" s="31">
        <v>43935</v>
      </c>
      <c r="B4571" t="s">
        <v>198</v>
      </c>
      <c r="C4571" t="s">
        <v>210</v>
      </c>
      <c r="D4571" t="s">
        <v>82</v>
      </c>
      <c r="E4571">
        <v>2.4</v>
      </c>
      <c r="F4571">
        <v>4</v>
      </c>
      <c r="G4571" t="s">
        <v>79</v>
      </c>
      <c r="H4571" t="s">
        <v>200</v>
      </c>
      <c r="I4571">
        <v>34</v>
      </c>
      <c r="J4571">
        <v>189</v>
      </c>
      <c r="K4571" t="str">
        <f>RIGHT(Table1[[#This Row],[Transmission]],1)</f>
        <v>6</v>
      </c>
      <c r="L4571" t="str">
        <f>SUBSTITUTE(Table1[[#This Row],[Transmission]],Table1[[#This Row],[Gears]],"")</f>
        <v>AS</v>
      </c>
      <c r="M45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71">
        <f ca="1">_xlfn.DAYS(TODAY(),Table1[[#This Row],[Manufacture Date]])</f>
        <v>1325</v>
      </c>
      <c r="O4571" t="str" cm="1">
        <f t="array" ref="O4571" xml:space="preserve"> _xlfn.IFS(E4571&lt;2,"0-2",E4571&lt;4,"2-4",E4571&lt;6,"4-6",E4571&lt;8,"6-8",E4571&lt;10,"8-10")</f>
        <v>2-4</v>
      </c>
    </row>
    <row r="4572" spans="1:15" ht="14.25" customHeight="1" x14ac:dyDescent="0.3">
      <c r="A4572" s="31">
        <v>43935</v>
      </c>
      <c r="B4572" t="s">
        <v>212</v>
      </c>
      <c r="C4572" t="s">
        <v>872</v>
      </c>
      <c r="D4572" t="s">
        <v>82</v>
      </c>
      <c r="E4572">
        <v>2</v>
      </c>
      <c r="F4572">
        <v>4</v>
      </c>
      <c r="G4572" t="s">
        <v>104</v>
      </c>
      <c r="H4572" t="s">
        <v>73</v>
      </c>
      <c r="I4572">
        <v>30</v>
      </c>
      <c r="J4572">
        <v>223</v>
      </c>
      <c r="K4572" t="str">
        <f>RIGHT(Table1[[#This Row],[Transmission]],1)</f>
        <v>8</v>
      </c>
      <c r="L4572" t="str">
        <f>SUBSTITUTE(Table1[[#This Row],[Transmission]],Table1[[#This Row],[Gears]],"")</f>
        <v>AS</v>
      </c>
      <c r="M45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72">
        <f ca="1">_xlfn.DAYS(TODAY(),Table1[[#This Row],[Manufacture Date]])</f>
        <v>1325</v>
      </c>
      <c r="O4572" t="str" cm="1">
        <f t="array" ref="O4572" xml:space="preserve"> _xlfn.IFS(E4572&lt;2,"0-2",E4572&lt;4,"2-4",E4572&lt;6,"4-6",E4572&lt;8,"6-8",E4572&lt;10,"8-10")</f>
        <v>2-4</v>
      </c>
    </row>
    <row r="4573" spans="1:15" ht="14.25" customHeight="1" x14ac:dyDescent="0.3">
      <c r="A4573" s="31">
        <v>43935</v>
      </c>
      <c r="B4573" t="s">
        <v>321</v>
      </c>
      <c r="C4573" t="s">
        <v>354</v>
      </c>
      <c r="D4573" t="s">
        <v>95</v>
      </c>
      <c r="E4573">
        <v>3.7</v>
      </c>
      <c r="F4573">
        <v>6</v>
      </c>
      <c r="G4573" t="s">
        <v>79</v>
      </c>
      <c r="H4573" t="s">
        <v>200</v>
      </c>
      <c r="I4573">
        <v>26</v>
      </c>
      <c r="J4573">
        <v>253</v>
      </c>
      <c r="K4573" t="str">
        <f>RIGHT(Table1[[#This Row],[Transmission]],1)</f>
        <v>6</v>
      </c>
      <c r="L4573" t="str">
        <f>SUBSTITUTE(Table1[[#This Row],[Transmission]],Table1[[#This Row],[Gears]],"")</f>
        <v>AS</v>
      </c>
      <c r="M45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73">
        <f ca="1">_xlfn.DAYS(TODAY(),Table1[[#This Row],[Manufacture Date]])</f>
        <v>1325</v>
      </c>
      <c r="O4573" t="str" cm="1">
        <f t="array" ref="O4573" xml:space="preserve"> _xlfn.IFS(E4573&lt;2,"0-2",E4573&lt;4,"2-4",E4573&lt;6,"4-6",E4573&lt;8,"6-8",E4573&lt;10,"8-10")</f>
        <v>2-4</v>
      </c>
    </row>
    <row r="4574" spans="1:15" ht="14.25" customHeight="1" x14ac:dyDescent="0.3">
      <c r="A4574" s="31">
        <v>43935</v>
      </c>
      <c r="B4574" t="s">
        <v>321</v>
      </c>
      <c r="C4574" t="s">
        <v>334</v>
      </c>
      <c r="D4574" t="s">
        <v>122</v>
      </c>
      <c r="E4574">
        <v>3.5</v>
      </c>
      <c r="F4574">
        <v>6</v>
      </c>
      <c r="G4574" t="s">
        <v>79</v>
      </c>
      <c r="H4574" t="s">
        <v>205</v>
      </c>
      <c r="I4574">
        <v>18</v>
      </c>
      <c r="J4574">
        <v>264</v>
      </c>
      <c r="K4574" t="str">
        <f>RIGHT(Table1[[#This Row],[Transmission]],1)</f>
        <v>6</v>
      </c>
      <c r="L4574" t="str">
        <f>SUBSTITUTE(Table1[[#This Row],[Transmission]],Table1[[#This Row],[Gears]],"")</f>
        <v>AS</v>
      </c>
      <c r="M45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74">
        <f ca="1">_xlfn.DAYS(TODAY(),Table1[[#This Row],[Manufacture Date]])</f>
        <v>1325</v>
      </c>
      <c r="O4574" t="str" cm="1">
        <f t="array" ref="O4574" xml:space="preserve"> _xlfn.IFS(E4574&lt;2,"0-2",E4574&lt;4,"2-4",E4574&lt;6,"4-6",E4574&lt;8,"6-8",E4574&lt;10,"8-10")</f>
        <v>2-4</v>
      </c>
    </row>
    <row r="4575" spans="1:15" ht="14.25" customHeight="1" x14ac:dyDescent="0.3">
      <c r="A4575" s="31">
        <v>43934</v>
      </c>
      <c r="B4575" t="s">
        <v>548</v>
      </c>
      <c r="C4575" t="s">
        <v>561</v>
      </c>
      <c r="D4575" t="s">
        <v>82</v>
      </c>
      <c r="E4575">
        <v>2.5</v>
      </c>
      <c r="F4575">
        <v>4</v>
      </c>
      <c r="G4575" t="s">
        <v>79</v>
      </c>
      <c r="H4575" t="s">
        <v>200</v>
      </c>
      <c r="I4575">
        <v>35</v>
      </c>
      <c r="J4575">
        <v>187</v>
      </c>
      <c r="K4575" t="str">
        <f>RIGHT(Table1[[#This Row],[Transmission]],1)</f>
        <v>6</v>
      </c>
      <c r="L4575" t="str">
        <f>SUBSTITUTE(Table1[[#This Row],[Transmission]],Table1[[#This Row],[Gears]],"")</f>
        <v>AS</v>
      </c>
      <c r="M45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75">
        <f ca="1">_xlfn.DAYS(TODAY(),Table1[[#This Row],[Manufacture Date]])</f>
        <v>1326</v>
      </c>
      <c r="O4575" t="str" cm="1">
        <f t="array" ref="O4575" xml:space="preserve"> _xlfn.IFS(E4575&lt;2,"0-2",E4575&lt;4,"2-4",E4575&lt;6,"4-6",E4575&lt;8,"6-8",E4575&lt;10,"8-10")</f>
        <v>2-4</v>
      </c>
    </row>
    <row r="4576" spans="1:15" ht="14.25" customHeight="1" x14ac:dyDescent="0.3">
      <c r="A4576" s="31">
        <v>43934</v>
      </c>
      <c r="B4576" t="s">
        <v>640</v>
      </c>
      <c r="C4576" t="s">
        <v>641</v>
      </c>
      <c r="D4576" t="s">
        <v>71</v>
      </c>
      <c r="E4576">
        <v>2</v>
      </c>
      <c r="F4576">
        <v>4</v>
      </c>
      <c r="G4576" t="s">
        <v>183</v>
      </c>
      <c r="H4576" t="s">
        <v>200</v>
      </c>
      <c r="I4576">
        <v>34</v>
      </c>
      <c r="J4576">
        <v>198</v>
      </c>
      <c r="K4576" t="str">
        <f>RIGHT(Table1[[#This Row],[Transmission]],1)</f>
        <v>5</v>
      </c>
      <c r="L4576" t="str">
        <f>SUBSTITUTE(Table1[[#This Row],[Transmission]],Table1[[#This Row],[Gears]],"")</f>
        <v>M</v>
      </c>
      <c r="M45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76">
        <f ca="1">_xlfn.DAYS(TODAY(),Table1[[#This Row],[Manufacture Date]])</f>
        <v>1326</v>
      </c>
      <c r="O4576" t="str" cm="1">
        <f t="array" ref="O4576" xml:space="preserve"> _xlfn.IFS(E4576&lt;2,"0-2",E4576&lt;4,"2-4",E4576&lt;6,"4-6",E4576&lt;8,"6-8",E4576&lt;10,"8-10")</f>
        <v>2-4</v>
      </c>
    </row>
    <row r="4577" spans="1:15" ht="14.25" customHeight="1" x14ac:dyDescent="0.3">
      <c r="A4577" s="31">
        <v>43934</v>
      </c>
      <c r="B4577" t="s">
        <v>452</v>
      </c>
      <c r="C4577" t="s">
        <v>2127</v>
      </c>
      <c r="D4577" t="s">
        <v>78</v>
      </c>
      <c r="E4577">
        <v>2</v>
      </c>
      <c r="F4577">
        <v>4</v>
      </c>
      <c r="G4577" t="s">
        <v>112</v>
      </c>
      <c r="H4577" t="s">
        <v>200</v>
      </c>
      <c r="I4577">
        <v>26</v>
      </c>
      <c r="J4577">
        <v>257</v>
      </c>
      <c r="K4577" t="str">
        <f>RIGHT(Table1[[#This Row],[Transmission]],1)</f>
        <v>8</v>
      </c>
      <c r="L4577" t="str">
        <f>SUBSTITUTE(Table1[[#This Row],[Transmission]],Table1[[#This Row],[Gears]],"")</f>
        <v>A</v>
      </c>
      <c r="M45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77">
        <f ca="1">_xlfn.DAYS(TODAY(),Table1[[#This Row],[Manufacture Date]])</f>
        <v>1326</v>
      </c>
      <c r="O4577" t="str" cm="1">
        <f t="array" ref="O4577" xml:space="preserve"> _xlfn.IFS(E4577&lt;2,"0-2",E4577&lt;4,"2-4",E4577&lt;6,"4-6",E4577&lt;8,"6-8",E4577&lt;10,"8-10")</f>
        <v>2-4</v>
      </c>
    </row>
    <row r="4578" spans="1:15" ht="14.25" customHeight="1" x14ac:dyDescent="0.3">
      <c r="A4578" s="31">
        <v>43934</v>
      </c>
      <c r="B4578" t="s">
        <v>414</v>
      </c>
      <c r="C4578" t="s">
        <v>420</v>
      </c>
      <c r="D4578" t="s">
        <v>95</v>
      </c>
      <c r="E4578">
        <v>3.7</v>
      </c>
      <c r="F4578">
        <v>6</v>
      </c>
      <c r="G4578" t="s">
        <v>416</v>
      </c>
      <c r="H4578" t="s">
        <v>73</v>
      </c>
      <c r="I4578">
        <v>25</v>
      </c>
      <c r="J4578">
        <v>265</v>
      </c>
      <c r="K4578" t="str">
        <f>RIGHT(Table1[[#This Row],[Transmission]],1)</f>
        <v>7</v>
      </c>
      <c r="L4578" t="str">
        <f>SUBSTITUTE(Table1[[#This Row],[Transmission]],Table1[[#This Row],[Gears]],"")</f>
        <v>AS</v>
      </c>
      <c r="M45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78">
        <f ca="1">_xlfn.DAYS(TODAY(),Table1[[#This Row],[Manufacture Date]])</f>
        <v>1326</v>
      </c>
      <c r="O4578" t="str" cm="1">
        <f t="array" ref="O4578" xml:space="preserve"> _xlfn.IFS(E4578&lt;2,"0-2",E4578&lt;4,"2-4",E4578&lt;6,"4-6",E4578&lt;8,"6-8",E4578&lt;10,"8-10")</f>
        <v>2-4</v>
      </c>
    </row>
    <row r="4579" spans="1:15" ht="14.25" customHeight="1" x14ac:dyDescent="0.3">
      <c r="A4579" s="31">
        <v>43934</v>
      </c>
      <c r="B4579" t="s">
        <v>289</v>
      </c>
      <c r="C4579" t="s">
        <v>297</v>
      </c>
      <c r="D4579" t="s">
        <v>115</v>
      </c>
      <c r="E4579">
        <v>6.4</v>
      </c>
      <c r="F4579">
        <v>8</v>
      </c>
      <c r="G4579" t="s">
        <v>112</v>
      </c>
      <c r="H4579" t="s">
        <v>73</v>
      </c>
      <c r="I4579">
        <v>22</v>
      </c>
      <c r="J4579">
        <v>302</v>
      </c>
      <c r="K4579" t="str">
        <f>RIGHT(Table1[[#This Row],[Transmission]],1)</f>
        <v>8</v>
      </c>
      <c r="L4579" t="str">
        <f>SUBSTITUTE(Table1[[#This Row],[Transmission]],Table1[[#This Row],[Gears]],"")</f>
        <v>A</v>
      </c>
      <c r="M45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79">
        <f ca="1">_xlfn.DAYS(TODAY(),Table1[[#This Row],[Manufacture Date]])</f>
        <v>1326</v>
      </c>
      <c r="O4579" t="str" cm="1">
        <f t="array" ref="O4579" xml:space="preserve"> _xlfn.IFS(E4579&lt;2,"0-2",E4579&lt;4,"2-4",E4579&lt;6,"4-6",E4579&lt;8,"6-8",E4579&lt;10,"8-10")</f>
        <v>6-8</v>
      </c>
    </row>
    <row r="4580" spans="1:15" ht="14.25" customHeight="1" x14ac:dyDescent="0.3">
      <c r="A4580" s="31">
        <v>43933</v>
      </c>
      <c r="B4580" t="s">
        <v>385</v>
      </c>
      <c r="C4580" t="s">
        <v>1113</v>
      </c>
      <c r="D4580" t="s">
        <v>71</v>
      </c>
      <c r="E4580">
        <v>1.5</v>
      </c>
      <c r="F4580">
        <v>4</v>
      </c>
      <c r="G4580" t="s">
        <v>74</v>
      </c>
      <c r="H4580" t="s">
        <v>200</v>
      </c>
      <c r="I4580">
        <v>42</v>
      </c>
      <c r="J4580">
        <v>159</v>
      </c>
      <c r="K4580" t="str">
        <f>RIGHT(Table1[[#This Row],[Transmission]],1)</f>
        <v>6</v>
      </c>
      <c r="L4580" t="str">
        <f>SUBSTITUTE(Table1[[#This Row],[Transmission]],Table1[[#This Row],[Gears]],"")</f>
        <v>M</v>
      </c>
      <c r="M45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80">
        <f ca="1">_xlfn.DAYS(TODAY(),Table1[[#This Row],[Manufacture Date]])</f>
        <v>1327</v>
      </c>
      <c r="O4580" t="str" cm="1">
        <f t="array" ref="O4580" xml:space="preserve"> _xlfn.IFS(E4580&lt;2,"0-2",E4580&lt;4,"2-4",E4580&lt;6,"4-6",E4580&lt;8,"6-8",E4580&lt;10,"8-10")</f>
        <v>0-2</v>
      </c>
    </row>
    <row r="4581" spans="1:15" ht="14.25" customHeight="1" x14ac:dyDescent="0.3">
      <c r="A4581" s="31">
        <v>43933</v>
      </c>
      <c r="B4581" t="s">
        <v>321</v>
      </c>
      <c r="C4581" t="s">
        <v>354</v>
      </c>
      <c r="D4581" t="s">
        <v>95</v>
      </c>
      <c r="E4581">
        <v>3.7</v>
      </c>
      <c r="F4581">
        <v>6</v>
      </c>
      <c r="G4581" t="s">
        <v>93</v>
      </c>
      <c r="H4581" t="s">
        <v>200</v>
      </c>
      <c r="I4581">
        <v>28</v>
      </c>
      <c r="J4581">
        <v>235</v>
      </c>
      <c r="K4581" t="str">
        <f>RIGHT(Table1[[#This Row],[Transmission]],1)</f>
        <v>6</v>
      </c>
      <c r="L4581" t="str">
        <f>SUBSTITUTE(Table1[[#This Row],[Transmission]],Table1[[#This Row],[Gears]],"")</f>
        <v>A</v>
      </c>
      <c r="M45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81">
        <f ca="1">_xlfn.DAYS(TODAY(),Table1[[#This Row],[Manufacture Date]])</f>
        <v>1327</v>
      </c>
      <c r="O4581" t="str" cm="1">
        <f t="array" ref="O4581" xml:space="preserve"> _xlfn.IFS(E4581&lt;2,"0-2",E4581&lt;4,"2-4",E4581&lt;6,"4-6",E4581&lt;8,"6-8",E4581&lt;10,"8-10")</f>
        <v>2-4</v>
      </c>
    </row>
    <row r="4582" spans="1:15" ht="14.25" customHeight="1" x14ac:dyDescent="0.3">
      <c r="A4582" s="31">
        <v>43933</v>
      </c>
      <c r="B4582" t="s">
        <v>676</v>
      </c>
      <c r="C4582" t="s">
        <v>1958</v>
      </c>
      <c r="D4582" t="s">
        <v>78</v>
      </c>
      <c r="E4582">
        <v>2</v>
      </c>
      <c r="F4582">
        <v>4</v>
      </c>
      <c r="G4582" t="s">
        <v>97</v>
      </c>
      <c r="H4582" t="s">
        <v>73</v>
      </c>
      <c r="I4582">
        <v>25</v>
      </c>
      <c r="J4582">
        <v>264</v>
      </c>
      <c r="K4582" t="str">
        <f>RIGHT(Table1[[#This Row],[Transmission]],1)</f>
        <v>7</v>
      </c>
      <c r="L4582" t="str">
        <f>SUBSTITUTE(Table1[[#This Row],[Transmission]],Table1[[#This Row],[Gears]],"")</f>
        <v>AM</v>
      </c>
      <c r="M45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82">
        <f ca="1">_xlfn.DAYS(TODAY(),Table1[[#This Row],[Manufacture Date]])</f>
        <v>1327</v>
      </c>
      <c r="O4582" t="str" cm="1">
        <f t="array" ref="O4582" xml:space="preserve"> _xlfn.IFS(E4582&lt;2,"0-2",E4582&lt;4,"2-4",E4582&lt;6,"4-6",E4582&lt;8,"6-8",E4582&lt;10,"8-10")</f>
        <v>2-4</v>
      </c>
    </row>
    <row r="4583" spans="1:15" ht="14.25" customHeight="1" x14ac:dyDescent="0.3">
      <c r="A4583" s="31">
        <v>43933</v>
      </c>
      <c r="B4583" t="s">
        <v>232</v>
      </c>
      <c r="C4583" t="s">
        <v>879</v>
      </c>
      <c r="D4583" t="s">
        <v>657</v>
      </c>
      <c r="E4583">
        <v>3.6</v>
      </c>
      <c r="F4583">
        <v>6</v>
      </c>
      <c r="G4583" t="s">
        <v>112</v>
      </c>
      <c r="H4583" t="s">
        <v>200</v>
      </c>
      <c r="I4583">
        <v>24</v>
      </c>
      <c r="J4583">
        <v>274</v>
      </c>
      <c r="K4583" t="str">
        <f>RIGHT(Table1[[#This Row],[Transmission]],1)</f>
        <v>8</v>
      </c>
      <c r="L4583" t="str">
        <f>SUBSTITUTE(Table1[[#This Row],[Transmission]],Table1[[#This Row],[Gears]],"")</f>
        <v>A</v>
      </c>
      <c r="M45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83">
        <f ca="1">_xlfn.DAYS(TODAY(),Table1[[#This Row],[Manufacture Date]])</f>
        <v>1327</v>
      </c>
      <c r="O4583" t="str" cm="1">
        <f t="array" ref="O4583" xml:space="preserve"> _xlfn.IFS(E4583&lt;2,"0-2",E4583&lt;4,"2-4",E4583&lt;6,"4-6",E4583&lt;8,"6-8",E4583&lt;10,"8-10")</f>
        <v>2-4</v>
      </c>
    </row>
    <row r="4584" spans="1:15" ht="14.25" customHeight="1" x14ac:dyDescent="0.3">
      <c r="A4584" s="31">
        <v>43933</v>
      </c>
      <c r="B4584" t="s">
        <v>782</v>
      </c>
      <c r="C4584" t="s">
        <v>797</v>
      </c>
      <c r="D4584" t="s">
        <v>288</v>
      </c>
      <c r="E4584">
        <v>3.6</v>
      </c>
      <c r="F4584">
        <v>6</v>
      </c>
      <c r="G4584" t="s">
        <v>93</v>
      </c>
      <c r="H4584" t="s">
        <v>200</v>
      </c>
      <c r="I4584">
        <v>23</v>
      </c>
      <c r="J4584">
        <v>278</v>
      </c>
      <c r="K4584" t="str">
        <f>RIGHT(Table1[[#This Row],[Transmission]],1)</f>
        <v>6</v>
      </c>
      <c r="L4584" t="str">
        <f>SUBSTITUTE(Table1[[#This Row],[Transmission]],Table1[[#This Row],[Gears]],"")</f>
        <v>A</v>
      </c>
      <c r="M45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84">
        <f ca="1">_xlfn.DAYS(TODAY(),Table1[[#This Row],[Manufacture Date]])</f>
        <v>1327</v>
      </c>
      <c r="O4584" t="str" cm="1">
        <f t="array" ref="O4584" xml:space="preserve"> _xlfn.IFS(E4584&lt;2,"0-2",E4584&lt;4,"2-4",E4584&lt;6,"4-6",E4584&lt;8,"6-8",E4584&lt;10,"8-10")</f>
        <v>2-4</v>
      </c>
    </row>
    <row r="4585" spans="1:15" ht="14.25" customHeight="1" x14ac:dyDescent="0.3">
      <c r="A4585" s="31">
        <v>43933</v>
      </c>
      <c r="B4585" t="s">
        <v>564</v>
      </c>
      <c r="C4585" t="s">
        <v>1157</v>
      </c>
      <c r="D4585" t="s">
        <v>122</v>
      </c>
      <c r="E4585">
        <v>6</v>
      </c>
      <c r="F4585">
        <v>12</v>
      </c>
      <c r="G4585" t="s">
        <v>125</v>
      </c>
      <c r="H4585" t="s">
        <v>73</v>
      </c>
      <c r="I4585">
        <v>14</v>
      </c>
      <c r="J4585">
        <v>473</v>
      </c>
      <c r="K4585" t="str">
        <f>RIGHT(Table1[[#This Row],[Transmission]],1)</f>
        <v>7</v>
      </c>
      <c r="L4585" t="str">
        <f>SUBSTITUTE(Table1[[#This Row],[Transmission]],Table1[[#This Row],[Gears]],"")</f>
        <v>A</v>
      </c>
      <c r="M45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85">
        <f ca="1">_xlfn.DAYS(TODAY(),Table1[[#This Row],[Manufacture Date]])</f>
        <v>1327</v>
      </c>
      <c r="O4585" t="str" cm="1">
        <f t="array" ref="O4585" xml:space="preserve"> _xlfn.IFS(E4585&lt;2,"0-2",E4585&lt;4,"2-4",E4585&lt;6,"4-6",E4585&lt;8,"6-8",E4585&lt;10,"8-10")</f>
        <v>6-8</v>
      </c>
    </row>
    <row r="4586" spans="1:15" ht="14.25" customHeight="1" x14ac:dyDescent="0.3">
      <c r="A4586" s="31">
        <v>43932</v>
      </c>
      <c r="B4586" t="s">
        <v>548</v>
      </c>
      <c r="C4586" t="s">
        <v>554</v>
      </c>
      <c r="D4586" t="s">
        <v>71</v>
      </c>
      <c r="E4586">
        <v>2.5</v>
      </c>
      <c r="F4586">
        <v>4</v>
      </c>
      <c r="G4586" t="s">
        <v>79</v>
      </c>
      <c r="H4586" t="s">
        <v>200</v>
      </c>
      <c r="I4586">
        <v>38</v>
      </c>
      <c r="J4586">
        <v>170</v>
      </c>
      <c r="K4586" t="str">
        <f>RIGHT(Table1[[#This Row],[Transmission]],1)</f>
        <v>6</v>
      </c>
      <c r="L4586" t="str">
        <f>SUBSTITUTE(Table1[[#This Row],[Transmission]],Table1[[#This Row],[Gears]],"")</f>
        <v>AS</v>
      </c>
      <c r="M45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86">
        <f ca="1">_xlfn.DAYS(TODAY(),Table1[[#This Row],[Manufacture Date]])</f>
        <v>1328</v>
      </c>
      <c r="O4586" t="str" cm="1">
        <f t="array" ref="O4586" xml:space="preserve"> _xlfn.IFS(E4586&lt;2,"0-2",E4586&lt;4,"2-4",E4586&lt;6,"4-6",E4586&lt;8,"6-8",E4586&lt;10,"8-10")</f>
        <v>2-4</v>
      </c>
    </row>
    <row r="4587" spans="1:15" ht="14.25" customHeight="1" x14ac:dyDescent="0.3">
      <c r="A4587" s="31">
        <v>43932</v>
      </c>
      <c r="B4587" t="s">
        <v>147</v>
      </c>
      <c r="C4587" t="s">
        <v>148</v>
      </c>
      <c r="D4587" t="s">
        <v>71</v>
      </c>
      <c r="E4587">
        <v>2</v>
      </c>
      <c r="F4587">
        <v>4</v>
      </c>
      <c r="G4587" t="s">
        <v>104</v>
      </c>
      <c r="H4587" t="s">
        <v>73</v>
      </c>
      <c r="I4587">
        <v>34</v>
      </c>
      <c r="J4587">
        <v>197</v>
      </c>
      <c r="K4587" t="str">
        <f>RIGHT(Table1[[#This Row],[Transmission]],1)</f>
        <v>8</v>
      </c>
      <c r="L4587" t="str">
        <f>SUBSTITUTE(Table1[[#This Row],[Transmission]],Table1[[#This Row],[Gears]],"")</f>
        <v>AS</v>
      </c>
      <c r="M45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87">
        <f ca="1">_xlfn.DAYS(TODAY(),Table1[[#This Row],[Manufacture Date]])</f>
        <v>1328</v>
      </c>
      <c r="O4587" t="str" cm="1">
        <f t="array" ref="O4587" xml:space="preserve"> _xlfn.IFS(E4587&lt;2,"0-2",E4587&lt;4,"2-4",E4587&lt;6,"4-6",E4587&lt;8,"6-8",E4587&lt;10,"8-10")</f>
        <v>2-4</v>
      </c>
    </row>
    <row r="4588" spans="1:15" ht="14.25" customHeight="1" x14ac:dyDescent="0.3">
      <c r="A4588" s="31">
        <v>43932</v>
      </c>
      <c r="B4588" t="s">
        <v>782</v>
      </c>
      <c r="C4588" t="s">
        <v>2032</v>
      </c>
      <c r="D4588" t="s">
        <v>95</v>
      </c>
      <c r="E4588">
        <v>2</v>
      </c>
      <c r="F4588">
        <v>4</v>
      </c>
      <c r="G4588" t="s">
        <v>79</v>
      </c>
      <c r="H4588" t="s">
        <v>200</v>
      </c>
      <c r="I4588">
        <v>34</v>
      </c>
      <c r="J4588">
        <v>191</v>
      </c>
      <c r="K4588" t="str">
        <f>RIGHT(Table1[[#This Row],[Transmission]],1)</f>
        <v>6</v>
      </c>
      <c r="L4588" t="str">
        <f>SUBSTITUTE(Table1[[#This Row],[Transmission]],Table1[[#This Row],[Gears]],"")</f>
        <v>AS</v>
      </c>
      <c r="M45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88">
        <f ca="1">_xlfn.DAYS(TODAY(),Table1[[#This Row],[Manufacture Date]])</f>
        <v>1328</v>
      </c>
      <c r="O4588" t="str" cm="1">
        <f t="array" ref="O4588" xml:space="preserve"> _xlfn.IFS(E4588&lt;2,"0-2",E4588&lt;4,"2-4",E4588&lt;6,"4-6",E4588&lt;8,"6-8",E4588&lt;10,"8-10")</f>
        <v>2-4</v>
      </c>
    </row>
    <row r="4589" spans="1:15" ht="14.25" customHeight="1" x14ac:dyDescent="0.3">
      <c r="A4589" s="31">
        <v>43932</v>
      </c>
      <c r="B4589" t="s">
        <v>86</v>
      </c>
      <c r="C4589" t="s">
        <v>1485</v>
      </c>
      <c r="D4589" t="s">
        <v>88</v>
      </c>
      <c r="E4589">
        <v>1.8</v>
      </c>
      <c r="F4589">
        <v>4</v>
      </c>
      <c r="G4589" t="s">
        <v>89</v>
      </c>
      <c r="H4589" t="s">
        <v>73</v>
      </c>
      <c r="I4589">
        <v>34</v>
      </c>
      <c r="J4589">
        <v>197</v>
      </c>
      <c r="K4589" t="str">
        <f>RIGHT(Table1[[#This Row],[Transmission]],1)</f>
        <v>6</v>
      </c>
      <c r="L4589" t="str">
        <f>SUBSTITUTE(Table1[[#This Row],[Transmission]],Table1[[#This Row],[Gears]],"")</f>
        <v>AM</v>
      </c>
      <c r="M45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589">
        <f ca="1">_xlfn.DAYS(TODAY(),Table1[[#This Row],[Manufacture Date]])</f>
        <v>1328</v>
      </c>
      <c r="O4589" t="str" cm="1">
        <f t="array" ref="O4589" xml:space="preserve"> _xlfn.IFS(E4589&lt;2,"0-2",E4589&lt;4,"2-4",E4589&lt;6,"4-6",E4589&lt;8,"6-8",E4589&lt;10,"8-10")</f>
        <v>0-2</v>
      </c>
    </row>
    <row r="4590" spans="1:15" ht="14.25" customHeight="1" x14ac:dyDescent="0.3">
      <c r="A4590" s="31">
        <v>43932</v>
      </c>
      <c r="B4590" t="s">
        <v>740</v>
      </c>
      <c r="C4590" t="s">
        <v>742</v>
      </c>
      <c r="D4590" t="s">
        <v>78</v>
      </c>
      <c r="E4590">
        <v>2</v>
      </c>
      <c r="F4590">
        <v>4</v>
      </c>
      <c r="G4590" t="s">
        <v>102</v>
      </c>
      <c r="H4590" t="s">
        <v>73</v>
      </c>
      <c r="I4590">
        <v>30</v>
      </c>
      <c r="J4590">
        <v>223</v>
      </c>
      <c r="K4590" t="str">
        <f>RIGHT(Table1[[#This Row],[Transmission]],1)</f>
        <v>8</v>
      </c>
      <c r="L4590" t="str">
        <f>SUBSTITUTE(Table1[[#This Row],[Transmission]],Table1[[#This Row],[Gears]],"")</f>
        <v>AV</v>
      </c>
      <c r="M45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90">
        <f ca="1">_xlfn.DAYS(TODAY(),Table1[[#This Row],[Manufacture Date]])</f>
        <v>1328</v>
      </c>
      <c r="O4590" t="str" cm="1">
        <f t="array" ref="O4590" xml:space="preserve"> _xlfn.IFS(E4590&lt;2,"0-2",E4590&lt;4,"2-4",E4590&lt;6,"4-6",E4590&lt;8,"6-8",E4590&lt;10,"8-10")</f>
        <v>2-4</v>
      </c>
    </row>
    <row r="4591" spans="1:15" ht="14.25" customHeight="1" x14ac:dyDescent="0.3">
      <c r="A4591" s="31">
        <v>43932</v>
      </c>
      <c r="B4591" t="s">
        <v>782</v>
      </c>
      <c r="C4591" t="s">
        <v>1356</v>
      </c>
      <c r="D4591" t="s">
        <v>118</v>
      </c>
      <c r="E4591">
        <v>1.8</v>
      </c>
      <c r="F4591">
        <v>4</v>
      </c>
      <c r="G4591" t="s">
        <v>74</v>
      </c>
      <c r="H4591" t="s">
        <v>200</v>
      </c>
      <c r="I4591">
        <v>30</v>
      </c>
      <c r="J4591">
        <v>218</v>
      </c>
      <c r="K4591" t="str">
        <f>RIGHT(Table1[[#This Row],[Transmission]],1)</f>
        <v>6</v>
      </c>
      <c r="L4591" t="str">
        <f>SUBSTITUTE(Table1[[#This Row],[Transmission]],Table1[[#This Row],[Gears]],"")</f>
        <v>M</v>
      </c>
      <c r="M45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591">
        <f ca="1">_xlfn.DAYS(TODAY(),Table1[[#This Row],[Manufacture Date]])</f>
        <v>1328</v>
      </c>
      <c r="O4591" t="str" cm="1">
        <f t="array" ref="O4591" xml:space="preserve"> _xlfn.IFS(E4591&lt;2,"0-2",E4591&lt;4,"2-4",E4591&lt;6,"4-6",E4591&lt;8,"6-8",E4591&lt;10,"8-10")</f>
        <v>0-2</v>
      </c>
    </row>
    <row r="4592" spans="1:15" ht="14.25" customHeight="1" x14ac:dyDescent="0.3">
      <c r="A4592" s="31">
        <v>43932</v>
      </c>
      <c r="B4592" t="s">
        <v>232</v>
      </c>
      <c r="C4592" t="s">
        <v>1618</v>
      </c>
      <c r="D4592" t="s">
        <v>122</v>
      </c>
      <c r="E4592">
        <v>5.3</v>
      </c>
      <c r="F4592">
        <v>8</v>
      </c>
      <c r="G4592" t="s">
        <v>93</v>
      </c>
      <c r="H4592" t="s">
        <v>200</v>
      </c>
      <c r="I4592">
        <v>21</v>
      </c>
      <c r="J4592">
        <v>321</v>
      </c>
      <c r="K4592" t="str">
        <f>RIGHT(Table1[[#This Row],[Transmission]],1)</f>
        <v>6</v>
      </c>
      <c r="L4592" t="str">
        <f>SUBSTITUTE(Table1[[#This Row],[Transmission]],Table1[[#This Row],[Gears]],"")</f>
        <v>A</v>
      </c>
      <c r="M45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92">
        <f ca="1">_xlfn.DAYS(TODAY(),Table1[[#This Row],[Manufacture Date]])</f>
        <v>1328</v>
      </c>
      <c r="O4592" t="str" cm="1">
        <f t="array" ref="O4592" xml:space="preserve"> _xlfn.IFS(E4592&lt;2,"0-2",E4592&lt;4,"2-4",E4592&lt;6,"4-6",E4592&lt;8,"6-8",E4592&lt;10,"8-10")</f>
        <v>4-6</v>
      </c>
    </row>
    <row r="4593" spans="1:15" ht="14.25" customHeight="1" x14ac:dyDescent="0.3">
      <c r="A4593" s="31">
        <v>43931</v>
      </c>
      <c r="B4593" t="s">
        <v>750</v>
      </c>
      <c r="C4593" t="s">
        <v>771</v>
      </c>
      <c r="D4593" t="s">
        <v>78</v>
      </c>
      <c r="E4593">
        <v>2.5</v>
      </c>
      <c r="F4593">
        <v>4</v>
      </c>
      <c r="G4593" t="s">
        <v>79</v>
      </c>
      <c r="H4593" t="s">
        <v>200</v>
      </c>
      <c r="I4593">
        <v>29</v>
      </c>
      <c r="J4593">
        <v>221</v>
      </c>
      <c r="K4593" t="str">
        <f>RIGHT(Table1[[#This Row],[Transmission]],1)</f>
        <v>6</v>
      </c>
      <c r="L4593" t="str">
        <f>SUBSTITUTE(Table1[[#This Row],[Transmission]],Table1[[#This Row],[Gears]],"")</f>
        <v>AS</v>
      </c>
      <c r="M45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93">
        <f ca="1">_xlfn.DAYS(TODAY(),Table1[[#This Row],[Manufacture Date]])</f>
        <v>1329</v>
      </c>
      <c r="O4593" t="str" cm="1">
        <f t="array" ref="O4593" xml:space="preserve"> _xlfn.IFS(E4593&lt;2,"0-2",E4593&lt;4,"2-4",E4593&lt;6,"4-6",E4593&lt;8,"6-8",E4593&lt;10,"8-10")</f>
        <v>2-4</v>
      </c>
    </row>
    <row r="4594" spans="1:15" ht="14.25" customHeight="1" x14ac:dyDescent="0.3">
      <c r="A4594" s="31">
        <v>43931</v>
      </c>
      <c r="B4594" t="s">
        <v>289</v>
      </c>
      <c r="C4594" t="s">
        <v>292</v>
      </c>
      <c r="D4594" t="s">
        <v>82</v>
      </c>
      <c r="E4594">
        <v>3.6</v>
      </c>
      <c r="F4594">
        <v>6</v>
      </c>
      <c r="G4594" t="s">
        <v>281</v>
      </c>
      <c r="H4594" t="s">
        <v>200</v>
      </c>
      <c r="I4594">
        <v>25</v>
      </c>
      <c r="J4594">
        <v>258</v>
      </c>
      <c r="K4594" t="str">
        <f>RIGHT(Table1[[#This Row],[Transmission]],1)</f>
        <v>5</v>
      </c>
      <c r="L4594" t="str">
        <f>SUBSTITUTE(Table1[[#This Row],[Transmission]],Table1[[#This Row],[Gears]],"")</f>
        <v>A</v>
      </c>
      <c r="M45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94">
        <f ca="1">_xlfn.DAYS(TODAY(),Table1[[#This Row],[Manufacture Date]])</f>
        <v>1329</v>
      </c>
      <c r="O4594" t="str" cm="1">
        <f t="array" ref="O4594" xml:space="preserve"> _xlfn.IFS(E4594&lt;2,"0-2",E4594&lt;4,"2-4",E4594&lt;6,"4-6",E4594&lt;8,"6-8",E4594&lt;10,"8-10")</f>
        <v>2-4</v>
      </c>
    </row>
    <row r="4595" spans="1:15" ht="14.25" customHeight="1" x14ac:dyDescent="0.3">
      <c r="A4595" s="31">
        <v>43931</v>
      </c>
      <c r="B4595" t="s">
        <v>676</v>
      </c>
      <c r="C4595" t="s">
        <v>692</v>
      </c>
      <c r="D4595" t="s">
        <v>122</v>
      </c>
      <c r="E4595">
        <v>3.6</v>
      </c>
      <c r="F4595">
        <v>6</v>
      </c>
      <c r="G4595" t="s">
        <v>112</v>
      </c>
      <c r="H4595" t="s">
        <v>73</v>
      </c>
      <c r="I4595">
        <v>25</v>
      </c>
      <c r="J4595">
        <v>268</v>
      </c>
      <c r="K4595" t="str">
        <f>RIGHT(Table1[[#This Row],[Transmission]],1)</f>
        <v>8</v>
      </c>
      <c r="L4595" t="str">
        <f>SUBSTITUTE(Table1[[#This Row],[Transmission]],Table1[[#This Row],[Gears]],"")</f>
        <v>A</v>
      </c>
      <c r="M45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95">
        <f ca="1">_xlfn.DAYS(TODAY(),Table1[[#This Row],[Manufacture Date]])</f>
        <v>1329</v>
      </c>
      <c r="O4595" t="str" cm="1">
        <f t="array" ref="O4595" xml:space="preserve"> _xlfn.IFS(E4595&lt;2,"0-2",E4595&lt;4,"2-4",E4595&lt;6,"4-6",E4595&lt;8,"6-8",E4595&lt;10,"8-10")</f>
        <v>2-4</v>
      </c>
    </row>
    <row r="4596" spans="1:15" ht="14.25" customHeight="1" x14ac:dyDescent="0.3">
      <c r="A4596" s="31">
        <v>43931</v>
      </c>
      <c r="B4596" t="s">
        <v>147</v>
      </c>
      <c r="C4596" t="s">
        <v>172</v>
      </c>
      <c r="D4596" t="s">
        <v>71</v>
      </c>
      <c r="E4596">
        <v>4.4000000000000004</v>
      </c>
      <c r="F4596">
        <v>8</v>
      </c>
      <c r="G4596" t="s">
        <v>112</v>
      </c>
      <c r="H4596" t="s">
        <v>73</v>
      </c>
      <c r="I4596">
        <v>23</v>
      </c>
      <c r="J4596">
        <v>281</v>
      </c>
      <c r="K4596" t="str">
        <f>RIGHT(Table1[[#This Row],[Transmission]],1)</f>
        <v>8</v>
      </c>
      <c r="L4596" t="str">
        <f>SUBSTITUTE(Table1[[#This Row],[Transmission]],Table1[[#This Row],[Gears]],"")</f>
        <v>A</v>
      </c>
      <c r="M45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96">
        <f ca="1">_xlfn.DAYS(TODAY(),Table1[[#This Row],[Manufacture Date]])</f>
        <v>1329</v>
      </c>
      <c r="O4596" t="str" cm="1">
        <f t="array" ref="O4596" xml:space="preserve"> _xlfn.IFS(E4596&lt;2,"0-2",E4596&lt;4,"2-4",E4596&lt;6,"4-6",E4596&lt;8,"6-8",E4596&lt;10,"8-10")</f>
        <v>4-6</v>
      </c>
    </row>
    <row r="4597" spans="1:15" ht="14.25" customHeight="1" x14ac:dyDescent="0.3">
      <c r="A4597" s="31">
        <v>43931</v>
      </c>
      <c r="B4597" t="s">
        <v>289</v>
      </c>
      <c r="C4597" t="s">
        <v>312</v>
      </c>
      <c r="D4597" t="s">
        <v>78</v>
      </c>
      <c r="E4597">
        <v>3.6</v>
      </c>
      <c r="F4597">
        <v>6</v>
      </c>
      <c r="G4597" t="s">
        <v>93</v>
      </c>
      <c r="H4597" t="s">
        <v>200</v>
      </c>
      <c r="I4597">
        <v>23</v>
      </c>
      <c r="J4597">
        <v>278</v>
      </c>
      <c r="K4597" t="str">
        <f>RIGHT(Table1[[#This Row],[Transmission]],1)</f>
        <v>6</v>
      </c>
      <c r="L4597" t="str">
        <f>SUBSTITUTE(Table1[[#This Row],[Transmission]],Table1[[#This Row],[Gears]],"")</f>
        <v>A</v>
      </c>
      <c r="M45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97">
        <f ca="1">_xlfn.DAYS(TODAY(),Table1[[#This Row],[Manufacture Date]])</f>
        <v>1329</v>
      </c>
      <c r="O4597" t="str" cm="1">
        <f t="array" ref="O4597" xml:space="preserve"> _xlfn.IFS(E4597&lt;2,"0-2",E4597&lt;4,"2-4",E4597&lt;6,"4-6",E4597&lt;8,"6-8",E4597&lt;10,"8-10")</f>
        <v>2-4</v>
      </c>
    </row>
    <row r="4598" spans="1:15" ht="14.25" customHeight="1" x14ac:dyDescent="0.3">
      <c r="A4598" s="31">
        <v>43931</v>
      </c>
      <c r="B4598" t="s">
        <v>321</v>
      </c>
      <c r="C4598" t="s">
        <v>1673</v>
      </c>
      <c r="D4598" t="s">
        <v>361</v>
      </c>
      <c r="E4598">
        <v>2</v>
      </c>
      <c r="F4598">
        <v>4</v>
      </c>
      <c r="G4598" t="s">
        <v>104</v>
      </c>
      <c r="H4598" t="s">
        <v>205</v>
      </c>
      <c r="I4598">
        <v>23</v>
      </c>
      <c r="J4598">
        <v>208</v>
      </c>
      <c r="K4598" t="str">
        <f>RIGHT(Table1[[#This Row],[Transmission]],1)</f>
        <v>8</v>
      </c>
      <c r="L4598" t="str">
        <f>SUBSTITUTE(Table1[[#This Row],[Transmission]],Table1[[#This Row],[Gears]],"")</f>
        <v>AS</v>
      </c>
      <c r="M45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598">
        <f ca="1">_xlfn.DAYS(TODAY(),Table1[[#This Row],[Manufacture Date]])</f>
        <v>1329</v>
      </c>
      <c r="O4598" t="str" cm="1">
        <f t="array" ref="O4598" xml:space="preserve"> _xlfn.IFS(E4598&lt;2,"0-2",E4598&lt;4,"2-4",E4598&lt;6,"4-6",E4598&lt;8,"6-8",E4598&lt;10,"8-10")</f>
        <v>2-4</v>
      </c>
    </row>
    <row r="4599" spans="1:15" ht="14.25" customHeight="1" x14ac:dyDescent="0.3">
      <c r="A4599" s="31">
        <v>43931</v>
      </c>
      <c r="B4599" t="s">
        <v>232</v>
      </c>
      <c r="C4599" t="s">
        <v>1079</v>
      </c>
      <c r="D4599" t="s">
        <v>259</v>
      </c>
      <c r="E4599">
        <v>5.3</v>
      </c>
      <c r="F4599">
        <v>8</v>
      </c>
      <c r="G4599" t="s">
        <v>93</v>
      </c>
      <c r="H4599" t="s">
        <v>200</v>
      </c>
      <c r="I4599">
        <v>22</v>
      </c>
      <c r="J4599">
        <v>306</v>
      </c>
      <c r="K4599" t="str">
        <f>RIGHT(Table1[[#This Row],[Transmission]],1)</f>
        <v>6</v>
      </c>
      <c r="L4599" t="str">
        <f>SUBSTITUTE(Table1[[#This Row],[Transmission]],Table1[[#This Row],[Gears]],"")</f>
        <v>A</v>
      </c>
      <c r="M45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599">
        <f ca="1">_xlfn.DAYS(TODAY(),Table1[[#This Row],[Manufacture Date]])</f>
        <v>1329</v>
      </c>
      <c r="O4599" t="str" cm="1">
        <f t="array" ref="O4599" xml:space="preserve"> _xlfn.IFS(E4599&lt;2,"0-2",E4599&lt;4,"2-4",E4599&lt;6,"4-6",E4599&lt;8,"6-8",E4599&lt;10,"8-10")</f>
        <v>4-6</v>
      </c>
    </row>
    <row r="4600" spans="1:15" ht="14.25" customHeight="1" x14ac:dyDescent="0.3">
      <c r="A4600" s="31">
        <v>43931</v>
      </c>
      <c r="B4600" t="s">
        <v>90</v>
      </c>
      <c r="C4600" t="s">
        <v>96</v>
      </c>
      <c r="D4600" t="s">
        <v>88</v>
      </c>
      <c r="E4600">
        <v>4.7</v>
      </c>
      <c r="F4600">
        <v>8</v>
      </c>
      <c r="G4600" t="s">
        <v>74</v>
      </c>
      <c r="H4600" t="s">
        <v>73</v>
      </c>
      <c r="I4600">
        <v>18</v>
      </c>
      <c r="J4600">
        <v>362</v>
      </c>
      <c r="K4600" t="str">
        <f>RIGHT(Table1[[#This Row],[Transmission]],1)</f>
        <v>6</v>
      </c>
      <c r="L4600" t="str">
        <f>SUBSTITUTE(Table1[[#This Row],[Transmission]],Table1[[#This Row],[Gears]],"")</f>
        <v>M</v>
      </c>
      <c r="M46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00">
        <f ca="1">_xlfn.DAYS(TODAY(),Table1[[#This Row],[Manufacture Date]])</f>
        <v>1329</v>
      </c>
      <c r="O4600" t="str" cm="1">
        <f t="array" ref="O4600" xml:space="preserve"> _xlfn.IFS(E4600&lt;2,"0-2",E4600&lt;4,"2-4",E4600&lt;6,"4-6",E4600&lt;8,"6-8",E4600&lt;10,"8-10")</f>
        <v>4-6</v>
      </c>
    </row>
    <row r="4601" spans="1:15" ht="14.25" customHeight="1" x14ac:dyDescent="0.3">
      <c r="A4601" s="31">
        <v>43930</v>
      </c>
      <c r="B4601" t="s">
        <v>385</v>
      </c>
      <c r="C4601" t="s">
        <v>1698</v>
      </c>
      <c r="D4601" t="s">
        <v>115</v>
      </c>
      <c r="E4601">
        <v>2</v>
      </c>
      <c r="F4601">
        <v>4</v>
      </c>
      <c r="G4601" t="s">
        <v>266</v>
      </c>
      <c r="H4601" t="s">
        <v>200</v>
      </c>
      <c r="I4601">
        <v>56</v>
      </c>
      <c r="J4601">
        <v>117</v>
      </c>
      <c r="K4601" t="str">
        <f>RIGHT(Table1[[#This Row],[Transmission]],1)</f>
        <v>V</v>
      </c>
      <c r="L4601" t="str">
        <f>SUBSTITUTE(Table1[[#This Row],[Transmission]],Table1[[#This Row],[Gears]],"")</f>
        <v>A</v>
      </c>
      <c r="M46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01">
        <f ca="1">_xlfn.DAYS(TODAY(),Table1[[#This Row],[Manufacture Date]])</f>
        <v>1330</v>
      </c>
      <c r="O4601" t="str" cm="1">
        <f t="array" ref="O4601" xml:space="preserve"> _xlfn.IFS(E4601&lt;2,"0-2",E4601&lt;4,"2-4",E4601&lt;6,"4-6",E4601&lt;8,"6-8",E4601&lt;10,"8-10")</f>
        <v>2-4</v>
      </c>
    </row>
    <row r="4602" spans="1:15" ht="14.25" customHeight="1" x14ac:dyDescent="0.3">
      <c r="A4602" s="31">
        <v>43930</v>
      </c>
      <c r="B4602" t="s">
        <v>492</v>
      </c>
      <c r="C4602" t="s">
        <v>1787</v>
      </c>
      <c r="D4602" t="s">
        <v>122</v>
      </c>
      <c r="E4602">
        <v>3</v>
      </c>
      <c r="F4602">
        <v>6</v>
      </c>
      <c r="G4602" t="s">
        <v>104</v>
      </c>
      <c r="H4602" t="s">
        <v>109</v>
      </c>
      <c r="I4602">
        <v>27</v>
      </c>
      <c r="J4602">
        <v>279</v>
      </c>
      <c r="K4602" t="str">
        <f>RIGHT(Table1[[#This Row],[Transmission]],1)</f>
        <v>8</v>
      </c>
      <c r="L4602" t="str">
        <f>SUBSTITUTE(Table1[[#This Row],[Transmission]],Table1[[#This Row],[Gears]],"")</f>
        <v>AS</v>
      </c>
      <c r="M46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02">
        <f ca="1">_xlfn.DAYS(TODAY(),Table1[[#This Row],[Manufacture Date]])</f>
        <v>1330</v>
      </c>
      <c r="O4602" t="str" cm="1">
        <f t="array" ref="O4602" xml:space="preserve"> _xlfn.IFS(E4602&lt;2,"0-2",E4602&lt;4,"2-4",E4602&lt;6,"4-6",E4602&lt;8,"6-8",E4602&lt;10,"8-10")</f>
        <v>2-4</v>
      </c>
    </row>
    <row r="4603" spans="1:15" ht="14.25" customHeight="1" x14ac:dyDescent="0.3">
      <c r="A4603" s="31">
        <v>43930</v>
      </c>
      <c r="B4603" t="s">
        <v>289</v>
      </c>
      <c r="C4603" t="s">
        <v>302</v>
      </c>
      <c r="D4603" t="s">
        <v>115</v>
      </c>
      <c r="E4603">
        <v>6.4</v>
      </c>
      <c r="F4603">
        <v>8</v>
      </c>
      <c r="G4603" t="s">
        <v>112</v>
      </c>
      <c r="H4603" t="s">
        <v>73</v>
      </c>
      <c r="I4603">
        <v>22</v>
      </c>
      <c r="J4603">
        <v>302</v>
      </c>
      <c r="K4603" t="str">
        <f>RIGHT(Table1[[#This Row],[Transmission]],1)</f>
        <v>8</v>
      </c>
      <c r="L4603" t="str">
        <f>SUBSTITUTE(Table1[[#This Row],[Transmission]],Table1[[#This Row],[Gears]],"")</f>
        <v>A</v>
      </c>
      <c r="M46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03">
        <f ca="1">_xlfn.DAYS(TODAY(),Table1[[#This Row],[Manufacture Date]])</f>
        <v>1330</v>
      </c>
      <c r="O4603" t="str" cm="1">
        <f t="array" ref="O4603" xml:space="preserve"> _xlfn.IFS(E4603&lt;2,"0-2",E4603&lt;4,"2-4",E4603&lt;6,"4-6",E4603&lt;8,"6-8",E4603&lt;10,"8-10")</f>
        <v>6-8</v>
      </c>
    </row>
    <row r="4604" spans="1:15" ht="14.25" customHeight="1" x14ac:dyDescent="0.3">
      <c r="A4604" s="31">
        <v>43930</v>
      </c>
      <c r="B4604" t="s">
        <v>147</v>
      </c>
      <c r="C4604" t="s">
        <v>1547</v>
      </c>
      <c r="D4604" t="s">
        <v>95</v>
      </c>
      <c r="E4604">
        <v>3</v>
      </c>
      <c r="F4604">
        <v>6</v>
      </c>
      <c r="G4604" t="s">
        <v>97</v>
      </c>
      <c r="H4604" t="s">
        <v>73</v>
      </c>
      <c r="I4604">
        <v>22</v>
      </c>
      <c r="J4604">
        <v>299</v>
      </c>
      <c r="K4604" t="str">
        <f>RIGHT(Table1[[#This Row],[Transmission]],1)</f>
        <v>7</v>
      </c>
      <c r="L4604" t="str">
        <f>SUBSTITUTE(Table1[[#This Row],[Transmission]],Table1[[#This Row],[Gears]],"")</f>
        <v>AM</v>
      </c>
      <c r="M46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04">
        <f ca="1">_xlfn.DAYS(TODAY(),Table1[[#This Row],[Manufacture Date]])</f>
        <v>1330</v>
      </c>
      <c r="O4604" t="str" cm="1">
        <f t="array" ref="O4604" xml:space="preserve"> _xlfn.IFS(E4604&lt;2,"0-2",E4604&lt;4,"2-4",E4604&lt;6,"4-6",E4604&lt;8,"6-8",E4604&lt;10,"8-10")</f>
        <v>2-4</v>
      </c>
    </row>
    <row r="4605" spans="1:15" ht="14.25" customHeight="1" x14ac:dyDescent="0.3">
      <c r="A4605" s="31">
        <v>43930</v>
      </c>
      <c r="B4605" t="s">
        <v>232</v>
      </c>
      <c r="C4605" t="s">
        <v>267</v>
      </c>
      <c r="D4605" t="s">
        <v>122</v>
      </c>
      <c r="E4605">
        <v>5.3</v>
      </c>
      <c r="F4605">
        <v>8</v>
      </c>
      <c r="G4605" t="s">
        <v>93</v>
      </c>
      <c r="H4605" t="s">
        <v>200</v>
      </c>
      <c r="I4605">
        <v>20</v>
      </c>
      <c r="J4605">
        <v>317</v>
      </c>
      <c r="K4605" t="str">
        <f>RIGHT(Table1[[#This Row],[Transmission]],1)</f>
        <v>6</v>
      </c>
      <c r="L4605" t="str">
        <f>SUBSTITUTE(Table1[[#This Row],[Transmission]],Table1[[#This Row],[Gears]],"")</f>
        <v>A</v>
      </c>
      <c r="M46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05">
        <f ca="1">_xlfn.DAYS(TODAY(),Table1[[#This Row],[Manufacture Date]])</f>
        <v>1330</v>
      </c>
      <c r="O4605" t="str" cm="1">
        <f t="array" ref="O4605" xml:space="preserve"> _xlfn.IFS(E4605&lt;2,"0-2",E4605&lt;4,"2-4",E4605&lt;6,"4-6",E4605&lt;8,"6-8",E4605&lt;10,"8-10")</f>
        <v>4-6</v>
      </c>
    </row>
    <row r="4606" spans="1:15" ht="14.25" customHeight="1" x14ac:dyDescent="0.3">
      <c r="A4606" s="31">
        <v>43930</v>
      </c>
      <c r="B4606" t="s">
        <v>100</v>
      </c>
      <c r="C4606" t="s">
        <v>114</v>
      </c>
      <c r="D4606" t="s">
        <v>115</v>
      </c>
      <c r="E4606">
        <v>6.3</v>
      </c>
      <c r="F4606">
        <v>12</v>
      </c>
      <c r="G4606" t="s">
        <v>104</v>
      </c>
      <c r="H4606" t="s">
        <v>73</v>
      </c>
      <c r="I4606">
        <v>19</v>
      </c>
      <c r="J4606">
        <v>344</v>
      </c>
      <c r="K4606" t="str">
        <f>RIGHT(Table1[[#This Row],[Transmission]],1)</f>
        <v>8</v>
      </c>
      <c r="L4606" t="str">
        <f>SUBSTITUTE(Table1[[#This Row],[Transmission]],Table1[[#This Row],[Gears]],"")</f>
        <v>AS</v>
      </c>
      <c r="M46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06">
        <f ca="1">_xlfn.DAYS(TODAY(),Table1[[#This Row],[Manufacture Date]])</f>
        <v>1330</v>
      </c>
      <c r="O4606" t="str" cm="1">
        <f t="array" ref="O4606" xml:space="preserve"> _xlfn.IFS(E4606&lt;2,"0-2",E4606&lt;4,"2-4",E4606&lt;6,"4-6",E4606&lt;8,"6-8",E4606&lt;10,"8-10")</f>
        <v>6-8</v>
      </c>
    </row>
    <row r="4607" spans="1:15" ht="14.25" customHeight="1" x14ac:dyDescent="0.3">
      <c r="A4607" s="31">
        <v>43930</v>
      </c>
      <c r="B4607" t="s">
        <v>432</v>
      </c>
      <c r="C4607" t="s">
        <v>443</v>
      </c>
      <c r="D4607" t="s">
        <v>115</v>
      </c>
      <c r="E4607">
        <v>5</v>
      </c>
      <c r="F4607">
        <v>8</v>
      </c>
      <c r="G4607" t="s">
        <v>104</v>
      </c>
      <c r="H4607" t="s">
        <v>205</v>
      </c>
      <c r="I4607">
        <v>16</v>
      </c>
      <c r="J4607">
        <v>280</v>
      </c>
      <c r="K4607" t="str">
        <f>RIGHT(Table1[[#This Row],[Transmission]],1)</f>
        <v>8</v>
      </c>
      <c r="L4607" t="str">
        <f>SUBSTITUTE(Table1[[#This Row],[Transmission]],Table1[[#This Row],[Gears]],"")</f>
        <v>AS</v>
      </c>
      <c r="M46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07">
        <f ca="1">_xlfn.DAYS(TODAY(),Table1[[#This Row],[Manufacture Date]])</f>
        <v>1330</v>
      </c>
      <c r="O4607" t="str" cm="1">
        <f t="array" ref="O4607" xml:space="preserve"> _xlfn.IFS(E4607&lt;2,"0-2",E4607&lt;4,"2-4",E4607&lt;6,"4-6",E4607&lt;8,"6-8",E4607&lt;10,"8-10")</f>
        <v>4-6</v>
      </c>
    </row>
    <row r="4608" spans="1:15" ht="14.25" customHeight="1" x14ac:dyDescent="0.3">
      <c r="A4608" s="31">
        <v>43929</v>
      </c>
      <c r="B4608" t="s">
        <v>750</v>
      </c>
      <c r="C4608" t="s">
        <v>2158</v>
      </c>
      <c r="D4608" t="s">
        <v>88</v>
      </c>
      <c r="E4608">
        <v>3</v>
      </c>
      <c r="F4608">
        <v>6</v>
      </c>
      <c r="G4608" t="s">
        <v>104</v>
      </c>
      <c r="H4608" t="s">
        <v>73</v>
      </c>
      <c r="I4608">
        <v>32</v>
      </c>
      <c r="J4608">
        <v>208</v>
      </c>
      <c r="K4608" t="str">
        <f>RIGHT(Table1[[#This Row],[Transmission]],1)</f>
        <v>8</v>
      </c>
      <c r="L4608" t="str">
        <f>SUBSTITUTE(Table1[[#This Row],[Transmission]],Table1[[#This Row],[Gears]],"")</f>
        <v>AS</v>
      </c>
      <c r="M46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08">
        <f ca="1">_xlfn.DAYS(TODAY(),Table1[[#This Row],[Manufacture Date]])</f>
        <v>1331</v>
      </c>
      <c r="O4608" t="str" cm="1">
        <f t="array" ref="O4608" xml:space="preserve"> _xlfn.IFS(E4608&lt;2,"0-2",E4608&lt;4,"2-4",E4608&lt;6,"4-6",E4608&lt;8,"6-8",E4608&lt;10,"8-10")</f>
        <v>2-4</v>
      </c>
    </row>
    <row r="4609" spans="1:15" ht="14.25" customHeight="1" x14ac:dyDescent="0.3">
      <c r="A4609" s="31">
        <v>43929</v>
      </c>
      <c r="B4609" t="s">
        <v>321</v>
      </c>
      <c r="C4609" t="s">
        <v>1394</v>
      </c>
      <c r="D4609" t="s">
        <v>78</v>
      </c>
      <c r="E4609">
        <v>2</v>
      </c>
      <c r="F4609">
        <v>4</v>
      </c>
      <c r="G4609" t="s">
        <v>79</v>
      </c>
      <c r="H4609" t="s">
        <v>200</v>
      </c>
      <c r="I4609">
        <v>30</v>
      </c>
      <c r="J4609">
        <v>217</v>
      </c>
      <c r="K4609" t="str">
        <f>RIGHT(Table1[[#This Row],[Transmission]],1)</f>
        <v>6</v>
      </c>
      <c r="L4609" t="str">
        <f>SUBSTITUTE(Table1[[#This Row],[Transmission]],Table1[[#This Row],[Gears]],"")</f>
        <v>AS</v>
      </c>
      <c r="M46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09">
        <f ca="1">_xlfn.DAYS(TODAY(),Table1[[#This Row],[Manufacture Date]])</f>
        <v>1331</v>
      </c>
      <c r="O4609" t="str" cm="1">
        <f t="array" ref="O4609" xml:space="preserve"> _xlfn.IFS(E4609&lt;2,"0-2",E4609&lt;4,"2-4",E4609&lt;6,"4-6",E4609&lt;8,"6-8",E4609&lt;10,"8-10")</f>
        <v>2-4</v>
      </c>
    </row>
    <row r="4610" spans="1:15" ht="14.25" customHeight="1" x14ac:dyDescent="0.3">
      <c r="A4610" s="31">
        <v>43929</v>
      </c>
      <c r="B4610" t="s">
        <v>364</v>
      </c>
      <c r="C4610" t="s">
        <v>1680</v>
      </c>
      <c r="D4610" t="s">
        <v>259</v>
      </c>
      <c r="E4610">
        <v>2.7</v>
      </c>
      <c r="F4610">
        <v>4</v>
      </c>
      <c r="G4610" t="s">
        <v>112</v>
      </c>
      <c r="H4610" t="s">
        <v>200</v>
      </c>
      <c r="I4610">
        <v>25</v>
      </c>
      <c r="J4610">
        <v>262</v>
      </c>
      <c r="K4610" t="str">
        <f>RIGHT(Table1[[#This Row],[Transmission]],1)</f>
        <v>8</v>
      </c>
      <c r="L4610" t="str">
        <f>SUBSTITUTE(Table1[[#This Row],[Transmission]],Table1[[#This Row],[Gears]],"")</f>
        <v>A</v>
      </c>
      <c r="M46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10">
        <f ca="1">_xlfn.DAYS(TODAY(),Table1[[#This Row],[Manufacture Date]])</f>
        <v>1331</v>
      </c>
      <c r="O4610" t="str" cm="1">
        <f t="array" ref="O4610" xml:space="preserve"> _xlfn.IFS(E4610&lt;2,"0-2",E4610&lt;4,"2-4",E4610&lt;6,"4-6",E4610&lt;8,"6-8",E4610&lt;10,"8-10")</f>
        <v>2-4</v>
      </c>
    </row>
    <row r="4611" spans="1:15" ht="14.25" customHeight="1" x14ac:dyDescent="0.3">
      <c r="A4611" s="31">
        <v>43929</v>
      </c>
      <c r="B4611" t="s">
        <v>147</v>
      </c>
      <c r="C4611" t="s">
        <v>1566</v>
      </c>
      <c r="D4611" t="s">
        <v>122</v>
      </c>
      <c r="E4611">
        <v>4.4000000000000004</v>
      </c>
      <c r="F4611">
        <v>8</v>
      </c>
      <c r="G4611" t="s">
        <v>104</v>
      </c>
      <c r="H4611" t="s">
        <v>73</v>
      </c>
      <c r="I4611">
        <v>21</v>
      </c>
      <c r="J4611">
        <v>318</v>
      </c>
      <c r="K4611" t="str">
        <f>RIGHT(Table1[[#This Row],[Transmission]],1)</f>
        <v>8</v>
      </c>
      <c r="L4611" t="str">
        <f>SUBSTITUTE(Table1[[#This Row],[Transmission]],Table1[[#This Row],[Gears]],"")</f>
        <v>AS</v>
      </c>
      <c r="M46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11">
        <f ca="1">_xlfn.DAYS(TODAY(),Table1[[#This Row],[Manufacture Date]])</f>
        <v>1331</v>
      </c>
      <c r="O4611" t="str" cm="1">
        <f t="array" ref="O4611" xml:space="preserve"> _xlfn.IFS(E4611&lt;2,"0-2",E4611&lt;4,"2-4",E4611&lt;6,"4-6",E4611&lt;8,"6-8",E4611&lt;10,"8-10")</f>
        <v>4-6</v>
      </c>
    </row>
    <row r="4612" spans="1:15" ht="14.25" customHeight="1" x14ac:dyDescent="0.3">
      <c r="A4612" s="31">
        <v>43928</v>
      </c>
      <c r="B4612" t="s">
        <v>385</v>
      </c>
      <c r="C4612" t="s">
        <v>2107</v>
      </c>
      <c r="D4612" t="s">
        <v>82</v>
      </c>
      <c r="E4612">
        <v>1.5</v>
      </c>
      <c r="F4612">
        <v>4</v>
      </c>
      <c r="G4612" t="s">
        <v>266</v>
      </c>
      <c r="H4612" t="s">
        <v>200</v>
      </c>
      <c r="I4612">
        <v>58</v>
      </c>
      <c r="J4612">
        <v>115</v>
      </c>
      <c r="K4612" t="str">
        <f>RIGHT(Table1[[#This Row],[Transmission]],1)</f>
        <v>V</v>
      </c>
      <c r="L4612" t="str">
        <f>SUBSTITUTE(Table1[[#This Row],[Transmission]],Table1[[#This Row],[Gears]],"")</f>
        <v>A</v>
      </c>
      <c r="M46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12">
        <f ca="1">_xlfn.DAYS(TODAY(),Table1[[#This Row],[Manufacture Date]])</f>
        <v>1332</v>
      </c>
      <c r="O4612" t="str" cm="1">
        <f t="array" ref="O4612" xml:space="preserve"> _xlfn.IFS(E4612&lt;2,"0-2",E4612&lt;4,"2-4",E4612&lt;6,"4-6",E4612&lt;8,"6-8",E4612&lt;10,"8-10")</f>
        <v>0-2</v>
      </c>
    </row>
    <row r="4613" spans="1:15" ht="14.25" customHeight="1" x14ac:dyDescent="0.3">
      <c r="A4613" s="31">
        <v>43928</v>
      </c>
      <c r="B4613" t="s">
        <v>232</v>
      </c>
      <c r="C4613" t="s">
        <v>1603</v>
      </c>
      <c r="D4613" t="s">
        <v>82</v>
      </c>
      <c r="E4613">
        <v>1.8</v>
      </c>
      <c r="F4613">
        <v>4</v>
      </c>
      <c r="G4613" t="s">
        <v>266</v>
      </c>
      <c r="H4613" t="s">
        <v>200</v>
      </c>
      <c r="I4613">
        <v>55</v>
      </c>
      <c r="J4613">
        <v>121</v>
      </c>
      <c r="K4613" t="str">
        <f>RIGHT(Table1[[#This Row],[Transmission]],1)</f>
        <v>V</v>
      </c>
      <c r="L4613" t="str">
        <f>SUBSTITUTE(Table1[[#This Row],[Transmission]],Table1[[#This Row],[Gears]],"")</f>
        <v>A</v>
      </c>
      <c r="M46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13">
        <f ca="1">_xlfn.DAYS(TODAY(),Table1[[#This Row],[Manufacture Date]])</f>
        <v>1332</v>
      </c>
      <c r="O4613" t="str" cm="1">
        <f t="array" ref="O4613" xml:space="preserve"> _xlfn.IFS(E4613&lt;2,"0-2",E4613&lt;4,"2-4",E4613&lt;6,"4-6",E4613&lt;8,"6-8",E4613&lt;10,"8-10")</f>
        <v>0-2</v>
      </c>
    </row>
    <row r="4614" spans="1:15" ht="14.25" customHeight="1" x14ac:dyDescent="0.3">
      <c r="A4614" s="31">
        <v>43928</v>
      </c>
      <c r="B4614" t="s">
        <v>470</v>
      </c>
      <c r="C4614" t="s">
        <v>473</v>
      </c>
      <c r="D4614" t="s">
        <v>115</v>
      </c>
      <c r="E4614">
        <v>1.6</v>
      </c>
      <c r="F4614">
        <v>4</v>
      </c>
      <c r="G4614" t="s">
        <v>74</v>
      </c>
      <c r="H4614" t="s">
        <v>200</v>
      </c>
      <c r="I4614">
        <v>29</v>
      </c>
      <c r="J4614">
        <v>225</v>
      </c>
      <c r="K4614" t="str">
        <f>RIGHT(Table1[[#This Row],[Transmission]],1)</f>
        <v>6</v>
      </c>
      <c r="L4614" t="str">
        <f>SUBSTITUTE(Table1[[#This Row],[Transmission]],Table1[[#This Row],[Gears]],"")</f>
        <v>M</v>
      </c>
      <c r="M46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14">
        <f ca="1">_xlfn.DAYS(TODAY(),Table1[[#This Row],[Manufacture Date]])</f>
        <v>1332</v>
      </c>
      <c r="O4614" t="str" cm="1">
        <f t="array" ref="O4614" xml:space="preserve"> _xlfn.IFS(E4614&lt;2,"0-2",E4614&lt;4,"2-4",E4614&lt;6,"4-6",E4614&lt;8,"6-8",E4614&lt;10,"8-10")</f>
        <v>0-2</v>
      </c>
    </row>
    <row r="4615" spans="1:15" ht="14.25" customHeight="1" x14ac:dyDescent="0.3">
      <c r="A4615" s="31">
        <v>43928</v>
      </c>
      <c r="B4615" t="s">
        <v>147</v>
      </c>
      <c r="C4615" t="s">
        <v>196</v>
      </c>
      <c r="D4615" t="s">
        <v>88</v>
      </c>
      <c r="E4615">
        <v>3</v>
      </c>
      <c r="F4615">
        <v>6</v>
      </c>
      <c r="G4615" t="s">
        <v>74</v>
      </c>
      <c r="H4615" t="s">
        <v>73</v>
      </c>
      <c r="I4615">
        <v>26</v>
      </c>
      <c r="J4615">
        <v>253</v>
      </c>
      <c r="K4615" t="str">
        <f>RIGHT(Table1[[#This Row],[Transmission]],1)</f>
        <v>6</v>
      </c>
      <c r="L4615" t="str">
        <f>SUBSTITUTE(Table1[[#This Row],[Transmission]],Table1[[#This Row],[Gears]],"")</f>
        <v>M</v>
      </c>
      <c r="M46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15">
        <f ca="1">_xlfn.DAYS(TODAY(),Table1[[#This Row],[Manufacture Date]])</f>
        <v>1332</v>
      </c>
      <c r="O4615" t="str" cm="1">
        <f t="array" ref="O4615" xml:space="preserve"> _xlfn.IFS(E4615&lt;2,"0-2",E4615&lt;4,"2-4",E4615&lt;6,"4-6",E4615&lt;8,"6-8",E4615&lt;10,"8-10")</f>
        <v>2-4</v>
      </c>
    </row>
    <row r="4616" spans="1:15" ht="14.25" customHeight="1" x14ac:dyDescent="0.3">
      <c r="A4616" s="31">
        <v>43928</v>
      </c>
      <c r="B4616" t="s">
        <v>232</v>
      </c>
      <c r="C4616" t="s">
        <v>1604</v>
      </c>
      <c r="D4616" t="s">
        <v>259</v>
      </c>
      <c r="E4616">
        <v>5.3</v>
      </c>
      <c r="F4616">
        <v>8</v>
      </c>
      <c r="G4616" t="s">
        <v>93</v>
      </c>
      <c r="H4616" t="s">
        <v>200</v>
      </c>
      <c r="I4616">
        <v>20</v>
      </c>
      <c r="J4616">
        <v>326</v>
      </c>
      <c r="K4616" t="str">
        <f>RIGHT(Table1[[#This Row],[Transmission]],1)</f>
        <v>6</v>
      </c>
      <c r="L4616" t="str">
        <f>SUBSTITUTE(Table1[[#This Row],[Transmission]],Table1[[#This Row],[Gears]],"")</f>
        <v>A</v>
      </c>
      <c r="M46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16">
        <f ca="1">_xlfn.DAYS(TODAY(),Table1[[#This Row],[Manufacture Date]])</f>
        <v>1332</v>
      </c>
      <c r="O4616" t="str" cm="1">
        <f t="array" ref="O4616" xml:space="preserve"> _xlfn.IFS(E4616&lt;2,"0-2",E4616&lt;4,"2-4",E4616&lt;6,"4-6",E4616&lt;8,"6-8",E4616&lt;10,"8-10")</f>
        <v>4-6</v>
      </c>
    </row>
    <row r="4617" spans="1:15" ht="14.25" customHeight="1" x14ac:dyDescent="0.3">
      <c r="A4617" s="31">
        <v>43927</v>
      </c>
      <c r="B4617" t="s">
        <v>385</v>
      </c>
      <c r="C4617" t="s">
        <v>393</v>
      </c>
      <c r="D4617" t="s">
        <v>118</v>
      </c>
      <c r="E4617">
        <v>1.5</v>
      </c>
      <c r="F4617">
        <v>4</v>
      </c>
      <c r="G4617" t="s">
        <v>266</v>
      </c>
      <c r="H4617" t="s">
        <v>200</v>
      </c>
      <c r="I4617">
        <v>44</v>
      </c>
      <c r="J4617">
        <v>150</v>
      </c>
      <c r="K4617" t="str">
        <f>RIGHT(Table1[[#This Row],[Transmission]],1)</f>
        <v>V</v>
      </c>
      <c r="L4617" t="str">
        <f>SUBSTITUTE(Table1[[#This Row],[Transmission]],Table1[[#This Row],[Gears]],"")</f>
        <v>A</v>
      </c>
      <c r="M46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17">
        <f ca="1">_xlfn.DAYS(TODAY(),Table1[[#This Row],[Manufacture Date]])</f>
        <v>1333</v>
      </c>
      <c r="O4617" t="str" cm="1">
        <f t="array" ref="O4617" xml:space="preserve"> _xlfn.IFS(E4617&lt;2,"0-2",E4617&lt;4,"2-4",E4617&lt;6,"4-6",E4617&lt;8,"6-8",E4617&lt;10,"8-10")</f>
        <v>0-2</v>
      </c>
    </row>
    <row r="4618" spans="1:15" ht="14.25" customHeight="1" x14ac:dyDescent="0.3">
      <c r="A4618" s="31">
        <v>43927</v>
      </c>
      <c r="B4618" t="s">
        <v>564</v>
      </c>
      <c r="C4618" t="s">
        <v>1864</v>
      </c>
      <c r="D4618" t="s">
        <v>95</v>
      </c>
      <c r="E4618">
        <v>2</v>
      </c>
      <c r="F4618">
        <v>4</v>
      </c>
      <c r="G4618" t="s">
        <v>454</v>
      </c>
      <c r="H4618" t="s">
        <v>73</v>
      </c>
      <c r="I4618">
        <v>30</v>
      </c>
      <c r="J4618">
        <v>221</v>
      </c>
      <c r="K4618" t="str">
        <f>RIGHT(Table1[[#This Row],[Transmission]],1)</f>
        <v>9</v>
      </c>
      <c r="L4618" t="str">
        <f>SUBSTITUTE(Table1[[#This Row],[Transmission]],Table1[[#This Row],[Gears]],"")</f>
        <v>A</v>
      </c>
      <c r="M46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18">
        <f ca="1">_xlfn.DAYS(TODAY(),Table1[[#This Row],[Manufacture Date]])</f>
        <v>1333</v>
      </c>
      <c r="O4618" t="str" cm="1">
        <f t="array" ref="O4618" xml:space="preserve"> _xlfn.IFS(E4618&lt;2,"0-2",E4618&lt;4,"2-4",E4618&lt;6,"4-6",E4618&lt;8,"6-8",E4618&lt;10,"8-10")</f>
        <v>2-4</v>
      </c>
    </row>
    <row r="4619" spans="1:15" ht="14.25" customHeight="1" x14ac:dyDescent="0.3">
      <c r="A4619" s="31">
        <v>43927</v>
      </c>
      <c r="B4619" t="s">
        <v>508</v>
      </c>
      <c r="C4619" t="s">
        <v>1431</v>
      </c>
      <c r="D4619" t="s">
        <v>78</v>
      </c>
      <c r="E4619">
        <v>2</v>
      </c>
      <c r="F4619">
        <v>4</v>
      </c>
      <c r="G4619" t="s">
        <v>79</v>
      </c>
      <c r="H4619" t="s">
        <v>73</v>
      </c>
      <c r="I4619">
        <v>29</v>
      </c>
      <c r="J4619">
        <v>232</v>
      </c>
      <c r="K4619" t="str">
        <f>RIGHT(Table1[[#This Row],[Transmission]],1)</f>
        <v>6</v>
      </c>
      <c r="L4619" t="str">
        <f>SUBSTITUTE(Table1[[#This Row],[Transmission]],Table1[[#This Row],[Gears]],"")</f>
        <v>AS</v>
      </c>
      <c r="M46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19">
        <f ca="1">_xlfn.DAYS(TODAY(),Table1[[#This Row],[Manufacture Date]])</f>
        <v>1333</v>
      </c>
      <c r="O4619" t="str" cm="1">
        <f t="array" ref="O4619" xml:space="preserve"> _xlfn.IFS(E4619&lt;2,"0-2",E4619&lt;4,"2-4",E4619&lt;6,"4-6",E4619&lt;8,"6-8",E4619&lt;10,"8-10")</f>
        <v>2-4</v>
      </c>
    </row>
    <row r="4620" spans="1:15" ht="14.25" customHeight="1" x14ac:dyDescent="0.3">
      <c r="A4620" s="31">
        <v>43927</v>
      </c>
      <c r="B4620" t="s">
        <v>564</v>
      </c>
      <c r="C4620" t="s">
        <v>1876</v>
      </c>
      <c r="D4620" t="s">
        <v>361</v>
      </c>
      <c r="E4620">
        <v>2</v>
      </c>
      <c r="F4620">
        <v>4</v>
      </c>
      <c r="G4620" t="s">
        <v>125</v>
      </c>
      <c r="H4620" t="s">
        <v>73</v>
      </c>
      <c r="I4620">
        <v>25</v>
      </c>
      <c r="J4620">
        <v>268</v>
      </c>
      <c r="K4620" t="str">
        <f>RIGHT(Table1[[#This Row],[Transmission]],1)</f>
        <v>7</v>
      </c>
      <c r="L4620" t="str">
        <f>SUBSTITUTE(Table1[[#This Row],[Transmission]],Table1[[#This Row],[Gears]],"")</f>
        <v>A</v>
      </c>
      <c r="M46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20">
        <f ca="1">_xlfn.DAYS(TODAY(),Table1[[#This Row],[Manufacture Date]])</f>
        <v>1333</v>
      </c>
      <c r="O4620" t="str" cm="1">
        <f t="array" ref="O4620" xml:space="preserve"> _xlfn.IFS(E4620&lt;2,"0-2",E4620&lt;4,"2-4",E4620&lt;6,"4-6",E4620&lt;8,"6-8",E4620&lt;10,"8-10")</f>
        <v>2-4</v>
      </c>
    </row>
    <row r="4621" spans="1:15" ht="14.25" customHeight="1" x14ac:dyDescent="0.3">
      <c r="A4621" s="31">
        <v>43927</v>
      </c>
      <c r="B4621" t="s">
        <v>100</v>
      </c>
      <c r="C4621" t="s">
        <v>130</v>
      </c>
      <c r="D4621" t="s">
        <v>71</v>
      </c>
      <c r="E4621">
        <v>3</v>
      </c>
      <c r="F4621">
        <v>6</v>
      </c>
      <c r="G4621" t="s">
        <v>74</v>
      </c>
      <c r="H4621" t="s">
        <v>73</v>
      </c>
      <c r="I4621">
        <v>24</v>
      </c>
      <c r="J4621">
        <v>269</v>
      </c>
      <c r="K4621" t="str">
        <f>RIGHT(Table1[[#This Row],[Transmission]],1)</f>
        <v>6</v>
      </c>
      <c r="L4621" t="str">
        <f>SUBSTITUTE(Table1[[#This Row],[Transmission]],Table1[[#This Row],[Gears]],"")</f>
        <v>M</v>
      </c>
      <c r="M46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21">
        <f ca="1">_xlfn.DAYS(TODAY(),Table1[[#This Row],[Manufacture Date]])</f>
        <v>1333</v>
      </c>
      <c r="O4621" t="str" cm="1">
        <f t="array" ref="O4621" xml:space="preserve"> _xlfn.IFS(E4621&lt;2,"0-2",E4621&lt;4,"2-4",E4621&lt;6,"4-6",E4621&lt;8,"6-8",E4621&lt;10,"8-10")</f>
        <v>2-4</v>
      </c>
    </row>
    <row r="4622" spans="1:15" ht="14.25" customHeight="1" x14ac:dyDescent="0.3">
      <c r="A4622" s="31">
        <v>43927</v>
      </c>
      <c r="B4622" t="s">
        <v>676</v>
      </c>
      <c r="C4622" t="s">
        <v>996</v>
      </c>
      <c r="D4622" t="s">
        <v>78</v>
      </c>
      <c r="E4622">
        <v>3.6</v>
      </c>
      <c r="F4622">
        <v>6</v>
      </c>
      <c r="G4622" t="s">
        <v>125</v>
      </c>
      <c r="H4622" t="s">
        <v>73</v>
      </c>
      <c r="I4622">
        <v>23</v>
      </c>
      <c r="J4622">
        <v>287</v>
      </c>
      <c r="K4622" t="str">
        <f>RIGHT(Table1[[#This Row],[Transmission]],1)</f>
        <v>7</v>
      </c>
      <c r="L4622" t="str">
        <f>SUBSTITUTE(Table1[[#This Row],[Transmission]],Table1[[#This Row],[Gears]],"")</f>
        <v>A</v>
      </c>
      <c r="M46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22">
        <f ca="1">_xlfn.DAYS(TODAY(),Table1[[#This Row],[Manufacture Date]])</f>
        <v>1333</v>
      </c>
      <c r="O4622" t="str" cm="1">
        <f t="array" ref="O4622" xml:space="preserve"> _xlfn.IFS(E4622&lt;2,"0-2",E4622&lt;4,"2-4",E4622&lt;6,"4-6",E4622&lt;8,"6-8",E4622&lt;10,"8-10")</f>
        <v>2-4</v>
      </c>
    </row>
    <row r="4623" spans="1:15" ht="14.25" customHeight="1" x14ac:dyDescent="0.3">
      <c r="A4623" s="31">
        <v>43926</v>
      </c>
      <c r="B4623" t="s">
        <v>802</v>
      </c>
      <c r="C4623" t="s">
        <v>1480</v>
      </c>
      <c r="D4623" t="s">
        <v>481</v>
      </c>
      <c r="E4623">
        <v>2</v>
      </c>
      <c r="F4623">
        <v>4</v>
      </c>
      <c r="G4623" t="s">
        <v>104</v>
      </c>
      <c r="H4623" t="s">
        <v>73</v>
      </c>
      <c r="I4623">
        <v>31</v>
      </c>
      <c r="J4623">
        <v>214</v>
      </c>
      <c r="K4623" t="str">
        <f>RIGHT(Table1[[#This Row],[Transmission]],1)</f>
        <v>8</v>
      </c>
      <c r="L4623" t="str">
        <f>SUBSTITUTE(Table1[[#This Row],[Transmission]],Table1[[#This Row],[Gears]],"")</f>
        <v>AS</v>
      </c>
      <c r="M46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23">
        <f ca="1">_xlfn.DAYS(TODAY(),Table1[[#This Row],[Manufacture Date]])</f>
        <v>1334</v>
      </c>
      <c r="O4623" t="str" cm="1">
        <f t="array" ref="O4623" xml:space="preserve"> _xlfn.IFS(E4623&lt;2,"0-2",E4623&lt;4,"2-4",E4623&lt;6,"4-6",E4623&lt;8,"6-8",E4623&lt;10,"8-10")</f>
        <v>2-4</v>
      </c>
    </row>
    <row r="4624" spans="1:15" ht="14.25" customHeight="1" x14ac:dyDescent="0.3">
      <c r="A4624" s="31">
        <v>43926</v>
      </c>
      <c r="B4624" t="s">
        <v>750</v>
      </c>
      <c r="C4624" t="s">
        <v>754</v>
      </c>
      <c r="D4624" t="s">
        <v>82</v>
      </c>
      <c r="E4624">
        <v>3.5</v>
      </c>
      <c r="F4624">
        <v>6</v>
      </c>
      <c r="G4624" t="s">
        <v>79</v>
      </c>
      <c r="H4624" t="s">
        <v>200</v>
      </c>
      <c r="I4624">
        <v>29</v>
      </c>
      <c r="J4624">
        <v>221</v>
      </c>
      <c r="K4624" t="str">
        <f>RIGHT(Table1[[#This Row],[Transmission]],1)</f>
        <v>6</v>
      </c>
      <c r="L4624" t="str">
        <f>SUBSTITUTE(Table1[[#This Row],[Transmission]],Table1[[#This Row],[Gears]],"")</f>
        <v>AS</v>
      </c>
      <c r="M46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24">
        <f ca="1">_xlfn.DAYS(TODAY(),Table1[[#This Row],[Manufacture Date]])</f>
        <v>1334</v>
      </c>
      <c r="O4624" t="str" cm="1">
        <f t="array" ref="O4624" xml:space="preserve"> _xlfn.IFS(E4624&lt;2,"0-2",E4624&lt;4,"2-4",E4624&lt;6,"4-6",E4624&lt;8,"6-8",E4624&lt;10,"8-10")</f>
        <v>2-4</v>
      </c>
    </row>
    <row r="4625" spans="1:15" ht="14.25" customHeight="1" x14ac:dyDescent="0.3">
      <c r="A4625" s="31">
        <v>43926</v>
      </c>
      <c r="B4625" t="s">
        <v>147</v>
      </c>
      <c r="C4625" t="s">
        <v>161</v>
      </c>
      <c r="D4625" t="s">
        <v>71</v>
      </c>
      <c r="E4625">
        <v>3</v>
      </c>
      <c r="F4625">
        <v>6</v>
      </c>
      <c r="G4625" t="s">
        <v>104</v>
      </c>
      <c r="H4625" t="s">
        <v>73</v>
      </c>
      <c r="I4625">
        <v>29</v>
      </c>
      <c r="J4625">
        <v>232</v>
      </c>
      <c r="K4625" t="str">
        <f>RIGHT(Table1[[#This Row],[Transmission]],1)</f>
        <v>8</v>
      </c>
      <c r="L4625" t="str">
        <f>SUBSTITUTE(Table1[[#This Row],[Transmission]],Table1[[#This Row],[Gears]],"")</f>
        <v>AS</v>
      </c>
      <c r="M46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25">
        <f ca="1">_xlfn.DAYS(TODAY(),Table1[[#This Row],[Manufacture Date]])</f>
        <v>1334</v>
      </c>
      <c r="O4625" t="str" cm="1">
        <f t="array" ref="O4625" xml:space="preserve"> _xlfn.IFS(E4625&lt;2,"0-2",E4625&lt;4,"2-4",E4625&lt;6,"4-6",E4625&lt;8,"6-8",E4625&lt;10,"8-10")</f>
        <v>2-4</v>
      </c>
    </row>
    <row r="4626" spans="1:15" ht="14.25" customHeight="1" x14ac:dyDescent="0.3">
      <c r="A4626" s="31">
        <v>43926</v>
      </c>
      <c r="B4626" t="s">
        <v>289</v>
      </c>
      <c r="C4626" t="s">
        <v>296</v>
      </c>
      <c r="D4626" t="s">
        <v>115</v>
      </c>
      <c r="E4626">
        <v>3.6</v>
      </c>
      <c r="F4626">
        <v>6</v>
      </c>
      <c r="G4626" t="s">
        <v>112</v>
      </c>
      <c r="H4626" t="s">
        <v>200</v>
      </c>
      <c r="I4626">
        <v>27</v>
      </c>
      <c r="J4626">
        <v>237</v>
      </c>
      <c r="K4626" t="str">
        <f>RIGHT(Table1[[#This Row],[Transmission]],1)</f>
        <v>8</v>
      </c>
      <c r="L4626" t="str">
        <f>SUBSTITUTE(Table1[[#This Row],[Transmission]],Table1[[#This Row],[Gears]],"")</f>
        <v>A</v>
      </c>
      <c r="M46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26">
        <f ca="1">_xlfn.DAYS(TODAY(),Table1[[#This Row],[Manufacture Date]])</f>
        <v>1334</v>
      </c>
      <c r="O4626" t="str" cm="1">
        <f t="array" ref="O4626" xml:space="preserve"> _xlfn.IFS(E4626&lt;2,"0-2",E4626&lt;4,"2-4",E4626&lt;6,"4-6",E4626&lt;8,"6-8",E4626&lt;10,"8-10")</f>
        <v>2-4</v>
      </c>
    </row>
    <row r="4627" spans="1:15" ht="14.25" customHeight="1" x14ac:dyDescent="0.3">
      <c r="A4627" s="31">
        <v>43926</v>
      </c>
      <c r="B4627" t="s">
        <v>470</v>
      </c>
      <c r="C4627" t="s">
        <v>1775</v>
      </c>
      <c r="D4627" t="s">
        <v>78</v>
      </c>
      <c r="E4627">
        <v>2.4</v>
      </c>
      <c r="F4627">
        <v>4</v>
      </c>
      <c r="G4627" t="s">
        <v>79</v>
      </c>
      <c r="H4627" t="s">
        <v>200</v>
      </c>
      <c r="I4627">
        <v>27</v>
      </c>
      <c r="J4627">
        <v>247</v>
      </c>
      <c r="K4627" t="str">
        <f>RIGHT(Table1[[#This Row],[Transmission]],1)</f>
        <v>6</v>
      </c>
      <c r="L4627" t="str">
        <f>SUBSTITUTE(Table1[[#This Row],[Transmission]],Table1[[#This Row],[Gears]],"")</f>
        <v>AS</v>
      </c>
      <c r="M46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27">
        <f ca="1">_xlfn.DAYS(TODAY(),Table1[[#This Row],[Manufacture Date]])</f>
        <v>1334</v>
      </c>
      <c r="O4627" t="str" cm="1">
        <f t="array" ref="O4627" xml:space="preserve"> _xlfn.IFS(E4627&lt;2,"0-2",E4627&lt;4,"2-4",E4627&lt;6,"4-6",E4627&lt;8,"6-8",E4627&lt;10,"8-10")</f>
        <v>2-4</v>
      </c>
    </row>
    <row r="4628" spans="1:15" ht="14.25" customHeight="1" x14ac:dyDescent="0.3">
      <c r="A4628" s="31">
        <v>43926</v>
      </c>
      <c r="B4628" t="s">
        <v>452</v>
      </c>
      <c r="C4628" t="s">
        <v>457</v>
      </c>
      <c r="D4628" t="s">
        <v>78</v>
      </c>
      <c r="E4628">
        <v>3.2</v>
      </c>
      <c r="F4628">
        <v>6</v>
      </c>
      <c r="G4628" t="s">
        <v>454</v>
      </c>
      <c r="H4628" t="s">
        <v>200</v>
      </c>
      <c r="I4628">
        <v>24</v>
      </c>
      <c r="J4628">
        <v>267</v>
      </c>
      <c r="K4628" t="str">
        <f>RIGHT(Table1[[#This Row],[Transmission]],1)</f>
        <v>9</v>
      </c>
      <c r="L4628" t="str">
        <f>SUBSTITUTE(Table1[[#This Row],[Transmission]],Table1[[#This Row],[Gears]],"")</f>
        <v>A</v>
      </c>
      <c r="M46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28">
        <f ca="1">_xlfn.DAYS(TODAY(),Table1[[#This Row],[Manufacture Date]])</f>
        <v>1334</v>
      </c>
      <c r="O4628" t="str" cm="1">
        <f t="array" ref="O4628" xml:space="preserve"> _xlfn.IFS(E4628&lt;2,"0-2",E4628&lt;4,"2-4",E4628&lt;6,"4-6",E4628&lt;8,"6-8",E4628&lt;10,"8-10")</f>
        <v>2-4</v>
      </c>
    </row>
    <row r="4629" spans="1:15" ht="14.25" customHeight="1" x14ac:dyDescent="0.3">
      <c r="A4629" s="31">
        <v>43926</v>
      </c>
      <c r="B4629" t="s">
        <v>147</v>
      </c>
      <c r="C4629" t="s">
        <v>182</v>
      </c>
      <c r="D4629" t="s">
        <v>115</v>
      </c>
      <c r="E4629">
        <v>4.4000000000000004</v>
      </c>
      <c r="F4629">
        <v>8</v>
      </c>
      <c r="G4629" t="s">
        <v>104</v>
      </c>
      <c r="H4629" t="s">
        <v>73</v>
      </c>
      <c r="I4629">
        <v>22</v>
      </c>
      <c r="J4629">
        <v>294</v>
      </c>
      <c r="K4629" t="str">
        <f>RIGHT(Table1[[#This Row],[Transmission]],1)</f>
        <v>8</v>
      </c>
      <c r="L4629" t="str">
        <f>SUBSTITUTE(Table1[[#This Row],[Transmission]],Table1[[#This Row],[Gears]],"")</f>
        <v>AS</v>
      </c>
      <c r="M46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29">
        <f ca="1">_xlfn.DAYS(TODAY(),Table1[[#This Row],[Manufacture Date]])</f>
        <v>1334</v>
      </c>
      <c r="O4629" t="str" cm="1">
        <f t="array" ref="O4629" xml:space="preserve"> _xlfn.IFS(E4629&lt;2,"0-2",E4629&lt;4,"2-4",E4629&lt;6,"4-6",E4629&lt;8,"6-8",E4629&lt;10,"8-10")</f>
        <v>4-6</v>
      </c>
    </row>
    <row r="4630" spans="1:15" ht="14.25" customHeight="1" x14ac:dyDescent="0.3">
      <c r="A4630" s="31">
        <v>43925</v>
      </c>
      <c r="B4630" t="s">
        <v>398</v>
      </c>
      <c r="C4630" t="s">
        <v>1716</v>
      </c>
      <c r="D4630" t="s">
        <v>115</v>
      </c>
      <c r="E4630">
        <v>1.6</v>
      </c>
      <c r="F4630">
        <v>4</v>
      </c>
      <c r="G4630" t="s">
        <v>97</v>
      </c>
      <c r="H4630" t="s">
        <v>200</v>
      </c>
      <c r="I4630">
        <v>33</v>
      </c>
      <c r="J4630">
        <v>205</v>
      </c>
      <c r="K4630" t="str">
        <f>RIGHT(Table1[[#This Row],[Transmission]],1)</f>
        <v>7</v>
      </c>
      <c r="L4630" t="str">
        <f>SUBSTITUTE(Table1[[#This Row],[Transmission]],Table1[[#This Row],[Gears]],"")</f>
        <v>AM</v>
      </c>
      <c r="M46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30">
        <f ca="1">_xlfn.DAYS(TODAY(),Table1[[#This Row],[Manufacture Date]])</f>
        <v>1335</v>
      </c>
      <c r="O4630" t="str" cm="1">
        <f t="array" ref="O4630" xml:space="preserve"> _xlfn.IFS(E4630&lt;2,"0-2",E4630&lt;4,"2-4",E4630&lt;6,"4-6",E4630&lt;8,"6-8",E4630&lt;10,"8-10")</f>
        <v>0-2</v>
      </c>
    </row>
    <row r="4631" spans="1:15" ht="14.25" customHeight="1" x14ac:dyDescent="0.3">
      <c r="A4631" s="31">
        <v>43925</v>
      </c>
      <c r="B4631" t="s">
        <v>398</v>
      </c>
      <c r="C4631" t="s">
        <v>1721</v>
      </c>
      <c r="D4631" t="s">
        <v>78</v>
      </c>
      <c r="E4631">
        <v>2.4</v>
      </c>
      <c r="F4631">
        <v>4</v>
      </c>
      <c r="G4631" t="s">
        <v>104</v>
      </c>
      <c r="H4631" t="s">
        <v>200</v>
      </c>
      <c r="I4631">
        <v>28</v>
      </c>
      <c r="J4631">
        <v>238</v>
      </c>
      <c r="K4631" t="str">
        <f>RIGHT(Table1[[#This Row],[Transmission]],1)</f>
        <v>8</v>
      </c>
      <c r="L4631" t="str">
        <f>SUBSTITUTE(Table1[[#This Row],[Transmission]],Table1[[#This Row],[Gears]],"")</f>
        <v>AS</v>
      </c>
      <c r="M46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31">
        <f ca="1">_xlfn.DAYS(TODAY(),Table1[[#This Row],[Manufacture Date]])</f>
        <v>1335</v>
      </c>
      <c r="O4631" t="str" cm="1">
        <f t="array" ref="O4631" xml:space="preserve"> _xlfn.IFS(E4631&lt;2,"0-2",E4631&lt;4,"2-4",E4631&lt;6,"4-6",E4631&lt;8,"6-8",E4631&lt;10,"8-10")</f>
        <v>2-4</v>
      </c>
    </row>
    <row r="4632" spans="1:15" ht="14.25" customHeight="1" x14ac:dyDescent="0.3">
      <c r="A4632" s="31">
        <v>43925</v>
      </c>
      <c r="B4632" t="s">
        <v>802</v>
      </c>
      <c r="C4632" t="s">
        <v>1205</v>
      </c>
      <c r="D4632" t="s">
        <v>118</v>
      </c>
      <c r="E4632">
        <v>3</v>
      </c>
      <c r="F4632">
        <v>6</v>
      </c>
      <c r="G4632" t="s">
        <v>79</v>
      </c>
      <c r="H4632" t="s">
        <v>200</v>
      </c>
      <c r="I4632">
        <v>25</v>
      </c>
      <c r="J4632">
        <v>259</v>
      </c>
      <c r="K4632" t="str">
        <f>RIGHT(Table1[[#This Row],[Transmission]],1)</f>
        <v>6</v>
      </c>
      <c r="L4632" t="str">
        <f>SUBSTITUTE(Table1[[#This Row],[Transmission]],Table1[[#This Row],[Gears]],"")</f>
        <v>AS</v>
      </c>
      <c r="M46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32">
        <f ca="1">_xlfn.DAYS(TODAY(),Table1[[#This Row],[Manufacture Date]])</f>
        <v>1335</v>
      </c>
      <c r="O4632" t="str" cm="1">
        <f t="array" ref="O4632" xml:space="preserve"> _xlfn.IFS(E4632&lt;2,"0-2",E4632&lt;4,"2-4",E4632&lt;6,"4-6",E4632&lt;8,"6-8",E4632&lt;10,"8-10")</f>
        <v>2-4</v>
      </c>
    </row>
    <row r="4633" spans="1:15" ht="14.25" customHeight="1" x14ac:dyDescent="0.3">
      <c r="A4633" s="31">
        <v>43925</v>
      </c>
      <c r="B4633" t="s">
        <v>709</v>
      </c>
      <c r="C4633" t="s">
        <v>715</v>
      </c>
      <c r="D4633" t="s">
        <v>259</v>
      </c>
      <c r="E4633">
        <v>3.6</v>
      </c>
      <c r="F4633">
        <v>6</v>
      </c>
      <c r="G4633" t="s">
        <v>112</v>
      </c>
      <c r="H4633" t="s">
        <v>200</v>
      </c>
      <c r="I4633">
        <v>24</v>
      </c>
      <c r="J4633">
        <v>280</v>
      </c>
      <c r="K4633" t="str">
        <f>RIGHT(Table1[[#This Row],[Transmission]],1)</f>
        <v>8</v>
      </c>
      <c r="L4633" t="str">
        <f>SUBSTITUTE(Table1[[#This Row],[Transmission]],Table1[[#This Row],[Gears]],"")</f>
        <v>A</v>
      </c>
      <c r="M46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33">
        <f ca="1">_xlfn.DAYS(TODAY(),Table1[[#This Row],[Manufacture Date]])</f>
        <v>1335</v>
      </c>
      <c r="O4633" t="str" cm="1">
        <f t="array" ref="O4633" xml:space="preserve"> _xlfn.IFS(E4633&lt;2,"0-2",E4633&lt;4,"2-4",E4633&lt;6,"4-6",E4633&lt;8,"6-8",E4633&lt;10,"8-10")</f>
        <v>2-4</v>
      </c>
    </row>
    <row r="4634" spans="1:15" ht="14.25" customHeight="1" x14ac:dyDescent="0.3">
      <c r="A4634" s="31">
        <v>43925</v>
      </c>
      <c r="B4634" t="s">
        <v>232</v>
      </c>
      <c r="C4634" t="s">
        <v>1587</v>
      </c>
      <c r="D4634" t="s">
        <v>657</v>
      </c>
      <c r="E4634">
        <v>3.6</v>
      </c>
      <c r="F4634">
        <v>6</v>
      </c>
      <c r="G4634" t="s">
        <v>112</v>
      </c>
      <c r="H4634" t="s">
        <v>200</v>
      </c>
      <c r="I4634">
        <v>24</v>
      </c>
      <c r="J4634">
        <v>274</v>
      </c>
      <c r="K4634" t="str">
        <f>RIGHT(Table1[[#This Row],[Transmission]],1)</f>
        <v>8</v>
      </c>
      <c r="L4634" t="str">
        <f>SUBSTITUTE(Table1[[#This Row],[Transmission]],Table1[[#This Row],[Gears]],"")</f>
        <v>A</v>
      </c>
      <c r="M46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34">
        <f ca="1">_xlfn.DAYS(TODAY(),Table1[[#This Row],[Manufacture Date]])</f>
        <v>1335</v>
      </c>
      <c r="O4634" t="str" cm="1">
        <f t="array" ref="O4634" xml:space="preserve"> _xlfn.IFS(E4634&lt;2,"0-2",E4634&lt;4,"2-4",E4634&lt;6,"4-6",E4634&lt;8,"6-8",E4634&lt;10,"8-10")</f>
        <v>2-4</v>
      </c>
    </row>
    <row r="4635" spans="1:15" ht="14.25" customHeight="1" x14ac:dyDescent="0.3">
      <c r="A4635" s="31">
        <v>43925</v>
      </c>
      <c r="B4635" t="s">
        <v>470</v>
      </c>
      <c r="C4635" t="s">
        <v>937</v>
      </c>
      <c r="D4635" t="s">
        <v>288</v>
      </c>
      <c r="E4635">
        <v>3.3</v>
      </c>
      <c r="F4635">
        <v>6</v>
      </c>
      <c r="G4635" t="s">
        <v>79</v>
      </c>
      <c r="H4635" t="s">
        <v>200</v>
      </c>
      <c r="I4635">
        <v>23</v>
      </c>
      <c r="J4635">
        <v>288</v>
      </c>
      <c r="K4635" t="str">
        <f>RIGHT(Table1[[#This Row],[Transmission]],1)</f>
        <v>6</v>
      </c>
      <c r="L4635" t="str">
        <f>SUBSTITUTE(Table1[[#This Row],[Transmission]],Table1[[#This Row],[Gears]],"")</f>
        <v>AS</v>
      </c>
      <c r="M46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35">
        <f ca="1">_xlfn.DAYS(TODAY(),Table1[[#This Row],[Manufacture Date]])</f>
        <v>1335</v>
      </c>
      <c r="O4635" t="str" cm="1">
        <f t="array" ref="O4635" xml:space="preserve"> _xlfn.IFS(E4635&lt;2,"0-2",E4635&lt;4,"2-4",E4635&lt;6,"4-6",E4635&lt;8,"6-8",E4635&lt;10,"8-10")</f>
        <v>2-4</v>
      </c>
    </row>
    <row r="4636" spans="1:15" ht="14.25" customHeight="1" x14ac:dyDescent="0.3">
      <c r="A4636" s="31">
        <v>43924</v>
      </c>
      <c r="B4636" t="s">
        <v>750</v>
      </c>
      <c r="C4636" t="s">
        <v>767</v>
      </c>
      <c r="D4636" t="s">
        <v>71</v>
      </c>
      <c r="E4636">
        <v>1.5</v>
      </c>
      <c r="F4636">
        <v>4</v>
      </c>
      <c r="G4636" t="s">
        <v>266</v>
      </c>
      <c r="H4636" t="s">
        <v>200</v>
      </c>
      <c r="I4636">
        <v>60</v>
      </c>
      <c r="J4636">
        <v>111</v>
      </c>
      <c r="K4636" t="str">
        <f>RIGHT(Table1[[#This Row],[Transmission]],1)</f>
        <v>V</v>
      </c>
      <c r="L4636" t="str">
        <f>SUBSTITUTE(Table1[[#This Row],[Transmission]],Table1[[#This Row],[Gears]],"")</f>
        <v>A</v>
      </c>
      <c r="M46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36">
        <f ca="1">_xlfn.DAYS(TODAY(),Table1[[#This Row],[Manufacture Date]])</f>
        <v>1336</v>
      </c>
      <c r="O4636" t="str" cm="1">
        <f t="array" ref="O4636" xml:space="preserve"> _xlfn.IFS(E4636&lt;2,"0-2",E4636&lt;4,"2-4",E4636&lt;6,"4-6",E4636&lt;8,"6-8",E4636&lt;10,"8-10")</f>
        <v>0-2</v>
      </c>
    </row>
    <row r="4637" spans="1:15" ht="14.25" customHeight="1" x14ac:dyDescent="0.3">
      <c r="A4637" s="31">
        <v>43924</v>
      </c>
      <c r="B4637" t="s">
        <v>289</v>
      </c>
      <c r="C4637" t="s">
        <v>296</v>
      </c>
      <c r="D4637" t="s">
        <v>115</v>
      </c>
      <c r="E4637">
        <v>3.6</v>
      </c>
      <c r="F4637">
        <v>6</v>
      </c>
      <c r="G4637" t="s">
        <v>112</v>
      </c>
      <c r="H4637" t="s">
        <v>200</v>
      </c>
      <c r="I4637">
        <v>27</v>
      </c>
      <c r="J4637">
        <v>242</v>
      </c>
      <c r="K4637" t="str">
        <f>RIGHT(Table1[[#This Row],[Transmission]],1)</f>
        <v>8</v>
      </c>
      <c r="L4637" t="str">
        <f>SUBSTITUTE(Table1[[#This Row],[Transmission]],Table1[[#This Row],[Gears]],"")</f>
        <v>A</v>
      </c>
      <c r="M46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37">
        <f ca="1">_xlfn.DAYS(TODAY(),Table1[[#This Row],[Manufacture Date]])</f>
        <v>1336</v>
      </c>
      <c r="O4637" t="str" cm="1">
        <f t="array" ref="O4637" xml:space="preserve"> _xlfn.IFS(E4637&lt;2,"0-2",E4637&lt;4,"2-4",E4637&lt;6,"4-6",E4637&lt;8,"6-8",E4637&lt;10,"8-10")</f>
        <v>2-4</v>
      </c>
    </row>
    <row r="4638" spans="1:15" ht="14.25" customHeight="1" x14ac:dyDescent="0.3">
      <c r="A4638" s="31">
        <v>43924</v>
      </c>
      <c r="B4638" t="s">
        <v>564</v>
      </c>
      <c r="C4638" t="s">
        <v>1162</v>
      </c>
      <c r="D4638" t="s">
        <v>88</v>
      </c>
      <c r="E4638">
        <v>4</v>
      </c>
      <c r="F4638">
        <v>8</v>
      </c>
      <c r="G4638" t="s">
        <v>97</v>
      </c>
      <c r="H4638" t="s">
        <v>73</v>
      </c>
      <c r="I4638">
        <v>22</v>
      </c>
      <c r="J4638">
        <v>303</v>
      </c>
      <c r="K4638" t="str">
        <f>RIGHT(Table1[[#This Row],[Transmission]],1)</f>
        <v>7</v>
      </c>
      <c r="L4638" t="str">
        <f>SUBSTITUTE(Table1[[#This Row],[Transmission]],Table1[[#This Row],[Gears]],"")</f>
        <v>AM</v>
      </c>
      <c r="M46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38">
        <f ca="1">_xlfn.DAYS(TODAY(),Table1[[#This Row],[Manufacture Date]])</f>
        <v>1336</v>
      </c>
      <c r="O4638" t="str" cm="1">
        <f t="array" ref="O4638" xml:space="preserve"> _xlfn.IFS(E4638&lt;2,"0-2",E4638&lt;4,"2-4",E4638&lt;6,"4-6",E4638&lt;8,"6-8",E4638&lt;10,"8-10")</f>
        <v>4-6</v>
      </c>
    </row>
    <row r="4639" spans="1:15" ht="14.25" customHeight="1" x14ac:dyDescent="0.3">
      <c r="A4639" s="31">
        <v>43924</v>
      </c>
      <c r="B4639" t="s">
        <v>750</v>
      </c>
      <c r="C4639" t="s">
        <v>1005</v>
      </c>
      <c r="D4639" t="s">
        <v>122</v>
      </c>
      <c r="E4639">
        <v>4</v>
      </c>
      <c r="F4639">
        <v>6</v>
      </c>
      <c r="G4639" t="s">
        <v>72</v>
      </c>
      <c r="H4639" t="s">
        <v>200</v>
      </c>
      <c r="I4639">
        <v>21</v>
      </c>
      <c r="J4639">
        <v>310</v>
      </c>
      <c r="K4639" t="str">
        <f>RIGHT(Table1[[#This Row],[Transmission]],1)</f>
        <v>5</v>
      </c>
      <c r="L4639" t="str">
        <f>SUBSTITUTE(Table1[[#This Row],[Transmission]],Table1[[#This Row],[Gears]],"")</f>
        <v>AS</v>
      </c>
      <c r="M46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39">
        <f ca="1">_xlfn.DAYS(TODAY(),Table1[[#This Row],[Manufacture Date]])</f>
        <v>1336</v>
      </c>
      <c r="O4639" t="str" cm="1">
        <f t="array" ref="O4639" xml:space="preserve"> _xlfn.IFS(E4639&lt;2,"0-2",E4639&lt;4,"2-4",E4639&lt;6,"4-6",E4639&lt;8,"6-8",E4639&lt;10,"8-10")</f>
        <v>4-6</v>
      </c>
    </row>
    <row r="4640" spans="1:15" ht="14.25" customHeight="1" x14ac:dyDescent="0.3">
      <c r="A4640" s="31">
        <v>43924</v>
      </c>
      <c r="B4640" t="s">
        <v>289</v>
      </c>
      <c r="C4640" t="s">
        <v>1389</v>
      </c>
      <c r="D4640" t="s">
        <v>82</v>
      </c>
      <c r="E4640">
        <v>3.6</v>
      </c>
      <c r="F4640">
        <v>6</v>
      </c>
      <c r="G4640" t="s">
        <v>112</v>
      </c>
      <c r="H4640" t="s">
        <v>205</v>
      </c>
      <c r="I4640">
        <v>19</v>
      </c>
      <c r="J4640">
        <v>248</v>
      </c>
      <c r="K4640" t="str">
        <f>RIGHT(Table1[[#This Row],[Transmission]],1)</f>
        <v>8</v>
      </c>
      <c r="L4640" t="str">
        <f>SUBSTITUTE(Table1[[#This Row],[Transmission]],Table1[[#This Row],[Gears]],"")</f>
        <v>A</v>
      </c>
      <c r="M46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40">
        <f ca="1">_xlfn.DAYS(TODAY(),Table1[[#This Row],[Manufacture Date]])</f>
        <v>1336</v>
      </c>
      <c r="O4640" t="str" cm="1">
        <f t="array" ref="O4640" xml:space="preserve"> _xlfn.IFS(E4640&lt;2,"0-2",E4640&lt;4,"2-4",E4640&lt;6,"4-6",E4640&lt;8,"6-8",E4640&lt;10,"8-10")</f>
        <v>2-4</v>
      </c>
    </row>
    <row r="4641" spans="1:15" ht="14.25" customHeight="1" x14ac:dyDescent="0.3">
      <c r="A4641" s="31">
        <v>43923</v>
      </c>
      <c r="B4641" t="s">
        <v>782</v>
      </c>
      <c r="C4641" t="s">
        <v>791</v>
      </c>
      <c r="D4641" t="s">
        <v>71</v>
      </c>
      <c r="E4641">
        <v>2</v>
      </c>
      <c r="F4641">
        <v>4</v>
      </c>
      <c r="G4641" t="s">
        <v>89</v>
      </c>
      <c r="H4641" t="s">
        <v>200</v>
      </c>
      <c r="I4641">
        <v>33</v>
      </c>
      <c r="J4641">
        <v>201</v>
      </c>
      <c r="K4641" t="str">
        <f>RIGHT(Table1[[#This Row],[Transmission]],1)</f>
        <v>6</v>
      </c>
      <c r="L4641" t="str">
        <f>SUBSTITUTE(Table1[[#This Row],[Transmission]],Table1[[#This Row],[Gears]],"")</f>
        <v>AM</v>
      </c>
      <c r="M46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41">
        <f ca="1">_xlfn.DAYS(TODAY(),Table1[[#This Row],[Manufacture Date]])</f>
        <v>1337</v>
      </c>
      <c r="O4641" t="str" cm="1">
        <f t="array" ref="O4641" xml:space="preserve"> _xlfn.IFS(E4641&lt;2,"0-2",E4641&lt;4,"2-4",E4641&lt;6,"4-6",E4641&lt;8,"6-8",E4641&lt;10,"8-10")</f>
        <v>2-4</v>
      </c>
    </row>
    <row r="4642" spans="1:15" ht="14.25" customHeight="1" x14ac:dyDescent="0.3">
      <c r="A4642" s="31">
        <v>43923</v>
      </c>
      <c r="B4642" t="s">
        <v>69</v>
      </c>
      <c r="C4642" t="s">
        <v>83</v>
      </c>
      <c r="D4642" t="s">
        <v>82</v>
      </c>
      <c r="E4642">
        <v>3.5</v>
      </c>
      <c r="F4642">
        <v>6</v>
      </c>
      <c r="G4642" t="s">
        <v>79</v>
      </c>
      <c r="H4642" t="s">
        <v>73</v>
      </c>
      <c r="I4642">
        <v>28</v>
      </c>
      <c r="J4642">
        <v>232</v>
      </c>
      <c r="K4642" t="str">
        <f>RIGHT(Table1[[#This Row],[Transmission]],1)</f>
        <v>6</v>
      </c>
      <c r="L4642" t="str">
        <f>SUBSTITUTE(Table1[[#This Row],[Transmission]],Table1[[#This Row],[Gears]],"")</f>
        <v>AS</v>
      </c>
      <c r="M46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42">
        <f ca="1">_xlfn.DAYS(TODAY(),Table1[[#This Row],[Manufacture Date]])</f>
        <v>1337</v>
      </c>
      <c r="O4642" t="str" cm="1">
        <f t="array" ref="O4642" xml:space="preserve"> _xlfn.IFS(E4642&lt;2,"0-2",E4642&lt;4,"2-4",E4642&lt;6,"4-6",E4642&lt;8,"6-8",E4642&lt;10,"8-10")</f>
        <v>2-4</v>
      </c>
    </row>
    <row r="4643" spans="1:15" ht="14.25" customHeight="1" x14ac:dyDescent="0.3">
      <c r="A4643" s="31">
        <v>43923</v>
      </c>
      <c r="B4643" t="s">
        <v>100</v>
      </c>
      <c r="C4643" t="s">
        <v>14</v>
      </c>
      <c r="D4643" t="s">
        <v>71</v>
      </c>
      <c r="E4643">
        <v>2</v>
      </c>
      <c r="F4643">
        <v>4</v>
      </c>
      <c r="G4643" t="s">
        <v>79</v>
      </c>
      <c r="H4643" t="s">
        <v>73</v>
      </c>
      <c r="I4643">
        <v>27</v>
      </c>
      <c r="J4643">
        <v>242</v>
      </c>
      <c r="K4643" t="str">
        <f>RIGHT(Table1[[#This Row],[Transmission]],1)</f>
        <v>6</v>
      </c>
      <c r="L4643" t="str">
        <f>SUBSTITUTE(Table1[[#This Row],[Transmission]],Table1[[#This Row],[Gears]],"")</f>
        <v>AS</v>
      </c>
      <c r="M46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43">
        <f ca="1">_xlfn.DAYS(TODAY(),Table1[[#This Row],[Manufacture Date]])</f>
        <v>1337</v>
      </c>
      <c r="O4643" t="str" cm="1">
        <f t="array" ref="O4643" xml:space="preserve"> _xlfn.IFS(E4643&lt;2,"0-2",E4643&lt;4,"2-4",E4643&lt;6,"4-6",E4643&lt;8,"6-8",E4643&lt;10,"8-10")</f>
        <v>2-4</v>
      </c>
    </row>
    <row r="4644" spans="1:15" ht="14.25" customHeight="1" x14ac:dyDescent="0.3">
      <c r="A4644" s="31">
        <v>43923</v>
      </c>
      <c r="B4644" t="s">
        <v>452</v>
      </c>
      <c r="C4644" t="s">
        <v>456</v>
      </c>
      <c r="D4644" t="s">
        <v>78</v>
      </c>
      <c r="E4644">
        <v>3.2</v>
      </c>
      <c r="F4644">
        <v>6</v>
      </c>
      <c r="G4644" t="s">
        <v>454</v>
      </c>
      <c r="H4644" t="s">
        <v>200</v>
      </c>
      <c r="I4644">
        <v>25</v>
      </c>
      <c r="J4644">
        <v>259</v>
      </c>
      <c r="K4644" t="str">
        <f>RIGHT(Table1[[#This Row],[Transmission]],1)</f>
        <v>9</v>
      </c>
      <c r="L4644" t="str">
        <f>SUBSTITUTE(Table1[[#This Row],[Transmission]],Table1[[#This Row],[Gears]],"")</f>
        <v>A</v>
      </c>
      <c r="M46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44">
        <f ca="1">_xlfn.DAYS(TODAY(),Table1[[#This Row],[Manufacture Date]])</f>
        <v>1337</v>
      </c>
      <c r="O4644" t="str" cm="1">
        <f t="array" ref="O4644" xml:space="preserve"> _xlfn.IFS(E4644&lt;2,"0-2",E4644&lt;4,"2-4",E4644&lt;6,"4-6",E4644&lt;8,"6-8",E4644&lt;10,"8-10")</f>
        <v>2-4</v>
      </c>
    </row>
    <row r="4645" spans="1:15" ht="14.25" customHeight="1" x14ac:dyDescent="0.3">
      <c r="A4645" s="31">
        <v>43923</v>
      </c>
      <c r="B4645" t="s">
        <v>398</v>
      </c>
      <c r="C4645" t="s">
        <v>2109</v>
      </c>
      <c r="D4645" t="s">
        <v>122</v>
      </c>
      <c r="E4645">
        <v>3.8</v>
      </c>
      <c r="F4645">
        <v>6</v>
      </c>
      <c r="G4645" t="s">
        <v>104</v>
      </c>
      <c r="H4645" t="s">
        <v>200</v>
      </c>
      <c r="I4645">
        <v>25</v>
      </c>
      <c r="J4645">
        <v>265</v>
      </c>
      <c r="K4645" t="str">
        <f>RIGHT(Table1[[#This Row],[Transmission]],1)</f>
        <v>8</v>
      </c>
      <c r="L4645" t="str">
        <f>SUBSTITUTE(Table1[[#This Row],[Transmission]],Table1[[#This Row],[Gears]],"")</f>
        <v>AS</v>
      </c>
      <c r="M46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45">
        <f ca="1">_xlfn.DAYS(TODAY(),Table1[[#This Row],[Manufacture Date]])</f>
        <v>1337</v>
      </c>
      <c r="O4645" t="str" cm="1">
        <f t="array" ref="O4645" xml:space="preserve"> _xlfn.IFS(E4645&lt;2,"0-2",E4645&lt;4,"2-4",E4645&lt;6,"4-6",E4645&lt;8,"6-8",E4645&lt;10,"8-10")</f>
        <v>2-4</v>
      </c>
    </row>
    <row r="4646" spans="1:15" ht="14.25" customHeight="1" x14ac:dyDescent="0.3">
      <c r="A4646" s="31">
        <v>43923</v>
      </c>
      <c r="B4646" t="s">
        <v>198</v>
      </c>
      <c r="C4646" t="s">
        <v>199</v>
      </c>
      <c r="D4646" t="s">
        <v>122</v>
      </c>
      <c r="E4646">
        <v>3.6</v>
      </c>
      <c r="F4646">
        <v>6</v>
      </c>
      <c r="G4646" t="s">
        <v>93</v>
      </c>
      <c r="H4646" t="s">
        <v>200</v>
      </c>
      <c r="I4646">
        <v>23</v>
      </c>
      <c r="J4646">
        <v>283</v>
      </c>
      <c r="K4646" t="str">
        <f>RIGHT(Table1[[#This Row],[Transmission]],1)</f>
        <v>6</v>
      </c>
      <c r="L4646" t="str">
        <f>SUBSTITUTE(Table1[[#This Row],[Transmission]],Table1[[#This Row],[Gears]],"")</f>
        <v>A</v>
      </c>
      <c r="M46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46">
        <f ca="1">_xlfn.DAYS(TODAY(),Table1[[#This Row],[Manufacture Date]])</f>
        <v>1337</v>
      </c>
      <c r="O4646" t="str" cm="1">
        <f t="array" ref="O4646" xml:space="preserve"> _xlfn.IFS(E4646&lt;2,"0-2",E4646&lt;4,"2-4",E4646&lt;6,"4-6",E4646&lt;8,"6-8",E4646&lt;10,"8-10")</f>
        <v>2-4</v>
      </c>
    </row>
    <row r="4647" spans="1:15" ht="14.25" customHeight="1" x14ac:dyDescent="0.3">
      <c r="A4647" s="31">
        <v>43923</v>
      </c>
      <c r="B4647" t="s">
        <v>147</v>
      </c>
      <c r="C4647" t="s">
        <v>1546</v>
      </c>
      <c r="D4647" t="s">
        <v>95</v>
      </c>
      <c r="E4647">
        <v>3</v>
      </c>
      <c r="F4647">
        <v>6</v>
      </c>
      <c r="G4647" t="s">
        <v>97</v>
      </c>
      <c r="H4647" t="s">
        <v>73</v>
      </c>
      <c r="I4647">
        <v>22</v>
      </c>
      <c r="J4647">
        <v>299</v>
      </c>
      <c r="K4647" t="str">
        <f>RIGHT(Table1[[#This Row],[Transmission]],1)</f>
        <v>7</v>
      </c>
      <c r="L4647" t="str">
        <f>SUBSTITUTE(Table1[[#This Row],[Transmission]],Table1[[#This Row],[Gears]],"")</f>
        <v>AM</v>
      </c>
      <c r="M46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47">
        <f ca="1">_xlfn.DAYS(TODAY(),Table1[[#This Row],[Manufacture Date]])</f>
        <v>1337</v>
      </c>
      <c r="O4647" t="str" cm="1">
        <f t="array" ref="O4647" xml:space="preserve"> _xlfn.IFS(E4647&lt;2,"0-2",E4647&lt;4,"2-4",E4647&lt;6,"4-6",E4647&lt;8,"6-8",E4647&lt;10,"8-10")</f>
        <v>2-4</v>
      </c>
    </row>
    <row r="4648" spans="1:15" ht="14.25" customHeight="1" x14ac:dyDescent="0.3">
      <c r="A4648" s="31">
        <v>43923</v>
      </c>
      <c r="B4648" t="s">
        <v>718</v>
      </c>
      <c r="C4648" t="s">
        <v>719</v>
      </c>
      <c r="D4648" t="s">
        <v>115</v>
      </c>
      <c r="E4648">
        <v>6.6</v>
      </c>
      <c r="F4648">
        <v>12</v>
      </c>
      <c r="G4648" t="s">
        <v>104</v>
      </c>
      <c r="H4648" t="s">
        <v>73</v>
      </c>
      <c r="I4648">
        <v>18</v>
      </c>
      <c r="J4648">
        <v>370</v>
      </c>
      <c r="K4648" t="str">
        <f>RIGHT(Table1[[#This Row],[Transmission]],1)</f>
        <v>8</v>
      </c>
      <c r="L4648" t="str">
        <f>SUBSTITUTE(Table1[[#This Row],[Transmission]],Table1[[#This Row],[Gears]],"")</f>
        <v>AS</v>
      </c>
      <c r="M46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48">
        <f ca="1">_xlfn.DAYS(TODAY(),Table1[[#This Row],[Manufacture Date]])</f>
        <v>1337</v>
      </c>
      <c r="O4648" t="str" cm="1">
        <f t="array" ref="O4648" xml:space="preserve"> _xlfn.IFS(E4648&lt;2,"0-2",E4648&lt;4,"2-4",E4648&lt;6,"4-6",E4648&lt;8,"6-8",E4648&lt;10,"8-10")</f>
        <v>6-8</v>
      </c>
    </row>
    <row r="4649" spans="1:15" ht="14.25" customHeight="1" x14ac:dyDescent="0.3">
      <c r="A4649" s="31">
        <v>43922</v>
      </c>
      <c r="B4649" t="s">
        <v>676</v>
      </c>
      <c r="C4649" t="s">
        <v>704</v>
      </c>
      <c r="D4649" t="s">
        <v>115</v>
      </c>
      <c r="E4649">
        <v>3</v>
      </c>
      <c r="F4649">
        <v>6</v>
      </c>
      <c r="G4649" t="s">
        <v>97</v>
      </c>
      <c r="H4649" t="s">
        <v>73</v>
      </c>
      <c r="I4649">
        <v>25</v>
      </c>
      <c r="J4649">
        <v>271</v>
      </c>
      <c r="K4649" t="str">
        <f>RIGHT(Table1[[#This Row],[Transmission]],1)</f>
        <v>7</v>
      </c>
      <c r="L4649" t="str">
        <f>SUBSTITUTE(Table1[[#This Row],[Transmission]],Table1[[#This Row],[Gears]],"")</f>
        <v>AM</v>
      </c>
      <c r="M46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49">
        <f ca="1">_xlfn.DAYS(TODAY(),Table1[[#This Row],[Manufacture Date]])</f>
        <v>1338</v>
      </c>
      <c r="O4649" t="str" cm="1">
        <f t="array" ref="O4649" xml:space="preserve"> _xlfn.IFS(E4649&lt;2,"0-2",E4649&lt;4,"2-4",E4649&lt;6,"4-6",E4649&lt;8,"6-8",E4649&lt;10,"8-10")</f>
        <v>2-4</v>
      </c>
    </row>
    <row r="4650" spans="1:15" ht="14.25" customHeight="1" x14ac:dyDescent="0.3">
      <c r="A4650" s="31">
        <v>43922</v>
      </c>
      <c r="B4650" t="s">
        <v>321</v>
      </c>
      <c r="C4650" t="s">
        <v>359</v>
      </c>
      <c r="D4650" t="s">
        <v>115</v>
      </c>
      <c r="E4650">
        <v>3.5</v>
      </c>
      <c r="F4650">
        <v>6</v>
      </c>
      <c r="G4650" t="s">
        <v>79</v>
      </c>
      <c r="H4650" t="s">
        <v>200</v>
      </c>
      <c r="I4650">
        <v>23</v>
      </c>
      <c r="J4650">
        <v>291</v>
      </c>
      <c r="K4650" t="str">
        <f>RIGHT(Table1[[#This Row],[Transmission]],1)</f>
        <v>6</v>
      </c>
      <c r="L4650" t="str">
        <f>SUBSTITUTE(Table1[[#This Row],[Transmission]],Table1[[#This Row],[Gears]],"")</f>
        <v>AS</v>
      </c>
      <c r="M46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50">
        <f ca="1">_xlfn.DAYS(TODAY(),Table1[[#This Row],[Manufacture Date]])</f>
        <v>1338</v>
      </c>
      <c r="O4650" t="str" cm="1">
        <f t="array" ref="O4650" xml:space="preserve"> _xlfn.IFS(E4650&lt;2,"0-2",E4650&lt;4,"2-4",E4650&lt;6,"4-6",E4650&lt;8,"6-8",E4650&lt;10,"8-10")</f>
        <v>2-4</v>
      </c>
    </row>
    <row r="4651" spans="1:15" ht="14.25" customHeight="1" x14ac:dyDescent="0.3">
      <c r="A4651" s="31">
        <v>43922</v>
      </c>
      <c r="B4651" t="s">
        <v>321</v>
      </c>
      <c r="C4651" t="s">
        <v>336</v>
      </c>
      <c r="D4651" t="s">
        <v>259</v>
      </c>
      <c r="E4651">
        <v>3.5</v>
      </c>
      <c r="F4651">
        <v>6</v>
      </c>
      <c r="G4651" t="s">
        <v>93</v>
      </c>
      <c r="H4651" t="s">
        <v>200</v>
      </c>
      <c r="I4651">
        <v>22</v>
      </c>
      <c r="J4651">
        <v>292</v>
      </c>
      <c r="K4651" t="str">
        <f>RIGHT(Table1[[#This Row],[Transmission]],1)</f>
        <v>6</v>
      </c>
      <c r="L4651" t="str">
        <f>SUBSTITUTE(Table1[[#This Row],[Transmission]],Table1[[#This Row],[Gears]],"")</f>
        <v>A</v>
      </c>
      <c r="M46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51">
        <f ca="1">_xlfn.DAYS(TODAY(),Table1[[#This Row],[Manufacture Date]])</f>
        <v>1338</v>
      </c>
      <c r="O4651" t="str" cm="1">
        <f t="array" ref="O4651" xml:space="preserve"> _xlfn.IFS(E4651&lt;2,"0-2",E4651&lt;4,"2-4",E4651&lt;6,"4-6",E4651&lt;8,"6-8",E4651&lt;10,"8-10")</f>
        <v>2-4</v>
      </c>
    </row>
    <row r="4652" spans="1:15" ht="14.25" customHeight="1" x14ac:dyDescent="0.3">
      <c r="A4652" s="31">
        <v>43922</v>
      </c>
      <c r="B4652" t="s">
        <v>289</v>
      </c>
      <c r="C4652" t="s">
        <v>295</v>
      </c>
      <c r="D4652" t="s">
        <v>82</v>
      </c>
      <c r="E4652">
        <v>6.4</v>
      </c>
      <c r="F4652">
        <v>8</v>
      </c>
      <c r="G4652" t="s">
        <v>112</v>
      </c>
      <c r="H4652" t="s">
        <v>73</v>
      </c>
      <c r="I4652">
        <v>22</v>
      </c>
      <c r="J4652">
        <v>297</v>
      </c>
      <c r="K4652" t="str">
        <f>RIGHT(Table1[[#This Row],[Transmission]],1)</f>
        <v>8</v>
      </c>
      <c r="L4652" t="str">
        <f>SUBSTITUTE(Table1[[#This Row],[Transmission]],Table1[[#This Row],[Gears]],"")</f>
        <v>A</v>
      </c>
      <c r="M46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52">
        <f ca="1">_xlfn.DAYS(TODAY(),Table1[[#This Row],[Manufacture Date]])</f>
        <v>1338</v>
      </c>
      <c r="O4652" t="str" cm="1">
        <f t="array" ref="O4652" xml:space="preserve"> _xlfn.IFS(E4652&lt;2,"0-2",E4652&lt;4,"2-4",E4652&lt;6,"4-6",E4652&lt;8,"6-8",E4652&lt;10,"8-10")</f>
        <v>6-8</v>
      </c>
    </row>
    <row r="4653" spans="1:15" ht="14.25" customHeight="1" x14ac:dyDescent="0.3">
      <c r="A4653" s="31">
        <v>43922</v>
      </c>
      <c r="B4653" t="s">
        <v>750</v>
      </c>
      <c r="C4653" t="s">
        <v>777</v>
      </c>
      <c r="D4653" t="s">
        <v>259</v>
      </c>
      <c r="E4653">
        <v>5.7</v>
      </c>
      <c r="F4653">
        <v>8</v>
      </c>
      <c r="G4653" t="s">
        <v>79</v>
      </c>
      <c r="H4653" t="s">
        <v>200</v>
      </c>
      <c r="I4653">
        <v>18</v>
      </c>
      <c r="J4653">
        <v>360</v>
      </c>
      <c r="K4653" t="str">
        <f>RIGHT(Table1[[#This Row],[Transmission]],1)</f>
        <v>6</v>
      </c>
      <c r="L4653" t="str">
        <f>SUBSTITUTE(Table1[[#This Row],[Transmission]],Table1[[#This Row],[Gears]],"")</f>
        <v>AS</v>
      </c>
      <c r="M46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53">
        <f ca="1">_xlfn.DAYS(TODAY(),Table1[[#This Row],[Manufacture Date]])</f>
        <v>1338</v>
      </c>
      <c r="O4653" t="str" cm="1">
        <f t="array" ref="O4653" xml:space="preserve"> _xlfn.IFS(E4653&lt;2,"0-2",E4653&lt;4,"2-4",E4653&lt;6,"4-6",E4653&lt;8,"6-8",E4653&lt;10,"8-10")</f>
        <v>4-6</v>
      </c>
    </row>
    <row r="4654" spans="1:15" ht="14.25" customHeight="1" x14ac:dyDescent="0.3">
      <c r="A4654" s="31">
        <v>43922</v>
      </c>
      <c r="B4654" t="s">
        <v>141</v>
      </c>
      <c r="C4654" t="s">
        <v>2053</v>
      </c>
      <c r="D4654" t="s">
        <v>82</v>
      </c>
      <c r="E4654">
        <v>6</v>
      </c>
      <c r="F4654">
        <v>12</v>
      </c>
      <c r="G4654" t="s">
        <v>814</v>
      </c>
      <c r="H4654" t="s">
        <v>73</v>
      </c>
      <c r="I4654">
        <v>18</v>
      </c>
      <c r="J4654">
        <v>373</v>
      </c>
      <c r="K4654" t="str">
        <f>RIGHT(Table1[[#This Row],[Transmission]],1)</f>
        <v>8</v>
      </c>
      <c r="L4654" t="str">
        <f>SUBSTITUTE(Table1[[#This Row],[Transmission]],Table1[[#This Row],[Gears]],"")</f>
        <v>AM</v>
      </c>
      <c r="M46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54">
        <f ca="1">_xlfn.DAYS(TODAY(),Table1[[#This Row],[Manufacture Date]])</f>
        <v>1338</v>
      </c>
      <c r="O4654" t="str" cm="1">
        <f t="array" ref="O4654" xml:space="preserve"> _xlfn.IFS(E4654&lt;2,"0-2",E4654&lt;4,"2-4",E4654&lt;6,"4-6",E4654&lt;8,"6-8",E4654&lt;10,"8-10")</f>
        <v>6-8</v>
      </c>
    </row>
    <row r="4655" spans="1:15" ht="14.25" customHeight="1" x14ac:dyDescent="0.3">
      <c r="A4655" s="31">
        <v>43921</v>
      </c>
      <c r="B4655" t="s">
        <v>750</v>
      </c>
      <c r="C4655" t="s">
        <v>1351</v>
      </c>
      <c r="D4655" t="s">
        <v>82</v>
      </c>
      <c r="E4655">
        <v>1.8</v>
      </c>
      <c r="F4655">
        <v>4</v>
      </c>
      <c r="G4655" t="s">
        <v>76</v>
      </c>
      <c r="H4655" t="s">
        <v>200</v>
      </c>
      <c r="I4655">
        <v>38</v>
      </c>
      <c r="J4655">
        <v>176</v>
      </c>
      <c r="K4655" t="str">
        <f>RIGHT(Table1[[#This Row],[Transmission]],1)</f>
        <v>7</v>
      </c>
      <c r="L4655" t="str">
        <f>SUBSTITUTE(Table1[[#This Row],[Transmission]],Table1[[#This Row],[Gears]],"")</f>
        <v>AV</v>
      </c>
      <c r="M46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55">
        <f ca="1">_xlfn.DAYS(TODAY(),Table1[[#This Row],[Manufacture Date]])</f>
        <v>1339</v>
      </c>
      <c r="O4655" t="str" cm="1">
        <f t="array" ref="O4655" xml:space="preserve"> _xlfn.IFS(E4655&lt;2,"0-2",E4655&lt;4,"2-4",E4655&lt;6,"4-6",E4655&lt;8,"6-8",E4655&lt;10,"8-10")</f>
        <v>0-2</v>
      </c>
    </row>
    <row r="4656" spans="1:15" ht="14.25" customHeight="1" x14ac:dyDescent="0.3">
      <c r="A4656" s="31">
        <v>43921</v>
      </c>
      <c r="B4656" t="s">
        <v>313</v>
      </c>
      <c r="C4656" t="s">
        <v>314</v>
      </c>
      <c r="D4656" t="s">
        <v>92</v>
      </c>
      <c r="E4656">
        <v>1.4</v>
      </c>
      <c r="F4656">
        <v>4</v>
      </c>
      <c r="G4656" t="s">
        <v>183</v>
      </c>
      <c r="H4656" t="s">
        <v>200</v>
      </c>
      <c r="I4656">
        <v>36</v>
      </c>
      <c r="J4656">
        <v>183</v>
      </c>
      <c r="K4656" t="str">
        <f>RIGHT(Table1[[#This Row],[Transmission]],1)</f>
        <v>5</v>
      </c>
      <c r="L4656" t="str">
        <f>SUBSTITUTE(Table1[[#This Row],[Transmission]],Table1[[#This Row],[Gears]],"")</f>
        <v>M</v>
      </c>
      <c r="M46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56">
        <f ca="1">_xlfn.DAYS(TODAY(),Table1[[#This Row],[Manufacture Date]])</f>
        <v>1339</v>
      </c>
      <c r="O4656" t="str" cm="1">
        <f t="array" ref="O4656" xml:space="preserve"> _xlfn.IFS(E4656&lt;2,"0-2",E4656&lt;4,"2-4",E4656&lt;6,"4-6",E4656&lt;8,"6-8",E4656&lt;10,"8-10")</f>
        <v>0-2</v>
      </c>
    </row>
    <row r="4657" spans="1:15" ht="14.25" customHeight="1" x14ac:dyDescent="0.3">
      <c r="A4657" s="31">
        <v>43921</v>
      </c>
      <c r="B4657" t="s">
        <v>364</v>
      </c>
      <c r="C4657" t="s">
        <v>907</v>
      </c>
      <c r="D4657" t="s">
        <v>78</v>
      </c>
      <c r="E4657">
        <v>2.4</v>
      </c>
      <c r="F4657">
        <v>4</v>
      </c>
      <c r="G4657" t="s">
        <v>93</v>
      </c>
      <c r="H4657" t="s">
        <v>200</v>
      </c>
      <c r="I4657">
        <v>31</v>
      </c>
      <c r="J4657">
        <v>209</v>
      </c>
      <c r="K4657" t="str">
        <f>RIGHT(Table1[[#This Row],[Transmission]],1)</f>
        <v>6</v>
      </c>
      <c r="L4657" t="str">
        <f>SUBSTITUTE(Table1[[#This Row],[Transmission]],Table1[[#This Row],[Gears]],"")</f>
        <v>A</v>
      </c>
      <c r="M46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57">
        <f ca="1">_xlfn.DAYS(TODAY(),Table1[[#This Row],[Manufacture Date]])</f>
        <v>1339</v>
      </c>
      <c r="O4657" t="str" cm="1">
        <f t="array" ref="O4657" xml:space="preserve"> _xlfn.IFS(E4657&lt;2,"0-2",E4657&lt;4,"2-4",E4657&lt;6,"4-6",E4657&lt;8,"6-8",E4657&lt;10,"8-10")</f>
        <v>2-4</v>
      </c>
    </row>
    <row r="4658" spans="1:15" ht="14.25" customHeight="1" x14ac:dyDescent="0.3">
      <c r="A4658" s="31">
        <v>43921</v>
      </c>
      <c r="B4658" t="s">
        <v>432</v>
      </c>
      <c r="C4658" t="s">
        <v>2122</v>
      </c>
      <c r="D4658" t="s">
        <v>82</v>
      </c>
      <c r="E4658">
        <v>3</v>
      </c>
      <c r="F4658">
        <v>6</v>
      </c>
      <c r="G4658" t="s">
        <v>104</v>
      </c>
      <c r="H4658" t="s">
        <v>73</v>
      </c>
      <c r="I4658">
        <v>27</v>
      </c>
      <c r="J4658">
        <v>243</v>
      </c>
      <c r="K4658" t="str">
        <f>RIGHT(Table1[[#This Row],[Transmission]],1)</f>
        <v>8</v>
      </c>
      <c r="L4658" t="str">
        <f>SUBSTITUTE(Table1[[#This Row],[Transmission]],Table1[[#This Row],[Gears]],"")</f>
        <v>AS</v>
      </c>
      <c r="M46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58">
        <f ca="1">_xlfn.DAYS(TODAY(),Table1[[#This Row],[Manufacture Date]])</f>
        <v>1339</v>
      </c>
      <c r="O4658" t="str" cm="1">
        <f t="array" ref="O4658" xml:space="preserve"> _xlfn.IFS(E4658&lt;2,"0-2",E4658&lt;4,"2-4",E4658&lt;6,"4-6",E4658&lt;8,"6-8",E4658&lt;10,"8-10")</f>
        <v>2-4</v>
      </c>
    </row>
    <row r="4659" spans="1:15" ht="14.25" customHeight="1" x14ac:dyDescent="0.3">
      <c r="A4659" s="31">
        <v>43921</v>
      </c>
      <c r="B4659" t="s">
        <v>709</v>
      </c>
      <c r="C4659" t="s">
        <v>717</v>
      </c>
      <c r="D4659" t="s">
        <v>288</v>
      </c>
      <c r="E4659">
        <v>3.6</v>
      </c>
      <c r="F4659">
        <v>6</v>
      </c>
      <c r="G4659" t="s">
        <v>93</v>
      </c>
      <c r="H4659" t="s">
        <v>200</v>
      </c>
      <c r="I4659">
        <v>25</v>
      </c>
      <c r="J4659">
        <v>262</v>
      </c>
      <c r="K4659" t="str">
        <f>RIGHT(Table1[[#This Row],[Transmission]],1)</f>
        <v>6</v>
      </c>
      <c r="L4659" t="str">
        <f>SUBSTITUTE(Table1[[#This Row],[Transmission]],Table1[[#This Row],[Gears]],"")</f>
        <v>A</v>
      </c>
      <c r="M46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59">
        <f ca="1">_xlfn.DAYS(TODAY(),Table1[[#This Row],[Manufacture Date]])</f>
        <v>1339</v>
      </c>
      <c r="O4659" t="str" cm="1">
        <f t="array" ref="O4659" xml:space="preserve"> _xlfn.IFS(E4659&lt;2,"0-2",E4659&lt;4,"2-4",E4659&lt;6,"4-6",E4659&lt;8,"6-8",E4659&lt;10,"8-10")</f>
        <v>2-4</v>
      </c>
    </row>
    <row r="4660" spans="1:15" ht="14.25" customHeight="1" x14ac:dyDescent="0.3">
      <c r="A4660" s="31">
        <v>43921</v>
      </c>
      <c r="B4660" t="s">
        <v>414</v>
      </c>
      <c r="C4660" t="s">
        <v>431</v>
      </c>
      <c r="D4660" t="s">
        <v>122</v>
      </c>
      <c r="E4660">
        <v>5.6</v>
      </c>
      <c r="F4660">
        <v>8</v>
      </c>
      <c r="G4660" t="s">
        <v>416</v>
      </c>
      <c r="H4660" t="s">
        <v>73</v>
      </c>
      <c r="I4660">
        <v>19</v>
      </c>
      <c r="J4660">
        <v>354</v>
      </c>
      <c r="K4660" t="str">
        <f>RIGHT(Table1[[#This Row],[Transmission]],1)</f>
        <v>7</v>
      </c>
      <c r="L4660" t="str">
        <f>SUBSTITUTE(Table1[[#This Row],[Transmission]],Table1[[#This Row],[Gears]],"")</f>
        <v>AS</v>
      </c>
      <c r="M46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60">
        <f ca="1">_xlfn.DAYS(TODAY(),Table1[[#This Row],[Manufacture Date]])</f>
        <v>1339</v>
      </c>
      <c r="O4660" t="str" cm="1">
        <f t="array" ref="O4660" xml:space="preserve"> _xlfn.IFS(E4660&lt;2,"0-2",E4660&lt;4,"2-4",E4660&lt;6,"4-6",E4660&lt;8,"6-8",E4660&lt;10,"8-10")</f>
        <v>4-6</v>
      </c>
    </row>
    <row r="4661" spans="1:15" ht="14.25" customHeight="1" x14ac:dyDescent="0.3">
      <c r="A4661" s="31">
        <v>43921</v>
      </c>
      <c r="B4661" t="s">
        <v>364</v>
      </c>
      <c r="C4661" t="s">
        <v>374</v>
      </c>
      <c r="D4661" t="s">
        <v>250</v>
      </c>
      <c r="E4661">
        <v>4.8</v>
      </c>
      <c r="F4661">
        <v>8</v>
      </c>
      <c r="G4661" t="s">
        <v>93</v>
      </c>
      <c r="H4661" t="s">
        <v>200</v>
      </c>
      <c r="I4661">
        <v>16</v>
      </c>
      <c r="J4661">
        <v>416</v>
      </c>
      <c r="K4661" t="str">
        <f>RIGHT(Table1[[#This Row],[Transmission]],1)</f>
        <v>6</v>
      </c>
      <c r="L4661" t="str">
        <f>SUBSTITUTE(Table1[[#This Row],[Transmission]],Table1[[#This Row],[Gears]],"")</f>
        <v>A</v>
      </c>
      <c r="M46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61">
        <f ca="1">_xlfn.DAYS(TODAY(),Table1[[#This Row],[Manufacture Date]])</f>
        <v>1339</v>
      </c>
      <c r="O4661" t="str" cm="1">
        <f t="array" ref="O4661" xml:space="preserve"> _xlfn.IFS(E4661&lt;2,"0-2",E4661&lt;4,"2-4",E4661&lt;6,"4-6",E4661&lt;8,"6-8",E4661&lt;10,"8-10")</f>
        <v>4-6</v>
      </c>
    </row>
    <row r="4662" spans="1:15" ht="14.25" customHeight="1" x14ac:dyDescent="0.3">
      <c r="A4662" s="31">
        <v>43920</v>
      </c>
      <c r="B4662" t="s">
        <v>750</v>
      </c>
      <c r="C4662" t="s">
        <v>755</v>
      </c>
      <c r="D4662" t="s">
        <v>82</v>
      </c>
      <c r="E4662">
        <v>2.5</v>
      </c>
      <c r="F4662">
        <v>4</v>
      </c>
      <c r="G4662" t="s">
        <v>266</v>
      </c>
      <c r="H4662" t="s">
        <v>200</v>
      </c>
      <c r="I4662">
        <v>50</v>
      </c>
      <c r="J4662">
        <v>131</v>
      </c>
      <c r="K4662" t="str">
        <f>RIGHT(Table1[[#This Row],[Transmission]],1)</f>
        <v>V</v>
      </c>
      <c r="L4662" t="str">
        <f>SUBSTITUTE(Table1[[#This Row],[Transmission]],Table1[[#This Row],[Gears]],"")</f>
        <v>A</v>
      </c>
      <c r="M46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62">
        <f ca="1">_xlfn.DAYS(TODAY(),Table1[[#This Row],[Manufacture Date]])</f>
        <v>1340</v>
      </c>
      <c r="O4662" t="str" cm="1">
        <f t="array" ref="O4662" xml:space="preserve"> _xlfn.IFS(E4662&lt;2,"0-2",E4662&lt;4,"2-4",E4662&lt;6,"4-6",E4662&lt;8,"6-8",E4662&lt;10,"8-10")</f>
        <v>2-4</v>
      </c>
    </row>
    <row r="4663" spans="1:15" ht="14.25" customHeight="1" x14ac:dyDescent="0.3">
      <c r="A4663" s="31">
        <v>43920</v>
      </c>
      <c r="B4663" t="s">
        <v>147</v>
      </c>
      <c r="C4663" t="s">
        <v>835</v>
      </c>
      <c r="D4663" t="s">
        <v>71</v>
      </c>
      <c r="E4663">
        <v>2</v>
      </c>
      <c r="F4663">
        <v>4</v>
      </c>
      <c r="G4663" t="s">
        <v>104</v>
      </c>
      <c r="H4663" t="s">
        <v>73</v>
      </c>
      <c r="I4663">
        <v>34</v>
      </c>
      <c r="J4663">
        <v>193</v>
      </c>
      <c r="K4663" t="str">
        <f>RIGHT(Table1[[#This Row],[Transmission]],1)</f>
        <v>8</v>
      </c>
      <c r="L4663" t="str">
        <f>SUBSTITUTE(Table1[[#This Row],[Transmission]],Table1[[#This Row],[Gears]],"")</f>
        <v>AS</v>
      </c>
      <c r="M46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63">
        <f ca="1">_xlfn.DAYS(TODAY(),Table1[[#This Row],[Manufacture Date]])</f>
        <v>1340</v>
      </c>
      <c r="O4663" t="str" cm="1">
        <f t="array" ref="O4663" xml:space="preserve"> _xlfn.IFS(E4663&lt;2,"0-2",E4663&lt;4,"2-4",E4663&lt;6,"4-6",E4663&lt;8,"6-8",E4663&lt;10,"8-10")</f>
        <v>2-4</v>
      </c>
    </row>
    <row r="4664" spans="1:15" ht="14.25" customHeight="1" x14ac:dyDescent="0.3">
      <c r="A4664" s="31">
        <v>43920</v>
      </c>
      <c r="B4664" t="s">
        <v>750</v>
      </c>
      <c r="C4664" t="s">
        <v>769</v>
      </c>
      <c r="D4664" t="s">
        <v>78</v>
      </c>
      <c r="E4664">
        <v>2.5</v>
      </c>
      <c r="F4664">
        <v>4</v>
      </c>
      <c r="G4664" t="s">
        <v>79</v>
      </c>
      <c r="H4664" t="s">
        <v>200</v>
      </c>
      <c r="I4664">
        <v>31</v>
      </c>
      <c r="J4664">
        <v>217</v>
      </c>
      <c r="K4664" t="str">
        <f>RIGHT(Table1[[#This Row],[Transmission]],1)</f>
        <v>6</v>
      </c>
      <c r="L4664" t="str">
        <f>SUBSTITUTE(Table1[[#This Row],[Transmission]],Table1[[#This Row],[Gears]],"")</f>
        <v>AS</v>
      </c>
      <c r="M46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64">
        <f ca="1">_xlfn.DAYS(TODAY(),Table1[[#This Row],[Manufacture Date]])</f>
        <v>1340</v>
      </c>
      <c r="O4664" t="str" cm="1">
        <f t="array" ref="O4664" xml:space="preserve"> _xlfn.IFS(E4664&lt;2,"0-2",E4664&lt;4,"2-4",E4664&lt;6,"4-6",E4664&lt;8,"6-8",E4664&lt;10,"8-10")</f>
        <v>2-4</v>
      </c>
    </row>
    <row r="4665" spans="1:15" ht="14.25" customHeight="1" x14ac:dyDescent="0.3">
      <c r="A4665" s="31">
        <v>43920</v>
      </c>
      <c r="B4665" t="s">
        <v>69</v>
      </c>
      <c r="C4665" t="s">
        <v>815</v>
      </c>
      <c r="D4665" t="s">
        <v>71</v>
      </c>
      <c r="E4665">
        <v>3.5</v>
      </c>
      <c r="F4665">
        <v>6</v>
      </c>
      <c r="G4665" t="s">
        <v>496</v>
      </c>
      <c r="H4665" t="s">
        <v>73</v>
      </c>
      <c r="I4665">
        <v>29</v>
      </c>
      <c r="J4665">
        <v>221</v>
      </c>
      <c r="K4665" t="str">
        <f>RIGHT(Table1[[#This Row],[Transmission]],1)</f>
        <v>9</v>
      </c>
      <c r="L4665" t="str">
        <f>SUBSTITUTE(Table1[[#This Row],[Transmission]],Table1[[#This Row],[Gears]],"")</f>
        <v>AS</v>
      </c>
      <c r="M46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65">
        <f ca="1">_xlfn.DAYS(TODAY(),Table1[[#This Row],[Manufacture Date]])</f>
        <v>1340</v>
      </c>
      <c r="O4665" t="str" cm="1">
        <f t="array" ref="O4665" xml:space="preserve"> _xlfn.IFS(E4665&lt;2,"0-2",E4665&lt;4,"2-4",E4665&lt;6,"4-6",E4665&lt;8,"6-8",E4665&lt;10,"8-10")</f>
        <v>2-4</v>
      </c>
    </row>
    <row r="4666" spans="1:15" ht="14.25" customHeight="1" x14ac:dyDescent="0.3">
      <c r="A4666" s="31">
        <v>43920</v>
      </c>
      <c r="B4666" t="s">
        <v>147</v>
      </c>
      <c r="C4666" t="s">
        <v>1053</v>
      </c>
      <c r="D4666" t="s">
        <v>71</v>
      </c>
      <c r="E4666">
        <v>3</v>
      </c>
      <c r="F4666">
        <v>6</v>
      </c>
      <c r="G4666" t="s">
        <v>104</v>
      </c>
      <c r="H4666" t="s">
        <v>73</v>
      </c>
      <c r="I4666">
        <v>29</v>
      </c>
      <c r="J4666">
        <v>224</v>
      </c>
      <c r="K4666" t="str">
        <f>RIGHT(Table1[[#This Row],[Transmission]],1)</f>
        <v>8</v>
      </c>
      <c r="L4666" t="str">
        <f>SUBSTITUTE(Table1[[#This Row],[Transmission]],Table1[[#This Row],[Gears]],"")</f>
        <v>AS</v>
      </c>
      <c r="M46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66">
        <f ca="1">_xlfn.DAYS(TODAY(),Table1[[#This Row],[Manufacture Date]])</f>
        <v>1340</v>
      </c>
      <c r="O4666" t="str" cm="1">
        <f t="array" ref="O4666" xml:space="preserve"> _xlfn.IFS(E4666&lt;2,"0-2",E4666&lt;4,"2-4",E4666&lt;6,"4-6",E4666&lt;8,"6-8",E4666&lt;10,"8-10")</f>
        <v>2-4</v>
      </c>
    </row>
    <row r="4667" spans="1:15" ht="14.25" customHeight="1" x14ac:dyDescent="0.3">
      <c r="A4667" s="31">
        <v>43920</v>
      </c>
      <c r="B4667" t="s">
        <v>432</v>
      </c>
      <c r="C4667" t="s">
        <v>1281</v>
      </c>
      <c r="D4667" t="s">
        <v>71</v>
      </c>
      <c r="E4667">
        <v>3</v>
      </c>
      <c r="F4667">
        <v>6</v>
      </c>
      <c r="G4667" t="s">
        <v>104</v>
      </c>
      <c r="H4667" t="s">
        <v>73</v>
      </c>
      <c r="I4667">
        <v>28</v>
      </c>
      <c r="J4667">
        <v>238</v>
      </c>
      <c r="K4667" t="str">
        <f>RIGHT(Table1[[#This Row],[Transmission]],1)</f>
        <v>8</v>
      </c>
      <c r="L4667" t="str">
        <f>SUBSTITUTE(Table1[[#This Row],[Transmission]],Table1[[#This Row],[Gears]],"")</f>
        <v>AS</v>
      </c>
      <c r="M46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67">
        <f ca="1">_xlfn.DAYS(TODAY(),Table1[[#This Row],[Manufacture Date]])</f>
        <v>1340</v>
      </c>
      <c r="O4667" t="str" cm="1">
        <f t="array" ref="O4667" xml:space="preserve"> _xlfn.IFS(E4667&lt;2,"0-2",E4667&lt;4,"2-4",E4667&lt;6,"4-6",E4667&lt;8,"6-8",E4667&lt;10,"8-10")</f>
        <v>2-4</v>
      </c>
    </row>
    <row r="4668" spans="1:15" ht="14.25" customHeight="1" x14ac:dyDescent="0.3">
      <c r="A4668" s="31">
        <v>43920</v>
      </c>
      <c r="B4668" t="s">
        <v>289</v>
      </c>
      <c r="C4668" t="s">
        <v>296</v>
      </c>
      <c r="D4668" t="s">
        <v>115</v>
      </c>
      <c r="E4668">
        <v>3.6</v>
      </c>
      <c r="F4668">
        <v>6</v>
      </c>
      <c r="G4668" t="s">
        <v>112</v>
      </c>
      <c r="H4668" t="s">
        <v>200</v>
      </c>
      <c r="I4668">
        <v>27</v>
      </c>
      <c r="J4668">
        <v>240</v>
      </c>
      <c r="K4668" t="str">
        <f>RIGHT(Table1[[#This Row],[Transmission]],1)</f>
        <v>8</v>
      </c>
      <c r="L4668" t="str">
        <f>SUBSTITUTE(Table1[[#This Row],[Transmission]],Table1[[#This Row],[Gears]],"")</f>
        <v>A</v>
      </c>
      <c r="M46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68">
        <f ca="1">_xlfn.DAYS(TODAY(),Table1[[#This Row],[Manufacture Date]])</f>
        <v>1340</v>
      </c>
      <c r="O4668" t="str" cm="1">
        <f t="array" ref="O4668" xml:space="preserve"> _xlfn.IFS(E4668&lt;2,"0-2",E4668&lt;4,"2-4",E4668&lt;6,"4-6",E4668&lt;8,"6-8",E4668&lt;10,"8-10")</f>
        <v>2-4</v>
      </c>
    </row>
    <row r="4669" spans="1:15" ht="14.25" customHeight="1" x14ac:dyDescent="0.3">
      <c r="A4669" s="31">
        <v>43920</v>
      </c>
      <c r="B4669" t="s">
        <v>489</v>
      </c>
      <c r="C4669" t="s">
        <v>1130</v>
      </c>
      <c r="D4669" t="s">
        <v>88</v>
      </c>
      <c r="E4669">
        <v>5.2</v>
      </c>
      <c r="F4669">
        <v>10</v>
      </c>
      <c r="G4669" t="s">
        <v>97</v>
      </c>
      <c r="H4669" t="s">
        <v>73</v>
      </c>
      <c r="I4669">
        <v>19</v>
      </c>
      <c r="J4669">
        <v>340</v>
      </c>
      <c r="K4669" t="str">
        <f>RIGHT(Table1[[#This Row],[Transmission]],1)</f>
        <v>7</v>
      </c>
      <c r="L4669" t="str">
        <f>SUBSTITUTE(Table1[[#This Row],[Transmission]],Table1[[#This Row],[Gears]],"")</f>
        <v>AM</v>
      </c>
      <c r="M46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69">
        <f ca="1">_xlfn.DAYS(TODAY(),Table1[[#This Row],[Manufacture Date]])</f>
        <v>1340</v>
      </c>
      <c r="O4669" t="str" cm="1">
        <f t="array" ref="O4669" xml:space="preserve"> _xlfn.IFS(E4669&lt;2,"0-2",E4669&lt;4,"2-4",E4669&lt;6,"4-6",E4669&lt;8,"6-8",E4669&lt;10,"8-10")</f>
        <v>4-6</v>
      </c>
    </row>
    <row r="4670" spans="1:15" ht="14.25" customHeight="1" x14ac:dyDescent="0.3">
      <c r="A4670" s="31">
        <v>43920</v>
      </c>
      <c r="B4670" t="s">
        <v>364</v>
      </c>
      <c r="C4670" t="s">
        <v>1683</v>
      </c>
      <c r="D4670" t="s">
        <v>259</v>
      </c>
      <c r="E4670">
        <v>5.3</v>
      </c>
      <c r="F4670">
        <v>8</v>
      </c>
      <c r="G4670" t="s">
        <v>93</v>
      </c>
      <c r="H4670" t="s">
        <v>205</v>
      </c>
      <c r="I4670">
        <v>15</v>
      </c>
      <c r="J4670">
        <v>323</v>
      </c>
      <c r="K4670" t="str">
        <f>RIGHT(Table1[[#This Row],[Transmission]],1)</f>
        <v>6</v>
      </c>
      <c r="L4670" t="str">
        <f>SUBSTITUTE(Table1[[#This Row],[Transmission]],Table1[[#This Row],[Gears]],"")</f>
        <v>A</v>
      </c>
      <c r="M46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70">
        <f ca="1">_xlfn.DAYS(TODAY(),Table1[[#This Row],[Manufacture Date]])</f>
        <v>1340</v>
      </c>
      <c r="O4670" t="str" cm="1">
        <f t="array" ref="O4670" xml:space="preserve"> _xlfn.IFS(E4670&lt;2,"0-2",E4670&lt;4,"2-4",E4670&lt;6,"4-6",E4670&lt;8,"6-8",E4670&lt;10,"8-10")</f>
        <v>4-6</v>
      </c>
    </row>
    <row r="4671" spans="1:15" ht="14.25" customHeight="1" x14ac:dyDescent="0.3">
      <c r="A4671" s="31">
        <v>43919</v>
      </c>
      <c r="B4671" t="s">
        <v>147</v>
      </c>
      <c r="C4671" t="s">
        <v>154</v>
      </c>
      <c r="D4671" t="s">
        <v>115</v>
      </c>
      <c r="E4671">
        <v>2</v>
      </c>
      <c r="F4671">
        <v>4</v>
      </c>
      <c r="G4671" t="s">
        <v>112</v>
      </c>
      <c r="H4671" t="s">
        <v>73</v>
      </c>
      <c r="I4671">
        <v>31</v>
      </c>
      <c r="J4671">
        <v>209</v>
      </c>
      <c r="K4671" t="str">
        <f>RIGHT(Table1[[#This Row],[Transmission]],1)</f>
        <v>8</v>
      </c>
      <c r="L4671" t="str">
        <f>SUBSTITUTE(Table1[[#This Row],[Transmission]],Table1[[#This Row],[Gears]],"")</f>
        <v>A</v>
      </c>
      <c r="M46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71">
        <f ca="1">_xlfn.DAYS(TODAY(),Table1[[#This Row],[Manufacture Date]])</f>
        <v>1341</v>
      </c>
      <c r="O4671" t="str" cm="1">
        <f t="array" ref="O4671" xml:space="preserve"> _xlfn.IFS(E4671&lt;2,"0-2",E4671&lt;4,"2-4",E4671&lt;6,"4-6",E4671&lt;8,"6-8",E4671&lt;10,"8-10")</f>
        <v>2-4</v>
      </c>
    </row>
    <row r="4672" spans="1:15" ht="14.25" customHeight="1" x14ac:dyDescent="0.3">
      <c r="A4672" s="31">
        <v>43919</v>
      </c>
      <c r="B4672" t="s">
        <v>470</v>
      </c>
      <c r="C4672" t="s">
        <v>473</v>
      </c>
      <c r="D4672" t="s">
        <v>115</v>
      </c>
      <c r="E4672">
        <v>1.6</v>
      </c>
      <c r="F4672">
        <v>4</v>
      </c>
      <c r="G4672" t="s">
        <v>79</v>
      </c>
      <c r="H4672" t="s">
        <v>200</v>
      </c>
      <c r="I4672">
        <v>29</v>
      </c>
      <c r="J4672">
        <v>223</v>
      </c>
      <c r="K4672" t="str">
        <f>RIGHT(Table1[[#This Row],[Transmission]],1)</f>
        <v>6</v>
      </c>
      <c r="L4672" t="str">
        <f>SUBSTITUTE(Table1[[#This Row],[Transmission]],Table1[[#This Row],[Gears]],"")</f>
        <v>AS</v>
      </c>
      <c r="M46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72">
        <f ca="1">_xlfn.DAYS(TODAY(),Table1[[#This Row],[Manufacture Date]])</f>
        <v>1341</v>
      </c>
      <c r="O4672" t="str" cm="1">
        <f t="array" ref="O4672" xml:space="preserve"> _xlfn.IFS(E4672&lt;2,"0-2",E4672&lt;4,"2-4",E4672&lt;6,"4-6",E4672&lt;8,"6-8",E4672&lt;10,"8-10")</f>
        <v>0-2</v>
      </c>
    </row>
    <row r="4673" spans="1:15" ht="14.25" customHeight="1" x14ac:dyDescent="0.3">
      <c r="A4673" s="31">
        <v>43919</v>
      </c>
      <c r="B4673" t="s">
        <v>414</v>
      </c>
      <c r="C4673" t="s">
        <v>421</v>
      </c>
      <c r="D4673" t="s">
        <v>95</v>
      </c>
      <c r="E4673">
        <v>3.7</v>
      </c>
      <c r="F4673">
        <v>6</v>
      </c>
      <c r="G4673" t="s">
        <v>416</v>
      </c>
      <c r="H4673" t="s">
        <v>73</v>
      </c>
      <c r="I4673">
        <v>24</v>
      </c>
      <c r="J4673">
        <v>269</v>
      </c>
      <c r="K4673" t="str">
        <f>RIGHT(Table1[[#This Row],[Transmission]],1)</f>
        <v>7</v>
      </c>
      <c r="L4673" t="str">
        <f>SUBSTITUTE(Table1[[#This Row],[Transmission]],Table1[[#This Row],[Gears]],"")</f>
        <v>AS</v>
      </c>
      <c r="M46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73">
        <f ca="1">_xlfn.DAYS(TODAY(),Table1[[#This Row],[Manufacture Date]])</f>
        <v>1341</v>
      </c>
      <c r="O4673" t="str" cm="1">
        <f t="array" ref="O4673" xml:space="preserve"> _xlfn.IFS(E4673&lt;2,"0-2",E4673&lt;4,"2-4",E4673&lt;6,"4-6",E4673&lt;8,"6-8",E4673&lt;10,"8-10")</f>
        <v>2-4</v>
      </c>
    </row>
    <row r="4674" spans="1:15" ht="14.25" customHeight="1" x14ac:dyDescent="0.3">
      <c r="A4674" s="31">
        <v>43919</v>
      </c>
      <c r="B4674" t="s">
        <v>212</v>
      </c>
      <c r="C4674" t="s">
        <v>230</v>
      </c>
      <c r="D4674" t="s">
        <v>115</v>
      </c>
      <c r="E4674">
        <v>3.6</v>
      </c>
      <c r="F4674">
        <v>6</v>
      </c>
      <c r="G4674" t="s">
        <v>79</v>
      </c>
      <c r="H4674" t="s">
        <v>200</v>
      </c>
      <c r="I4674">
        <v>24</v>
      </c>
      <c r="J4674">
        <v>273</v>
      </c>
      <c r="K4674" t="str">
        <f>RIGHT(Table1[[#This Row],[Transmission]],1)</f>
        <v>6</v>
      </c>
      <c r="L4674" t="str">
        <f>SUBSTITUTE(Table1[[#This Row],[Transmission]],Table1[[#This Row],[Gears]],"")</f>
        <v>AS</v>
      </c>
      <c r="M46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74">
        <f ca="1">_xlfn.DAYS(TODAY(),Table1[[#This Row],[Manufacture Date]])</f>
        <v>1341</v>
      </c>
      <c r="O4674" t="str" cm="1">
        <f t="array" ref="O4674" xml:space="preserve"> _xlfn.IFS(E4674&lt;2,"0-2",E4674&lt;4,"2-4",E4674&lt;6,"4-6",E4674&lt;8,"6-8",E4674&lt;10,"8-10")</f>
        <v>2-4</v>
      </c>
    </row>
    <row r="4675" spans="1:15" ht="14.25" customHeight="1" x14ac:dyDescent="0.3">
      <c r="A4675" s="31">
        <v>43919</v>
      </c>
      <c r="B4675" t="s">
        <v>321</v>
      </c>
      <c r="C4675" t="s">
        <v>354</v>
      </c>
      <c r="D4675" t="s">
        <v>95</v>
      </c>
      <c r="E4675">
        <v>5.8</v>
      </c>
      <c r="F4675">
        <v>8</v>
      </c>
      <c r="G4675" t="s">
        <v>74</v>
      </c>
      <c r="H4675" t="s">
        <v>73</v>
      </c>
      <c r="I4675">
        <v>21</v>
      </c>
      <c r="J4675">
        <v>304</v>
      </c>
      <c r="K4675" t="str">
        <f>RIGHT(Table1[[#This Row],[Transmission]],1)</f>
        <v>6</v>
      </c>
      <c r="L4675" t="str">
        <f>SUBSTITUTE(Table1[[#This Row],[Transmission]],Table1[[#This Row],[Gears]],"")</f>
        <v>M</v>
      </c>
      <c r="M46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75">
        <f ca="1">_xlfn.DAYS(TODAY(),Table1[[#This Row],[Manufacture Date]])</f>
        <v>1341</v>
      </c>
      <c r="O4675" t="str" cm="1">
        <f t="array" ref="O4675" xml:space="preserve"> _xlfn.IFS(E4675&lt;2,"0-2",E4675&lt;4,"2-4",E4675&lt;6,"4-6",E4675&lt;8,"6-8",E4675&lt;10,"8-10")</f>
        <v>4-6</v>
      </c>
    </row>
    <row r="4676" spans="1:15" ht="14.25" customHeight="1" x14ac:dyDescent="0.3">
      <c r="A4676" s="31">
        <v>43919</v>
      </c>
      <c r="B4676" t="s">
        <v>432</v>
      </c>
      <c r="C4676" t="s">
        <v>1285</v>
      </c>
      <c r="D4676" t="s">
        <v>115</v>
      </c>
      <c r="E4676">
        <v>5</v>
      </c>
      <c r="F4676">
        <v>8</v>
      </c>
      <c r="G4676" t="s">
        <v>104</v>
      </c>
      <c r="H4676" t="s">
        <v>73</v>
      </c>
      <c r="I4676">
        <v>21</v>
      </c>
      <c r="J4676">
        <v>313</v>
      </c>
      <c r="K4676" t="str">
        <f>RIGHT(Table1[[#This Row],[Transmission]],1)</f>
        <v>8</v>
      </c>
      <c r="L4676" t="str">
        <f>SUBSTITUTE(Table1[[#This Row],[Transmission]],Table1[[#This Row],[Gears]],"")</f>
        <v>AS</v>
      </c>
      <c r="M46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76">
        <f ca="1">_xlfn.DAYS(TODAY(),Table1[[#This Row],[Manufacture Date]])</f>
        <v>1341</v>
      </c>
      <c r="O4676" t="str" cm="1">
        <f t="array" ref="O4676" xml:space="preserve"> _xlfn.IFS(E4676&lt;2,"0-2",E4676&lt;4,"2-4",E4676&lt;6,"4-6",E4676&lt;8,"6-8",E4676&lt;10,"8-10")</f>
        <v>4-6</v>
      </c>
    </row>
    <row r="4677" spans="1:15" ht="14.25" customHeight="1" x14ac:dyDescent="0.3">
      <c r="A4677" s="31">
        <v>43918</v>
      </c>
      <c r="B4677" t="s">
        <v>470</v>
      </c>
      <c r="C4677" t="s">
        <v>477</v>
      </c>
      <c r="D4677" t="s">
        <v>82</v>
      </c>
      <c r="E4677">
        <v>2.4</v>
      </c>
      <c r="F4677">
        <v>4</v>
      </c>
      <c r="G4677" t="s">
        <v>79</v>
      </c>
      <c r="H4677" t="s">
        <v>200</v>
      </c>
      <c r="I4677">
        <v>44</v>
      </c>
      <c r="J4677">
        <v>147</v>
      </c>
      <c r="K4677" t="str">
        <f>RIGHT(Table1[[#This Row],[Transmission]],1)</f>
        <v>6</v>
      </c>
      <c r="L4677" t="str">
        <f>SUBSTITUTE(Table1[[#This Row],[Transmission]],Table1[[#This Row],[Gears]],"")</f>
        <v>AS</v>
      </c>
      <c r="M46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77">
        <f ca="1">_xlfn.DAYS(TODAY(),Table1[[#This Row],[Manufacture Date]])</f>
        <v>1342</v>
      </c>
      <c r="O4677" t="str" cm="1">
        <f t="array" ref="O4677" xml:space="preserve"> _xlfn.IFS(E4677&lt;2,"0-2",E4677&lt;4,"2-4",E4677&lt;6,"4-6",E4677&lt;8,"6-8",E4677&lt;10,"8-10")</f>
        <v>2-4</v>
      </c>
    </row>
    <row r="4678" spans="1:15" ht="14.25" customHeight="1" x14ac:dyDescent="0.3">
      <c r="A4678" s="31">
        <v>43918</v>
      </c>
      <c r="B4678" t="s">
        <v>198</v>
      </c>
      <c r="C4678" t="s">
        <v>211</v>
      </c>
      <c r="D4678" t="s">
        <v>71</v>
      </c>
      <c r="E4678">
        <v>2</v>
      </c>
      <c r="F4678">
        <v>4</v>
      </c>
      <c r="G4678" t="s">
        <v>74</v>
      </c>
      <c r="H4678" t="s">
        <v>73</v>
      </c>
      <c r="I4678">
        <v>29</v>
      </c>
      <c r="J4678">
        <v>225</v>
      </c>
      <c r="K4678" t="str">
        <f>RIGHT(Table1[[#This Row],[Transmission]],1)</f>
        <v>6</v>
      </c>
      <c r="L4678" t="str">
        <f>SUBSTITUTE(Table1[[#This Row],[Transmission]],Table1[[#This Row],[Gears]],"")</f>
        <v>M</v>
      </c>
      <c r="M46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78">
        <f ca="1">_xlfn.DAYS(TODAY(),Table1[[#This Row],[Manufacture Date]])</f>
        <v>1342</v>
      </c>
      <c r="O4678" t="str" cm="1">
        <f t="array" ref="O4678" xml:space="preserve"> _xlfn.IFS(E4678&lt;2,"0-2",E4678&lt;4,"2-4",E4678&lt;6,"4-6",E4678&lt;8,"6-8",E4678&lt;10,"8-10")</f>
        <v>2-4</v>
      </c>
    </row>
    <row r="4679" spans="1:15" ht="14.25" customHeight="1" x14ac:dyDescent="0.3">
      <c r="A4679" s="31">
        <v>43918</v>
      </c>
      <c r="B4679" t="s">
        <v>651</v>
      </c>
      <c r="C4679" t="s">
        <v>662</v>
      </c>
      <c r="D4679" t="s">
        <v>82</v>
      </c>
      <c r="E4679">
        <v>3.5</v>
      </c>
      <c r="F4679">
        <v>6</v>
      </c>
      <c r="G4679" t="s">
        <v>76</v>
      </c>
      <c r="H4679" t="s">
        <v>73</v>
      </c>
      <c r="I4679">
        <v>29</v>
      </c>
      <c r="J4679">
        <v>227</v>
      </c>
      <c r="K4679" t="str">
        <f>RIGHT(Table1[[#This Row],[Transmission]],1)</f>
        <v>7</v>
      </c>
      <c r="L4679" t="str">
        <f>SUBSTITUTE(Table1[[#This Row],[Transmission]],Table1[[#This Row],[Gears]],"")</f>
        <v>AV</v>
      </c>
      <c r="M46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79">
        <f ca="1">_xlfn.DAYS(TODAY(),Table1[[#This Row],[Manufacture Date]])</f>
        <v>1342</v>
      </c>
      <c r="O4679" t="str" cm="1">
        <f t="array" ref="O4679" xml:space="preserve"> _xlfn.IFS(E4679&lt;2,"0-2",E4679&lt;4,"2-4",E4679&lt;6,"4-6",E4679&lt;8,"6-8",E4679&lt;10,"8-10")</f>
        <v>2-4</v>
      </c>
    </row>
    <row r="4680" spans="1:15" ht="14.25" customHeight="1" x14ac:dyDescent="0.3">
      <c r="A4680" s="31">
        <v>43918</v>
      </c>
      <c r="B4680" t="s">
        <v>364</v>
      </c>
      <c r="C4680" t="s">
        <v>376</v>
      </c>
      <c r="D4680" t="s">
        <v>259</v>
      </c>
      <c r="E4680">
        <v>5.3</v>
      </c>
      <c r="F4680">
        <v>8</v>
      </c>
      <c r="G4680" t="s">
        <v>112</v>
      </c>
      <c r="H4680" t="s">
        <v>200</v>
      </c>
      <c r="I4680">
        <v>20</v>
      </c>
      <c r="J4680">
        <v>327</v>
      </c>
      <c r="K4680" t="str">
        <f>RIGHT(Table1[[#This Row],[Transmission]],1)</f>
        <v>8</v>
      </c>
      <c r="L4680" t="str">
        <f>SUBSTITUTE(Table1[[#This Row],[Transmission]],Table1[[#This Row],[Gears]],"")</f>
        <v>A</v>
      </c>
      <c r="M46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80">
        <f ca="1">_xlfn.DAYS(TODAY(),Table1[[#This Row],[Manufacture Date]])</f>
        <v>1342</v>
      </c>
      <c r="O4680" t="str" cm="1">
        <f t="array" ref="O4680" xml:space="preserve"> _xlfn.IFS(E4680&lt;2,"0-2",E4680&lt;4,"2-4",E4680&lt;6,"4-6",E4680&lt;8,"6-8",E4680&lt;10,"8-10")</f>
        <v>4-6</v>
      </c>
    </row>
    <row r="4681" spans="1:15" ht="14.25" customHeight="1" x14ac:dyDescent="0.3">
      <c r="A4681" s="31">
        <v>43918</v>
      </c>
      <c r="B4681" t="s">
        <v>147</v>
      </c>
      <c r="C4681" t="s">
        <v>857</v>
      </c>
      <c r="D4681" t="s">
        <v>115</v>
      </c>
      <c r="E4681">
        <v>6</v>
      </c>
      <c r="F4681">
        <v>12</v>
      </c>
      <c r="G4681" t="s">
        <v>104</v>
      </c>
      <c r="H4681" t="s">
        <v>73</v>
      </c>
      <c r="I4681">
        <v>18</v>
      </c>
      <c r="J4681">
        <v>356</v>
      </c>
      <c r="K4681" t="str">
        <f>RIGHT(Table1[[#This Row],[Transmission]],1)</f>
        <v>8</v>
      </c>
      <c r="L4681" t="str">
        <f>SUBSTITUTE(Table1[[#This Row],[Transmission]],Table1[[#This Row],[Gears]],"")</f>
        <v>AS</v>
      </c>
      <c r="M46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81">
        <f ca="1">_xlfn.DAYS(TODAY(),Table1[[#This Row],[Manufacture Date]])</f>
        <v>1342</v>
      </c>
      <c r="O4681" t="str" cm="1">
        <f t="array" ref="O4681" xml:space="preserve"> _xlfn.IFS(E4681&lt;2,"0-2",E4681&lt;4,"2-4",E4681&lt;6,"4-6",E4681&lt;8,"6-8",E4681&lt;10,"8-10")</f>
        <v>6-8</v>
      </c>
    </row>
    <row r="4682" spans="1:15" ht="14.25" customHeight="1" x14ac:dyDescent="0.3">
      <c r="A4682" s="31">
        <v>43917</v>
      </c>
      <c r="B4682" t="s">
        <v>452</v>
      </c>
      <c r="C4682" t="s">
        <v>930</v>
      </c>
      <c r="D4682" t="s">
        <v>78</v>
      </c>
      <c r="E4682">
        <v>1.4</v>
      </c>
      <c r="F4682">
        <v>4</v>
      </c>
      <c r="G4682" t="s">
        <v>74</v>
      </c>
      <c r="H4682" t="s">
        <v>200</v>
      </c>
      <c r="I4682">
        <v>32</v>
      </c>
      <c r="J4682">
        <v>207</v>
      </c>
      <c r="K4682" t="str">
        <f>RIGHT(Table1[[#This Row],[Transmission]],1)</f>
        <v>6</v>
      </c>
      <c r="L4682" t="str">
        <f>SUBSTITUTE(Table1[[#This Row],[Transmission]],Table1[[#This Row],[Gears]],"")</f>
        <v>M</v>
      </c>
      <c r="M46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82">
        <f ca="1">_xlfn.DAYS(TODAY(),Table1[[#This Row],[Manufacture Date]])</f>
        <v>1343</v>
      </c>
      <c r="O4682" t="str" cm="1">
        <f t="array" ref="O4682" xml:space="preserve"> _xlfn.IFS(E4682&lt;2,"0-2",E4682&lt;4,"2-4",E4682&lt;6,"4-6",E4682&lt;8,"6-8",E4682&lt;10,"8-10")</f>
        <v>0-2</v>
      </c>
    </row>
    <row r="4683" spans="1:15" ht="14.25" customHeight="1" x14ac:dyDescent="0.3">
      <c r="A4683" s="31">
        <v>43917</v>
      </c>
      <c r="B4683" t="s">
        <v>651</v>
      </c>
      <c r="C4683" t="s">
        <v>664</v>
      </c>
      <c r="D4683" t="s">
        <v>361</v>
      </c>
      <c r="E4683">
        <v>2</v>
      </c>
      <c r="F4683">
        <v>4</v>
      </c>
      <c r="G4683" t="s">
        <v>266</v>
      </c>
      <c r="H4683" t="s">
        <v>200</v>
      </c>
      <c r="I4683">
        <v>30</v>
      </c>
      <c r="J4683">
        <v>220</v>
      </c>
      <c r="K4683" t="str">
        <f>RIGHT(Table1[[#This Row],[Transmission]],1)</f>
        <v>V</v>
      </c>
      <c r="L4683" t="str">
        <f>SUBSTITUTE(Table1[[#This Row],[Transmission]],Table1[[#This Row],[Gears]],"")</f>
        <v>A</v>
      </c>
      <c r="M46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83">
        <f ca="1">_xlfn.DAYS(TODAY(),Table1[[#This Row],[Manufacture Date]])</f>
        <v>1343</v>
      </c>
      <c r="O4683" t="str" cm="1">
        <f t="array" ref="O4683" xml:space="preserve"> _xlfn.IFS(E4683&lt;2,"0-2",E4683&lt;4,"2-4",E4683&lt;6,"4-6",E4683&lt;8,"6-8",E4683&lt;10,"8-10")</f>
        <v>2-4</v>
      </c>
    </row>
    <row r="4684" spans="1:15" ht="14.25" customHeight="1" x14ac:dyDescent="0.3">
      <c r="A4684" s="31">
        <v>43917</v>
      </c>
      <c r="B4684" t="s">
        <v>508</v>
      </c>
      <c r="C4684" t="s">
        <v>948</v>
      </c>
      <c r="D4684" t="s">
        <v>78</v>
      </c>
      <c r="E4684">
        <v>2</v>
      </c>
      <c r="F4684">
        <v>4</v>
      </c>
      <c r="G4684" t="s">
        <v>79</v>
      </c>
      <c r="H4684" t="s">
        <v>73</v>
      </c>
      <c r="I4684">
        <v>29</v>
      </c>
      <c r="J4684">
        <v>231</v>
      </c>
      <c r="K4684" t="str">
        <f>RIGHT(Table1[[#This Row],[Transmission]],1)</f>
        <v>6</v>
      </c>
      <c r="L4684" t="str">
        <f>SUBSTITUTE(Table1[[#This Row],[Transmission]],Table1[[#This Row],[Gears]],"")</f>
        <v>AS</v>
      </c>
      <c r="M46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84">
        <f ca="1">_xlfn.DAYS(TODAY(),Table1[[#This Row],[Manufacture Date]])</f>
        <v>1343</v>
      </c>
      <c r="O4684" t="str" cm="1">
        <f t="array" ref="O4684" xml:space="preserve"> _xlfn.IFS(E4684&lt;2,"0-2",E4684&lt;4,"2-4",E4684&lt;6,"4-6",E4684&lt;8,"6-8",E4684&lt;10,"8-10")</f>
        <v>2-4</v>
      </c>
    </row>
    <row r="4685" spans="1:15" ht="14.25" customHeight="1" x14ac:dyDescent="0.3">
      <c r="A4685" s="31">
        <v>43917</v>
      </c>
      <c r="B4685" t="s">
        <v>414</v>
      </c>
      <c r="C4685" t="s">
        <v>415</v>
      </c>
      <c r="D4685" t="s">
        <v>82</v>
      </c>
      <c r="E4685">
        <v>3</v>
      </c>
      <c r="F4685">
        <v>6</v>
      </c>
      <c r="G4685" t="s">
        <v>416</v>
      </c>
      <c r="H4685" t="s">
        <v>73</v>
      </c>
      <c r="I4685">
        <v>27</v>
      </c>
      <c r="J4685">
        <v>242</v>
      </c>
      <c r="K4685" t="str">
        <f>RIGHT(Table1[[#This Row],[Transmission]],1)</f>
        <v>7</v>
      </c>
      <c r="L4685" t="str">
        <f>SUBSTITUTE(Table1[[#This Row],[Transmission]],Table1[[#This Row],[Gears]],"")</f>
        <v>AS</v>
      </c>
      <c r="M46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85">
        <f ca="1">_xlfn.DAYS(TODAY(),Table1[[#This Row],[Manufacture Date]])</f>
        <v>1343</v>
      </c>
      <c r="O4685" t="str" cm="1">
        <f t="array" ref="O4685" xml:space="preserve"> _xlfn.IFS(E4685&lt;2,"0-2",E4685&lt;4,"2-4",E4685&lt;6,"4-6",E4685&lt;8,"6-8",E4685&lt;10,"8-10")</f>
        <v>2-4</v>
      </c>
    </row>
    <row r="4686" spans="1:15" ht="14.25" customHeight="1" x14ac:dyDescent="0.3">
      <c r="A4686" s="31">
        <v>43917</v>
      </c>
      <c r="B4686" t="s">
        <v>531</v>
      </c>
      <c r="C4686" t="s">
        <v>536</v>
      </c>
      <c r="D4686" t="s">
        <v>78</v>
      </c>
      <c r="E4686">
        <v>3.7</v>
      </c>
      <c r="F4686">
        <v>6</v>
      </c>
      <c r="G4686" t="s">
        <v>79</v>
      </c>
      <c r="H4686" t="s">
        <v>200</v>
      </c>
      <c r="I4686">
        <v>23</v>
      </c>
      <c r="J4686">
        <v>278</v>
      </c>
      <c r="K4686" t="str">
        <f>RIGHT(Table1[[#This Row],[Transmission]],1)</f>
        <v>6</v>
      </c>
      <c r="L4686" t="str">
        <f>SUBSTITUTE(Table1[[#This Row],[Transmission]],Table1[[#This Row],[Gears]],"")</f>
        <v>AS</v>
      </c>
      <c r="M46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86">
        <f ca="1">_xlfn.DAYS(TODAY(),Table1[[#This Row],[Manufacture Date]])</f>
        <v>1343</v>
      </c>
      <c r="O4686" t="str" cm="1">
        <f t="array" ref="O4686" xml:space="preserve"> _xlfn.IFS(E4686&lt;2,"0-2",E4686&lt;4,"2-4",E4686&lt;6,"4-6",E4686&lt;8,"6-8",E4686&lt;10,"8-10")</f>
        <v>2-4</v>
      </c>
    </row>
    <row r="4687" spans="1:15" ht="14.25" customHeight="1" x14ac:dyDescent="0.3">
      <c r="A4687" s="31">
        <v>43917</v>
      </c>
      <c r="B4687" t="s">
        <v>289</v>
      </c>
      <c r="C4687" t="s">
        <v>302</v>
      </c>
      <c r="D4687" t="s">
        <v>115</v>
      </c>
      <c r="E4687">
        <v>6.4</v>
      </c>
      <c r="F4687">
        <v>8</v>
      </c>
      <c r="G4687" t="s">
        <v>281</v>
      </c>
      <c r="H4687" t="s">
        <v>73</v>
      </c>
      <c r="I4687">
        <v>20</v>
      </c>
      <c r="J4687">
        <v>317</v>
      </c>
      <c r="K4687" t="str">
        <f>RIGHT(Table1[[#This Row],[Transmission]],1)</f>
        <v>5</v>
      </c>
      <c r="L4687" t="str">
        <f>SUBSTITUTE(Table1[[#This Row],[Transmission]],Table1[[#This Row],[Gears]],"")</f>
        <v>A</v>
      </c>
      <c r="M46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87">
        <f ca="1">_xlfn.DAYS(TODAY(),Table1[[#This Row],[Manufacture Date]])</f>
        <v>1343</v>
      </c>
      <c r="O4687" t="str" cm="1">
        <f t="array" ref="O4687" xml:space="preserve"> _xlfn.IFS(E4687&lt;2,"0-2",E4687&lt;4,"2-4",E4687&lt;6,"4-6",E4687&lt;8,"6-8",E4687&lt;10,"8-10")</f>
        <v>6-8</v>
      </c>
    </row>
    <row r="4688" spans="1:15" ht="14.25" customHeight="1" x14ac:dyDescent="0.3">
      <c r="A4688" s="31">
        <v>43917</v>
      </c>
      <c r="B4688" t="s">
        <v>90</v>
      </c>
      <c r="C4688" t="s">
        <v>99</v>
      </c>
      <c r="D4688" t="s">
        <v>92</v>
      </c>
      <c r="E4688">
        <v>6</v>
      </c>
      <c r="F4688">
        <v>12</v>
      </c>
      <c r="G4688" t="s">
        <v>112</v>
      </c>
      <c r="H4688" t="s">
        <v>73</v>
      </c>
      <c r="I4688">
        <v>19</v>
      </c>
      <c r="J4688">
        <v>346</v>
      </c>
      <c r="K4688" t="str">
        <f>RIGHT(Table1[[#This Row],[Transmission]],1)</f>
        <v>8</v>
      </c>
      <c r="L4688" t="str">
        <f>SUBSTITUTE(Table1[[#This Row],[Transmission]],Table1[[#This Row],[Gears]],"")</f>
        <v>A</v>
      </c>
      <c r="M46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88">
        <f ca="1">_xlfn.DAYS(TODAY(),Table1[[#This Row],[Manufacture Date]])</f>
        <v>1343</v>
      </c>
      <c r="O4688" t="str" cm="1">
        <f t="array" ref="O4688" xml:space="preserve"> _xlfn.IFS(E4688&lt;2,"0-2",E4688&lt;4,"2-4",E4688&lt;6,"4-6",E4688&lt;8,"6-8",E4688&lt;10,"8-10")</f>
        <v>6-8</v>
      </c>
    </row>
    <row r="4689" spans="1:15" ht="14.25" customHeight="1" x14ac:dyDescent="0.3">
      <c r="A4689" s="31">
        <v>43916</v>
      </c>
      <c r="B4689" t="s">
        <v>621</v>
      </c>
      <c r="C4689" t="s">
        <v>629</v>
      </c>
      <c r="D4689" t="s">
        <v>92</v>
      </c>
      <c r="E4689">
        <v>1.6</v>
      </c>
      <c r="F4689">
        <v>4</v>
      </c>
      <c r="G4689" t="s">
        <v>93</v>
      </c>
      <c r="H4689" t="s">
        <v>73</v>
      </c>
      <c r="I4689">
        <v>34</v>
      </c>
      <c r="J4689">
        <v>191</v>
      </c>
      <c r="K4689" t="str">
        <f>RIGHT(Table1[[#This Row],[Transmission]],1)</f>
        <v>6</v>
      </c>
      <c r="L4689" t="str">
        <f>SUBSTITUTE(Table1[[#This Row],[Transmission]],Table1[[#This Row],[Gears]],"")</f>
        <v>A</v>
      </c>
      <c r="M46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689">
        <f ca="1">_xlfn.DAYS(TODAY(),Table1[[#This Row],[Manufacture Date]])</f>
        <v>1344</v>
      </c>
      <c r="O4689" t="str" cm="1">
        <f t="array" ref="O4689" xml:space="preserve"> _xlfn.IFS(E4689&lt;2,"0-2",E4689&lt;4,"2-4",E4689&lt;6,"4-6",E4689&lt;8,"6-8",E4689&lt;10,"8-10")</f>
        <v>0-2</v>
      </c>
    </row>
    <row r="4690" spans="1:15" ht="14.25" customHeight="1" x14ac:dyDescent="0.3">
      <c r="A4690" s="31">
        <v>43916</v>
      </c>
      <c r="B4690" t="s">
        <v>548</v>
      </c>
      <c r="C4690" t="s">
        <v>563</v>
      </c>
      <c r="D4690" t="s">
        <v>88</v>
      </c>
      <c r="E4690">
        <v>2</v>
      </c>
      <c r="F4690">
        <v>4</v>
      </c>
      <c r="G4690" t="s">
        <v>74</v>
      </c>
      <c r="H4690" t="s">
        <v>73</v>
      </c>
      <c r="I4690">
        <v>29</v>
      </c>
      <c r="J4690">
        <v>228</v>
      </c>
      <c r="K4690" t="str">
        <f>RIGHT(Table1[[#This Row],[Transmission]],1)</f>
        <v>6</v>
      </c>
      <c r="L4690" t="str">
        <f>SUBSTITUTE(Table1[[#This Row],[Transmission]],Table1[[#This Row],[Gears]],"")</f>
        <v>M</v>
      </c>
      <c r="M46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90">
        <f ca="1">_xlfn.DAYS(TODAY(),Table1[[#This Row],[Manufacture Date]])</f>
        <v>1344</v>
      </c>
      <c r="O4690" t="str" cm="1">
        <f t="array" ref="O4690" xml:space="preserve"> _xlfn.IFS(E4690&lt;2,"0-2",E4690&lt;4,"2-4",E4690&lt;6,"4-6",E4690&lt;8,"6-8",E4690&lt;10,"8-10")</f>
        <v>2-4</v>
      </c>
    </row>
    <row r="4691" spans="1:15" ht="14.25" customHeight="1" x14ac:dyDescent="0.3">
      <c r="A4691" s="31">
        <v>43916</v>
      </c>
      <c r="B4691" t="s">
        <v>508</v>
      </c>
      <c r="C4691" t="s">
        <v>512</v>
      </c>
      <c r="D4691" t="s">
        <v>82</v>
      </c>
      <c r="E4691">
        <v>3.5</v>
      </c>
      <c r="F4691">
        <v>6</v>
      </c>
      <c r="G4691" t="s">
        <v>79</v>
      </c>
      <c r="H4691" t="s">
        <v>200</v>
      </c>
      <c r="I4691">
        <v>29</v>
      </c>
      <c r="J4691">
        <v>226</v>
      </c>
      <c r="K4691" t="str">
        <f>RIGHT(Table1[[#This Row],[Transmission]],1)</f>
        <v>6</v>
      </c>
      <c r="L4691" t="str">
        <f>SUBSTITUTE(Table1[[#This Row],[Transmission]],Table1[[#This Row],[Gears]],"")</f>
        <v>AS</v>
      </c>
      <c r="M46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91">
        <f ca="1">_xlfn.DAYS(TODAY(),Table1[[#This Row],[Manufacture Date]])</f>
        <v>1344</v>
      </c>
      <c r="O4691" t="str" cm="1">
        <f t="array" ref="O4691" xml:space="preserve"> _xlfn.IFS(E4691&lt;2,"0-2",E4691&lt;4,"2-4",E4691&lt;6,"4-6",E4691&lt;8,"6-8",E4691&lt;10,"8-10")</f>
        <v>2-4</v>
      </c>
    </row>
    <row r="4692" spans="1:15" ht="14.25" customHeight="1" x14ac:dyDescent="0.3">
      <c r="A4692" s="31">
        <v>43916</v>
      </c>
      <c r="B4692" t="s">
        <v>676</v>
      </c>
      <c r="C4692" t="s">
        <v>684</v>
      </c>
      <c r="D4692" t="s">
        <v>92</v>
      </c>
      <c r="E4692">
        <v>3.8</v>
      </c>
      <c r="F4692">
        <v>6</v>
      </c>
      <c r="G4692" t="s">
        <v>97</v>
      </c>
      <c r="H4692" t="s">
        <v>73</v>
      </c>
      <c r="I4692">
        <v>27</v>
      </c>
      <c r="J4692">
        <v>244</v>
      </c>
      <c r="K4692" t="str">
        <f>RIGHT(Table1[[#This Row],[Transmission]],1)</f>
        <v>7</v>
      </c>
      <c r="L4692" t="str">
        <f>SUBSTITUTE(Table1[[#This Row],[Transmission]],Table1[[#This Row],[Gears]],"")</f>
        <v>AM</v>
      </c>
      <c r="M46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692">
        <f ca="1">_xlfn.DAYS(TODAY(),Table1[[#This Row],[Manufacture Date]])</f>
        <v>1344</v>
      </c>
      <c r="O4692" t="str" cm="1">
        <f t="array" ref="O4692" xml:space="preserve"> _xlfn.IFS(E4692&lt;2,"0-2",E4692&lt;4,"2-4",E4692&lt;6,"4-6",E4692&lt;8,"6-8",E4692&lt;10,"8-10")</f>
        <v>2-4</v>
      </c>
    </row>
    <row r="4693" spans="1:15" ht="14.25" customHeight="1" x14ac:dyDescent="0.3">
      <c r="A4693" s="31">
        <v>43916</v>
      </c>
      <c r="B4693" t="s">
        <v>676</v>
      </c>
      <c r="C4693" t="s">
        <v>682</v>
      </c>
      <c r="D4693" t="s">
        <v>92</v>
      </c>
      <c r="E4693">
        <v>3</v>
      </c>
      <c r="F4693">
        <v>6</v>
      </c>
      <c r="G4693" t="s">
        <v>238</v>
      </c>
      <c r="H4693" t="s">
        <v>73</v>
      </c>
      <c r="I4693">
        <v>27</v>
      </c>
      <c r="J4693">
        <v>241</v>
      </c>
      <c r="K4693" t="str">
        <f>RIGHT(Table1[[#This Row],[Transmission]],1)</f>
        <v>7</v>
      </c>
      <c r="L4693" t="str">
        <f>SUBSTITUTE(Table1[[#This Row],[Transmission]],Table1[[#This Row],[Gears]],"")</f>
        <v>M</v>
      </c>
      <c r="M46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693">
        <f ca="1">_xlfn.DAYS(TODAY(),Table1[[#This Row],[Manufacture Date]])</f>
        <v>1344</v>
      </c>
      <c r="O4693" t="str" cm="1">
        <f t="array" ref="O4693" xml:space="preserve"> _xlfn.IFS(E4693&lt;2,"0-2",E4693&lt;4,"2-4",E4693&lt;6,"4-6",E4693&lt;8,"6-8",E4693&lt;10,"8-10")</f>
        <v>2-4</v>
      </c>
    </row>
    <row r="4694" spans="1:15" ht="14.25" customHeight="1" x14ac:dyDescent="0.3">
      <c r="A4694" s="31">
        <v>43916</v>
      </c>
      <c r="B4694" t="s">
        <v>651</v>
      </c>
      <c r="C4694" t="s">
        <v>652</v>
      </c>
      <c r="D4694" t="s">
        <v>88</v>
      </c>
      <c r="E4694">
        <v>3.7</v>
      </c>
      <c r="F4694">
        <v>6</v>
      </c>
      <c r="G4694" t="s">
        <v>416</v>
      </c>
      <c r="H4694" t="s">
        <v>73</v>
      </c>
      <c r="I4694">
        <v>26</v>
      </c>
      <c r="J4694">
        <v>253</v>
      </c>
      <c r="K4694" t="str">
        <f>RIGHT(Table1[[#This Row],[Transmission]],1)</f>
        <v>7</v>
      </c>
      <c r="L4694" t="str">
        <f>SUBSTITUTE(Table1[[#This Row],[Transmission]],Table1[[#This Row],[Gears]],"")</f>
        <v>AS</v>
      </c>
      <c r="M46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94">
        <f ca="1">_xlfn.DAYS(TODAY(),Table1[[#This Row],[Manufacture Date]])</f>
        <v>1344</v>
      </c>
      <c r="O4694" t="str" cm="1">
        <f t="array" ref="O4694" xml:space="preserve"> _xlfn.IFS(E4694&lt;2,"0-2",E4694&lt;4,"2-4",E4694&lt;6,"4-6",E4694&lt;8,"6-8",E4694&lt;10,"8-10")</f>
        <v>2-4</v>
      </c>
    </row>
    <row r="4695" spans="1:15" ht="14.25" customHeight="1" x14ac:dyDescent="0.3">
      <c r="A4695" s="31">
        <v>43916</v>
      </c>
      <c r="B4695" t="s">
        <v>750</v>
      </c>
      <c r="C4695" t="s">
        <v>775</v>
      </c>
      <c r="D4695" t="s">
        <v>657</v>
      </c>
      <c r="E4695">
        <v>2.7</v>
      </c>
      <c r="F4695">
        <v>4</v>
      </c>
      <c r="G4695" t="s">
        <v>79</v>
      </c>
      <c r="H4695" t="s">
        <v>200</v>
      </c>
      <c r="I4695">
        <v>25</v>
      </c>
      <c r="J4695">
        <v>263</v>
      </c>
      <c r="K4695" t="str">
        <f>RIGHT(Table1[[#This Row],[Transmission]],1)</f>
        <v>6</v>
      </c>
      <c r="L4695" t="str">
        <f>SUBSTITUTE(Table1[[#This Row],[Transmission]],Table1[[#This Row],[Gears]],"")</f>
        <v>AS</v>
      </c>
      <c r="M46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95">
        <f ca="1">_xlfn.DAYS(TODAY(),Table1[[#This Row],[Manufacture Date]])</f>
        <v>1344</v>
      </c>
      <c r="O4695" t="str" cm="1">
        <f t="array" ref="O4695" xml:space="preserve"> _xlfn.IFS(E4695&lt;2,"0-2",E4695&lt;4,"2-4",E4695&lt;6,"4-6",E4695&lt;8,"6-8",E4695&lt;10,"8-10")</f>
        <v>2-4</v>
      </c>
    </row>
    <row r="4696" spans="1:15" ht="14.25" customHeight="1" x14ac:dyDescent="0.3">
      <c r="A4696" s="31">
        <v>43916</v>
      </c>
      <c r="B4696" t="s">
        <v>508</v>
      </c>
      <c r="C4696" t="s">
        <v>1432</v>
      </c>
      <c r="D4696" t="s">
        <v>78</v>
      </c>
      <c r="E4696">
        <v>3.5</v>
      </c>
      <c r="F4696">
        <v>6</v>
      </c>
      <c r="G4696" t="s">
        <v>104</v>
      </c>
      <c r="H4696" t="s">
        <v>200</v>
      </c>
      <c r="I4696">
        <v>25</v>
      </c>
      <c r="J4696">
        <v>268</v>
      </c>
      <c r="K4696" t="str">
        <f>RIGHT(Table1[[#This Row],[Transmission]],1)</f>
        <v>8</v>
      </c>
      <c r="L4696" t="str">
        <f>SUBSTITUTE(Table1[[#This Row],[Transmission]],Table1[[#This Row],[Gears]],"")</f>
        <v>AS</v>
      </c>
      <c r="M46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96">
        <f ca="1">_xlfn.DAYS(TODAY(),Table1[[#This Row],[Manufacture Date]])</f>
        <v>1344</v>
      </c>
      <c r="O4696" t="str" cm="1">
        <f t="array" ref="O4696" xml:space="preserve"> _xlfn.IFS(E4696&lt;2,"0-2",E4696&lt;4,"2-4",E4696&lt;6,"4-6",E4696&lt;8,"6-8",E4696&lt;10,"8-10")</f>
        <v>2-4</v>
      </c>
    </row>
    <row r="4697" spans="1:15" ht="14.25" customHeight="1" x14ac:dyDescent="0.3">
      <c r="A4697" s="31">
        <v>43916</v>
      </c>
      <c r="B4697" t="s">
        <v>147</v>
      </c>
      <c r="C4697" t="s">
        <v>2072</v>
      </c>
      <c r="D4697" t="s">
        <v>82</v>
      </c>
      <c r="E4697">
        <v>4.4000000000000004</v>
      </c>
      <c r="F4697">
        <v>8</v>
      </c>
      <c r="G4697" t="s">
        <v>104</v>
      </c>
      <c r="H4697" t="s">
        <v>73</v>
      </c>
      <c r="I4697">
        <v>23</v>
      </c>
      <c r="J4697">
        <v>290</v>
      </c>
      <c r="K4697" t="str">
        <f>RIGHT(Table1[[#This Row],[Transmission]],1)</f>
        <v>8</v>
      </c>
      <c r="L4697" t="str">
        <f>SUBSTITUTE(Table1[[#This Row],[Transmission]],Table1[[#This Row],[Gears]],"")</f>
        <v>AS</v>
      </c>
      <c r="M46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97">
        <f ca="1">_xlfn.DAYS(TODAY(),Table1[[#This Row],[Manufacture Date]])</f>
        <v>1344</v>
      </c>
      <c r="O4697" t="str" cm="1">
        <f t="array" ref="O4697" xml:space="preserve"> _xlfn.IFS(E4697&lt;2,"0-2",E4697&lt;4,"2-4",E4697&lt;6,"4-6",E4697&lt;8,"6-8",E4697&lt;10,"8-10")</f>
        <v>4-6</v>
      </c>
    </row>
    <row r="4698" spans="1:15" ht="14.25" customHeight="1" x14ac:dyDescent="0.3">
      <c r="A4698" s="31">
        <v>43916</v>
      </c>
      <c r="B4698" t="s">
        <v>750</v>
      </c>
      <c r="C4698" t="s">
        <v>778</v>
      </c>
      <c r="D4698" t="s">
        <v>259</v>
      </c>
      <c r="E4698">
        <v>4.5999999999999996</v>
      </c>
      <c r="F4698">
        <v>8</v>
      </c>
      <c r="G4698" t="s">
        <v>79</v>
      </c>
      <c r="H4698" t="s">
        <v>200</v>
      </c>
      <c r="I4698">
        <v>19</v>
      </c>
      <c r="J4698">
        <v>351</v>
      </c>
      <c r="K4698" t="str">
        <f>RIGHT(Table1[[#This Row],[Transmission]],1)</f>
        <v>6</v>
      </c>
      <c r="L4698" t="str">
        <f>SUBSTITUTE(Table1[[#This Row],[Transmission]],Table1[[#This Row],[Gears]],"")</f>
        <v>AS</v>
      </c>
      <c r="M46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98">
        <f ca="1">_xlfn.DAYS(TODAY(),Table1[[#This Row],[Manufacture Date]])</f>
        <v>1344</v>
      </c>
      <c r="O4698" t="str" cm="1">
        <f t="array" ref="O4698" xml:space="preserve"> _xlfn.IFS(E4698&lt;2,"0-2",E4698&lt;4,"2-4",E4698&lt;6,"4-6",E4698&lt;8,"6-8",E4698&lt;10,"8-10")</f>
        <v>4-6</v>
      </c>
    </row>
    <row r="4699" spans="1:15" ht="14.25" customHeight="1" x14ac:dyDescent="0.3">
      <c r="A4699" s="31">
        <v>43916</v>
      </c>
      <c r="B4699" t="s">
        <v>541</v>
      </c>
      <c r="C4699" t="s">
        <v>1305</v>
      </c>
      <c r="D4699" t="s">
        <v>122</v>
      </c>
      <c r="E4699">
        <v>3</v>
      </c>
      <c r="F4699">
        <v>6</v>
      </c>
      <c r="G4699" t="s">
        <v>104</v>
      </c>
      <c r="H4699" t="s">
        <v>73</v>
      </c>
      <c r="I4699">
        <v>19</v>
      </c>
      <c r="J4699">
        <v>340</v>
      </c>
      <c r="K4699" t="str">
        <f>RIGHT(Table1[[#This Row],[Transmission]],1)</f>
        <v>8</v>
      </c>
      <c r="L4699" t="str">
        <f>SUBSTITUTE(Table1[[#This Row],[Transmission]],Table1[[#This Row],[Gears]],"")</f>
        <v>AS</v>
      </c>
      <c r="M46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699">
        <f ca="1">_xlfn.DAYS(TODAY(),Table1[[#This Row],[Manufacture Date]])</f>
        <v>1344</v>
      </c>
      <c r="O4699" t="str" cm="1">
        <f t="array" ref="O4699" xml:space="preserve"> _xlfn.IFS(E4699&lt;2,"0-2",E4699&lt;4,"2-4",E4699&lt;6,"4-6",E4699&lt;8,"6-8",E4699&lt;10,"8-10")</f>
        <v>2-4</v>
      </c>
    </row>
    <row r="4700" spans="1:15" ht="14.25" customHeight="1" x14ac:dyDescent="0.3">
      <c r="A4700" s="31">
        <v>43916</v>
      </c>
      <c r="B4700" t="s">
        <v>232</v>
      </c>
      <c r="C4700" t="s">
        <v>253</v>
      </c>
      <c r="D4700" t="s">
        <v>250</v>
      </c>
      <c r="E4700">
        <v>6</v>
      </c>
      <c r="F4700">
        <v>8</v>
      </c>
      <c r="G4700" t="s">
        <v>93</v>
      </c>
      <c r="H4700" t="s">
        <v>205</v>
      </c>
      <c r="I4700">
        <v>11</v>
      </c>
      <c r="J4700">
        <v>413</v>
      </c>
      <c r="K4700" t="str">
        <f>RIGHT(Table1[[#This Row],[Transmission]],1)</f>
        <v>6</v>
      </c>
      <c r="L4700" t="str">
        <f>SUBSTITUTE(Table1[[#This Row],[Transmission]],Table1[[#This Row],[Gears]],"")</f>
        <v>A</v>
      </c>
      <c r="M47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00">
        <f ca="1">_xlfn.DAYS(TODAY(),Table1[[#This Row],[Manufacture Date]])</f>
        <v>1344</v>
      </c>
      <c r="O4700" t="str" cm="1">
        <f t="array" ref="O4700" xml:space="preserve"> _xlfn.IFS(E4700&lt;2,"0-2",E4700&lt;4,"2-4",E4700&lt;6,"4-6",E4700&lt;8,"6-8",E4700&lt;10,"8-10")</f>
        <v>6-8</v>
      </c>
    </row>
    <row r="4701" spans="1:15" ht="14.25" customHeight="1" x14ac:dyDescent="0.3">
      <c r="A4701" s="31">
        <v>43915</v>
      </c>
      <c r="B4701" t="s">
        <v>232</v>
      </c>
      <c r="C4701" t="s">
        <v>261</v>
      </c>
      <c r="D4701" t="s">
        <v>71</v>
      </c>
      <c r="E4701">
        <v>1.4</v>
      </c>
      <c r="F4701">
        <v>4</v>
      </c>
      <c r="G4701" t="s">
        <v>74</v>
      </c>
      <c r="H4701" t="s">
        <v>200</v>
      </c>
      <c r="I4701">
        <v>38</v>
      </c>
      <c r="J4701">
        <v>174</v>
      </c>
      <c r="K4701" t="str">
        <f>RIGHT(Table1[[#This Row],[Transmission]],1)</f>
        <v>6</v>
      </c>
      <c r="L4701" t="str">
        <f>SUBSTITUTE(Table1[[#This Row],[Transmission]],Table1[[#This Row],[Gears]],"")</f>
        <v>M</v>
      </c>
      <c r="M47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01">
        <f ca="1">_xlfn.DAYS(TODAY(),Table1[[#This Row],[Manufacture Date]])</f>
        <v>1345</v>
      </c>
      <c r="O4701" t="str" cm="1">
        <f t="array" ref="O4701" xml:space="preserve"> _xlfn.IFS(E4701&lt;2,"0-2",E4701&lt;4,"2-4",E4701&lt;6,"4-6",E4701&lt;8,"6-8",E4701&lt;10,"8-10")</f>
        <v>0-2</v>
      </c>
    </row>
    <row r="4702" spans="1:15" ht="14.25" customHeight="1" x14ac:dyDescent="0.3">
      <c r="A4702" s="31">
        <v>43915</v>
      </c>
      <c r="B4702" t="s">
        <v>69</v>
      </c>
      <c r="C4702" t="s">
        <v>812</v>
      </c>
      <c r="D4702" t="s">
        <v>82</v>
      </c>
      <c r="E4702">
        <v>3.5</v>
      </c>
      <c r="F4702">
        <v>6</v>
      </c>
      <c r="G4702" t="s">
        <v>97</v>
      </c>
      <c r="H4702" t="s">
        <v>73</v>
      </c>
      <c r="I4702">
        <v>35</v>
      </c>
      <c r="J4702">
        <v>190</v>
      </c>
      <c r="K4702" t="str">
        <f>RIGHT(Table1[[#This Row],[Transmission]],1)</f>
        <v>7</v>
      </c>
      <c r="L4702" t="str">
        <f>SUBSTITUTE(Table1[[#This Row],[Transmission]],Table1[[#This Row],[Gears]],"")</f>
        <v>AM</v>
      </c>
      <c r="M47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02">
        <f ca="1">_xlfn.DAYS(TODAY(),Table1[[#This Row],[Manufacture Date]])</f>
        <v>1345</v>
      </c>
      <c r="O4702" t="str" cm="1">
        <f t="array" ref="O4702" xml:space="preserve"> _xlfn.IFS(E4702&lt;2,"0-2",E4702&lt;4,"2-4",E4702&lt;6,"4-6",E4702&lt;8,"6-8",E4702&lt;10,"8-10")</f>
        <v>2-4</v>
      </c>
    </row>
    <row r="4703" spans="1:15" ht="14.25" customHeight="1" x14ac:dyDescent="0.3">
      <c r="A4703" s="31">
        <v>43915</v>
      </c>
      <c r="B4703" t="s">
        <v>548</v>
      </c>
      <c r="C4703" t="s">
        <v>563</v>
      </c>
      <c r="D4703" t="s">
        <v>88</v>
      </c>
      <c r="E4703">
        <v>2</v>
      </c>
      <c r="F4703">
        <v>4</v>
      </c>
      <c r="G4703" t="s">
        <v>74</v>
      </c>
      <c r="H4703" t="s">
        <v>73</v>
      </c>
      <c r="I4703">
        <v>29</v>
      </c>
      <c r="J4703">
        <v>228</v>
      </c>
      <c r="K4703" t="str">
        <f>RIGHT(Table1[[#This Row],[Transmission]],1)</f>
        <v>6</v>
      </c>
      <c r="L4703" t="str">
        <f>SUBSTITUTE(Table1[[#This Row],[Transmission]],Table1[[#This Row],[Gears]],"")</f>
        <v>M</v>
      </c>
      <c r="M47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03">
        <f ca="1">_xlfn.DAYS(TODAY(),Table1[[#This Row],[Manufacture Date]])</f>
        <v>1345</v>
      </c>
      <c r="O4703" t="str" cm="1">
        <f t="array" ref="O4703" xml:space="preserve"> _xlfn.IFS(E4703&lt;2,"0-2",E4703&lt;4,"2-4",E4703&lt;6,"4-6",E4703&lt;8,"6-8",E4703&lt;10,"8-10")</f>
        <v>2-4</v>
      </c>
    </row>
    <row r="4704" spans="1:15" ht="14.25" customHeight="1" x14ac:dyDescent="0.3">
      <c r="A4704" s="31">
        <v>43915</v>
      </c>
      <c r="B4704" t="s">
        <v>750</v>
      </c>
      <c r="C4704" t="s">
        <v>753</v>
      </c>
      <c r="D4704" t="s">
        <v>82</v>
      </c>
      <c r="E4704">
        <v>3.5</v>
      </c>
      <c r="F4704">
        <v>6</v>
      </c>
      <c r="G4704" t="s">
        <v>79</v>
      </c>
      <c r="H4704" t="s">
        <v>200</v>
      </c>
      <c r="I4704">
        <v>29</v>
      </c>
      <c r="J4704">
        <v>225</v>
      </c>
      <c r="K4704" t="str">
        <f>RIGHT(Table1[[#This Row],[Transmission]],1)</f>
        <v>6</v>
      </c>
      <c r="L4704" t="str">
        <f>SUBSTITUTE(Table1[[#This Row],[Transmission]],Table1[[#This Row],[Gears]],"")</f>
        <v>AS</v>
      </c>
      <c r="M47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04">
        <f ca="1">_xlfn.DAYS(TODAY(),Table1[[#This Row],[Manufacture Date]])</f>
        <v>1345</v>
      </c>
      <c r="O4704" t="str" cm="1">
        <f t="array" ref="O4704" xml:space="preserve"> _xlfn.IFS(E4704&lt;2,"0-2",E4704&lt;4,"2-4",E4704&lt;6,"4-6",E4704&lt;8,"6-8",E4704&lt;10,"8-10")</f>
        <v>2-4</v>
      </c>
    </row>
    <row r="4705" spans="1:15" ht="14.25" customHeight="1" x14ac:dyDescent="0.3">
      <c r="A4705" s="31">
        <v>43915</v>
      </c>
      <c r="B4705" t="s">
        <v>452</v>
      </c>
      <c r="C4705" t="s">
        <v>932</v>
      </c>
      <c r="D4705" t="s">
        <v>78</v>
      </c>
      <c r="E4705">
        <v>2.4</v>
      </c>
      <c r="F4705">
        <v>4</v>
      </c>
      <c r="G4705" t="s">
        <v>454</v>
      </c>
      <c r="H4705" t="s">
        <v>200</v>
      </c>
      <c r="I4705">
        <v>29</v>
      </c>
      <c r="J4705">
        <v>230</v>
      </c>
      <c r="K4705" t="str">
        <f>RIGHT(Table1[[#This Row],[Transmission]],1)</f>
        <v>9</v>
      </c>
      <c r="L4705" t="str">
        <f>SUBSTITUTE(Table1[[#This Row],[Transmission]],Table1[[#This Row],[Gears]],"")</f>
        <v>A</v>
      </c>
      <c r="M47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05">
        <f ca="1">_xlfn.DAYS(TODAY(),Table1[[#This Row],[Manufacture Date]])</f>
        <v>1345</v>
      </c>
      <c r="O4705" t="str" cm="1">
        <f t="array" ref="O4705" xml:space="preserve"> _xlfn.IFS(E4705&lt;2,"0-2",E4705&lt;4,"2-4",E4705&lt;6,"4-6",E4705&lt;8,"6-8",E4705&lt;10,"8-10")</f>
        <v>2-4</v>
      </c>
    </row>
    <row r="4706" spans="1:15" ht="14.25" customHeight="1" x14ac:dyDescent="0.3">
      <c r="A4706" s="31">
        <v>43915</v>
      </c>
      <c r="B4706" t="s">
        <v>289</v>
      </c>
      <c r="C4706" t="s">
        <v>300</v>
      </c>
      <c r="D4706" t="s">
        <v>115</v>
      </c>
      <c r="E4706">
        <v>3.6</v>
      </c>
      <c r="F4706">
        <v>6</v>
      </c>
      <c r="G4706" t="s">
        <v>112</v>
      </c>
      <c r="H4706" t="s">
        <v>200</v>
      </c>
      <c r="I4706">
        <v>26</v>
      </c>
      <c r="J4706">
        <v>251</v>
      </c>
      <c r="K4706" t="str">
        <f>RIGHT(Table1[[#This Row],[Transmission]],1)</f>
        <v>8</v>
      </c>
      <c r="L4706" t="str">
        <f>SUBSTITUTE(Table1[[#This Row],[Transmission]],Table1[[#This Row],[Gears]],"")</f>
        <v>A</v>
      </c>
      <c r="M47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06">
        <f ca="1">_xlfn.DAYS(TODAY(),Table1[[#This Row],[Manufacture Date]])</f>
        <v>1345</v>
      </c>
      <c r="O4706" t="str" cm="1">
        <f t="array" ref="O4706" xml:space="preserve"> _xlfn.IFS(E4706&lt;2,"0-2",E4706&lt;4,"2-4",E4706&lt;6,"4-6",E4706&lt;8,"6-8",E4706&lt;10,"8-10")</f>
        <v>2-4</v>
      </c>
    </row>
    <row r="4707" spans="1:15" ht="14.25" customHeight="1" x14ac:dyDescent="0.3">
      <c r="A4707" s="31">
        <v>43915</v>
      </c>
      <c r="B4707" t="s">
        <v>364</v>
      </c>
      <c r="C4707" t="s">
        <v>903</v>
      </c>
      <c r="D4707" t="s">
        <v>657</v>
      </c>
      <c r="E4707">
        <v>2.5</v>
      </c>
      <c r="F4707">
        <v>4</v>
      </c>
      <c r="G4707" t="s">
        <v>74</v>
      </c>
      <c r="H4707" t="s">
        <v>200</v>
      </c>
      <c r="I4707">
        <v>26</v>
      </c>
      <c r="J4707">
        <v>253</v>
      </c>
      <c r="K4707" t="str">
        <f>RIGHT(Table1[[#This Row],[Transmission]],1)</f>
        <v>6</v>
      </c>
      <c r="L4707" t="str">
        <f>SUBSTITUTE(Table1[[#This Row],[Transmission]],Table1[[#This Row],[Gears]],"")</f>
        <v>M</v>
      </c>
      <c r="M47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07">
        <f ca="1">_xlfn.DAYS(TODAY(),Table1[[#This Row],[Manufacture Date]])</f>
        <v>1345</v>
      </c>
      <c r="O4707" t="str" cm="1">
        <f t="array" ref="O4707" xml:space="preserve"> _xlfn.IFS(E4707&lt;2,"0-2",E4707&lt;4,"2-4",E4707&lt;6,"4-6",E4707&lt;8,"6-8",E4707&lt;10,"8-10")</f>
        <v>2-4</v>
      </c>
    </row>
    <row r="4708" spans="1:15" ht="14.25" customHeight="1" x14ac:dyDescent="0.3">
      <c r="A4708" s="31">
        <v>43915</v>
      </c>
      <c r="B4708" t="s">
        <v>289</v>
      </c>
      <c r="C4708" t="s">
        <v>1631</v>
      </c>
      <c r="D4708" t="s">
        <v>115</v>
      </c>
      <c r="E4708">
        <v>3.6</v>
      </c>
      <c r="F4708">
        <v>6</v>
      </c>
      <c r="G4708" t="s">
        <v>281</v>
      </c>
      <c r="H4708" t="s">
        <v>200</v>
      </c>
      <c r="I4708">
        <v>24</v>
      </c>
      <c r="J4708">
        <v>271</v>
      </c>
      <c r="K4708" t="str">
        <f>RIGHT(Table1[[#This Row],[Transmission]],1)</f>
        <v>5</v>
      </c>
      <c r="L4708" t="str">
        <f>SUBSTITUTE(Table1[[#This Row],[Transmission]],Table1[[#This Row],[Gears]],"")</f>
        <v>A</v>
      </c>
      <c r="M47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08">
        <f ca="1">_xlfn.DAYS(TODAY(),Table1[[#This Row],[Manufacture Date]])</f>
        <v>1345</v>
      </c>
      <c r="O4708" t="str" cm="1">
        <f t="array" ref="O4708" xml:space="preserve"> _xlfn.IFS(E4708&lt;2,"0-2",E4708&lt;4,"2-4",E4708&lt;6,"4-6",E4708&lt;8,"6-8",E4708&lt;10,"8-10")</f>
        <v>2-4</v>
      </c>
    </row>
    <row r="4709" spans="1:15" ht="14.25" customHeight="1" x14ac:dyDescent="0.3">
      <c r="A4709" s="31">
        <v>43915</v>
      </c>
      <c r="B4709" t="s">
        <v>564</v>
      </c>
      <c r="C4709" t="s">
        <v>597</v>
      </c>
      <c r="D4709" t="s">
        <v>122</v>
      </c>
      <c r="E4709">
        <v>5.5</v>
      </c>
      <c r="F4709">
        <v>8</v>
      </c>
      <c r="G4709" t="s">
        <v>416</v>
      </c>
      <c r="H4709" t="s">
        <v>73</v>
      </c>
      <c r="I4709">
        <v>16</v>
      </c>
      <c r="J4709">
        <v>419</v>
      </c>
      <c r="K4709" t="str">
        <f>RIGHT(Table1[[#This Row],[Transmission]],1)</f>
        <v>7</v>
      </c>
      <c r="L4709" t="str">
        <f>SUBSTITUTE(Table1[[#This Row],[Transmission]],Table1[[#This Row],[Gears]],"")</f>
        <v>AS</v>
      </c>
      <c r="M47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09">
        <f ca="1">_xlfn.DAYS(TODAY(),Table1[[#This Row],[Manufacture Date]])</f>
        <v>1345</v>
      </c>
      <c r="O4709" t="str" cm="1">
        <f t="array" ref="O4709" xml:space="preserve"> _xlfn.IFS(E4709&lt;2,"0-2",E4709&lt;4,"2-4",E4709&lt;6,"4-6",E4709&lt;8,"6-8",E4709&lt;10,"8-10")</f>
        <v>4-6</v>
      </c>
    </row>
    <row r="4710" spans="1:15" ht="14.25" customHeight="1" x14ac:dyDescent="0.3">
      <c r="A4710" s="31">
        <v>43914</v>
      </c>
      <c r="B4710" t="s">
        <v>432</v>
      </c>
      <c r="C4710" t="s">
        <v>1282</v>
      </c>
      <c r="D4710" t="s">
        <v>82</v>
      </c>
      <c r="E4710">
        <v>2</v>
      </c>
      <c r="F4710">
        <v>4</v>
      </c>
      <c r="G4710" t="s">
        <v>104</v>
      </c>
      <c r="H4710" t="s">
        <v>109</v>
      </c>
      <c r="I4710">
        <v>41</v>
      </c>
      <c r="J4710">
        <v>186</v>
      </c>
      <c r="K4710" t="str">
        <f>RIGHT(Table1[[#This Row],[Transmission]],1)</f>
        <v>8</v>
      </c>
      <c r="L4710" t="str">
        <f>SUBSTITUTE(Table1[[#This Row],[Transmission]],Table1[[#This Row],[Gears]],"")</f>
        <v>AS</v>
      </c>
      <c r="M47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10">
        <f ca="1">_xlfn.DAYS(TODAY(),Table1[[#This Row],[Manufacture Date]])</f>
        <v>1346</v>
      </c>
      <c r="O4710" t="str" cm="1">
        <f t="array" ref="O4710" xml:space="preserve"> _xlfn.IFS(E4710&lt;2,"0-2",E4710&lt;4,"2-4",E4710&lt;6,"4-6",E4710&lt;8,"6-8",E4710&lt;10,"8-10")</f>
        <v>2-4</v>
      </c>
    </row>
    <row r="4711" spans="1:15" ht="14.25" customHeight="1" x14ac:dyDescent="0.3">
      <c r="A4711" s="31">
        <v>43914</v>
      </c>
      <c r="B4711" t="s">
        <v>750</v>
      </c>
      <c r="C4711" t="s">
        <v>757</v>
      </c>
      <c r="D4711" t="s">
        <v>82</v>
      </c>
      <c r="E4711">
        <v>1.8</v>
      </c>
      <c r="F4711">
        <v>4</v>
      </c>
      <c r="G4711" t="s">
        <v>76</v>
      </c>
      <c r="H4711" t="s">
        <v>200</v>
      </c>
      <c r="I4711">
        <v>40</v>
      </c>
      <c r="J4711">
        <v>163</v>
      </c>
      <c r="K4711" t="str">
        <f>RIGHT(Table1[[#This Row],[Transmission]],1)</f>
        <v>7</v>
      </c>
      <c r="L4711" t="str">
        <f>SUBSTITUTE(Table1[[#This Row],[Transmission]],Table1[[#This Row],[Gears]],"")</f>
        <v>AV</v>
      </c>
      <c r="M47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11">
        <f ca="1">_xlfn.DAYS(TODAY(),Table1[[#This Row],[Manufacture Date]])</f>
        <v>1346</v>
      </c>
      <c r="O4711" t="str" cm="1">
        <f t="array" ref="O4711" xml:space="preserve"> _xlfn.IFS(E4711&lt;2,"0-2",E4711&lt;4,"2-4",E4711&lt;6,"4-6",E4711&lt;8,"6-8",E4711&lt;10,"8-10")</f>
        <v>0-2</v>
      </c>
    </row>
    <row r="4712" spans="1:15" ht="14.25" customHeight="1" x14ac:dyDescent="0.3">
      <c r="A4712" s="31">
        <v>43914</v>
      </c>
      <c r="B4712" t="s">
        <v>782</v>
      </c>
      <c r="C4712" t="s">
        <v>2041</v>
      </c>
      <c r="D4712" t="s">
        <v>71</v>
      </c>
      <c r="E4712">
        <v>1.4</v>
      </c>
      <c r="F4712">
        <v>4</v>
      </c>
      <c r="G4712" t="s">
        <v>74</v>
      </c>
      <c r="H4712" t="s">
        <v>200</v>
      </c>
      <c r="I4712">
        <v>40</v>
      </c>
      <c r="J4712">
        <v>163</v>
      </c>
      <c r="K4712" t="str">
        <f>RIGHT(Table1[[#This Row],[Transmission]],1)</f>
        <v>6</v>
      </c>
      <c r="L4712" t="str">
        <f>SUBSTITUTE(Table1[[#This Row],[Transmission]],Table1[[#This Row],[Gears]],"")</f>
        <v>M</v>
      </c>
      <c r="M47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12">
        <f ca="1">_xlfn.DAYS(TODAY(),Table1[[#This Row],[Manufacture Date]])</f>
        <v>1346</v>
      </c>
      <c r="O4712" t="str" cm="1">
        <f t="array" ref="O4712" xml:space="preserve"> _xlfn.IFS(E4712&lt;2,"0-2",E4712&lt;4,"2-4",E4712&lt;6,"4-6",E4712&lt;8,"6-8",E4712&lt;10,"8-10")</f>
        <v>0-2</v>
      </c>
    </row>
    <row r="4713" spans="1:15" ht="14.25" customHeight="1" x14ac:dyDescent="0.3">
      <c r="A4713" s="31">
        <v>43914</v>
      </c>
      <c r="B4713" t="s">
        <v>232</v>
      </c>
      <c r="C4713" t="s">
        <v>261</v>
      </c>
      <c r="D4713" t="s">
        <v>71</v>
      </c>
      <c r="E4713">
        <v>1.4</v>
      </c>
      <c r="F4713">
        <v>4</v>
      </c>
      <c r="G4713" t="s">
        <v>74</v>
      </c>
      <c r="H4713" t="s">
        <v>200</v>
      </c>
      <c r="I4713">
        <v>38</v>
      </c>
      <c r="J4713">
        <v>175</v>
      </c>
      <c r="K4713" t="str">
        <f>RIGHT(Table1[[#This Row],[Transmission]],1)</f>
        <v>6</v>
      </c>
      <c r="L4713" t="str">
        <f>SUBSTITUTE(Table1[[#This Row],[Transmission]],Table1[[#This Row],[Gears]],"")</f>
        <v>M</v>
      </c>
      <c r="M47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13">
        <f ca="1">_xlfn.DAYS(TODAY(),Table1[[#This Row],[Manufacture Date]])</f>
        <v>1346</v>
      </c>
      <c r="O4713" t="str" cm="1">
        <f t="array" ref="O4713" xml:space="preserve"> _xlfn.IFS(E4713&lt;2,"0-2",E4713&lt;4,"2-4",E4713&lt;6,"4-6",E4713&lt;8,"6-8",E4713&lt;10,"8-10")</f>
        <v>0-2</v>
      </c>
    </row>
    <row r="4714" spans="1:15" ht="14.25" customHeight="1" x14ac:dyDescent="0.3">
      <c r="A4714" s="31">
        <v>43914</v>
      </c>
      <c r="B4714" t="s">
        <v>621</v>
      </c>
      <c r="C4714" t="s">
        <v>637</v>
      </c>
      <c r="D4714" t="s">
        <v>88</v>
      </c>
      <c r="E4714">
        <v>1.6</v>
      </c>
      <c r="F4714">
        <v>4</v>
      </c>
      <c r="G4714" t="s">
        <v>93</v>
      </c>
      <c r="H4714" t="s">
        <v>73</v>
      </c>
      <c r="I4714">
        <v>34</v>
      </c>
      <c r="J4714">
        <v>191</v>
      </c>
      <c r="K4714" t="str">
        <f>RIGHT(Table1[[#This Row],[Transmission]],1)</f>
        <v>6</v>
      </c>
      <c r="L4714" t="str">
        <f>SUBSTITUTE(Table1[[#This Row],[Transmission]],Table1[[#This Row],[Gears]],"")</f>
        <v>A</v>
      </c>
      <c r="M47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14">
        <f ca="1">_xlfn.DAYS(TODAY(),Table1[[#This Row],[Manufacture Date]])</f>
        <v>1346</v>
      </c>
      <c r="O4714" t="str" cm="1">
        <f t="array" ref="O4714" xml:space="preserve"> _xlfn.IFS(E4714&lt;2,"0-2",E4714&lt;4,"2-4",E4714&lt;6,"4-6",E4714&lt;8,"6-8",E4714&lt;10,"8-10")</f>
        <v>0-2</v>
      </c>
    </row>
    <row r="4715" spans="1:15" ht="14.25" customHeight="1" x14ac:dyDescent="0.3">
      <c r="A4715" s="31">
        <v>43914</v>
      </c>
      <c r="B4715" t="s">
        <v>750</v>
      </c>
      <c r="C4715" t="s">
        <v>769</v>
      </c>
      <c r="D4715" t="s">
        <v>78</v>
      </c>
      <c r="E4715">
        <v>2.5</v>
      </c>
      <c r="F4715">
        <v>4</v>
      </c>
      <c r="G4715" t="s">
        <v>79</v>
      </c>
      <c r="H4715" t="s">
        <v>200</v>
      </c>
      <c r="I4715">
        <v>32</v>
      </c>
      <c r="J4715">
        <v>205</v>
      </c>
      <c r="K4715" t="str">
        <f>RIGHT(Table1[[#This Row],[Transmission]],1)</f>
        <v>6</v>
      </c>
      <c r="L4715" t="str">
        <f>SUBSTITUTE(Table1[[#This Row],[Transmission]],Table1[[#This Row],[Gears]],"")</f>
        <v>AS</v>
      </c>
      <c r="M47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15">
        <f ca="1">_xlfn.DAYS(TODAY(),Table1[[#This Row],[Manufacture Date]])</f>
        <v>1346</v>
      </c>
      <c r="O4715" t="str" cm="1">
        <f t="array" ref="O4715" xml:space="preserve"> _xlfn.IFS(E4715&lt;2,"0-2",E4715&lt;4,"2-4",E4715&lt;6,"4-6",E4715&lt;8,"6-8",E4715&lt;10,"8-10")</f>
        <v>2-4</v>
      </c>
    </row>
    <row r="4716" spans="1:15" ht="14.25" customHeight="1" x14ac:dyDescent="0.3">
      <c r="A4716" s="31">
        <v>43914</v>
      </c>
      <c r="B4716" t="s">
        <v>321</v>
      </c>
      <c r="C4716" t="s">
        <v>1670</v>
      </c>
      <c r="D4716" t="s">
        <v>361</v>
      </c>
      <c r="E4716">
        <v>2</v>
      </c>
      <c r="F4716">
        <v>4</v>
      </c>
      <c r="G4716" t="s">
        <v>104</v>
      </c>
      <c r="H4716" t="s">
        <v>200</v>
      </c>
      <c r="I4716">
        <v>30</v>
      </c>
      <c r="J4716">
        <v>219</v>
      </c>
      <c r="K4716" t="str">
        <f>RIGHT(Table1[[#This Row],[Transmission]],1)</f>
        <v>8</v>
      </c>
      <c r="L4716" t="str">
        <f>SUBSTITUTE(Table1[[#This Row],[Transmission]],Table1[[#This Row],[Gears]],"")</f>
        <v>AS</v>
      </c>
      <c r="M47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16">
        <f ca="1">_xlfn.DAYS(TODAY(),Table1[[#This Row],[Manufacture Date]])</f>
        <v>1346</v>
      </c>
      <c r="O4716" t="str" cm="1">
        <f t="array" ref="O4716" xml:space="preserve"> _xlfn.IFS(E4716&lt;2,"0-2",E4716&lt;4,"2-4",E4716&lt;6,"4-6",E4716&lt;8,"6-8",E4716&lt;10,"8-10")</f>
        <v>2-4</v>
      </c>
    </row>
    <row r="4717" spans="1:15" ht="14.25" customHeight="1" x14ac:dyDescent="0.3">
      <c r="A4717" s="31">
        <v>43914</v>
      </c>
      <c r="B4717" t="s">
        <v>651</v>
      </c>
      <c r="C4717" t="s">
        <v>653</v>
      </c>
      <c r="D4717" t="s">
        <v>88</v>
      </c>
      <c r="E4717">
        <v>3.7</v>
      </c>
      <c r="F4717">
        <v>6</v>
      </c>
      <c r="G4717" t="s">
        <v>74</v>
      </c>
      <c r="H4717" t="s">
        <v>73</v>
      </c>
      <c r="I4717">
        <v>24</v>
      </c>
      <c r="J4717">
        <v>278</v>
      </c>
      <c r="K4717" t="str">
        <f>RIGHT(Table1[[#This Row],[Transmission]],1)</f>
        <v>6</v>
      </c>
      <c r="L4717" t="str">
        <f>SUBSTITUTE(Table1[[#This Row],[Transmission]],Table1[[#This Row],[Gears]],"")</f>
        <v>M</v>
      </c>
      <c r="M47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17">
        <f ca="1">_xlfn.DAYS(TODAY(),Table1[[#This Row],[Manufacture Date]])</f>
        <v>1346</v>
      </c>
      <c r="O4717" t="str" cm="1">
        <f t="array" ref="O4717" xml:space="preserve"> _xlfn.IFS(E4717&lt;2,"0-2",E4717&lt;4,"2-4",E4717&lt;6,"4-6",E4717&lt;8,"6-8",E4717&lt;10,"8-10")</f>
        <v>2-4</v>
      </c>
    </row>
    <row r="4718" spans="1:15" ht="14.25" customHeight="1" x14ac:dyDescent="0.3">
      <c r="A4718" s="31">
        <v>43914</v>
      </c>
      <c r="B4718" t="s">
        <v>232</v>
      </c>
      <c r="C4718" t="s">
        <v>1082</v>
      </c>
      <c r="D4718" t="s">
        <v>122</v>
      </c>
      <c r="E4718">
        <v>5.3</v>
      </c>
      <c r="F4718">
        <v>8</v>
      </c>
      <c r="G4718" t="s">
        <v>93</v>
      </c>
      <c r="H4718" t="s">
        <v>200</v>
      </c>
      <c r="I4718">
        <v>21</v>
      </c>
      <c r="J4718">
        <v>312</v>
      </c>
      <c r="K4718" t="str">
        <f>RIGHT(Table1[[#This Row],[Transmission]],1)</f>
        <v>6</v>
      </c>
      <c r="L4718" t="str">
        <f>SUBSTITUTE(Table1[[#This Row],[Transmission]],Table1[[#This Row],[Gears]],"")</f>
        <v>A</v>
      </c>
      <c r="M47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18">
        <f ca="1">_xlfn.DAYS(TODAY(),Table1[[#This Row],[Manufacture Date]])</f>
        <v>1346</v>
      </c>
      <c r="O4718" t="str" cm="1">
        <f t="array" ref="O4718" xml:space="preserve"> _xlfn.IFS(E4718&lt;2,"0-2",E4718&lt;4,"2-4",E4718&lt;6,"4-6",E4718&lt;8,"6-8",E4718&lt;10,"8-10")</f>
        <v>4-6</v>
      </c>
    </row>
    <row r="4719" spans="1:15" ht="14.25" customHeight="1" x14ac:dyDescent="0.3">
      <c r="A4719" s="31">
        <v>43914</v>
      </c>
      <c r="B4719" t="s">
        <v>651</v>
      </c>
      <c r="C4719" t="s">
        <v>1901</v>
      </c>
      <c r="D4719" t="s">
        <v>122</v>
      </c>
      <c r="E4719">
        <v>5.6</v>
      </c>
      <c r="F4719">
        <v>8</v>
      </c>
      <c r="G4719" t="s">
        <v>416</v>
      </c>
      <c r="H4719" t="s">
        <v>200</v>
      </c>
      <c r="I4719">
        <v>18</v>
      </c>
      <c r="J4719">
        <v>364</v>
      </c>
      <c r="K4719" t="str">
        <f>RIGHT(Table1[[#This Row],[Transmission]],1)</f>
        <v>7</v>
      </c>
      <c r="L4719" t="str">
        <f>SUBSTITUTE(Table1[[#This Row],[Transmission]],Table1[[#This Row],[Gears]],"")</f>
        <v>AS</v>
      </c>
      <c r="M47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19">
        <f ca="1">_xlfn.DAYS(TODAY(),Table1[[#This Row],[Manufacture Date]])</f>
        <v>1346</v>
      </c>
      <c r="O4719" t="str" cm="1">
        <f t="array" ref="O4719" xml:space="preserve"> _xlfn.IFS(E4719&lt;2,"0-2",E4719&lt;4,"2-4",E4719&lt;6,"4-6",E4719&lt;8,"6-8",E4719&lt;10,"8-10")</f>
        <v>4-6</v>
      </c>
    </row>
    <row r="4720" spans="1:15" ht="14.25" customHeight="1" x14ac:dyDescent="0.3">
      <c r="A4720" s="31">
        <v>43914</v>
      </c>
      <c r="B4720" t="s">
        <v>289</v>
      </c>
      <c r="C4720" t="s">
        <v>1259</v>
      </c>
      <c r="D4720" t="s">
        <v>88</v>
      </c>
      <c r="E4720">
        <v>8.4</v>
      </c>
      <c r="F4720">
        <v>10</v>
      </c>
      <c r="G4720" t="s">
        <v>74</v>
      </c>
      <c r="H4720" t="s">
        <v>73</v>
      </c>
      <c r="I4720">
        <v>17</v>
      </c>
      <c r="J4720">
        <v>387</v>
      </c>
      <c r="K4720" t="str">
        <f>RIGHT(Table1[[#This Row],[Transmission]],1)</f>
        <v>6</v>
      </c>
      <c r="L4720" t="str">
        <f>SUBSTITUTE(Table1[[#This Row],[Transmission]],Table1[[#This Row],[Gears]],"")</f>
        <v>M</v>
      </c>
      <c r="M47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20">
        <f ca="1">_xlfn.DAYS(TODAY(),Table1[[#This Row],[Manufacture Date]])</f>
        <v>1346</v>
      </c>
      <c r="O4720" t="str" cm="1">
        <f t="array" ref="O4720" xml:space="preserve"> _xlfn.IFS(E4720&lt;2,"0-2",E4720&lt;4,"2-4",E4720&lt;6,"4-6",E4720&lt;8,"6-8",E4720&lt;10,"8-10")</f>
        <v>8-10</v>
      </c>
    </row>
    <row r="4721" spans="1:15" ht="14.25" customHeight="1" x14ac:dyDescent="0.3">
      <c r="A4721" s="31">
        <v>43914</v>
      </c>
      <c r="B4721" t="s">
        <v>718</v>
      </c>
      <c r="C4721" t="s">
        <v>723</v>
      </c>
      <c r="D4721" t="s">
        <v>71</v>
      </c>
      <c r="E4721">
        <v>6.7</v>
      </c>
      <c r="F4721">
        <v>12</v>
      </c>
      <c r="G4721" t="s">
        <v>104</v>
      </c>
      <c r="H4721" t="s">
        <v>73</v>
      </c>
      <c r="I4721">
        <v>16</v>
      </c>
      <c r="J4721">
        <v>396</v>
      </c>
      <c r="K4721" t="str">
        <f>RIGHT(Table1[[#This Row],[Transmission]],1)</f>
        <v>8</v>
      </c>
      <c r="L4721" t="str">
        <f>SUBSTITUTE(Table1[[#This Row],[Transmission]],Table1[[#This Row],[Gears]],"")</f>
        <v>AS</v>
      </c>
      <c r="M47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21">
        <f ca="1">_xlfn.DAYS(TODAY(),Table1[[#This Row],[Manufacture Date]])</f>
        <v>1346</v>
      </c>
      <c r="O4721" t="str" cm="1">
        <f t="array" ref="O4721" xml:space="preserve"> _xlfn.IFS(E4721&lt;2,"0-2",E4721&lt;4,"2-4",E4721&lt;6,"4-6",E4721&lt;8,"6-8",E4721&lt;10,"8-10")</f>
        <v>6-8</v>
      </c>
    </row>
    <row r="4722" spans="1:15" ht="14.25" customHeight="1" x14ac:dyDescent="0.3">
      <c r="A4722" s="31">
        <v>43913</v>
      </c>
      <c r="B4722" t="s">
        <v>782</v>
      </c>
      <c r="C4722" t="s">
        <v>796</v>
      </c>
      <c r="D4722" t="s">
        <v>82</v>
      </c>
      <c r="E4722">
        <v>2</v>
      </c>
      <c r="F4722">
        <v>4</v>
      </c>
      <c r="G4722" t="s">
        <v>74</v>
      </c>
      <c r="H4722" t="s">
        <v>109</v>
      </c>
      <c r="I4722">
        <v>42</v>
      </c>
      <c r="J4722">
        <v>182</v>
      </c>
      <c r="K4722" t="str">
        <f>RIGHT(Table1[[#This Row],[Transmission]],1)</f>
        <v>6</v>
      </c>
      <c r="L4722" t="str">
        <f>SUBSTITUTE(Table1[[#This Row],[Transmission]],Table1[[#This Row],[Gears]],"")</f>
        <v>M</v>
      </c>
      <c r="M47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22">
        <f ca="1">_xlfn.DAYS(TODAY(),Table1[[#This Row],[Manufacture Date]])</f>
        <v>1347</v>
      </c>
      <c r="O4722" t="str" cm="1">
        <f t="array" ref="O4722" xml:space="preserve"> _xlfn.IFS(E4722&lt;2,"0-2",E4722&lt;4,"2-4",E4722&lt;6,"4-6",E4722&lt;8,"6-8",E4722&lt;10,"8-10")</f>
        <v>2-4</v>
      </c>
    </row>
    <row r="4723" spans="1:15" ht="14.25" customHeight="1" x14ac:dyDescent="0.3">
      <c r="A4723" s="31">
        <v>43913</v>
      </c>
      <c r="B4723" t="s">
        <v>100</v>
      </c>
      <c r="C4723" t="s">
        <v>113</v>
      </c>
      <c r="D4723" t="s">
        <v>82</v>
      </c>
      <c r="E4723">
        <v>3</v>
      </c>
      <c r="F4723">
        <v>6</v>
      </c>
      <c r="G4723" t="s">
        <v>104</v>
      </c>
      <c r="H4723" t="s">
        <v>109</v>
      </c>
      <c r="I4723">
        <v>34</v>
      </c>
      <c r="J4723">
        <v>224</v>
      </c>
      <c r="K4723" t="str">
        <f>RIGHT(Table1[[#This Row],[Transmission]],1)</f>
        <v>8</v>
      </c>
      <c r="L4723" t="str">
        <f>SUBSTITUTE(Table1[[#This Row],[Transmission]],Table1[[#This Row],[Gears]],"")</f>
        <v>AS</v>
      </c>
      <c r="M47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23">
        <f ca="1">_xlfn.DAYS(TODAY(),Table1[[#This Row],[Manufacture Date]])</f>
        <v>1347</v>
      </c>
      <c r="O4723" t="str" cm="1">
        <f t="array" ref="O4723" xml:space="preserve"> _xlfn.IFS(E4723&lt;2,"0-2",E4723&lt;4,"2-4",E4723&lt;6,"4-6",E4723&lt;8,"6-8",E4723&lt;10,"8-10")</f>
        <v>2-4</v>
      </c>
    </row>
    <row r="4724" spans="1:15" ht="14.25" customHeight="1" x14ac:dyDescent="0.3">
      <c r="A4724" s="31">
        <v>43913</v>
      </c>
      <c r="B4724" t="s">
        <v>232</v>
      </c>
      <c r="C4724" t="s">
        <v>879</v>
      </c>
      <c r="D4724" t="s">
        <v>657</v>
      </c>
      <c r="E4724">
        <v>2.8</v>
      </c>
      <c r="F4724">
        <v>4</v>
      </c>
      <c r="G4724" t="s">
        <v>93</v>
      </c>
      <c r="H4724" t="s">
        <v>109</v>
      </c>
      <c r="I4724">
        <v>29</v>
      </c>
      <c r="J4724">
        <v>257</v>
      </c>
      <c r="K4724" t="str">
        <f>RIGHT(Table1[[#This Row],[Transmission]],1)</f>
        <v>6</v>
      </c>
      <c r="L4724" t="str">
        <f>SUBSTITUTE(Table1[[#This Row],[Transmission]],Table1[[#This Row],[Gears]],"")</f>
        <v>A</v>
      </c>
      <c r="M47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24">
        <f ca="1">_xlfn.DAYS(TODAY(),Table1[[#This Row],[Manufacture Date]])</f>
        <v>1347</v>
      </c>
      <c r="O4724" t="str" cm="1">
        <f t="array" ref="O4724" xml:space="preserve"> _xlfn.IFS(E4724&lt;2,"0-2",E4724&lt;4,"2-4",E4724&lt;6,"4-6",E4724&lt;8,"6-8",E4724&lt;10,"8-10")</f>
        <v>2-4</v>
      </c>
    </row>
    <row r="4725" spans="1:15" ht="14.25" customHeight="1" x14ac:dyDescent="0.3">
      <c r="A4725" s="31">
        <v>43913</v>
      </c>
      <c r="B4725" t="s">
        <v>275</v>
      </c>
      <c r="C4725" t="s">
        <v>287</v>
      </c>
      <c r="D4725" t="s">
        <v>288</v>
      </c>
      <c r="E4725">
        <v>3.6</v>
      </c>
      <c r="F4725">
        <v>6</v>
      </c>
      <c r="G4725" t="s">
        <v>93</v>
      </c>
      <c r="H4725" t="s">
        <v>200</v>
      </c>
      <c r="I4725">
        <v>24</v>
      </c>
      <c r="J4725">
        <v>282</v>
      </c>
      <c r="K4725" t="str">
        <f>RIGHT(Table1[[#This Row],[Transmission]],1)</f>
        <v>6</v>
      </c>
      <c r="L4725" t="str">
        <f>SUBSTITUTE(Table1[[#This Row],[Transmission]],Table1[[#This Row],[Gears]],"")</f>
        <v>A</v>
      </c>
      <c r="M47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25">
        <f ca="1">_xlfn.DAYS(TODAY(),Table1[[#This Row],[Manufacture Date]])</f>
        <v>1347</v>
      </c>
      <c r="O4725" t="str" cm="1">
        <f t="array" ref="O4725" xml:space="preserve"> _xlfn.IFS(E4725&lt;2,"0-2",E4725&lt;4,"2-4",E4725&lt;6,"4-6",E4725&lt;8,"6-8",E4725&lt;10,"8-10")</f>
        <v>2-4</v>
      </c>
    </row>
    <row r="4726" spans="1:15" ht="14.25" customHeight="1" x14ac:dyDescent="0.3">
      <c r="A4726" s="31">
        <v>43913</v>
      </c>
      <c r="B4726" t="s">
        <v>740</v>
      </c>
      <c r="C4726" t="s">
        <v>743</v>
      </c>
      <c r="D4726" t="s">
        <v>71</v>
      </c>
      <c r="E4726">
        <v>2.5</v>
      </c>
      <c r="F4726">
        <v>4</v>
      </c>
      <c r="G4726" t="s">
        <v>74</v>
      </c>
      <c r="H4726" t="s">
        <v>73</v>
      </c>
      <c r="I4726">
        <v>23</v>
      </c>
      <c r="J4726">
        <v>288</v>
      </c>
      <c r="K4726" t="str">
        <f>RIGHT(Table1[[#This Row],[Transmission]],1)</f>
        <v>6</v>
      </c>
      <c r="L4726" t="str">
        <f>SUBSTITUTE(Table1[[#This Row],[Transmission]],Table1[[#This Row],[Gears]],"")</f>
        <v>M</v>
      </c>
      <c r="M47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26">
        <f ca="1">_xlfn.DAYS(TODAY(),Table1[[#This Row],[Manufacture Date]])</f>
        <v>1347</v>
      </c>
      <c r="O4726" t="str" cm="1">
        <f t="array" ref="O4726" xml:space="preserve"> _xlfn.IFS(E4726&lt;2,"0-2",E4726&lt;4,"2-4",E4726&lt;6,"4-6",E4726&lt;8,"6-8",E4726&lt;10,"8-10")</f>
        <v>2-4</v>
      </c>
    </row>
    <row r="4727" spans="1:15" ht="14.25" customHeight="1" x14ac:dyDescent="0.3">
      <c r="A4727" s="31">
        <v>43913</v>
      </c>
      <c r="B4727" t="s">
        <v>564</v>
      </c>
      <c r="C4727" t="s">
        <v>1318</v>
      </c>
      <c r="D4727" t="s">
        <v>88</v>
      </c>
      <c r="E4727">
        <v>4</v>
      </c>
      <c r="F4727">
        <v>8</v>
      </c>
      <c r="G4727" t="s">
        <v>97</v>
      </c>
      <c r="H4727" t="s">
        <v>73</v>
      </c>
      <c r="I4727">
        <v>22</v>
      </c>
      <c r="J4727">
        <v>302</v>
      </c>
      <c r="K4727" t="str">
        <f>RIGHT(Table1[[#This Row],[Transmission]],1)</f>
        <v>7</v>
      </c>
      <c r="L4727" t="str">
        <f>SUBSTITUTE(Table1[[#This Row],[Transmission]],Table1[[#This Row],[Gears]],"")</f>
        <v>AM</v>
      </c>
      <c r="M47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27">
        <f ca="1">_xlfn.DAYS(TODAY(),Table1[[#This Row],[Manufacture Date]])</f>
        <v>1347</v>
      </c>
      <c r="O4727" t="str" cm="1">
        <f t="array" ref="O4727" xml:space="preserve"> _xlfn.IFS(E4727&lt;2,"0-2",E4727&lt;4,"2-4",E4727&lt;6,"4-6",E4727&lt;8,"6-8",E4727&lt;10,"8-10")</f>
        <v>4-6</v>
      </c>
    </row>
    <row r="4728" spans="1:15" ht="14.25" customHeight="1" x14ac:dyDescent="0.3">
      <c r="A4728" s="31">
        <v>43913</v>
      </c>
      <c r="B4728" t="s">
        <v>364</v>
      </c>
      <c r="C4728" t="s">
        <v>375</v>
      </c>
      <c r="D4728" t="s">
        <v>259</v>
      </c>
      <c r="E4728">
        <v>6.2</v>
      </c>
      <c r="F4728">
        <v>8</v>
      </c>
      <c r="G4728" t="s">
        <v>112</v>
      </c>
      <c r="H4728" t="s">
        <v>73</v>
      </c>
      <c r="I4728">
        <v>20</v>
      </c>
      <c r="J4728">
        <v>323</v>
      </c>
      <c r="K4728" t="str">
        <f>RIGHT(Table1[[#This Row],[Transmission]],1)</f>
        <v>8</v>
      </c>
      <c r="L4728" t="str">
        <f>SUBSTITUTE(Table1[[#This Row],[Transmission]],Table1[[#This Row],[Gears]],"")</f>
        <v>A</v>
      </c>
      <c r="M47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28">
        <f ca="1">_xlfn.DAYS(TODAY(),Table1[[#This Row],[Manufacture Date]])</f>
        <v>1347</v>
      </c>
      <c r="O4728" t="str" cm="1">
        <f t="array" ref="O4728" xml:space="preserve"> _xlfn.IFS(E4728&lt;2,"0-2",E4728&lt;4,"2-4",E4728&lt;6,"4-6",E4728&lt;8,"6-8",E4728&lt;10,"8-10")</f>
        <v>6-8</v>
      </c>
    </row>
    <row r="4729" spans="1:15" ht="14.25" customHeight="1" x14ac:dyDescent="0.3">
      <c r="A4729" s="31">
        <v>43913</v>
      </c>
      <c r="B4729" t="s">
        <v>651</v>
      </c>
      <c r="C4729" t="s">
        <v>655</v>
      </c>
      <c r="D4729" t="s">
        <v>122</v>
      </c>
      <c r="E4729">
        <v>5.6</v>
      </c>
      <c r="F4729">
        <v>8</v>
      </c>
      <c r="G4729" t="s">
        <v>281</v>
      </c>
      <c r="H4729" t="s">
        <v>200</v>
      </c>
      <c r="I4729">
        <v>17</v>
      </c>
      <c r="J4729">
        <v>380</v>
      </c>
      <c r="K4729" t="str">
        <f>RIGHT(Table1[[#This Row],[Transmission]],1)</f>
        <v>5</v>
      </c>
      <c r="L4729" t="str">
        <f>SUBSTITUTE(Table1[[#This Row],[Transmission]],Table1[[#This Row],[Gears]],"")</f>
        <v>A</v>
      </c>
      <c r="M47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29">
        <f ca="1">_xlfn.DAYS(TODAY(),Table1[[#This Row],[Manufacture Date]])</f>
        <v>1347</v>
      </c>
      <c r="O4729" t="str" cm="1">
        <f t="array" ref="O4729" xml:space="preserve"> _xlfn.IFS(E4729&lt;2,"0-2",E4729&lt;4,"2-4",E4729&lt;6,"4-6",E4729&lt;8,"6-8",E4729&lt;10,"8-10")</f>
        <v>4-6</v>
      </c>
    </row>
    <row r="4730" spans="1:15" ht="14.25" customHeight="1" x14ac:dyDescent="0.3">
      <c r="A4730" s="31">
        <v>43912</v>
      </c>
      <c r="B4730" t="s">
        <v>385</v>
      </c>
      <c r="C4730" t="s">
        <v>1706</v>
      </c>
      <c r="D4730" t="s">
        <v>118</v>
      </c>
      <c r="E4730">
        <v>1.5</v>
      </c>
      <c r="F4730">
        <v>4</v>
      </c>
      <c r="G4730" t="s">
        <v>74</v>
      </c>
      <c r="H4730" t="s">
        <v>200</v>
      </c>
      <c r="I4730">
        <v>38</v>
      </c>
      <c r="J4730">
        <v>174</v>
      </c>
      <c r="K4730" t="str">
        <f>RIGHT(Table1[[#This Row],[Transmission]],1)</f>
        <v>6</v>
      </c>
      <c r="L4730" t="str">
        <f>SUBSTITUTE(Table1[[#This Row],[Transmission]],Table1[[#This Row],[Gears]],"")</f>
        <v>M</v>
      </c>
      <c r="M47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30">
        <f ca="1">_xlfn.DAYS(TODAY(),Table1[[#This Row],[Manufacture Date]])</f>
        <v>1348</v>
      </c>
      <c r="O4730" t="str" cm="1">
        <f t="array" ref="O4730" xml:space="preserve"> _xlfn.IFS(E4730&lt;2,"0-2",E4730&lt;4,"2-4",E4730&lt;6,"4-6",E4730&lt;8,"6-8",E4730&lt;10,"8-10")</f>
        <v>0-2</v>
      </c>
    </row>
    <row r="4731" spans="1:15" ht="14.25" customHeight="1" x14ac:dyDescent="0.3">
      <c r="A4731" s="31">
        <v>43912</v>
      </c>
      <c r="B4731" t="s">
        <v>564</v>
      </c>
      <c r="C4731" t="s">
        <v>966</v>
      </c>
      <c r="D4731" t="s">
        <v>78</v>
      </c>
      <c r="E4731">
        <v>2</v>
      </c>
      <c r="F4731">
        <v>4</v>
      </c>
      <c r="G4731" t="s">
        <v>97</v>
      </c>
      <c r="H4731" t="s">
        <v>73</v>
      </c>
      <c r="I4731">
        <v>31</v>
      </c>
      <c r="J4731">
        <v>209</v>
      </c>
      <c r="K4731" t="str">
        <f>RIGHT(Table1[[#This Row],[Transmission]],1)</f>
        <v>7</v>
      </c>
      <c r="L4731" t="str">
        <f>SUBSTITUTE(Table1[[#This Row],[Transmission]],Table1[[#This Row],[Gears]],"")</f>
        <v>AM</v>
      </c>
      <c r="M47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31">
        <f ca="1">_xlfn.DAYS(TODAY(),Table1[[#This Row],[Manufacture Date]])</f>
        <v>1348</v>
      </c>
      <c r="O4731" t="str" cm="1">
        <f t="array" ref="O4731" xml:space="preserve"> _xlfn.IFS(E4731&lt;2,"0-2",E4731&lt;4,"2-4",E4731&lt;6,"4-6",E4731&lt;8,"6-8",E4731&lt;10,"8-10")</f>
        <v>2-4</v>
      </c>
    </row>
    <row r="4732" spans="1:15" ht="14.25" customHeight="1" x14ac:dyDescent="0.3">
      <c r="A4732" s="31">
        <v>43912</v>
      </c>
      <c r="B4732" t="s">
        <v>564</v>
      </c>
      <c r="C4732" t="s">
        <v>1437</v>
      </c>
      <c r="D4732" t="s">
        <v>71</v>
      </c>
      <c r="E4732">
        <v>3</v>
      </c>
      <c r="F4732">
        <v>6</v>
      </c>
      <c r="G4732" t="s">
        <v>454</v>
      </c>
      <c r="H4732" t="s">
        <v>73</v>
      </c>
      <c r="I4732">
        <v>26</v>
      </c>
      <c r="J4732">
        <v>253</v>
      </c>
      <c r="K4732" t="str">
        <f>RIGHT(Table1[[#This Row],[Transmission]],1)</f>
        <v>9</v>
      </c>
      <c r="L4732" t="str">
        <f>SUBSTITUTE(Table1[[#This Row],[Transmission]],Table1[[#This Row],[Gears]],"")</f>
        <v>A</v>
      </c>
      <c r="M47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32">
        <f ca="1">_xlfn.DAYS(TODAY(),Table1[[#This Row],[Manufacture Date]])</f>
        <v>1348</v>
      </c>
      <c r="O4732" t="str" cm="1">
        <f t="array" ref="O4732" xml:space="preserve"> _xlfn.IFS(E4732&lt;2,"0-2",E4732&lt;4,"2-4",E4732&lt;6,"4-6",E4732&lt;8,"6-8",E4732&lt;10,"8-10")</f>
        <v>2-4</v>
      </c>
    </row>
    <row r="4733" spans="1:15" ht="14.25" customHeight="1" x14ac:dyDescent="0.3">
      <c r="A4733" s="31">
        <v>43912</v>
      </c>
      <c r="B4733" t="s">
        <v>651</v>
      </c>
      <c r="C4733" t="s">
        <v>663</v>
      </c>
      <c r="D4733" t="s">
        <v>78</v>
      </c>
      <c r="E4733">
        <v>3.5</v>
      </c>
      <c r="F4733">
        <v>6</v>
      </c>
      <c r="G4733" t="s">
        <v>266</v>
      </c>
      <c r="H4733" t="s">
        <v>200</v>
      </c>
      <c r="I4733">
        <v>24</v>
      </c>
      <c r="J4733">
        <v>271</v>
      </c>
      <c r="K4733" t="str">
        <f>RIGHT(Table1[[#This Row],[Transmission]],1)</f>
        <v>V</v>
      </c>
      <c r="L4733" t="str">
        <f>SUBSTITUTE(Table1[[#This Row],[Transmission]],Table1[[#This Row],[Gears]],"")</f>
        <v>A</v>
      </c>
      <c r="M47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33">
        <f ca="1">_xlfn.DAYS(TODAY(),Table1[[#This Row],[Manufacture Date]])</f>
        <v>1348</v>
      </c>
      <c r="O4733" t="str" cm="1">
        <f t="array" ref="O4733" xml:space="preserve"> _xlfn.IFS(E4733&lt;2,"0-2",E4733&lt;4,"2-4",E4733&lt;6,"4-6",E4733&lt;8,"6-8",E4733&lt;10,"8-10")</f>
        <v>2-4</v>
      </c>
    </row>
    <row r="4734" spans="1:15" ht="14.25" customHeight="1" x14ac:dyDescent="0.3">
      <c r="A4734" s="31">
        <v>43912</v>
      </c>
      <c r="B4734" t="s">
        <v>651</v>
      </c>
      <c r="C4734" t="s">
        <v>1902</v>
      </c>
      <c r="D4734" t="s">
        <v>657</v>
      </c>
      <c r="E4734">
        <v>4</v>
      </c>
      <c r="F4734">
        <v>6</v>
      </c>
      <c r="G4734" t="s">
        <v>281</v>
      </c>
      <c r="H4734" t="s">
        <v>200</v>
      </c>
      <c r="I4734">
        <v>22</v>
      </c>
      <c r="J4734">
        <v>299</v>
      </c>
      <c r="K4734" t="str">
        <f>RIGHT(Table1[[#This Row],[Transmission]],1)</f>
        <v>5</v>
      </c>
      <c r="L4734" t="str">
        <f>SUBSTITUTE(Table1[[#This Row],[Transmission]],Table1[[#This Row],[Gears]],"")</f>
        <v>A</v>
      </c>
      <c r="M47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34">
        <f ca="1">_xlfn.DAYS(TODAY(),Table1[[#This Row],[Manufacture Date]])</f>
        <v>1348</v>
      </c>
      <c r="O4734" t="str" cm="1">
        <f t="array" ref="O4734" xml:space="preserve"> _xlfn.IFS(E4734&lt;2,"0-2",E4734&lt;4,"2-4",E4734&lt;6,"4-6",E4734&lt;8,"6-8",E4734&lt;10,"8-10")</f>
        <v>4-6</v>
      </c>
    </row>
    <row r="4735" spans="1:15" ht="14.25" customHeight="1" x14ac:dyDescent="0.3">
      <c r="A4735" s="31">
        <v>43912</v>
      </c>
      <c r="B4735" t="s">
        <v>492</v>
      </c>
      <c r="C4735" t="s">
        <v>946</v>
      </c>
      <c r="D4735" t="s">
        <v>122</v>
      </c>
      <c r="E4735">
        <v>5</v>
      </c>
      <c r="F4735">
        <v>8</v>
      </c>
      <c r="G4735" t="s">
        <v>104</v>
      </c>
      <c r="H4735" t="s">
        <v>205</v>
      </c>
      <c r="I4735">
        <v>14</v>
      </c>
      <c r="J4735">
        <v>331</v>
      </c>
      <c r="K4735" t="str">
        <f>RIGHT(Table1[[#This Row],[Transmission]],1)</f>
        <v>8</v>
      </c>
      <c r="L4735" t="str">
        <f>SUBSTITUTE(Table1[[#This Row],[Transmission]],Table1[[#This Row],[Gears]],"")</f>
        <v>AS</v>
      </c>
      <c r="M47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35">
        <f ca="1">_xlfn.DAYS(TODAY(),Table1[[#This Row],[Manufacture Date]])</f>
        <v>1348</v>
      </c>
      <c r="O4735" t="str" cm="1">
        <f t="array" ref="O4735" xml:space="preserve"> _xlfn.IFS(E4735&lt;2,"0-2",E4735&lt;4,"2-4",E4735&lt;6,"4-6",E4735&lt;8,"6-8",E4735&lt;10,"8-10")</f>
        <v>4-6</v>
      </c>
    </row>
    <row r="4736" spans="1:15" ht="14.25" customHeight="1" x14ac:dyDescent="0.3">
      <c r="A4736" s="31">
        <v>43911</v>
      </c>
      <c r="B4736" t="s">
        <v>548</v>
      </c>
      <c r="C4736" t="s">
        <v>549</v>
      </c>
      <c r="D4736" t="s">
        <v>78</v>
      </c>
      <c r="E4736">
        <v>2</v>
      </c>
      <c r="F4736">
        <v>4</v>
      </c>
      <c r="G4736" t="s">
        <v>74</v>
      </c>
      <c r="H4736" t="s">
        <v>200</v>
      </c>
      <c r="I4736">
        <v>33</v>
      </c>
      <c r="J4736">
        <v>199</v>
      </c>
      <c r="K4736" t="str">
        <f>RIGHT(Table1[[#This Row],[Transmission]],1)</f>
        <v>6</v>
      </c>
      <c r="L4736" t="str">
        <f>SUBSTITUTE(Table1[[#This Row],[Transmission]],Table1[[#This Row],[Gears]],"")</f>
        <v>M</v>
      </c>
      <c r="M47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36">
        <f ca="1">_xlfn.DAYS(TODAY(),Table1[[#This Row],[Manufacture Date]])</f>
        <v>1349</v>
      </c>
      <c r="O4736" t="str" cm="1">
        <f t="array" ref="O4736" xml:space="preserve"> _xlfn.IFS(E4736&lt;2,"0-2",E4736&lt;4,"2-4",E4736&lt;6,"4-6",E4736&lt;8,"6-8",E4736&lt;10,"8-10")</f>
        <v>2-4</v>
      </c>
    </row>
    <row r="4737" spans="1:15" ht="14.25" customHeight="1" x14ac:dyDescent="0.3">
      <c r="A4737" s="31">
        <v>43911</v>
      </c>
      <c r="B4737" t="s">
        <v>782</v>
      </c>
      <c r="C4737" t="s">
        <v>791</v>
      </c>
      <c r="D4737" t="s">
        <v>71</v>
      </c>
      <c r="E4737">
        <v>2</v>
      </c>
      <c r="F4737">
        <v>4</v>
      </c>
      <c r="G4737" t="s">
        <v>74</v>
      </c>
      <c r="H4737" t="s">
        <v>200</v>
      </c>
      <c r="I4737">
        <v>32</v>
      </c>
      <c r="J4737">
        <v>207</v>
      </c>
      <c r="K4737" t="str">
        <f>RIGHT(Table1[[#This Row],[Transmission]],1)</f>
        <v>6</v>
      </c>
      <c r="L4737" t="str">
        <f>SUBSTITUTE(Table1[[#This Row],[Transmission]],Table1[[#This Row],[Gears]],"")</f>
        <v>M</v>
      </c>
      <c r="M47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37">
        <f ca="1">_xlfn.DAYS(TODAY(),Table1[[#This Row],[Manufacture Date]])</f>
        <v>1349</v>
      </c>
      <c r="O4737" t="str" cm="1">
        <f t="array" ref="O4737" xml:space="preserve"> _xlfn.IFS(E4737&lt;2,"0-2",E4737&lt;4,"2-4",E4737&lt;6,"4-6",E4737&lt;8,"6-8",E4737&lt;10,"8-10")</f>
        <v>2-4</v>
      </c>
    </row>
    <row r="4738" spans="1:15" ht="14.25" customHeight="1" x14ac:dyDescent="0.3">
      <c r="A4738" s="31">
        <v>43911</v>
      </c>
      <c r="B4738" t="s">
        <v>676</v>
      </c>
      <c r="C4738" t="s">
        <v>684</v>
      </c>
      <c r="D4738" t="s">
        <v>92</v>
      </c>
      <c r="E4738">
        <v>3</v>
      </c>
      <c r="F4738">
        <v>6</v>
      </c>
      <c r="G4738" t="s">
        <v>97</v>
      </c>
      <c r="H4738" t="s">
        <v>73</v>
      </c>
      <c r="I4738">
        <v>29</v>
      </c>
      <c r="J4738">
        <v>228</v>
      </c>
      <c r="K4738" t="str">
        <f>RIGHT(Table1[[#This Row],[Transmission]],1)</f>
        <v>7</v>
      </c>
      <c r="L4738" t="str">
        <f>SUBSTITUTE(Table1[[#This Row],[Transmission]],Table1[[#This Row],[Gears]],"")</f>
        <v>AM</v>
      </c>
      <c r="M47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38">
        <f ca="1">_xlfn.DAYS(TODAY(),Table1[[#This Row],[Manufacture Date]])</f>
        <v>1349</v>
      </c>
      <c r="O4738" t="str" cm="1">
        <f t="array" ref="O4738" xml:space="preserve"> _xlfn.IFS(E4738&lt;2,"0-2",E4738&lt;4,"2-4",E4738&lt;6,"4-6",E4738&lt;8,"6-8",E4738&lt;10,"8-10")</f>
        <v>2-4</v>
      </c>
    </row>
    <row r="4739" spans="1:15" ht="14.25" customHeight="1" x14ac:dyDescent="0.3">
      <c r="A4739" s="31">
        <v>43911</v>
      </c>
      <c r="B4739" t="s">
        <v>232</v>
      </c>
      <c r="C4739" t="s">
        <v>1587</v>
      </c>
      <c r="D4739" t="s">
        <v>657</v>
      </c>
      <c r="E4739">
        <v>2.5</v>
      </c>
      <c r="F4739">
        <v>4</v>
      </c>
      <c r="G4739" t="s">
        <v>93</v>
      </c>
      <c r="H4739" t="s">
        <v>200</v>
      </c>
      <c r="I4739">
        <v>26</v>
      </c>
      <c r="J4739">
        <v>253</v>
      </c>
      <c r="K4739" t="str">
        <f>RIGHT(Table1[[#This Row],[Transmission]],1)</f>
        <v>6</v>
      </c>
      <c r="L4739" t="str">
        <f>SUBSTITUTE(Table1[[#This Row],[Transmission]],Table1[[#This Row],[Gears]],"")</f>
        <v>A</v>
      </c>
      <c r="M47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39">
        <f ca="1">_xlfn.DAYS(TODAY(),Table1[[#This Row],[Manufacture Date]])</f>
        <v>1349</v>
      </c>
      <c r="O4739" t="str" cm="1">
        <f t="array" ref="O4739" xml:space="preserve"> _xlfn.IFS(E4739&lt;2,"0-2",E4739&lt;4,"2-4",E4739&lt;6,"4-6",E4739&lt;8,"6-8",E4739&lt;10,"8-10")</f>
        <v>2-4</v>
      </c>
    </row>
    <row r="4740" spans="1:15" ht="14.25" customHeight="1" x14ac:dyDescent="0.3">
      <c r="A4740" s="31">
        <v>43911</v>
      </c>
      <c r="B4740" t="s">
        <v>432</v>
      </c>
      <c r="C4740" t="s">
        <v>1124</v>
      </c>
      <c r="D4740" t="s">
        <v>88</v>
      </c>
      <c r="E4740">
        <v>3</v>
      </c>
      <c r="F4740">
        <v>6</v>
      </c>
      <c r="G4740" t="s">
        <v>104</v>
      </c>
      <c r="H4740" t="s">
        <v>73</v>
      </c>
      <c r="I4740">
        <v>25</v>
      </c>
      <c r="J4740">
        <v>264</v>
      </c>
      <c r="K4740" t="str">
        <f>RIGHT(Table1[[#This Row],[Transmission]],1)</f>
        <v>8</v>
      </c>
      <c r="L4740" t="str">
        <f>SUBSTITUTE(Table1[[#This Row],[Transmission]],Table1[[#This Row],[Gears]],"")</f>
        <v>AS</v>
      </c>
      <c r="M47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40">
        <f ca="1">_xlfn.DAYS(TODAY(),Table1[[#This Row],[Manufacture Date]])</f>
        <v>1349</v>
      </c>
      <c r="O4740" t="str" cm="1">
        <f t="array" ref="O4740" xml:space="preserve"> _xlfn.IFS(E4740&lt;2,"0-2",E4740&lt;4,"2-4",E4740&lt;6,"4-6",E4740&lt;8,"6-8",E4740&lt;10,"8-10")</f>
        <v>2-4</v>
      </c>
    </row>
    <row r="4741" spans="1:15" ht="14.25" customHeight="1" x14ac:dyDescent="0.3">
      <c r="A4741" s="31">
        <v>43911</v>
      </c>
      <c r="B4741" t="s">
        <v>508</v>
      </c>
      <c r="C4741" t="s">
        <v>524</v>
      </c>
      <c r="D4741" t="s">
        <v>82</v>
      </c>
      <c r="E4741">
        <v>4.5999999999999996</v>
      </c>
      <c r="F4741">
        <v>8</v>
      </c>
      <c r="G4741" t="s">
        <v>104</v>
      </c>
      <c r="H4741" t="s">
        <v>73</v>
      </c>
      <c r="I4741">
        <v>23</v>
      </c>
      <c r="J4741">
        <v>283</v>
      </c>
      <c r="K4741" t="str">
        <f>RIGHT(Table1[[#This Row],[Transmission]],1)</f>
        <v>8</v>
      </c>
      <c r="L4741" t="str">
        <f>SUBSTITUTE(Table1[[#This Row],[Transmission]],Table1[[#This Row],[Gears]],"")</f>
        <v>AS</v>
      </c>
      <c r="M47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41">
        <f ca="1">_xlfn.DAYS(TODAY(),Table1[[#This Row],[Manufacture Date]])</f>
        <v>1349</v>
      </c>
      <c r="O4741" t="str" cm="1">
        <f t="array" ref="O4741" xml:space="preserve"> _xlfn.IFS(E4741&lt;2,"0-2",E4741&lt;4,"2-4",E4741&lt;6,"4-6",E4741&lt;8,"6-8",E4741&lt;10,"8-10")</f>
        <v>4-6</v>
      </c>
    </row>
    <row r="4742" spans="1:15" ht="14.25" customHeight="1" x14ac:dyDescent="0.3">
      <c r="A4742" s="31">
        <v>43911</v>
      </c>
      <c r="B4742" t="s">
        <v>212</v>
      </c>
      <c r="C4742" t="s">
        <v>227</v>
      </c>
      <c r="D4742" t="s">
        <v>122</v>
      </c>
      <c r="E4742">
        <v>3.6</v>
      </c>
      <c r="F4742">
        <v>6</v>
      </c>
      <c r="G4742" t="s">
        <v>79</v>
      </c>
      <c r="H4742" t="s">
        <v>200</v>
      </c>
      <c r="I4742">
        <v>23</v>
      </c>
      <c r="J4742">
        <v>283</v>
      </c>
      <c r="K4742" t="str">
        <f>RIGHT(Table1[[#This Row],[Transmission]],1)</f>
        <v>6</v>
      </c>
      <c r="L4742" t="str">
        <f>SUBSTITUTE(Table1[[#This Row],[Transmission]],Table1[[#This Row],[Gears]],"")</f>
        <v>AS</v>
      </c>
      <c r="M47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42">
        <f ca="1">_xlfn.DAYS(TODAY(),Table1[[#This Row],[Manufacture Date]])</f>
        <v>1349</v>
      </c>
      <c r="O4742" t="str" cm="1">
        <f t="array" ref="O4742" xml:space="preserve"> _xlfn.IFS(E4742&lt;2,"0-2",E4742&lt;4,"2-4",E4742&lt;6,"4-6",E4742&lt;8,"6-8",E4742&lt;10,"8-10")</f>
        <v>2-4</v>
      </c>
    </row>
    <row r="4743" spans="1:15" ht="14.25" customHeight="1" x14ac:dyDescent="0.3">
      <c r="A4743" s="31">
        <v>43911</v>
      </c>
      <c r="B4743" t="s">
        <v>321</v>
      </c>
      <c r="C4743" t="s">
        <v>355</v>
      </c>
      <c r="D4743" t="s">
        <v>95</v>
      </c>
      <c r="E4743">
        <v>5</v>
      </c>
      <c r="F4743">
        <v>8</v>
      </c>
      <c r="G4743" t="s">
        <v>79</v>
      </c>
      <c r="H4743" t="s">
        <v>200</v>
      </c>
      <c r="I4743">
        <v>22</v>
      </c>
      <c r="J4743">
        <v>304</v>
      </c>
      <c r="K4743" t="str">
        <f>RIGHT(Table1[[#This Row],[Transmission]],1)</f>
        <v>6</v>
      </c>
      <c r="L4743" t="str">
        <f>SUBSTITUTE(Table1[[#This Row],[Transmission]],Table1[[#This Row],[Gears]],"")</f>
        <v>AS</v>
      </c>
      <c r="M47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43">
        <f ca="1">_xlfn.DAYS(TODAY(),Table1[[#This Row],[Manufacture Date]])</f>
        <v>1349</v>
      </c>
      <c r="O4743" t="str" cm="1">
        <f t="array" ref="O4743" xml:space="preserve"> _xlfn.IFS(E4743&lt;2,"0-2",E4743&lt;4,"2-4",E4743&lt;6,"4-6",E4743&lt;8,"6-8",E4743&lt;10,"8-10")</f>
        <v>4-6</v>
      </c>
    </row>
    <row r="4744" spans="1:15" ht="14.25" customHeight="1" x14ac:dyDescent="0.3">
      <c r="A4744" s="31">
        <v>43910</v>
      </c>
      <c r="B4744" t="s">
        <v>750</v>
      </c>
      <c r="C4744" t="s">
        <v>759</v>
      </c>
      <c r="D4744" t="s">
        <v>82</v>
      </c>
      <c r="E4744">
        <v>1.8</v>
      </c>
      <c r="F4744">
        <v>4</v>
      </c>
      <c r="G4744" t="s">
        <v>266</v>
      </c>
      <c r="H4744" t="s">
        <v>200</v>
      </c>
      <c r="I4744">
        <v>41</v>
      </c>
      <c r="J4744">
        <v>159</v>
      </c>
      <c r="K4744" t="str">
        <f>RIGHT(Table1[[#This Row],[Transmission]],1)</f>
        <v>V</v>
      </c>
      <c r="L4744" t="str">
        <f>SUBSTITUTE(Table1[[#This Row],[Transmission]],Table1[[#This Row],[Gears]],"")</f>
        <v>A</v>
      </c>
      <c r="M47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44">
        <f ca="1">_xlfn.DAYS(TODAY(),Table1[[#This Row],[Manufacture Date]])</f>
        <v>1350</v>
      </c>
      <c r="O4744" t="str" cm="1">
        <f t="array" ref="O4744" xml:space="preserve"> _xlfn.IFS(E4744&lt;2,"0-2",E4744&lt;4,"2-4",E4744&lt;6,"4-6",E4744&lt;8,"6-8",E4744&lt;10,"8-10")</f>
        <v>0-2</v>
      </c>
    </row>
    <row r="4745" spans="1:15" ht="14.25" customHeight="1" x14ac:dyDescent="0.3">
      <c r="A4745" s="31">
        <v>43910</v>
      </c>
      <c r="B4745" t="s">
        <v>100</v>
      </c>
      <c r="C4745" t="s">
        <v>103</v>
      </c>
      <c r="D4745" t="s">
        <v>71</v>
      </c>
      <c r="E4745">
        <v>2</v>
      </c>
      <c r="F4745">
        <v>4</v>
      </c>
      <c r="G4745" t="s">
        <v>97</v>
      </c>
      <c r="H4745" t="s">
        <v>73</v>
      </c>
      <c r="I4745">
        <v>32</v>
      </c>
      <c r="J4745">
        <v>203</v>
      </c>
      <c r="K4745" t="str">
        <f>RIGHT(Table1[[#This Row],[Transmission]],1)</f>
        <v>7</v>
      </c>
      <c r="L4745" t="str">
        <f>SUBSTITUTE(Table1[[#This Row],[Transmission]],Table1[[#This Row],[Gears]],"")</f>
        <v>AM</v>
      </c>
      <c r="M47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45">
        <f ca="1">_xlfn.DAYS(TODAY(),Table1[[#This Row],[Manufacture Date]])</f>
        <v>1350</v>
      </c>
      <c r="O4745" t="str" cm="1">
        <f t="array" ref="O4745" xml:space="preserve"> _xlfn.IFS(E4745&lt;2,"0-2",E4745&lt;4,"2-4",E4745&lt;6,"4-6",E4745&lt;8,"6-8",E4745&lt;10,"8-10")</f>
        <v>2-4</v>
      </c>
    </row>
    <row r="4746" spans="1:15" ht="14.25" customHeight="1" x14ac:dyDescent="0.3">
      <c r="A4746" s="31">
        <v>43910</v>
      </c>
      <c r="B4746" t="s">
        <v>147</v>
      </c>
      <c r="C4746" t="s">
        <v>1244</v>
      </c>
      <c r="D4746" t="s">
        <v>95</v>
      </c>
      <c r="E4746">
        <v>3</v>
      </c>
      <c r="F4746">
        <v>6</v>
      </c>
      <c r="G4746" t="s">
        <v>104</v>
      </c>
      <c r="H4746" t="s">
        <v>73</v>
      </c>
      <c r="I4746">
        <v>29</v>
      </c>
      <c r="J4746">
        <v>227</v>
      </c>
      <c r="K4746" t="str">
        <f>RIGHT(Table1[[#This Row],[Transmission]],1)</f>
        <v>8</v>
      </c>
      <c r="L4746" t="str">
        <f>SUBSTITUTE(Table1[[#This Row],[Transmission]],Table1[[#This Row],[Gears]],"")</f>
        <v>AS</v>
      </c>
      <c r="M47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46">
        <f ca="1">_xlfn.DAYS(TODAY(),Table1[[#This Row],[Manufacture Date]])</f>
        <v>1350</v>
      </c>
      <c r="O4746" t="str" cm="1">
        <f t="array" ref="O4746" xml:space="preserve"> _xlfn.IFS(E4746&lt;2,"0-2",E4746&lt;4,"2-4",E4746&lt;6,"4-6",E4746&lt;8,"6-8",E4746&lt;10,"8-10")</f>
        <v>2-4</v>
      </c>
    </row>
    <row r="4747" spans="1:15" ht="14.25" customHeight="1" x14ac:dyDescent="0.3">
      <c r="A4747" s="31">
        <v>43910</v>
      </c>
      <c r="B4747" t="s">
        <v>232</v>
      </c>
      <c r="C4747" t="s">
        <v>879</v>
      </c>
      <c r="D4747" t="s">
        <v>657</v>
      </c>
      <c r="E4747">
        <v>2.5</v>
      </c>
      <c r="F4747">
        <v>4</v>
      </c>
      <c r="G4747" t="s">
        <v>93</v>
      </c>
      <c r="H4747" t="s">
        <v>200</v>
      </c>
      <c r="I4747">
        <v>27</v>
      </c>
      <c r="J4747">
        <v>247</v>
      </c>
      <c r="K4747" t="str">
        <f>RIGHT(Table1[[#This Row],[Transmission]],1)</f>
        <v>6</v>
      </c>
      <c r="L4747" t="str">
        <f>SUBSTITUTE(Table1[[#This Row],[Transmission]],Table1[[#This Row],[Gears]],"")</f>
        <v>A</v>
      </c>
      <c r="M47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47">
        <f ca="1">_xlfn.DAYS(TODAY(),Table1[[#This Row],[Manufacture Date]])</f>
        <v>1350</v>
      </c>
      <c r="O4747" t="str" cm="1">
        <f t="array" ref="O4747" xml:space="preserve"> _xlfn.IFS(E4747&lt;2,"0-2",E4747&lt;4,"2-4",E4747&lt;6,"4-6",E4747&lt;8,"6-8",E4747&lt;10,"8-10")</f>
        <v>2-4</v>
      </c>
    </row>
    <row r="4748" spans="1:15" ht="14.25" customHeight="1" x14ac:dyDescent="0.3">
      <c r="A4748" s="31">
        <v>43910</v>
      </c>
      <c r="B4748" t="s">
        <v>212</v>
      </c>
      <c r="C4748" t="s">
        <v>214</v>
      </c>
      <c r="D4748" t="s">
        <v>71</v>
      </c>
      <c r="E4748">
        <v>3.6</v>
      </c>
      <c r="F4748">
        <v>6</v>
      </c>
      <c r="G4748" t="s">
        <v>104</v>
      </c>
      <c r="H4748" t="s">
        <v>200</v>
      </c>
      <c r="I4748">
        <v>27</v>
      </c>
      <c r="J4748">
        <v>247</v>
      </c>
      <c r="K4748" t="str">
        <f>RIGHT(Table1[[#This Row],[Transmission]],1)</f>
        <v>8</v>
      </c>
      <c r="L4748" t="str">
        <f>SUBSTITUTE(Table1[[#This Row],[Transmission]],Table1[[#This Row],[Gears]],"")</f>
        <v>AS</v>
      </c>
      <c r="M47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48">
        <f ca="1">_xlfn.DAYS(TODAY(),Table1[[#This Row],[Manufacture Date]])</f>
        <v>1350</v>
      </c>
      <c r="O4748" t="str" cm="1">
        <f t="array" ref="O4748" xml:space="preserve"> _xlfn.IFS(E4748&lt;2,"0-2",E4748&lt;4,"2-4",E4748&lt;6,"4-6",E4748&lt;8,"6-8",E4748&lt;10,"8-10")</f>
        <v>2-4</v>
      </c>
    </row>
    <row r="4749" spans="1:15" ht="14.25" customHeight="1" x14ac:dyDescent="0.3">
      <c r="A4749" s="31">
        <v>43910</v>
      </c>
      <c r="B4749" t="s">
        <v>651</v>
      </c>
      <c r="C4749" t="s">
        <v>666</v>
      </c>
      <c r="D4749" t="s">
        <v>78</v>
      </c>
      <c r="E4749">
        <v>3.5</v>
      </c>
      <c r="F4749">
        <v>6</v>
      </c>
      <c r="G4749" t="s">
        <v>266</v>
      </c>
      <c r="H4749" t="s">
        <v>200</v>
      </c>
      <c r="I4749">
        <v>26</v>
      </c>
      <c r="J4749">
        <v>253</v>
      </c>
      <c r="K4749" t="str">
        <f>RIGHT(Table1[[#This Row],[Transmission]],1)</f>
        <v>V</v>
      </c>
      <c r="L4749" t="str">
        <f>SUBSTITUTE(Table1[[#This Row],[Transmission]],Table1[[#This Row],[Gears]],"")</f>
        <v>A</v>
      </c>
      <c r="M47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49">
        <f ca="1">_xlfn.DAYS(TODAY(),Table1[[#This Row],[Manufacture Date]])</f>
        <v>1350</v>
      </c>
      <c r="O4749" t="str" cm="1">
        <f t="array" ref="O4749" xml:space="preserve"> _xlfn.IFS(E4749&lt;2,"0-2",E4749&lt;4,"2-4",E4749&lt;6,"4-6",E4749&lt;8,"6-8",E4749&lt;10,"8-10")</f>
        <v>2-4</v>
      </c>
    </row>
    <row r="4750" spans="1:15" ht="14.25" customHeight="1" x14ac:dyDescent="0.3">
      <c r="A4750" s="31">
        <v>43910</v>
      </c>
      <c r="B4750" t="s">
        <v>676</v>
      </c>
      <c r="C4750" t="s">
        <v>1950</v>
      </c>
      <c r="D4750" t="s">
        <v>88</v>
      </c>
      <c r="E4750">
        <v>2.5</v>
      </c>
      <c r="F4750">
        <v>4</v>
      </c>
      <c r="G4750" t="s">
        <v>74</v>
      </c>
      <c r="H4750" t="s">
        <v>73</v>
      </c>
      <c r="I4750">
        <v>26</v>
      </c>
      <c r="J4750">
        <v>257</v>
      </c>
      <c r="K4750" t="str">
        <f>RIGHT(Table1[[#This Row],[Transmission]],1)</f>
        <v>6</v>
      </c>
      <c r="L4750" t="str">
        <f>SUBSTITUTE(Table1[[#This Row],[Transmission]],Table1[[#This Row],[Gears]],"")</f>
        <v>M</v>
      </c>
      <c r="M47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50">
        <f ca="1">_xlfn.DAYS(TODAY(),Table1[[#This Row],[Manufacture Date]])</f>
        <v>1350</v>
      </c>
      <c r="O4750" t="str" cm="1">
        <f t="array" ref="O4750" xml:space="preserve"> _xlfn.IFS(E4750&lt;2,"0-2",E4750&lt;4,"2-4",E4750&lt;6,"4-6",E4750&lt;8,"6-8",E4750&lt;10,"8-10")</f>
        <v>2-4</v>
      </c>
    </row>
    <row r="4751" spans="1:15" ht="14.25" customHeight="1" x14ac:dyDescent="0.3">
      <c r="A4751" s="31">
        <v>43910</v>
      </c>
      <c r="B4751" t="s">
        <v>676</v>
      </c>
      <c r="C4751" t="s">
        <v>704</v>
      </c>
      <c r="D4751" t="s">
        <v>115</v>
      </c>
      <c r="E4751">
        <v>3</v>
      </c>
      <c r="F4751">
        <v>6</v>
      </c>
      <c r="G4751" t="s">
        <v>97</v>
      </c>
      <c r="H4751" t="s">
        <v>73</v>
      </c>
      <c r="I4751">
        <v>25</v>
      </c>
      <c r="J4751">
        <v>264</v>
      </c>
      <c r="K4751" t="str">
        <f>RIGHT(Table1[[#This Row],[Transmission]],1)</f>
        <v>7</v>
      </c>
      <c r="L4751" t="str">
        <f>SUBSTITUTE(Table1[[#This Row],[Transmission]],Table1[[#This Row],[Gears]],"")</f>
        <v>AM</v>
      </c>
      <c r="M47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51">
        <f ca="1">_xlfn.DAYS(TODAY(),Table1[[#This Row],[Manufacture Date]])</f>
        <v>1350</v>
      </c>
      <c r="O4751" t="str" cm="1">
        <f t="array" ref="O4751" xml:space="preserve"> _xlfn.IFS(E4751&lt;2,"0-2",E4751&lt;4,"2-4",E4751&lt;6,"4-6",E4751&lt;8,"6-8",E4751&lt;10,"8-10")</f>
        <v>2-4</v>
      </c>
    </row>
    <row r="4752" spans="1:15" ht="14.25" customHeight="1" x14ac:dyDescent="0.3">
      <c r="A4752" s="31">
        <v>43910</v>
      </c>
      <c r="B4752" t="s">
        <v>414</v>
      </c>
      <c r="C4752" t="s">
        <v>424</v>
      </c>
      <c r="D4752" t="s">
        <v>82</v>
      </c>
      <c r="E4752">
        <v>3.7</v>
      </c>
      <c r="F4752">
        <v>6</v>
      </c>
      <c r="G4752" t="s">
        <v>416</v>
      </c>
      <c r="H4752" t="s">
        <v>73</v>
      </c>
      <c r="I4752">
        <v>24</v>
      </c>
      <c r="J4752">
        <v>274</v>
      </c>
      <c r="K4752" t="str">
        <f>RIGHT(Table1[[#This Row],[Transmission]],1)</f>
        <v>7</v>
      </c>
      <c r="L4752" t="str">
        <f>SUBSTITUTE(Table1[[#This Row],[Transmission]],Table1[[#This Row],[Gears]],"")</f>
        <v>AS</v>
      </c>
      <c r="M47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52">
        <f ca="1">_xlfn.DAYS(TODAY(),Table1[[#This Row],[Manufacture Date]])</f>
        <v>1350</v>
      </c>
      <c r="O4752" t="str" cm="1">
        <f t="array" ref="O4752" xml:space="preserve"> _xlfn.IFS(E4752&lt;2,"0-2",E4752&lt;4,"2-4",E4752&lt;6,"4-6",E4752&lt;8,"6-8",E4752&lt;10,"8-10")</f>
        <v>2-4</v>
      </c>
    </row>
    <row r="4753" spans="1:15" ht="14.25" customHeight="1" x14ac:dyDescent="0.3">
      <c r="A4753" s="31">
        <v>43910</v>
      </c>
      <c r="B4753" t="s">
        <v>232</v>
      </c>
      <c r="C4753" t="s">
        <v>260</v>
      </c>
      <c r="D4753" t="s">
        <v>259</v>
      </c>
      <c r="E4753">
        <v>4.3</v>
      </c>
      <c r="F4753">
        <v>6</v>
      </c>
      <c r="G4753" t="s">
        <v>93</v>
      </c>
      <c r="H4753" t="s">
        <v>200</v>
      </c>
      <c r="I4753">
        <v>23</v>
      </c>
      <c r="J4753">
        <v>288</v>
      </c>
      <c r="K4753" t="str">
        <f>RIGHT(Table1[[#This Row],[Transmission]],1)</f>
        <v>6</v>
      </c>
      <c r="L4753" t="str">
        <f>SUBSTITUTE(Table1[[#This Row],[Transmission]],Table1[[#This Row],[Gears]],"")</f>
        <v>A</v>
      </c>
      <c r="M47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53">
        <f ca="1">_xlfn.DAYS(TODAY(),Table1[[#This Row],[Manufacture Date]])</f>
        <v>1350</v>
      </c>
      <c r="O4753" t="str" cm="1">
        <f t="array" ref="O4753" xml:space="preserve"> _xlfn.IFS(E4753&lt;2,"0-2",E4753&lt;4,"2-4",E4753&lt;6,"4-6",E4753&lt;8,"6-8",E4753&lt;10,"8-10")</f>
        <v>4-6</v>
      </c>
    </row>
    <row r="4754" spans="1:15" ht="14.25" customHeight="1" x14ac:dyDescent="0.3">
      <c r="A4754" s="31">
        <v>43910</v>
      </c>
      <c r="B4754" t="s">
        <v>289</v>
      </c>
      <c r="C4754" t="s">
        <v>298</v>
      </c>
      <c r="D4754" t="s">
        <v>115</v>
      </c>
      <c r="E4754">
        <v>5.7</v>
      </c>
      <c r="F4754">
        <v>8</v>
      </c>
      <c r="G4754" t="s">
        <v>281</v>
      </c>
      <c r="H4754" t="s">
        <v>200</v>
      </c>
      <c r="I4754">
        <v>21</v>
      </c>
      <c r="J4754">
        <v>312</v>
      </c>
      <c r="K4754" t="str">
        <f>RIGHT(Table1[[#This Row],[Transmission]],1)</f>
        <v>5</v>
      </c>
      <c r="L4754" t="str">
        <f>SUBSTITUTE(Table1[[#This Row],[Transmission]],Table1[[#This Row],[Gears]],"")</f>
        <v>A</v>
      </c>
      <c r="M47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54">
        <f ca="1">_xlfn.DAYS(TODAY(),Table1[[#This Row],[Manufacture Date]])</f>
        <v>1350</v>
      </c>
      <c r="O4754" t="str" cm="1">
        <f t="array" ref="O4754" xml:space="preserve"> _xlfn.IFS(E4754&lt;2,"0-2",E4754&lt;4,"2-4",E4754&lt;6,"4-6",E4754&lt;8,"6-8",E4754&lt;10,"8-10")</f>
        <v>4-6</v>
      </c>
    </row>
    <row r="4755" spans="1:15" ht="14.25" customHeight="1" x14ac:dyDescent="0.3">
      <c r="A4755" s="31">
        <v>43910</v>
      </c>
      <c r="B4755" t="s">
        <v>364</v>
      </c>
      <c r="C4755" t="s">
        <v>1108</v>
      </c>
      <c r="D4755" t="s">
        <v>122</v>
      </c>
      <c r="E4755">
        <v>5.3</v>
      </c>
      <c r="F4755">
        <v>8</v>
      </c>
      <c r="G4755" t="s">
        <v>93</v>
      </c>
      <c r="H4755" t="s">
        <v>205</v>
      </c>
      <c r="I4755">
        <v>16</v>
      </c>
      <c r="J4755">
        <v>285</v>
      </c>
      <c r="K4755" t="str">
        <f>RIGHT(Table1[[#This Row],[Transmission]],1)</f>
        <v>6</v>
      </c>
      <c r="L4755" t="str">
        <f>SUBSTITUTE(Table1[[#This Row],[Transmission]],Table1[[#This Row],[Gears]],"")</f>
        <v>A</v>
      </c>
      <c r="M47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55">
        <f ca="1">_xlfn.DAYS(TODAY(),Table1[[#This Row],[Manufacture Date]])</f>
        <v>1350</v>
      </c>
      <c r="O4755" t="str" cm="1">
        <f t="array" ref="O4755" xml:space="preserve"> _xlfn.IFS(E4755&lt;2,"0-2",E4755&lt;4,"2-4",E4755&lt;6,"4-6",E4755&lt;8,"6-8",E4755&lt;10,"8-10")</f>
        <v>4-6</v>
      </c>
    </row>
    <row r="4756" spans="1:15" ht="14.25" customHeight="1" x14ac:dyDescent="0.3">
      <c r="A4756" s="31">
        <v>43910</v>
      </c>
      <c r="B4756" t="s">
        <v>489</v>
      </c>
      <c r="C4756" t="s">
        <v>939</v>
      </c>
      <c r="D4756" t="s">
        <v>88</v>
      </c>
      <c r="E4756">
        <v>6.5</v>
      </c>
      <c r="F4756">
        <v>12</v>
      </c>
      <c r="G4756" t="s">
        <v>97</v>
      </c>
      <c r="H4756" t="s">
        <v>73</v>
      </c>
      <c r="I4756">
        <v>14</v>
      </c>
      <c r="J4756">
        <v>453</v>
      </c>
      <c r="K4756" t="str">
        <f>RIGHT(Table1[[#This Row],[Transmission]],1)</f>
        <v>7</v>
      </c>
      <c r="L4756" t="str">
        <f>SUBSTITUTE(Table1[[#This Row],[Transmission]],Table1[[#This Row],[Gears]],"")</f>
        <v>AM</v>
      </c>
      <c r="M47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56">
        <f ca="1">_xlfn.DAYS(TODAY(),Table1[[#This Row],[Manufacture Date]])</f>
        <v>1350</v>
      </c>
      <c r="O4756" t="str" cm="1">
        <f t="array" ref="O4756" xml:space="preserve"> _xlfn.IFS(E4756&lt;2,"0-2",E4756&lt;4,"2-4",E4756&lt;6,"4-6",E4756&lt;8,"6-8",E4756&lt;10,"8-10")</f>
        <v>6-8</v>
      </c>
    </row>
    <row r="4757" spans="1:15" ht="14.25" customHeight="1" x14ac:dyDescent="0.3">
      <c r="A4757" s="31">
        <v>43909</v>
      </c>
      <c r="B4757" t="s">
        <v>100</v>
      </c>
      <c r="C4757" t="s">
        <v>103</v>
      </c>
      <c r="D4757" t="s">
        <v>71</v>
      </c>
      <c r="E4757">
        <v>2</v>
      </c>
      <c r="F4757">
        <v>4</v>
      </c>
      <c r="G4757" t="s">
        <v>74</v>
      </c>
      <c r="H4757" t="s">
        <v>73</v>
      </c>
      <c r="I4757">
        <v>32</v>
      </c>
      <c r="J4757">
        <v>204</v>
      </c>
      <c r="K4757" t="str">
        <f>RIGHT(Table1[[#This Row],[Transmission]],1)</f>
        <v>6</v>
      </c>
      <c r="L4757" t="str">
        <f>SUBSTITUTE(Table1[[#This Row],[Transmission]],Table1[[#This Row],[Gears]],"")</f>
        <v>M</v>
      </c>
      <c r="M47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57">
        <f ca="1">_xlfn.DAYS(TODAY(),Table1[[#This Row],[Manufacture Date]])</f>
        <v>1351</v>
      </c>
      <c r="O4757" t="str" cm="1">
        <f t="array" ref="O4757" xml:space="preserve"> _xlfn.IFS(E4757&lt;2,"0-2",E4757&lt;4,"2-4",E4757&lt;6,"4-6",E4757&lt;8,"6-8",E4757&lt;10,"8-10")</f>
        <v>2-4</v>
      </c>
    </row>
    <row r="4758" spans="1:15" ht="14.25" customHeight="1" x14ac:dyDescent="0.3">
      <c r="A4758" s="31">
        <v>43909</v>
      </c>
      <c r="B4758" t="s">
        <v>676</v>
      </c>
      <c r="C4758" t="s">
        <v>1957</v>
      </c>
      <c r="D4758" t="s">
        <v>88</v>
      </c>
      <c r="E4758">
        <v>2.5</v>
      </c>
      <c r="F4758">
        <v>4</v>
      </c>
      <c r="G4758" t="s">
        <v>97</v>
      </c>
      <c r="H4758" t="s">
        <v>73</v>
      </c>
      <c r="I4758">
        <v>29</v>
      </c>
      <c r="J4758">
        <v>231</v>
      </c>
      <c r="K4758" t="str">
        <f>RIGHT(Table1[[#This Row],[Transmission]],1)</f>
        <v>7</v>
      </c>
      <c r="L4758" t="str">
        <f>SUBSTITUTE(Table1[[#This Row],[Transmission]],Table1[[#This Row],[Gears]],"")</f>
        <v>AM</v>
      </c>
      <c r="M47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58">
        <f ca="1">_xlfn.DAYS(TODAY(),Table1[[#This Row],[Manufacture Date]])</f>
        <v>1351</v>
      </c>
      <c r="O4758" t="str" cm="1">
        <f t="array" ref="O4758" xml:space="preserve"> _xlfn.IFS(E4758&lt;2,"0-2",E4758&lt;4,"2-4",E4758&lt;6,"4-6",E4758&lt;8,"6-8",E4758&lt;10,"8-10")</f>
        <v>2-4</v>
      </c>
    </row>
    <row r="4759" spans="1:15" ht="14.25" customHeight="1" x14ac:dyDescent="0.3">
      <c r="A4759" s="31">
        <v>43909</v>
      </c>
      <c r="B4759" t="s">
        <v>321</v>
      </c>
      <c r="C4759" t="s">
        <v>334</v>
      </c>
      <c r="D4759" t="s">
        <v>122</v>
      </c>
      <c r="E4759">
        <v>3.5</v>
      </c>
      <c r="F4759">
        <v>6</v>
      </c>
      <c r="G4759" t="s">
        <v>79</v>
      </c>
      <c r="H4759" t="s">
        <v>205</v>
      </c>
      <c r="I4759">
        <v>17</v>
      </c>
      <c r="J4759">
        <v>269</v>
      </c>
      <c r="K4759" t="str">
        <f>RIGHT(Table1[[#This Row],[Transmission]],1)</f>
        <v>6</v>
      </c>
      <c r="L4759" t="str">
        <f>SUBSTITUTE(Table1[[#This Row],[Transmission]],Table1[[#This Row],[Gears]],"")</f>
        <v>AS</v>
      </c>
      <c r="M47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59">
        <f ca="1">_xlfn.DAYS(TODAY(),Table1[[#This Row],[Manufacture Date]])</f>
        <v>1351</v>
      </c>
      <c r="O4759" t="str" cm="1">
        <f t="array" ref="O4759" xml:space="preserve"> _xlfn.IFS(E4759&lt;2,"0-2",E4759&lt;4,"2-4",E4759&lt;6,"4-6",E4759&lt;8,"6-8",E4759&lt;10,"8-10")</f>
        <v>2-4</v>
      </c>
    </row>
    <row r="4760" spans="1:15" ht="14.25" customHeight="1" x14ac:dyDescent="0.3">
      <c r="A4760" s="31">
        <v>43908</v>
      </c>
      <c r="B4760" t="s">
        <v>147</v>
      </c>
      <c r="C4760" t="s">
        <v>151</v>
      </c>
      <c r="D4760" t="s">
        <v>118</v>
      </c>
      <c r="E4760">
        <v>2</v>
      </c>
      <c r="F4760">
        <v>4</v>
      </c>
      <c r="G4760" t="s">
        <v>104</v>
      </c>
      <c r="H4760" t="s">
        <v>109</v>
      </c>
      <c r="I4760">
        <v>42</v>
      </c>
      <c r="J4760">
        <v>181</v>
      </c>
      <c r="K4760" t="str">
        <f>RIGHT(Table1[[#This Row],[Transmission]],1)</f>
        <v>8</v>
      </c>
      <c r="L4760" t="str">
        <f>SUBSTITUTE(Table1[[#This Row],[Transmission]],Table1[[#This Row],[Gears]],"")</f>
        <v>AS</v>
      </c>
      <c r="M47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60">
        <f ca="1">_xlfn.DAYS(TODAY(),Table1[[#This Row],[Manufacture Date]])</f>
        <v>1352</v>
      </c>
      <c r="O4760" t="str" cm="1">
        <f t="array" ref="O4760" xml:space="preserve"> _xlfn.IFS(E4760&lt;2,"0-2",E4760&lt;4,"2-4",E4760&lt;6,"4-6",E4760&lt;8,"6-8",E4760&lt;10,"8-10")</f>
        <v>2-4</v>
      </c>
    </row>
    <row r="4761" spans="1:15" ht="14.25" customHeight="1" x14ac:dyDescent="0.3">
      <c r="A4761" s="31">
        <v>43908</v>
      </c>
      <c r="B4761" t="s">
        <v>232</v>
      </c>
      <c r="C4761" t="s">
        <v>1597</v>
      </c>
      <c r="D4761" t="s">
        <v>82</v>
      </c>
      <c r="E4761">
        <v>1.4</v>
      </c>
      <c r="F4761">
        <v>4</v>
      </c>
      <c r="G4761" t="s">
        <v>79</v>
      </c>
      <c r="H4761" t="s">
        <v>200</v>
      </c>
      <c r="I4761">
        <v>38</v>
      </c>
      <c r="J4761">
        <v>175</v>
      </c>
      <c r="K4761" t="str">
        <f>RIGHT(Table1[[#This Row],[Transmission]],1)</f>
        <v>6</v>
      </c>
      <c r="L4761" t="str">
        <f>SUBSTITUTE(Table1[[#This Row],[Transmission]],Table1[[#This Row],[Gears]],"")</f>
        <v>AS</v>
      </c>
      <c r="M47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61">
        <f ca="1">_xlfn.DAYS(TODAY(),Table1[[#This Row],[Manufacture Date]])</f>
        <v>1352</v>
      </c>
      <c r="O4761" t="str" cm="1">
        <f t="array" ref="O4761" xml:space="preserve"> _xlfn.IFS(E4761&lt;2,"0-2",E4761&lt;4,"2-4",E4761&lt;6,"4-6",E4761&lt;8,"6-8",E4761&lt;10,"8-10")</f>
        <v>0-2</v>
      </c>
    </row>
    <row r="4762" spans="1:15" ht="14.25" customHeight="1" x14ac:dyDescent="0.3">
      <c r="A4762" s="31">
        <v>43908</v>
      </c>
      <c r="B4762" t="s">
        <v>740</v>
      </c>
      <c r="C4762" t="s">
        <v>741</v>
      </c>
      <c r="D4762" t="s">
        <v>92</v>
      </c>
      <c r="E4762">
        <v>2</v>
      </c>
      <c r="F4762">
        <v>4</v>
      </c>
      <c r="G4762" t="s">
        <v>79</v>
      </c>
      <c r="H4762" t="s">
        <v>73</v>
      </c>
      <c r="I4762">
        <v>34</v>
      </c>
      <c r="J4762">
        <v>197</v>
      </c>
      <c r="K4762" t="str">
        <f>RIGHT(Table1[[#This Row],[Transmission]],1)</f>
        <v>6</v>
      </c>
      <c r="L4762" t="str">
        <f>SUBSTITUTE(Table1[[#This Row],[Transmission]],Table1[[#This Row],[Gears]],"")</f>
        <v>AS</v>
      </c>
      <c r="M47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62">
        <f ca="1">_xlfn.DAYS(TODAY(),Table1[[#This Row],[Manufacture Date]])</f>
        <v>1352</v>
      </c>
      <c r="O4762" t="str" cm="1">
        <f t="array" ref="O4762" xml:space="preserve"> _xlfn.IFS(E4762&lt;2,"0-2",E4762&lt;4,"2-4",E4762&lt;6,"4-6",E4762&lt;8,"6-8",E4762&lt;10,"8-10")</f>
        <v>2-4</v>
      </c>
    </row>
    <row r="4763" spans="1:15" ht="14.25" customHeight="1" x14ac:dyDescent="0.3">
      <c r="A4763" s="31">
        <v>43908</v>
      </c>
      <c r="B4763" t="s">
        <v>548</v>
      </c>
      <c r="C4763" t="s">
        <v>550</v>
      </c>
      <c r="D4763" t="s">
        <v>78</v>
      </c>
      <c r="E4763">
        <v>2.5</v>
      </c>
      <c r="F4763">
        <v>4</v>
      </c>
      <c r="G4763" t="s">
        <v>79</v>
      </c>
      <c r="H4763" t="s">
        <v>200</v>
      </c>
      <c r="I4763">
        <v>30</v>
      </c>
      <c r="J4763">
        <v>217</v>
      </c>
      <c r="K4763" t="str">
        <f>RIGHT(Table1[[#This Row],[Transmission]],1)</f>
        <v>6</v>
      </c>
      <c r="L4763" t="str">
        <f>SUBSTITUTE(Table1[[#This Row],[Transmission]],Table1[[#This Row],[Gears]],"")</f>
        <v>AS</v>
      </c>
      <c r="M47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63">
        <f ca="1">_xlfn.DAYS(TODAY(),Table1[[#This Row],[Manufacture Date]])</f>
        <v>1352</v>
      </c>
      <c r="O4763" t="str" cm="1">
        <f t="array" ref="O4763" xml:space="preserve"> _xlfn.IFS(E4763&lt;2,"0-2",E4763&lt;4,"2-4",E4763&lt;6,"4-6",E4763&lt;8,"6-8",E4763&lt;10,"8-10")</f>
        <v>2-4</v>
      </c>
    </row>
    <row r="4764" spans="1:15" ht="14.25" customHeight="1" x14ac:dyDescent="0.3">
      <c r="A4764" s="31">
        <v>43908</v>
      </c>
      <c r="B4764" t="s">
        <v>452</v>
      </c>
      <c r="C4764" t="s">
        <v>462</v>
      </c>
      <c r="D4764" t="s">
        <v>122</v>
      </c>
      <c r="E4764">
        <v>3</v>
      </c>
      <c r="F4764">
        <v>6</v>
      </c>
      <c r="G4764" t="s">
        <v>112</v>
      </c>
      <c r="H4764" t="s">
        <v>109</v>
      </c>
      <c r="I4764">
        <v>29</v>
      </c>
      <c r="J4764">
        <v>267</v>
      </c>
      <c r="K4764" t="str">
        <f>RIGHT(Table1[[#This Row],[Transmission]],1)</f>
        <v>8</v>
      </c>
      <c r="L4764" t="str">
        <f>SUBSTITUTE(Table1[[#This Row],[Transmission]],Table1[[#This Row],[Gears]],"")</f>
        <v>A</v>
      </c>
      <c r="M47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64">
        <f ca="1">_xlfn.DAYS(TODAY(),Table1[[#This Row],[Manufacture Date]])</f>
        <v>1352</v>
      </c>
      <c r="O4764" t="str" cm="1">
        <f t="array" ref="O4764" xml:space="preserve"> _xlfn.IFS(E4764&lt;2,"0-2",E4764&lt;4,"2-4",E4764&lt;6,"4-6",E4764&lt;8,"6-8",E4764&lt;10,"8-10")</f>
        <v>2-4</v>
      </c>
    </row>
    <row r="4765" spans="1:15" ht="14.25" customHeight="1" x14ac:dyDescent="0.3">
      <c r="A4765" s="31">
        <v>43908</v>
      </c>
      <c r="B4765" t="s">
        <v>782</v>
      </c>
      <c r="C4765" t="s">
        <v>1354</v>
      </c>
      <c r="D4765" t="s">
        <v>118</v>
      </c>
      <c r="E4765">
        <v>1.8</v>
      </c>
      <c r="F4765">
        <v>4</v>
      </c>
      <c r="G4765" t="s">
        <v>74</v>
      </c>
      <c r="H4765" t="s">
        <v>200</v>
      </c>
      <c r="I4765">
        <v>29</v>
      </c>
      <c r="J4765">
        <v>225</v>
      </c>
      <c r="K4765" t="str">
        <f>RIGHT(Table1[[#This Row],[Transmission]],1)</f>
        <v>6</v>
      </c>
      <c r="L4765" t="str">
        <f>SUBSTITUTE(Table1[[#This Row],[Transmission]],Table1[[#This Row],[Gears]],"")</f>
        <v>M</v>
      </c>
      <c r="M47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65">
        <f ca="1">_xlfn.DAYS(TODAY(),Table1[[#This Row],[Manufacture Date]])</f>
        <v>1352</v>
      </c>
      <c r="O4765" t="str" cm="1">
        <f t="array" ref="O4765" xml:space="preserve"> _xlfn.IFS(E4765&lt;2,"0-2",E4765&lt;4,"2-4",E4765&lt;6,"4-6",E4765&lt;8,"6-8",E4765&lt;10,"8-10")</f>
        <v>0-2</v>
      </c>
    </row>
    <row r="4766" spans="1:15" ht="14.25" customHeight="1" x14ac:dyDescent="0.3">
      <c r="A4766" s="31">
        <v>43908</v>
      </c>
      <c r="B4766" t="s">
        <v>432</v>
      </c>
      <c r="C4766" t="s">
        <v>1281</v>
      </c>
      <c r="D4766" t="s">
        <v>71</v>
      </c>
      <c r="E4766">
        <v>3</v>
      </c>
      <c r="F4766">
        <v>6</v>
      </c>
      <c r="G4766" t="s">
        <v>104</v>
      </c>
      <c r="H4766" t="s">
        <v>73</v>
      </c>
      <c r="I4766">
        <v>28</v>
      </c>
      <c r="J4766">
        <v>238</v>
      </c>
      <c r="K4766" t="str">
        <f>RIGHT(Table1[[#This Row],[Transmission]],1)</f>
        <v>8</v>
      </c>
      <c r="L4766" t="str">
        <f>SUBSTITUTE(Table1[[#This Row],[Transmission]],Table1[[#This Row],[Gears]],"")</f>
        <v>AS</v>
      </c>
      <c r="M47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66">
        <f ca="1">_xlfn.DAYS(TODAY(),Table1[[#This Row],[Manufacture Date]])</f>
        <v>1352</v>
      </c>
      <c r="O4766" t="str" cm="1">
        <f t="array" ref="O4766" xml:space="preserve"> _xlfn.IFS(E4766&lt;2,"0-2",E4766&lt;4,"2-4",E4766&lt;6,"4-6",E4766&lt;8,"6-8",E4766&lt;10,"8-10")</f>
        <v>2-4</v>
      </c>
    </row>
    <row r="4767" spans="1:15" ht="14.25" customHeight="1" x14ac:dyDescent="0.3">
      <c r="A4767" s="31">
        <v>43908</v>
      </c>
      <c r="B4767" t="s">
        <v>508</v>
      </c>
      <c r="C4767" t="s">
        <v>529</v>
      </c>
      <c r="D4767" t="s">
        <v>78</v>
      </c>
      <c r="E4767">
        <v>3.5</v>
      </c>
      <c r="F4767">
        <v>6</v>
      </c>
      <c r="G4767" t="s">
        <v>104</v>
      </c>
      <c r="H4767" t="s">
        <v>200</v>
      </c>
      <c r="I4767">
        <v>26</v>
      </c>
      <c r="J4767">
        <v>251</v>
      </c>
      <c r="K4767" t="str">
        <f>RIGHT(Table1[[#This Row],[Transmission]],1)</f>
        <v>8</v>
      </c>
      <c r="L4767" t="str">
        <f>SUBSTITUTE(Table1[[#This Row],[Transmission]],Table1[[#This Row],[Gears]],"")</f>
        <v>AS</v>
      </c>
      <c r="M47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67">
        <f ca="1">_xlfn.DAYS(TODAY(),Table1[[#This Row],[Manufacture Date]])</f>
        <v>1352</v>
      </c>
      <c r="O4767" t="str" cm="1">
        <f t="array" ref="O4767" xml:space="preserve"> _xlfn.IFS(E4767&lt;2,"0-2",E4767&lt;4,"2-4",E4767&lt;6,"4-6",E4767&lt;8,"6-8",E4767&lt;10,"8-10")</f>
        <v>2-4</v>
      </c>
    </row>
    <row r="4768" spans="1:15" ht="14.25" customHeight="1" x14ac:dyDescent="0.3">
      <c r="A4768" s="31">
        <v>43908</v>
      </c>
      <c r="B4768" t="s">
        <v>564</v>
      </c>
      <c r="C4768" t="s">
        <v>1179</v>
      </c>
      <c r="D4768" t="s">
        <v>361</v>
      </c>
      <c r="E4768">
        <v>2</v>
      </c>
      <c r="F4768">
        <v>4</v>
      </c>
      <c r="G4768" t="s">
        <v>125</v>
      </c>
      <c r="H4768" t="s">
        <v>73</v>
      </c>
      <c r="I4768">
        <v>26</v>
      </c>
      <c r="J4768">
        <v>251</v>
      </c>
      <c r="K4768" t="str">
        <f>RIGHT(Table1[[#This Row],[Transmission]],1)</f>
        <v>7</v>
      </c>
      <c r="L4768" t="str">
        <f>SUBSTITUTE(Table1[[#This Row],[Transmission]],Table1[[#This Row],[Gears]],"")</f>
        <v>A</v>
      </c>
      <c r="M47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68">
        <f ca="1">_xlfn.DAYS(TODAY(),Table1[[#This Row],[Manufacture Date]])</f>
        <v>1352</v>
      </c>
      <c r="O4768" t="str" cm="1">
        <f t="array" ref="O4768" xml:space="preserve"> _xlfn.IFS(E4768&lt;2,"0-2",E4768&lt;4,"2-4",E4768&lt;6,"4-6",E4768&lt;8,"6-8",E4768&lt;10,"8-10")</f>
        <v>2-4</v>
      </c>
    </row>
    <row r="4769" spans="1:15" ht="14.25" customHeight="1" x14ac:dyDescent="0.3">
      <c r="A4769" s="31">
        <v>43908</v>
      </c>
      <c r="B4769" t="s">
        <v>275</v>
      </c>
      <c r="C4769" t="s">
        <v>284</v>
      </c>
      <c r="D4769" t="s">
        <v>115</v>
      </c>
      <c r="E4769">
        <v>3.6</v>
      </c>
      <c r="F4769">
        <v>6</v>
      </c>
      <c r="G4769" t="s">
        <v>112</v>
      </c>
      <c r="H4769" t="s">
        <v>200</v>
      </c>
      <c r="I4769">
        <v>26</v>
      </c>
      <c r="J4769">
        <v>258</v>
      </c>
      <c r="K4769" t="str">
        <f>RIGHT(Table1[[#This Row],[Transmission]],1)</f>
        <v>8</v>
      </c>
      <c r="L4769" t="str">
        <f>SUBSTITUTE(Table1[[#This Row],[Transmission]],Table1[[#This Row],[Gears]],"")</f>
        <v>A</v>
      </c>
      <c r="M47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69">
        <f ca="1">_xlfn.DAYS(TODAY(),Table1[[#This Row],[Manufacture Date]])</f>
        <v>1352</v>
      </c>
      <c r="O4769" t="str" cm="1">
        <f t="array" ref="O4769" xml:space="preserve"> _xlfn.IFS(E4769&lt;2,"0-2",E4769&lt;4,"2-4",E4769&lt;6,"4-6",E4769&lt;8,"6-8",E4769&lt;10,"8-10")</f>
        <v>2-4</v>
      </c>
    </row>
    <row r="4770" spans="1:15" ht="14.25" customHeight="1" x14ac:dyDescent="0.3">
      <c r="A4770" s="31">
        <v>43908</v>
      </c>
      <c r="B4770" t="s">
        <v>492</v>
      </c>
      <c r="C4770" t="s">
        <v>2131</v>
      </c>
      <c r="D4770" t="s">
        <v>78</v>
      </c>
      <c r="E4770">
        <v>2</v>
      </c>
      <c r="F4770">
        <v>4</v>
      </c>
      <c r="G4770" t="s">
        <v>496</v>
      </c>
      <c r="H4770" t="s">
        <v>73</v>
      </c>
      <c r="I4770">
        <v>25</v>
      </c>
      <c r="J4770">
        <v>266</v>
      </c>
      <c r="K4770" t="str">
        <f>RIGHT(Table1[[#This Row],[Transmission]],1)</f>
        <v>9</v>
      </c>
      <c r="L4770" t="str">
        <f>SUBSTITUTE(Table1[[#This Row],[Transmission]],Table1[[#This Row],[Gears]],"")</f>
        <v>AS</v>
      </c>
      <c r="M47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70">
        <f ca="1">_xlfn.DAYS(TODAY(),Table1[[#This Row],[Manufacture Date]])</f>
        <v>1352</v>
      </c>
      <c r="O4770" t="str" cm="1">
        <f t="array" ref="O4770" xml:space="preserve"> _xlfn.IFS(E4770&lt;2,"0-2",E4770&lt;4,"2-4",E4770&lt;6,"4-6",E4770&lt;8,"6-8",E4770&lt;10,"8-10")</f>
        <v>2-4</v>
      </c>
    </row>
    <row r="4771" spans="1:15" ht="14.25" customHeight="1" x14ac:dyDescent="0.3">
      <c r="A4771" s="31">
        <v>43908</v>
      </c>
      <c r="B4771" t="s">
        <v>147</v>
      </c>
      <c r="C4771" t="s">
        <v>1546</v>
      </c>
      <c r="D4771" t="s">
        <v>95</v>
      </c>
      <c r="E4771">
        <v>3</v>
      </c>
      <c r="F4771">
        <v>6</v>
      </c>
      <c r="G4771" t="s">
        <v>97</v>
      </c>
      <c r="H4771" t="s">
        <v>73</v>
      </c>
      <c r="I4771">
        <v>22</v>
      </c>
      <c r="J4771">
        <v>299</v>
      </c>
      <c r="K4771" t="str">
        <f>RIGHT(Table1[[#This Row],[Transmission]],1)</f>
        <v>7</v>
      </c>
      <c r="L4771" t="str">
        <f>SUBSTITUTE(Table1[[#This Row],[Transmission]],Table1[[#This Row],[Gears]],"")</f>
        <v>AM</v>
      </c>
      <c r="M47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71">
        <f ca="1">_xlfn.DAYS(TODAY(),Table1[[#This Row],[Manufacture Date]])</f>
        <v>1352</v>
      </c>
      <c r="O4771" t="str" cm="1">
        <f t="array" ref="O4771" xml:space="preserve"> _xlfn.IFS(E4771&lt;2,"0-2",E4771&lt;4,"2-4",E4771&lt;6,"4-6",E4771&lt;8,"6-8",E4771&lt;10,"8-10")</f>
        <v>2-4</v>
      </c>
    </row>
    <row r="4772" spans="1:15" ht="14.25" customHeight="1" x14ac:dyDescent="0.3">
      <c r="A4772" s="31">
        <v>43908</v>
      </c>
      <c r="B4772" t="s">
        <v>232</v>
      </c>
      <c r="C4772" t="s">
        <v>272</v>
      </c>
      <c r="D4772" t="s">
        <v>122</v>
      </c>
      <c r="E4772">
        <v>3.6</v>
      </c>
      <c r="F4772">
        <v>6</v>
      </c>
      <c r="G4772" t="s">
        <v>93</v>
      </c>
      <c r="H4772" t="s">
        <v>200</v>
      </c>
      <c r="I4772">
        <v>21</v>
      </c>
      <c r="J4772">
        <v>322</v>
      </c>
      <c r="K4772" t="str">
        <f>RIGHT(Table1[[#This Row],[Transmission]],1)</f>
        <v>6</v>
      </c>
      <c r="L4772" t="str">
        <f>SUBSTITUTE(Table1[[#This Row],[Transmission]],Table1[[#This Row],[Gears]],"")</f>
        <v>A</v>
      </c>
      <c r="M47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72">
        <f ca="1">_xlfn.DAYS(TODAY(),Table1[[#This Row],[Manufacture Date]])</f>
        <v>1352</v>
      </c>
      <c r="O4772" t="str" cm="1">
        <f t="array" ref="O4772" xml:space="preserve"> _xlfn.IFS(E4772&lt;2,"0-2",E4772&lt;4,"2-4",E4772&lt;6,"4-6",E4772&lt;8,"6-8",E4772&lt;10,"8-10")</f>
        <v>2-4</v>
      </c>
    </row>
    <row r="4773" spans="1:15" ht="14.25" customHeight="1" x14ac:dyDescent="0.3">
      <c r="A4773" s="31">
        <v>43908</v>
      </c>
      <c r="B4773" t="s">
        <v>232</v>
      </c>
      <c r="C4773" t="s">
        <v>247</v>
      </c>
      <c r="D4773" t="s">
        <v>245</v>
      </c>
      <c r="E4773">
        <v>5.3</v>
      </c>
      <c r="F4773">
        <v>8</v>
      </c>
      <c r="G4773" t="s">
        <v>101</v>
      </c>
      <c r="H4773" t="s">
        <v>205</v>
      </c>
      <c r="I4773">
        <v>13</v>
      </c>
      <c r="J4773">
        <v>344</v>
      </c>
      <c r="K4773" t="str">
        <f>RIGHT(Table1[[#This Row],[Transmission]],1)</f>
        <v>4</v>
      </c>
      <c r="L4773" t="str">
        <f>SUBSTITUTE(Table1[[#This Row],[Transmission]],Table1[[#This Row],[Gears]],"")</f>
        <v>A</v>
      </c>
      <c r="M47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73">
        <f ca="1">_xlfn.DAYS(TODAY(),Table1[[#This Row],[Manufacture Date]])</f>
        <v>1352</v>
      </c>
      <c r="O4773" t="str" cm="1">
        <f t="array" ref="O4773" xml:space="preserve"> _xlfn.IFS(E4773&lt;2,"0-2",E4773&lt;4,"2-4",E4773&lt;6,"4-6",E4773&lt;8,"6-8",E4773&lt;10,"8-10")</f>
        <v>4-6</v>
      </c>
    </row>
    <row r="4774" spans="1:15" ht="14.25" customHeight="1" x14ac:dyDescent="0.3">
      <c r="A4774" s="31">
        <v>43907</v>
      </c>
      <c r="B4774" t="s">
        <v>782</v>
      </c>
      <c r="C4774" t="s">
        <v>795</v>
      </c>
      <c r="D4774" t="s">
        <v>82</v>
      </c>
      <c r="E4774">
        <v>1.8</v>
      </c>
      <c r="F4774">
        <v>4</v>
      </c>
      <c r="G4774" t="s">
        <v>79</v>
      </c>
      <c r="H4774" t="s">
        <v>200</v>
      </c>
      <c r="I4774">
        <v>34</v>
      </c>
      <c r="J4774">
        <v>191</v>
      </c>
      <c r="K4774" t="str">
        <f>RIGHT(Table1[[#This Row],[Transmission]],1)</f>
        <v>6</v>
      </c>
      <c r="L4774" t="str">
        <f>SUBSTITUTE(Table1[[#This Row],[Transmission]],Table1[[#This Row],[Gears]],"")</f>
        <v>AS</v>
      </c>
      <c r="M47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74">
        <f ca="1">_xlfn.DAYS(TODAY(),Table1[[#This Row],[Manufacture Date]])</f>
        <v>1353</v>
      </c>
      <c r="O4774" t="str" cm="1">
        <f t="array" ref="O4774" xml:space="preserve"> _xlfn.IFS(E4774&lt;2,"0-2",E4774&lt;4,"2-4",E4774&lt;6,"4-6",E4774&lt;8,"6-8",E4774&lt;10,"8-10")</f>
        <v>0-2</v>
      </c>
    </row>
    <row r="4775" spans="1:15" ht="14.25" customHeight="1" x14ac:dyDescent="0.3">
      <c r="A4775" s="31">
        <v>43907</v>
      </c>
      <c r="B4775" t="s">
        <v>621</v>
      </c>
      <c r="C4775" t="s">
        <v>638</v>
      </c>
      <c r="D4775" t="s">
        <v>71</v>
      </c>
      <c r="E4775">
        <v>1.6</v>
      </c>
      <c r="F4775">
        <v>4</v>
      </c>
      <c r="G4775" t="s">
        <v>74</v>
      </c>
      <c r="H4775" t="s">
        <v>73</v>
      </c>
      <c r="I4775">
        <v>33</v>
      </c>
      <c r="J4775">
        <v>196</v>
      </c>
      <c r="K4775" t="str">
        <f>RIGHT(Table1[[#This Row],[Transmission]],1)</f>
        <v>6</v>
      </c>
      <c r="L4775" t="str">
        <f>SUBSTITUTE(Table1[[#This Row],[Transmission]],Table1[[#This Row],[Gears]],"")</f>
        <v>M</v>
      </c>
      <c r="M47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75">
        <f ca="1">_xlfn.DAYS(TODAY(),Table1[[#This Row],[Manufacture Date]])</f>
        <v>1353</v>
      </c>
      <c r="O4775" t="str" cm="1">
        <f t="array" ref="O4775" xml:space="preserve"> _xlfn.IFS(E4775&lt;2,"0-2",E4775&lt;4,"2-4",E4775&lt;6,"4-6",E4775&lt;8,"6-8",E4775&lt;10,"8-10")</f>
        <v>0-2</v>
      </c>
    </row>
    <row r="4776" spans="1:15" ht="14.25" customHeight="1" x14ac:dyDescent="0.3">
      <c r="A4776" s="31">
        <v>43907</v>
      </c>
      <c r="B4776" t="s">
        <v>548</v>
      </c>
      <c r="C4776" t="s">
        <v>550</v>
      </c>
      <c r="D4776" t="s">
        <v>78</v>
      </c>
      <c r="E4776">
        <v>2</v>
      </c>
      <c r="F4776">
        <v>4</v>
      </c>
      <c r="G4776" t="s">
        <v>79</v>
      </c>
      <c r="H4776" t="s">
        <v>200</v>
      </c>
      <c r="I4776">
        <v>33</v>
      </c>
      <c r="J4776">
        <v>199</v>
      </c>
      <c r="K4776" t="str">
        <f>RIGHT(Table1[[#This Row],[Transmission]],1)</f>
        <v>6</v>
      </c>
      <c r="L4776" t="str">
        <f>SUBSTITUTE(Table1[[#This Row],[Transmission]],Table1[[#This Row],[Gears]],"")</f>
        <v>AS</v>
      </c>
      <c r="M47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76">
        <f ca="1">_xlfn.DAYS(TODAY(),Table1[[#This Row],[Manufacture Date]])</f>
        <v>1353</v>
      </c>
      <c r="O4776" t="str" cm="1">
        <f t="array" ref="O4776" xml:space="preserve"> _xlfn.IFS(E4776&lt;2,"0-2",E4776&lt;4,"2-4",E4776&lt;6,"4-6",E4776&lt;8,"6-8",E4776&lt;10,"8-10")</f>
        <v>2-4</v>
      </c>
    </row>
    <row r="4777" spans="1:15" ht="14.25" customHeight="1" x14ac:dyDescent="0.3">
      <c r="A4777" s="31">
        <v>43907</v>
      </c>
      <c r="B4777" t="s">
        <v>100</v>
      </c>
      <c r="C4777" t="s">
        <v>18</v>
      </c>
      <c r="D4777" t="s">
        <v>78</v>
      </c>
      <c r="E4777">
        <v>2</v>
      </c>
      <c r="F4777">
        <v>4</v>
      </c>
      <c r="G4777" t="s">
        <v>104</v>
      </c>
      <c r="H4777" t="s">
        <v>73</v>
      </c>
      <c r="I4777">
        <v>27</v>
      </c>
      <c r="J4777">
        <v>239</v>
      </c>
      <c r="K4777" t="str">
        <f>RIGHT(Table1[[#This Row],[Transmission]],1)</f>
        <v>8</v>
      </c>
      <c r="L4777" t="str">
        <f>SUBSTITUTE(Table1[[#This Row],[Transmission]],Table1[[#This Row],[Gears]],"")</f>
        <v>AS</v>
      </c>
      <c r="M47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77">
        <f ca="1">_xlfn.DAYS(TODAY(),Table1[[#This Row],[Manufacture Date]])</f>
        <v>1353</v>
      </c>
      <c r="O4777" t="str" cm="1">
        <f t="array" ref="O4777" xml:space="preserve"> _xlfn.IFS(E4777&lt;2,"0-2",E4777&lt;4,"2-4",E4777&lt;6,"4-6",E4777&lt;8,"6-8",E4777&lt;10,"8-10")</f>
        <v>2-4</v>
      </c>
    </row>
    <row r="4778" spans="1:15" ht="14.25" customHeight="1" x14ac:dyDescent="0.3">
      <c r="A4778" s="31">
        <v>43907</v>
      </c>
      <c r="B4778" t="s">
        <v>750</v>
      </c>
      <c r="C4778" t="s">
        <v>762</v>
      </c>
      <c r="D4778" t="s">
        <v>78</v>
      </c>
      <c r="E4778">
        <v>3.5</v>
      </c>
      <c r="F4778">
        <v>6</v>
      </c>
      <c r="G4778" t="s">
        <v>79</v>
      </c>
      <c r="H4778" t="s">
        <v>200</v>
      </c>
      <c r="I4778">
        <v>25</v>
      </c>
      <c r="J4778">
        <v>258</v>
      </c>
      <c r="K4778" t="str">
        <f>RIGHT(Table1[[#This Row],[Transmission]],1)</f>
        <v>6</v>
      </c>
      <c r="L4778" t="str">
        <f>SUBSTITUTE(Table1[[#This Row],[Transmission]],Table1[[#This Row],[Gears]],"")</f>
        <v>AS</v>
      </c>
      <c r="M47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78">
        <f ca="1">_xlfn.DAYS(TODAY(),Table1[[#This Row],[Manufacture Date]])</f>
        <v>1353</v>
      </c>
      <c r="O4778" t="str" cm="1">
        <f t="array" ref="O4778" xml:space="preserve"> _xlfn.IFS(E4778&lt;2,"0-2",E4778&lt;4,"2-4",E4778&lt;6,"4-6",E4778&lt;8,"6-8",E4778&lt;10,"8-10")</f>
        <v>2-4</v>
      </c>
    </row>
    <row r="4779" spans="1:15" ht="14.25" customHeight="1" x14ac:dyDescent="0.3">
      <c r="A4779" s="31">
        <v>43907</v>
      </c>
      <c r="B4779" t="s">
        <v>709</v>
      </c>
      <c r="C4779" t="s">
        <v>1001</v>
      </c>
      <c r="D4779" t="s">
        <v>259</v>
      </c>
      <c r="E4779">
        <v>5.7</v>
      </c>
      <c r="F4779">
        <v>8</v>
      </c>
      <c r="G4779" t="s">
        <v>112</v>
      </c>
      <c r="H4779" t="s">
        <v>200</v>
      </c>
      <c r="I4779">
        <v>20</v>
      </c>
      <c r="J4779">
        <v>328</v>
      </c>
      <c r="K4779" t="str">
        <f>RIGHT(Table1[[#This Row],[Transmission]],1)</f>
        <v>8</v>
      </c>
      <c r="L4779" t="str">
        <f>SUBSTITUTE(Table1[[#This Row],[Transmission]],Table1[[#This Row],[Gears]],"")</f>
        <v>A</v>
      </c>
      <c r="M47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79">
        <f ca="1">_xlfn.DAYS(TODAY(),Table1[[#This Row],[Manufacture Date]])</f>
        <v>1353</v>
      </c>
      <c r="O4779" t="str" cm="1">
        <f t="array" ref="O4779" xml:space="preserve"> _xlfn.IFS(E4779&lt;2,"0-2",E4779&lt;4,"2-4",E4779&lt;6,"4-6",E4779&lt;8,"6-8",E4779&lt;10,"8-10")</f>
        <v>4-6</v>
      </c>
    </row>
    <row r="4780" spans="1:15" ht="14.25" customHeight="1" x14ac:dyDescent="0.3">
      <c r="A4780" s="31">
        <v>43906</v>
      </c>
      <c r="B4780" t="s">
        <v>564</v>
      </c>
      <c r="C4780" t="s">
        <v>1867</v>
      </c>
      <c r="D4780" t="s">
        <v>82</v>
      </c>
      <c r="E4780">
        <v>3</v>
      </c>
      <c r="F4780">
        <v>6</v>
      </c>
      <c r="G4780" t="s">
        <v>454</v>
      </c>
      <c r="H4780" t="s">
        <v>73</v>
      </c>
      <c r="I4780">
        <v>27</v>
      </c>
      <c r="J4780">
        <v>244</v>
      </c>
      <c r="K4780" t="str">
        <f>RIGHT(Table1[[#This Row],[Transmission]],1)</f>
        <v>9</v>
      </c>
      <c r="L4780" t="str">
        <f>SUBSTITUTE(Table1[[#This Row],[Transmission]],Table1[[#This Row],[Gears]],"")</f>
        <v>A</v>
      </c>
      <c r="M47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80">
        <f ca="1">_xlfn.DAYS(TODAY(),Table1[[#This Row],[Manufacture Date]])</f>
        <v>1354</v>
      </c>
      <c r="O4780" t="str" cm="1">
        <f t="array" ref="O4780" xml:space="preserve"> _xlfn.IFS(E4780&lt;2,"0-2",E4780&lt;4,"2-4",E4780&lt;6,"4-6",E4780&lt;8,"6-8",E4780&lt;10,"8-10")</f>
        <v>2-4</v>
      </c>
    </row>
    <row r="4781" spans="1:15" ht="14.25" customHeight="1" x14ac:dyDescent="0.3">
      <c r="A4781" s="31">
        <v>43906</v>
      </c>
      <c r="B4781" t="s">
        <v>508</v>
      </c>
      <c r="C4781" t="s">
        <v>516</v>
      </c>
      <c r="D4781" t="s">
        <v>122</v>
      </c>
      <c r="E4781">
        <v>4.5999999999999996</v>
      </c>
      <c r="F4781">
        <v>8</v>
      </c>
      <c r="G4781" t="s">
        <v>79</v>
      </c>
      <c r="H4781" t="s">
        <v>73</v>
      </c>
      <c r="I4781">
        <v>20</v>
      </c>
      <c r="J4781">
        <v>320</v>
      </c>
      <c r="K4781" t="str">
        <f>RIGHT(Table1[[#This Row],[Transmission]],1)</f>
        <v>6</v>
      </c>
      <c r="L4781" t="str">
        <f>SUBSTITUTE(Table1[[#This Row],[Transmission]],Table1[[#This Row],[Gears]],"")</f>
        <v>AS</v>
      </c>
      <c r="M47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81">
        <f ca="1">_xlfn.DAYS(TODAY(),Table1[[#This Row],[Manufacture Date]])</f>
        <v>1354</v>
      </c>
      <c r="O4781" t="str" cm="1">
        <f t="array" ref="O4781" xml:space="preserve"> _xlfn.IFS(E4781&lt;2,"0-2",E4781&lt;4,"2-4",E4781&lt;6,"4-6",E4781&lt;8,"6-8",E4781&lt;10,"8-10")</f>
        <v>4-6</v>
      </c>
    </row>
    <row r="4782" spans="1:15" ht="14.25" customHeight="1" x14ac:dyDescent="0.3">
      <c r="A4782" s="31">
        <v>43906</v>
      </c>
      <c r="B4782" t="s">
        <v>141</v>
      </c>
      <c r="C4782" t="s">
        <v>826</v>
      </c>
      <c r="D4782" t="s">
        <v>95</v>
      </c>
      <c r="E4782">
        <v>6</v>
      </c>
      <c r="F4782">
        <v>12</v>
      </c>
      <c r="G4782" t="s">
        <v>104</v>
      </c>
      <c r="H4782" t="s">
        <v>73</v>
      </c>
      <c r="I4782">
        <v>18</v>
      </c>
      <c r="J4782">
        <v>368</v>
      </c>
      <c r="K4782" t="str">
        <f>RIGHT(Table1[[#This Row],[Transmission]],1)</f>
        <v>8</v>
      </c>
      <c r="L4782" t="str">
        <f>SUBSTITUTE(Table1[[#This Row],[Transmission]],Table1[[#This Row],[Gears]],"")</f>
        <v>AS</v>
      </c>
      <c r="M47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82">
        <f ca="1">_xlfn.DAYS(TODAY(),Table1[[#This Row],[Manufacture Date]])</f>
        <v>1354</v>
      </c>
      <c r="O4782" t="str" cm="1">
        <f t="array" ref="O4782" xml:space="preserve"> _xlfn.IFS(E4782&lt;2,"0-2",E4782&lt;4,"2-4",E4782&lt;6,"4-6",E4782&lt;8,"6-8",E4782&lt;10,"8-10")</f>
        <v>6-8</v>
      </c>
    </row>
    <row r="4783" spans="1:15" ht="14.25" customHeight="1" x14ac:dyDescent="0.3">
      <c r="A4783" s="31">
        <v>43905</v>
      </c>
      <c r="B4783" t="s">
        <v>531</v>
      </c>
      <c r="C4783" t="s">
        <v>539</v>
      </c>
      <c r="D4783" t="s">
        <v>82</v>
      </c>
      <c r="E4783">
        <v>2</v>
      </c>
      <c r="F4783">
        <v>4</v>
      </c>
      <c r="G4783" t="s">
        <v>266</v>
      </c>
      <c r="H4783" t="s">
        <v>200</v>
      </c>
      <c r="I4783">
        <v>49</v>
      </c>
      <c r="J4783">
        <v>136</v>
      </c>
      <c r="K4783" t="str">
        <f>RIGHT(Table1[[#This Row],[Transmission]],1)</f>
        <v>V</v>
      </c>
      <c r="L4783" t="str">
        <f>SUBSTITUTE(Table1[[#This Row],[Transmission]],Table1[[#This Row],[Gears]],"")</f>
        <v>A</v>
      </c>
      <c r="M47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83">
        <f ca="1">_xlfn.DAYS(TODAY(),Table1[[#This Row],[Manufacture Date]])</f>
        <v>1355</v>
      </c>
      <c r="O4783" t="str" cm="1">
        <f t="array" ref="O4783" xml:space="preserve"> _xlfn.IFS(E4783&lt;2,"0-2",E4783&lt;4,"2-4",E4783&lt;6,"4-6",E4783&lt;8,"6-8",E4783&lt;10,"8-10")</f>
        <v>2-4</v>
      </c>
    </row>
    <row r="4784" spans="1:15" ht="14.25" customHeight="1" x14ac:dyDescent="0.3">
      <c r="A4784" s="31">
        <v>43905</v>
      </c>
      <c r="B4784" t="s">
        <v>621</v>
      </c>
      <c r="C4784" t="s">
        <v>628</v>
      </c>
      <c r="D4784" t="s">
        <v>82</v>
      </c>
      <c r="E4784">
        <v>2</v>
      </c>
      <c r="F4784">
        <v>4</v>
      </c>
      <c r="G4784" t="s">
        <v>74</v>
      </c>
      <c r="H4784" t="s">
        <v>73</v>
      </c>
      <c r="I4784">
        <v>31</v>
      </c>
      <c r="J4784">
        <v>215</v>
      </c>
      <c r="K4784" t="str">
        <f>RIGHT(Table1[[#This Row],[Transmission]],1)</f>
        <v>6</v>
      </c>
      <c r="L4784" t="str">
        <f>SUBSTITUTE(Table1[[#This Row],[Transmission]],Table1[[#This Row],[Gears]],"")</f>
        <v>M</v>
      </c>
      <c r="M47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84">
        <f ca="1">_xlfn.DAYS(TODAY(),Table1[[#This Row],[Manufacture Date]])</f>
        <v>1355</v>
      </c>
      <c r="O4784" t="str" cm="1">
        <f t="array" ref="O4784" xml:space="preserve"> _xlfn.IFS(E4784&lt;2,"0-2",E4784&lt;4,"2-4",E4784&lt;6,"4-6",E4784&lt;8,"6-8",E4784&lt;10,"8-10")</f>
        <v>2-4</v>
      </c>
    </row>
    <row r="4785" spans="1:15" ht="14.25" customHeight="1" x14ac:dyDescent="0.3">
      <c r="A4785" s="31">
        <v>43905</v>
      </c>
      <c r="B4785" t="s">
        <v>676</v>
      </c>
      <c r="C4785" t="s">
        <v>987</v>
      </c>
      <c r="D4785" t="s">
        <v>92</v>
      </c>
      <c r="E4785">
        <v>3</v>
      </c>
      <c r="F4785">
        <v>6</v>
      </c>
      <c r="G4785" t="s">
        <v>238</v>
      </c>
      <c r="H4785" t="s">
        <v>73</v>
      </c>
      <c r="I4785">
        <v>26</v>
      </c>
      <c r="J4785">
        <v>257</v>
      </c>
      <c r="K4785" t="str">
        <f>RIGHT(Table1[[#This Row],[Transmission]],1)</f>
        <v>7</v>
      </c>
      <c r="L4785" t="str">
        <f>SUBSTITUTE(Table1[[#This Row],[Transmission]],Table1[[#This Row],[Gears]],"")</f>
        <v>M</v>
      </c>
      <c r="M47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85">
        <f ca="1">_xlfn.DAYS(TODAY(),Table1[[#This Row],[Manufacture Date]])</f>
        <v>1355</v>
      </c>
      <c r="O4785" t="str" cm="1">
        <f t="array" ref="O4785" xml:space="preserve"> _xlfn.IFS(E4785&lt;2,"0-2",E4785&lt;4,"2-4",E4785&lt;6,"4-6",E4785&lt;8,"6-8",E4785&lt;10,"8-10")</f>
        <v>2-4</v>
      </c>
    </row>
    <row r="4786" spans="1:15" ht="14.25" customHeight="1" x14ac:dyDescent="0.3">
      <c r="A4786" s="31">
        <v>43905</v>
      </c>
      <c r="B4786" t="s">
        <v>100</v>
      </c>
      <c r="C4786" t="s">
        <v>126</v>
      </c>
      <c r="D4786" t="s">
        <v>88</v>
      </c>
      <c r="E4786">
        <v>4.2</v>
      </c>
      <c r="F4786">
        <v>8</v>
      </c>
      <c r="G4786" t="s">
        <v>74</v>
      </c>
      <c r="H4786" t="s">
        <v>73</v>
      </c>
      <c r="I4786">
        <v>17</v>
      </c>
      <c r="J4786">
        <v>382</v>
      </c>
      <c r="K4786" t="str">
        <f>RIGHT(Table1[[#This Row],[Transmission]],1)</f>
        <v>6</v>
      </c>
      <c r="L4786" t="str">
        <f>SUBSTITUTE(Table1[[#This Row],[Transmission]],Table1[[#This Row],[Gears]],"")</f>
        <v>M</v>
      </c>
      <c r="M47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86">
        <f ca="1">_xlfn.DAYS(TODAY(),Table1[[#This Row],[Manufacture Date]])</f>
        <v>1355</v>
      </c>
      <c r="O4786" t="str" cm="1">
        <f t="array" ref="O4786" xml:space="preserve"> _xlfn.IFS(E4786&lt;2,"0-2",E4786&lt;4,"2-4",E4786&lt;6,"4-6",E4786&lt;8,"6-8",E4786&lt;10,"8-10")</f>
        <v>4-6</v>
      </c>
    </row>
    <row r="4787" spans="1:15" ht="14.25" customHeight="1" x14ac:dyDescent="0.3">
      <c r="A4787" s="31">
        <v>43904</v>
      </c>
      <c r="B4787" t="s">
        <v>733</v>
      </c>
      <c r="C4787" t="s">
        <v>734</v>
      </c>
      <c r="D4787" t="s">
        <v>88</v>
      </c>
      <c r="E4787">
        <v>1</v>
      </c>
      <c r="F4787">
        <v>3</v>
      </c>
      <c r="G4787" t="s">
        <v>735</v>
      </c>
      <c r="H4787" t="s">
        <v>73</v>
      </c>
      <c r="I4787">
        <v>43</v>
      </c>
      <c r="J4787">
        <v>150</v>
      </c>
      <c r="K4787" t="str">
        <f>RIGHT(Table1[[#This Row],[Transmission]],1)</f>
        <v>5</v>
      </c>
      <c r="L4787" t="str">
        <f>SUBSTITUTE(Table1[[#This Row],[Transmission]],Table1[[#This Row],[Gears]],"")</f>
        <v>AM</v>
      </c>
      <c r="M47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787">
        <f ca="1">_xlfn.DAYS(TODAY(),Table1[[#This Row],[Manufacture Date]])</f>
        <v>1356</v>
      </c>
      <c r="O4787" t="str" cm="1">
        <f t="array" ref="O4787" xml:space="preserve"> _xlfn.IFS(E4787&lt;2,"0-2",E4787&lt;4,"2-4",E4787&lt;6,"4-6",E4787&lt;8,"6-8",E4787&lt;10,"8-10")</f>
        <v>0-2</v>
      </c>
    </row>
    <row r="4788" spans="1:15" ht="14.25" customHeight="1" x14ac:dyDescent="0.3">
      <c r="A4788" s="31">
        <v>43904</v>
      </c>
      <c r="B4788" t="s">
        <v>232</v>
      </c>
      <c r="C4788" t="s">
        <v>1071</v>
      </c>
      <c r="D4788" t="s">
        <v>82</v>
      </c>
      <c r="E4788">
        <v>1.4</v>
      </c>
      <c r="F4788">
        <v>4</v>
      </c>
      <c r="G4788" t="s">
        <v>79</v>
      </c>
      <c r="H4788" t="s">
        <v>200</v>
      </c>
      <c r="I4788">
        <v>36</v>
      </c>
      <c r="J4788">
        <v>184</v>
      </c>
      <c r="K4788" t="str">
        <f>RIGHT(Table1[[#This Row],[Transmission]],1)</f>
        <v>6</v>
      </c>
      <c r="L4788" t="str">
        <f>SUBSTITUTE(Table1[[#This Row],[Transmission]],Table1[[#This Row],[Gears]],"")</f>
        <v>AS</v>
      </c>
      <c r="M47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88">
        <f ca="1">_xlfn.DAYS(TODAY(),Table1[[#This Row],[Manufacture Date]])</f>
        <v>1356</v>
      </c>
      <c r="O4788" t="str" cm="1">
        <f t="array" ref="O4788" xml:space="preserve"> _xlfn.IFS(E4788&lt;2,"0-2",E4788&lt;4,"2-4",E4788&lt;6,"4-6",E4788&lt;8,"6-8",E4788&lt;10,"8-10")</f>
        <v>0-2</v>
      </c>
    </row>
    <row r="4789" spans="1:15" ht="14.25" customHeight="1" x14ac:dyDescent="0.3">
      <c r="A4789" s="31">
        <v>43904</v>
      </c>
      <c r="B4789" t="s">
        <v>398</v>
      </c>
      <c r="C4789" t="s">
        <v>920</v>
      </c>
      <c r="D4789" t="s">
        <v>115</v>
      </c>
      <c r="E4789">
        <v>2.4</v>
      </c>
      <c r="F4789">
        <v>4</v>
      </c>
      <c r="G4789" t="s">
        <v>79</v>
      </c>
      <c r="H4789" t="s">
        <v>200</v>
      </c>
      <c r="I4789">
        <v>32</v>
      </c>
      <c r="J4789">
        <v>207</v>
      </c>
      <c r="K4789" t="str">
        <f>RIGHT(Table1[[#This Row],[Transmission]],1)</f>
        <v>6</v>
      </c>
      <c r="L4789" t="str">
        <f>SUBSTITUTE(Table1[[#This Row],[Transmission]],Table1[[#This Row],[Gears]],"")</f>
        <v>AS</v>
      </c>
      <c r="M47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89">
        <f ca="1">_xlfn.DAYS(TODAY(),Table1[[#This Row],[Manufacture Date]])</f>
        <v>1356</v>
      </c>
      <c r="O4789" t="str" cm="1">
        <f t="array" ref="O4789" xml:space="preserve"> _xlfn.IFS(E4789&lt;2,"0-2",E4789&lt;4,"2-4",E4789&lt;6,"4-6",E4789&lt;8,"6-8",E4789&lt;10,"8-10")</f>
        <v>2-4</v>
      </c>
    </row>
    <row r="4790" spans="1:15" ht="14.25" customHeight="1" x14ac:dyDescent="0.3">
      <c r="A4790" s="31">
        <v>43904</v>
      </c>
      <c r="B4790" t="s">
        <v>321</v>
      </c>
      <c r="C4790" t="s">
        <v>355</v>
      </c>
      <c r="D4790" t="s">
        <v>95</v>
      </c>
      <c r="E4790">
        <v>5</v>
      </c>
      <c r="F4790">
        <v>8</v>
      </c>
      <c r="G4790" t="s">
        <v>74</v>
      </c>
      <c r="H4790" t="s">
        <v>200</v>
      </c>
      <c r="I4790">
        <v>20</v>
      </c>
      <c r="J4790">
        <v>324</v>
      </c>
      <c r="K4790" t="str">
        <f>RIGHT(Table1[[#This Row],[Transmission]],1)</f>
        <v>6</v>
      </c>
      <c r="L4790" t="str">
        <f>SUBSTITUTE(Table1[[#This Row],[Transmission]],Table1[[#This Row],[Gears]],"")</f>
        <v>M</v>
      </c>
      <c r="M47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90">
        <f ca="1">_xlfn.DAYS(TODAY(),Table1[[#This Row],[Manufacture Date]])</f>
        <v>1356</v>
      </c>
      <c r="O4790" t="str" cm="1">
        <f t="array" ref="O4790" xml:space="preserve"> _xlfn.IFS(E4790&lt;2,"0-2",E4790&lt;4,"2-4",E4790&lt;6,"4-6",E4790&lt;8,"6-8",E4790&lt;10,"8-10")</f>
        <v>4-6</v>
      </c>
    </row>
    <row r="4791" spans="1:15" ht="14.25" customHeight="1" x14ac:dyDescent="0.3">
      <c r="A4791" s="31">
        <v>43904</v>
      </c>
      <c r="B4791" t="s">
        <v>364</v>
      </c>
      <c r="C4791" t="s">
        <v>1681</v>
      </c>
      <c r="D4791" t="s">
        <v>259</v>
      </c>
      <c r="E4791">
        <v>5.3</v>
      </c>
      <c r="F4791">
        <v>8</v>
      </c>
      <c r="G4791" t="s">
        <v>93</v>
      </c>
      <c r="H4791" t="s">
        <v>200</v>
      </c>
      <c r="I4791">
        <v>20</v>
      </c>
      <c r="J4791">
        <v>339</v>
      </c>
      <c r="K4791" t="str">
        <f>RIGHT(Table1[[#This Row],[Transmission]],1)</f>
        <v>6</v>
      </c>
      <c r="L4791" t="str">
        <f>SUBSTITUTE(Table1[[#This Row],[Transmission]],Table1[[#This Row],[Gears]],"")</f>
        <v>A</v>
      </c>
      <c r="M47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91">
        <f ca="1">_xlfn.DAYS(TODAY(),Table1[[#This Row],[Manufacture Date]])</f>
        <v>1356</v>
      </c>
      <c r="O4791" t="str" cm="1">
        <f t="array" ref="O4791" xml:space="preserve"> _xlfn.IFS(E4791&lt;2,"0-2",E4791&lt;4,"2-4",E4791&lt;6,"4-6",E4791&lt;8,"6-8",E4791&lt;10,"8-10")</f>
        <v>4-6</v>
      </c>
    </row>
    <row r="4792" spans="1:15" ht="14.25" customHeight="1" x14ac:dyDescent="0.3">
      <c r="A4792" s="31">
        <v>43903</v>
      </c>
      <c r="B4792" t="s">
        <v>232</v>
      </c>
      <c r="C4792" t="s">
        <v>1254</v>
      </c>
      <c r="D4792" t="s">
        <v>71</v>
      </c>
      <c r="E4792">
        <v>1.4</v>
      </c>
      <c r="F4792">
        <v>4</v>
      </c>
      <c r="G4792" t="s">
        <v>74</v>
      </c>
      <c r="H4792" t="s">
        <v>200</v>
      </c>
      <c r="I4792">
        <v>38</v>
      </c>
      <c r="J4792">
        <v>173</v>
      </c>
      <c r="K4792" t="str">
        <f>RIGHT(Table1[[#This Row],[Transmission]],1)</f>
        <v>6</v>
      </c>
      <c r="L4792" t="str">
        <f>SUBSTITUTE(Table1[[#This Row],[Transmission]],Table1[[#This Row],[Gears]],"")</f>
        <v>M</v>
      </c>
      <c r="M47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92">
        <f ca="1">_xlfn.DAYS(TODAY(),Table1[[#This Row],[Manufacture Date]])</f>
        <v>1357</v>
      </c>
      <c r="O4792" t="str" cm="1">
        <f t="array" ref="O4792" xml:space="preserve"> _xlfn.IFS(E4792&lt;2,"0-2",E4792&lt;4,"2-4",E4792&lt;6,"4-6",E4792&lt;8,"6-8",E4792&lt;10,"8-10")</f>
        <v>0-2</v>
      </c>
    </row>
    <row r="4793" spans="1:15" ht="14.25" customHeight="1" x14ac:dyDescent="0.3">
      <c r="A4793" s="31">
        <v>43903</v>
      </c>
      <c r="B4793" t="s">
        <v>621</v>
      </c>
      <c r="C4793" t="s">
        <v>636</v>
      </c>
      <c r="D4793" t="s">
        <v>71</v>
      </c>
      <c r="E4793">
        <v>1.6</v>
      </c>
      <c r="F4793">
        <v>4</v>
      </c>
      <c r="G4793" t="s">
        <v>74</v>
      </c>
      <c r="H4793" t="s">
        <v>73</v>
      </c>
      <c r="I4793">
        <v>33</v>
      </c>
      <c r="J4793">
        <v>196</v>
      </c>
      <c r="K4793" t="str">
        <f>RIGHT(Table1[[#This Row],[Transmission]],1)</f>
        <v>6</v>
      </c>
      <c r="L4793" t="str">
        <f>SUBSTITUTE(Table1[[#This Row],[Transmission]],Table1[[#This Row],[Gears]],"")</f>
        <v>M</v>
      </c>
      <c r="M47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93">
        <f ca="1">_xlfn.DAYS(TODAY(),Table1[[#This Row],[Manufacture Date]])</f>
        <v>1357</v>
      </c>
      <c r="O4793" t="str" cm="1">
        <f t="array" ref="O4793" xml:space="preserve"> _xlfn.IFS(E4793&lt;2,"0-2",E4793&lt;4,"2-4",E4793&lt;6,"4-6",E4793&lt;8,"6-8",E4793&lt;10,"8-10")</f>
        <v>0-2</v>
      </c>
    </row>
    <row r="4794" spans="1:15" ht="14.25" customHeight="1" x14ac:dyDescent="0.3">
      <c r="A4794" s="31">
        <v>43903</v>
      </c>
      <c r="B4794" t="s">
        <v>564</v>
      </c>
      <c r="C4794" t="s">
        <v>615</v>
      </c>
      <c r="D4794" t="s">
        <v>88</v>
      </c>
      <c r="E4794">
        <v>1.8</v>
      </c>
      <c r="F4794">
        <v>4</v>
      </c>
      <c r="G4794" t="s">
        <v>74</v>
      </c>
      <c r="H4794" t="s">
        <v>73</v>
      </c>
      <c r="I4794">
        <v>31</v>
      </c>
      <c r="J4794">
        <v>207</v>
      </c>
      <c r="K4794" t="str">
        <f>RIGHT(Table1[[#This Row],[Transmission]],1)</f>
        <v>6</v>
      </c>
      <c r="L4794" t="str">
        <f>SUBSTITUTE(Table1[[#This Row],[Transmission]],Table1[[#This Row],[Gears]],"")</f>
        <v>M</v>
      </c>
      <c r="M47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794">
        <f ca="1">_xlfn.DAYS(TODAY(),Table1[[#This Row],[Manufacture Date]])</f>
        <v>1357</v>
      </c>
      <c r="O4794" t="str" cm="1">
        <f t="array" ref="O4794" xml:space="preserve"> _xlfn.IFS(E4794&lt;2,"0-2",E4794&lt;4,"2-4",E4794&lt;6,"4-6",E4794&lt;8,"6-8",E4794&lt;10,"8-10")</f>
        <v>0-2</v>
      </c>
    </row>
    <row r="4795" spans="1:15" ht="14.25" customHeight="1" x14ac:dyDescent="0.3">
      <c r="A4795" s="31">
        <v>43903</v>
      </c>
      <c r="B4795" t="s">
        <v>564</v>
      </c>
      <c r="C4795" t="s">
        <v>1173</v>
      </c>
      <c r="D4795" t="s">
        <v>122</v>
      </c>
      <c r="E4795">
        <v>3</v>
      </c>
      <c r="F4795">
        <v>6</v>
      </c>
      <c r="G4795" t="s">
        <v>454</v>
      </c>
      <c r="H4795" t="s">
        <v>109</v>
      </c>
      <c r="I4795">
        <v>31</v>
      </c>
      <c r="J4795">
        <v>246</v>
      </c>
      <c r="K4795" t="str">
        <f>RIGHT(Table1[[#This Row],[Transmission]],1)</f>
        <v>9</v>
      </c>
      <c r="L4795" t="str">
        <f>SUBSTITUTE(Table1[[#This Row],[Transmission]],Table1[[#This Row],[Gears]],"")</f>
        <v>A</v>
      </c>
      <c r="M47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95">
        <f ca="1">_xlfn.DAYS(TODAY(),Table1[[#This Row],[Manufacture Date]])</f>
        <v>1357</v>
      </c>
      <c r="O4795" t="str" cm="1">
        <f t="array" ref="O4795" xml:space="preserve"> _xlfn.IFS(E4795&lt;2,"0-2",E4795&lt;4,"2-4",E4795&lt;6,"4-6",E4795&lt;8,"6-8",E4795&lt;10,"8-10")</f>
        <v>2-4</v>
      </c>
    </row>
    <row r="4796" spans="1:15" ht="14.25" customHeight="1" x14ac:dyDescent="0.3">
      <c r="A4796" s="31">
        <v>43903</v>
      </c>
      <c r="B4796" t="s">
        <v>289</v>
      </c>
      <c r="C4796" t="s">
        <v>1389</v>
      </c>
      <c r="D4796" t="s">
        <v>82</v>
      </c>
      <c r="E4796">
        <v>3.6</v>
      </c>
      <c r="F4796">
        <v>6</v>
      </c>
      <c r="G4796" t="s">
        <v>112</v>
      </c>
      <c r="H4796" t="s">
        <v>200</v>
      </c>
      <c r="I4796">
        <v>26</v>
      </c>
      <c r="J4796">
        <v>258</v>
      </c>
      <c r="K4796" t="str">
        <f>RIGHT(Table1[[#This Row],[Transmission]],1)</f>
        <v>8</v>
      </c>
      <c r="L4796" t="str">
        <f>SUBSTITUTE(Table1[[#This Row],[Transmission]],Table1[[#This Row],[Gears]],"")</f>
        <v>A</v>
      </c>
      <c r="M47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796">
        <f ca="1">_xlfn.DAYS(TODAY(),Table1[[#This Row],[Manufacture Date]])</f>
        <v>1357</v>
      </c>
      <c r="O4796" t="str" cm="1">
        <f t="array" ref="O4796" xml:space="preserve"> _xlfn.IFS(E4796&lt;2,"0-2",E4796&lt;4,"2-4",E4796&lt;6,"4-6",E4796&lt;8,"6-8",E4796&lt;10,"8-10")</f>
        <v>2-4</v>
      </c>
    </row>
    <row r="4797" spans="1:15" ht="14.25" customHeight="1" x14ac:dyDescent="0.3">
      <c r="A4797" s="31">
        <v>43902</v>
      </c>
      <c r="B4797" t="s">
        <v>508</v>
      </c>
      <c r="C4797" t="s">
        <v>515</v>
      </c>
      <c r="D4797" t="s">
        <v>82</v>
      </c>
      <c r="E4797">
        <v>3.5</v>
      </c>
      <c r="F4797">
        <v>6</v>
      </c>
      <c r="G4797" t="s">
        <v>102</v>
      </c>
      <c r="H4797" t="s">
        <v>73</v>
      </c>
      <c r="I4797">
        <v>38</v>
      </c>
      <c r="J4797">
        <v>176</v>
      </c>
      <c r="K4797" t="str">
        <f>RIGHT(Table1[[#This Row],[Transmission]],1)</f>
        <v>8</v>
      </c>
      <c r="L4797" t="str">
        <f>SUBSTITUTE(Table1[[#This Row],[Transmission]],Table1[[#This Row],[Gears]],"")</f>
        <v>AV</v>
      </c>
      <c r="M47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97">
        <f ca="1">_xlfn.DAYS(TODAY(),Table1[[#This Row],[Manufacture Date]])</f>
        <v>1358</v>
      </c>
      <c r="O4797" t="str" cm="1">
        <f t="array" ref="O4797" xml:space="preserve"> _xlfn.IFS(E4797&lt;2,"0-2",E4797&lt;4,"2-4",E4797&lt;6,"4-6",E4797&lt;8,"6-8",E4797&lt;10,"8-10")</f>
        <v>2-4</v>
      </c>
    </row>
    <row r="4798" spans="1:15" ht="14.25" customHeight="1" x14ac:dyDescent="0.3">
      <c r="A4798" s="31">
        <v>43902</v>
      </c>
      <c r="B4798" t="s">
        <v>740</v>
      </c>
      <c r="C4798" t="s">
        <v>1990</v>
      </c>
      <c r="D4798" t="s">
        <v>78</v>
      </c>
      <c r="E4798">
        <v>2</v>
      </c>
      <c r="F4798">
        <v>4</v>
      </c>
      <c r="G4798" t="s">
        <v>102</v>
      </c>
      <c r="H4798" t="s">
        <v>200</v>
      </c>
      <c r="I4798">
        <v>36</v>
      </c>
      <c r="J4798">
        <v>185</v>
      </c>
      <c r="K4798" t="str">
        <f>RIGHT(Table1[[#This Row],[Transmission]],1)</f>
        <v>8</v>
      </c>
      <c r="L4798" t="str">
        <f>SUBSTITUTE(Table1[[#This Row],[Transmission]],Table1[[#This Row],[Gears]],"")</f>
        <v>AV</v>
      </c>
      <c r="M47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98">
        <f ca="1">_xlfn.DAYS(TODAY(),Table1[[#This Row],[Manufacture Date]])</f>
        <v>1358</v>
      </c>
      <c r="O4798" t="str" cm="1">
        <f t="array" ref="O4798" xml:space="preserve"> _xlfn.IFS(E4798&lt;2,"0-2",E4798&lt;4,"2-4",E4798&lt;6,"4-6",E4798&lt;8,"6-8",E4798&lt;10,"8-10")</f>
        <v>2-4</v>
      </c>
    </row>
    <row r="4799" spans="1:15" ht="14.25" customHeight="1" x14ac:dyDescent="0.3">
      <c r="A4799" s="31">
        <v>43902</v>
      </c>
      <c r="B4799" t="s">
        <v>147</v>
      </c>
      <c r="C4799" t="s">
        <v>179</v>
      </c>
      <c r="D4799" t="s">
        <v>82</v>
      </c>
      <c r="E4799">
        <v>3</v>
      </c>
      <c r="F4799">
        <v>6</v>
      </c>
      <c r="G4799" t="s">
        <v>104</v>
      </c>
      <c r="H4799" t="s">
        <v>73</v>
      </c>
      <c r="I4799">
        <v>30</v>
      </c>
      <c r="J4799">
        <v>216</v>
      </c>
      <c r="K4799" t="str">
        <f>RIGHT(Table1[[#This Row],[Transmission]],1)</f>
        <v>8</v>
      </c>
      <c r="L4799" t="str">
        <f>SUBSTITUTE(Table1[[#This Row],[Transmission]],Table1[[#This Row],[Gears]],"")</f>
        <v>AS</v>
      </c>
      <c r="M47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799">
        <f ca="1">_xlfn.DAYS(TODAY(),Table1[[#This Row],[Manufacture Date]])</f>
        <v>1358</v>
      </c>
      <c r="O4799" t="str" cm="1">
        <f t="array" ref="O4799" xml:space="preserve"> _xlfn.IFS(E4799&lt;2,"0-2",E4799&lt;4,"2-4",E4799&lt;6,"4-6",E4799&lt;8,"6-8",E4799&lt;10,"8-10")</f>
        <v>2-4</v>
      </c>
    </row>
    <row r="4800" spans="1:15" ht="14.25" customHeight="1" x14ac:dyDescent="0.3">
      <c r="A4800" s="31">
        <v>43902</v>
      </c>
      <c r="B4800" t="s">
        <v>147</v>
      </c>
      <c r="C4800" t="s">
        <v>161</v>
      </c>
      <c r="D4800" t="s">
        <v>71</v>
      </c>
      <c r="E4800">
        <v>3</v>
      </c>
      <c r="F4800">
        <v>6</v>
      </c>
      <c r="G4800" t="s">
        <v>104</v>
      </c>
      <c r="H4800" t="s">
        <v>73</v>
      </c>
      <c r="I4800">
        <v>29</v>
      </c>
      <c r="J4800">
        <v>221</v>
      </c>
      <c r="K4800" t="str">
        <f>RIGHT(Table1[[#This Row],[Transmission]],1)</f>
        <v>8</v>
      </c>
      <c r="L4800" t="str">
        <f>SUBSTITUTE(Table1[[#This Row],[Transmission]],Table1[[#This Row],[Gears]],"")</f>
        <v>AS</v>
      </c>
      <c r="M48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00">
        <f ca="1">_xlfn.DAYS(TODAY(),Table1[[#This Row],[Manufacture Date]])</f>
        <v>1358</v>
      </c>
      <c r="O4800" t="str" cm="1">
        <f t="array" ref="O4800" xml:space="preserve"> _xlfn.IFS(E4800&lt;2,"0-2",E4800&lt;4,"2-4",E4800&lt;6,"4-6",E4800&lt;8,"6-8",E4800&lt;10,"8-10")</f>
        <v>2-4</v>
      </c>
    </row>
    <row r="4801" spans="1:15" ht="14.25" customHeight="1" x14ac:dyDescent="0.3">
      <c r="A4801" s="31">
        <v>43902</v>
      </c>
      <c r="B4801" t="s">
        <v>750</v>
      </c>
      <c r="C4801" t="s">
        <v>780</v>
      </c>
      <c r="D4801" t="s">
        <v>78</v>
      </c>
      <c r="E4801">
        <v>2.7</v>
      </c>
      <c r="F4801">
        <v>4</v>
      </c>
      <c r="G4801" t="s">
        <v>79</v>
      </c>
      <c r="H4801" t="s">
        <v>200</v>
      </c>
      <c r="I4801">
        <v>28</v>
      </c>
      <c r="J4801">
        <v>235</v>
      </c>
      <c r="K4801" t="str">
        <f>RIGHT(Table1[[#This Row],[Transmission]],1)</f>
        <v>6</v>
      </c>
      <c r="L4801" t="str">
        <f>SUBSTITUTE(Table1[[#This Row],[Transmission]],Table1[[#This Row],[Gears]],"")</f>
        <v>AS</v>
      </c>
      <c r="M48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01">
        <f ca="1">_xlfn.DAYS(TODAY(),Table1[[#This Row],[Manufacture Date]])</f>
        <v>1358</v>
      </c>
      <c r="O4801" t="str" cm="1">
        <f t="array" ref="O4801" xml:space="preserve"> _xlfn.IFS(E4801&lt;2,"0-2",E4801&lt;4,"2-4",E4801&lt;6,"4-6",E4801&lt;8,"6-8",E4801&lt;10,"8-10")</f>
        <v>2-4</v>
      </c>
    </row>
    <row r="4802" spans="1:15" ht="14.25" customHeight="1" x14ac:dyDescent="0.3">
      <c r="A4802" s="31">
        <v>43902</v>
      </c>
      <c r="B4802" t="s">
        <v>676</v>
      </c>
      <c r="C4802" t="s">
        <v>1928</v>
      </c>
      <c r="D4802" t="s">
        <v>92</v>
      </c>
      <c r="E4802">
        <v>3</v>
      </c>
      <c r="F4802">
        <v>6</v>
      </c>
      <c r="G4802" t="s">
        <v>238</v>
      </c>
      <c r="H4802" t="s">
        <v>73</v>
      </c>
      <c r="I4802">
        <v>27</v>
      </c>
      <c r="J4802">
        <v>242</v>
      </c>
      <c r="K4802" t="str">
        <f>RIGHT(Table1[[#This Row],[Transmission]],1)</f>
        <v>7</v>
      </c>
      <c r="L4802" t="str">
        <f>SUBSTITUTE(Table1[[#This Row],[Transmission]],Table1[[#This Row],[Gears]],"")</f>
        <v>M</v>
      </c>
      <c r="M48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02">
        <f ca="1">_xlfn.DAYS(TODAY(),Table1[[#This Row],[Manufacture Date]])</f>
        <v>1358</v>
      </c>
      <c r="O4802" t="str" cm="1">
        <f t="array" ref="O4802" xml:space="preserve"> _xlfn.IFS(E4802&lt;2,"0-2",E4802&lt;4,"2-4",E4802&lt;6,"4-6",E4802&lt;8,"6-8",E4802&lt;10,"8-10")</f>
        <v>2-4</v>
      </c>
    </row>
    <row r="4803" spans="1:15" ht="14.25" customHeight="1" x14ac:dyDescent="0.3">
      <c r="A4803" s="31">
        <v>43902</v>
      </c>
      <c r="B4803" t="s">
        <v>100</v>
      </c>
      <c r="C4803" t="s">
        <v>133</v>
      </c>
      <c r="D4803" t="s">
        <v>82</v>
      </c>
      <c r="E4803">
        <v>4</v>
      </c>
      <c r="F4803">
        <v>8</v>
      </c>
      <c r="G4803" t="s">
        <v>97</v>
      </c>
      <c r="H4803" t="s">
        <v>73</v>
      </c>
      <c r="I4803">
        <v>25</v>
      </c>
      <c r="J4803">
        <v>263</v>
      </c>
      <c r="K4803" t="str">
        <f>RIGHT(Table1[[#This Row],[Transmission]],1)</f>
        <v>7</v>
      </c>
      <c r="L4803" t="str">
        <f>SUBSTITUTE(Table1[[#This Row],[Transmission]],Table1[[#This Row],[Gears]],"")</f>
        <v>AM</v>
      </c>
      <c r="M48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03">
        <f ca="1">_xlfn.DAYS(TODAY(),Table1[[#This Row],[Manufacture Date]])</f>
        <v>1358</v>
      </c>
      <c r="O4803" t="str" cm="1">
        <f t="array" ref="O4803" xml:space="preserve"> _xlfn.IFS(E4803&lt;2,"0-2",E4803&lt;4,"2-4",E4803&lt;6,"4-6",E4803&lt;8,"6-8",E4803&lt;10,"8-10")</f>
        <v>4-6</v>
      </c>
    </row>
    <row r="4804" spans="1:15" ht="14.25" customHeight="1" x14ac:dyDescent="0.3">
      <c r="A4804" s="31">
        <v>43902</v>
      </c>
      <c r="B4804" t="s">
        <v>676</v>
      </c>
      <c r="C4804" t="s">
        <v>1468</v>
      </c>
      <c r="D4804" t="s">
        <v>115</v>
      </c>
      <c r="E4804">
        <v>4</v>
      </c>
      <c r="F4804">
        <v>8</v>
      </c>
      <c r="G4804" t="s">
        <v>814</v>
      </c>
      <c r="H4804" t="s">
        <v>73</v>
      </c>
      <c r="I4804">
        <v>24</v>
      </c>
      <c r="J4804">
        <v>279</v>
      </c>
      <c r="K4804" t="str">
        <f>RIGHT(Table1[[#This Row],[Transmission]],1)</f>
        <v>8</v>
      </c>
      <c r="L4804" t="str">
        <f>SUBSTITUTE(Table1[[#This Row],[Transmission]],Table1[[#This Row],[Gears]],"")</f>
        <v>AM</v>
      </c>
      <c r="M48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04">
        <f ca="1">_xlfn.DAYS(TODAY(),Table1[[#This Row],[Manufacture Date]])</f>
        <v>1358</v>
      </c>
      <c r="O4804" t="str" cm="1">
        <f t="array" ref="O4804" xml:space="preserve"> _xlfn.IFS(E4804&lt;2,"0-2",E4804&lt;4,"2-4",E4804&lt;6,"4-6",E4804&lt;8,"6-8",E4804&lt;10,"8-10")</f>
        <v>4-6</v>
      </c>
    </row>
    <row r="4805" spans="1:15" ht="14.25" customHeight="1" x14ac:dyDescent="0.3">
      <c r="A4805" s="31">
        <v>43902</v>
      </c>
      <c r="B4805" t="s">
        <v>508</v>
      </c>
      <c r="C4805" t="s">
        <v>526</v>
      </c>
      <c r="D4805" t="s">
        <v>82</v>
      </c>
      <c r="E4805">
        <v>4.5999999999999996</v>
      </c>
      <c r="F4805">
        <v>8</v>
      </c>
      <c r="G4805" t="s">
        <v>104</v>
      </c>
      <c r="H4805" t="s">
        <v>73</v>
      </c>
      <c r="I4805">
        <v>22</v>
      </c>
      <c r="J4805">
        <v>303</v>
      </c>
      <c r="K4805" t="str">
        <f>RIGHT(Table1[[#This Row],[Transmission]],1)</f>
        <v>8</v>
      </c>
      <c r="L4805" t="str">
        <f>SUBSTITUTE(Table1[[#This Row],[Transmission]],Table1[[#This Row],[Gears]],"")</f>
        <v>AS</v>
      </c>
      <c r="M48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05">
        <f ca="1">_xlfn.DAYS(TODAY(),Table1[[#This Row],[Manufacture Date]])</f>
        <v>1358</v>
      </c>
      <c r="O4805" t="str" cm="1">
        <f t="array" ref="O4805" xml:space="preserve"> _xlfn.IFS(E4805&lt;2,"0-2",E4805&lt;4,"2-4",E4805&lt;6,"4-6",E4805&lt;8,"6-8",E4805&lt;10,"8-10")</f>
        <v>4-6</v>
      </c>
    </row>
    <row r="4806" spans="1:15" ht="14.25" customHeight="1" x14ac:dyDescent="0.3">
      <c r="A4806" s="31">
        <v>43902</v>
      </c>
      <c r="B4806" t="s">
        <v>651</v>
      </c>
      <c r="C4806" t="s">
        <v>658</v>
      </c>
      <c r="D4806" t="s">
        <v>657</v>
      </c>
      <c r="E4806">
        <v>4</v>
      </c>
      <c r="F4806">
        <v>6</v>
      </c>
      <c r="G4806" t="s">
        <v>281</v>
      </c>
      <c r="H4806" t="s">
        <v>200</v>
      </c>
      <c r="I4806">
        <v>21</v>
      </c>
      <c r="J4806">
        <v>322</v>
      </c>
      <c r="K4806" t="str">
        <f>RIGHT(Table1[[#This Row],[Transmission]],1)</f>
        <v>5</v>
      </c>
      <c r="L4806" t="str">
        <f>SUBSTITUTE(Table1[[#This Row],[Transmission]],Table1[[#This Row],[Gears]],"")</f>
        <v>A</v>
      </c>
      <c r="M48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06">
        <f ca="1">_xlfn.DAYS(TODAY(),Table1[[#This Row],[Manufacture Date]])</f>
        <v>1358</v>
      </c>
      <c r="O4806" t="str" cm="1">
        <f t="array" ref="O4806" xml:space="preserve"> _xlfn.IFS(E4806&lt;2,"0-2",E4806&lt;4,"2-4",E4806&lt;6,"4-6",E4806&lt;8,"6-8",E4806&lt;10,"8-10")</f>
        <v>4-6</v>
      </c>
    </row>
    <row r="4807" spans="1:15" ht="14.25" customHeight="1" x14ac:dyDescent="0.3">
      <c r="A4807" s="31">
        <v>43902</v>
      </c>
      <c r="B4807" t="s">
        <v>489</v>
      </c>
      <c r="C4807" t="s">
        <v>940</v>
      </c>
      <c r="D4807" t="s">
        <v>88</v>
      </c>
      <c r="E4807">
        <v>5.2</v>
      </c>
      <c r="F4807">
        <v>10</v>
      </c>
      <c r="G4807" t="s">
        <v>97</v>
      </c>
      <c r="H4807" t="s">
        <v>73</v>
      </c>
      <c r="I4807">
        <v>20</v>
      </c>
      <c r="J4807">
        <v>331</v>
      </c>
      <c r="K4807" t="str">
        <f>RIGHT(Table1[[#This Row],[Transmission]],1)</f>
        <v>7</v>
      </c>
      <c r="L4807" t="str">
        <f>SUBSTITUTE(Table1[[#This Row],[Transmission]],Table1[[#This Row],[Gears]],"")</f>
        <v>AM</v>
      </c>
      <c r="M48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07">
        <f ca="1">_xlfn.DAYS(TODAY(),Table1[[#This Row],[Manufacture Date]])</f>
        <v>1358</v>
      </c>
      <c r="O4807" t="str" cm="1">
        <f t="array" ref="O4807" xml:space="preserve"> _xlfn.IFS(E4807&lt;2,"0-2",E4807&lt;4,"2-4",E4807&lt;6,"4-6",E4807&lt;8,"6-8",E4807&lt;10,"8-10")</f>
        <v>4-6</v>
      </c>
    </row>
    <row r="4808" spans="1:15" ht="14.25" customHeight="1" x14ac:dyDescent="0.3">
      <c r="A4808" s="31">
        <v>43901</v>
      </c>
      <c r="B4808" t="s">
        <v>802</v>
      </c>
      <c r="C4808" t="s">
        <v>1210</v>
      </c>
      <c r="D4808" t="s">
        <v>122</v>
      </c>
      <c r="E4808">
        <v>2</v>
      </c>
      <c r="F4808">
        <v>4</v>
      </c>
      <c r="G4808" t="s">
        <v>104</v>
      </c>
      <c r="H4808" t="s">
        <v>73</v>
      </c>
      <c r="I4808">
        <v>28</v>
      </c>
      <c r="J4808">
        <v>232</v>
      </c>
      <c r="K4808" t="str">
        <f>RIGHT(Table1[[#This Row],[Transmission]],1)</f>
        <v>8</v>
      </c>
      <c r="L4808" t="str">
        <f>SUBSTITUTE(Table1[[#This Row],[Transmission]],Table1[[#This Row],[Gears]],"")</f>
        <v>AS</v>
      </c>
      <c r="M48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08">
        <f ca="1">_xlfn.DAYS(TODAY(),Table1[[#This Row],[Manufacture Date]])</f>
        <v>1359</v>
      </c>
      <c r="O4808" t="str" cm="1">
        <f t="array" ref="O4808" xml:space="preserve"> _xlfn.IFS(E4808&lt;2,"0-2",E4808&lt;4,"2-4",E4808&lt;6,"4-6",E4808&lt;8,"6-8",E4808&lt;10,"8-10")</f>
        <v>2-4</v>
      </c>
    </row>
    <row r="4809" spans="1:15" ht="14.25" customHeight="1" x14ac:dyDescent="0.3">
      <c r="A4809" s="31">
        <v>43901</v>
      </c>
      <c r="B4809" t="s">
        <v>651</v>
      </c>
      <c r="C4809" t="s">
        <v>666</v>
      </c>
      <c r="D4809" t="s">
        <v>78</v>
      </c>
      <c r="E4809">
        <v>3.5</v>
      </c>
      <c r="F4809">
        <v>6</v>
      </c>
      <c r="G4809" t="s">
        <v>266</v>
      </c>
      <c r="H4809" t="s">
        <v>200</v>
      </c>
      <c r="I4809">
        <v>26</v>
      </c>
      <c r="J4809">
        <v>250</v>
      </c>
      <c r="K4809" t="str">
        <f>RIGHT(Table1[[#This Row],[Transmission]],1)</f>
        <v>V</v>
      </c>
      <c r="L4809" t="str">
        <f>SUBSTITUTE(Table1[[#This Row],[Transmission]],Table1[[#This Row],[Gears]],"")</f>
        <v>A</v>
      </c>
      <c r="M48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09">
        <f ca="1">_xlfn.DAYS(TODAY(),Table1[[#This Row],[Manufacture Date]])</f>
        <v>1359</v>
      </c>
      <c r="O4809" t="str" cm="1">
        <f t="array" ref="O4809" xml:space="preserve"> _xlfn.IFS(E4809&lt;2,"0-2",E4809&lt;4,"2-4",E4809&lt;6,"4-6",E4809&lt;8,"6-8",E4809&lt;10,"8-10")</f>
        <v>2-4</v>
      </c>
    </row>
    <row r="4810" spans="1:15" ht="14.25" customHeight="1" x14ac:dyDescent="0.3">
      <c r="A4810" s="31">
        <v>43901</v>
      </c>
      <c r="B4810" t="s">
        <v>564</v>
      </c>
      <c r="C4810" t="s">
        <v>1836</v>
      </c>
      <c r="D4810" t="s">
        <v>95</v>
      </c>
      <c r="E4810">
        <v>3</v>
      </c>
      <c r="F4810">
        <v>6</v>
      </c>
      <c r="G4810" t="s">
        <v>454</v>
      </c>
      <c r="H4810" t="s">
        <v>73</v>
      </c>
      <c r="I4810">
        <v>25</v>
      </c>
      <c r="J4810">
        <v>255</v>
      </c>
      <c r="K4810" t="str">
        <f>RIGHT(Table1[[#This Row],[Transmission]],1)</f>
        <v>9</v>
      </c>
      <c r="L4810" t="str">
        <f>SUBSTITUTE(Table1[[#This Row],[Transmission]],Table1[[#This Row],[Gears]],"")</f>
        <v>A</v>
      </c>
      <c r="M48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10">
        <f ca="1">_xlfn.DAYS(TODAY(),Table1[[#This Row],[Manufacture Date]])</f>
        <v>1359</v>
      </c>
      <c r="O4810" t="str" cm="1">
        <f t="array" ref="O4810" xml:space="preserve"> _xlfn.IFS(E4810&lt;2,"0-2",E4810&lt;4,"2-4",E4810&lt;6,"4-6",E4810&lt;8,"6-8",E4810&lt;10,"8-10")</f>
        <v>2-4</v>
      </c>
    </row>
    <row r="4811" spans="1:15" ht="14.25" customHeight="1" x14ac:dyDescent="0.3">
      <c r="A4811" s="31">
        <v>43901</v>
      </c>
      <c r="B4811" t="s">
        <v>289</v>
      </c>
      <c r="C4811" t="s">
        <v>301</v>
      </c>
      <c r="D4811" t="s">
        <v>115</v>
      </c>
      <c r="E4811">
        <v>3.6</v>
      </c>
      <c r="F4811">
        <v>6</v>
      </c>
      <c r="G4811" t="s">
        <v>112</v>
      </c>
      <c r="H4811" t="s">
        <v>205</v>
      </c>
      <c r="I4811">
        <v>20</v>
      </c>
      <c r="J4811">
        <v>222</v>
      </c>
      <c r="K4811" t="str">
        <f>RIGHT(Table1[[#This Row],[Transmission]],1)</f>
        <v>8</v>
      </c>
      <c r="L4811" t="str">
        <f>SUBSTITUTE(Table1[[#This Row],[Transmission]],Table1[[#This Row],[Gears]],"")</f>
        <v>A</v>
      </c>
      <c r="M48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11">
        <f ca="1">_xlfn.DAYS(TODAY(),Table1[[#This Row],[Manufacture Date]])</f>
        <v>1359</v>
      </c>
      <c r="O4811" t="str" cm="1">
        <f t="array" ref="O4811" xml:space="preserve"> _xlfn.IFS(E4811&lt;2,"0-2",E4811&lt;4,"2-4",E4811&lt;6,"4-6",E4811&lt;8,"6-8",E4811&lt;10,"8-10")</f>
        <v>2-4</v>
      </c>
    </row>
    <row r="4812" spans="1:15" ht="14.25" customHeight="1" x14ac:dyDescent="0.3">
      <c r="A4812" s="31">
        <v>43900</v>
      </c>
      <c r="B4812" t="s">
        <v>651</v>
      </c>
      <c r="C4812" t="s">
        <v>660</v>
      </c>
      <c r="D4812" t="s">
        <v>118</v>
      </c>
      <c r="E4812">
        <v>1.6</v>
      </c>
      <c r="F4812">
        <v>4</v>
      </c>
      <c r="G4812" t="s">
        <v>266</v>
      </c>
      <c r="H4812" t="s">
        <v>73</v>
      </c>
      <c r="I4812">
        <v>35</v>
      </c>
      <c r="J4812">
        <v>186</v>
      </c>
      <c r="K4812" t="str">
        <f>RIGHT(Table1[[#This Row],[Transmission]],1)</f>
        <v>V</v>
      </c>
      <c r="L4812" t="str">
        <f>SUBSTITUTE(Table1[[#This Row],[Transmission]],Table1[[#This Row],[Gears]],"")</f>
        <v>A</v>
      </c>
      <c r="M48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12">
        <f ca="1">_xlfn.DAYS(TODAY(),Table1[[#This Row],[Manufacture Date]])</f>
        <v>1360</v>
      </c>
      <c r="O4812" t="str" cm="1">
        <f t="array" ref="O4812" xml:space="preserve"> _xlfn.IFS(E4812&lt;2,"0-2",E4812&lt;4,"2-4",E4812&lt;6,"4-6",E4812&lt;8,"6-8",E4812&lt;10,"8-10")</f>
        <v>0-2</v>
      </c>
    </row>
    <row r="4813" spans="1:15" ht="14.25" customHeight="1" x14ac:dyDescent="0.3">
      <c r="A4813" s="31">
        <v>43900</v>
      </c>
      <c r="B4813" t="s">
        <v>651</v>
      </c>
      <c r="C4813" t="s">
        <v>1898</v>
      </c>
      <c r="D4813" t="s">
        <v>82</v>
      </c>
      <c r="E4813">
        <v>2</v>
      </c>
      <c r="F4813">
        <v>4</v>
      </c>
      <c r="G4813" t="s">
        <v>266</v>
      </c>
      <c r="H4813" t="s">
        <v>200</v>
      </c>
      <c r="I4813">
        <v>35</v>
      </c>
      <c r="J4813">
        <v>190</v>
      </c>
      <c r="K4813" t="str">
        <f>RIGHT(Table1[[#This Row],[Transmission]],1)</f>
        <v>V</v>
      </c>
      <c r="L4813" t="str">
        <f>SUBSTITUTE(Table1[[#This Row],[Transmission]],Table1[[#This Row],[Gears]],"")</f>
        <v>A</v>
      </c>
      <c r="M48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13">
        <f ca="1">_xlfn.DAYS(TODAY(),Table1[[#This Row],[Manufacture Date]])</f>
        <v>1360</v>
      </c>
      <c r="O4813" t="str" cm="1">
        <f t="array" ref="O4813" xml:space="preserve"> _xlfn.IFS(E4813&lt;2,"0-2",E4813&lt;4,"2-4",E4813&lt;6,"4-6",E4813&lt;8,"6-8",E4813&lt;10,"8-10")</f>
        <v>2-4</v>
      </c>
    </row>
    <row r="4814" spans="1:15" ht="14.25" customHeight="1" x14ac:dyDescent="0.3">
      <c r="A4814" s="31">
        <v>43900</v>
      </c>
      <c r="B4814" t="s">
        <v>651</v>
      </c>
      <c r="C4814" t="s">
        <v>1340</v>
      </c>
      <c r="D4814" t="s">
        <v>82</v>
      </c>
      <c r="E4814">
        <v>1.6</v>
      </c>
      <c r="F4814">
        <v>4</v>
      </c>
      <c r="G4814" t="s">
        <v>74</v>
      </c>
      <c r="H4814" t="s">
        <v>73</v>
      </c>
      <c r="I4814">
        <v>34</v>
      </c>
      <c r="J4814">
        <v>195</v>
      </c>
      <c r="K4814" t="str">
        <f>RIGHT(Table1[[#This Row],[Transmission]],1)</f>
        <v>6</v>
      </c>
      <c r="L4814" t="str">
        <f>SUBSTITUTE(Table1[[#This Row],[Transmission]],Table1[[#This Row],[Gears]],"")</f>
        <v>M</v>
      </c>
      <c r="M48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14">
        <f ca="1">_xlfn.DAYS(TODAY(),Table1[[#This Row],[Manufacture Date]])</f>
        <v>1360</v>
      </c>
      <c r="O4814" t="str" cm="1">
        <f t="array" ref="O4814" xml:space="preserve"> _xlfn.IFS(E4814&lt;2,"0-2",E4814&lt;4,"2-4",E4814&lt;6,"4-6",E4814&lt;8,"6-8",E4814&lt;10,"8-10")</f>
        <v>0-2</v>
      </c>
    </row>
    <row r="4815" spans="1:15" ht="14.25" customHeight="1" x14ac:dyDescent="0.3">
      <c r="A4815" s="31">
        <v>43900</v>
      </c>
      <c r="B4815" t="s">
        <v>321</v>
      </c>
      <c r="C4815" t="s">
        <v>1393</v>
      </c>
      <c r="D4815" t="s">
        <v>78</v>
      </c>
      <c r="E4815">
        <v>1</v>
      </c>
      <c r="F4815">
        <v>3</v>
      </c>
      <c r="G4815" t="s">
        <v>79</v>
      </c>
      <c r="H4815" t="s">
        <v>200</v>
      </c>
      <c r="I4815">
        <v>34</v>
      </c>
      <c r="J4815">
        <v>195</v>
      </c>
      <c r="K4815" t="str">
        <f>RIGHT(Table1[[#This Row],[Transmission]],1)</f>
        <v>6</v>
      </c>
      <c r="L4815" t="str">
        <f>SUBSTITUTE(Table1[[#This Row],[Transmission]],Table1[[#This Row],[Gears]],"")</f>
        <v>AS</v>
      </c>
      <c r="M48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15">
        <f ca="1">_xlfn.DAYS(TODAY(),Table1[[#This Row],[Manufacture Date]])</f>
        <v>1360</v>
      </c>
      <c r="O4815" t="str" cm="1">
        <f t="array" ref="O4815" xml:space="preserve"> _xlfn.IFS(E4815&lt;2,"0-2",E4815&lt;4,"2-4",E4815&lt;6,"4-6",E4815&lt;8,"6-8",E4815&lt;10,"8-10")</f>
        <v>0-2</v>
      </c>
    </row>
    <row r="4816" spans="1:15" ht="14.25" customHeight="1" x14ac:dyDescent="0.3">
      <c r="A4816" s="31">
        <v>43900</v>
      </c>
      <c r="B4816" t="s">
        <v>452</v>
      </c>
      <c r="C4816" t="s">
        <v>458</v>
      </c>
      <c r="D4816" t="s">
        <v>78</v>
      </c>
      <c r="E4816">
        <v>2.4</v>
      </c>
      <c r="F4816">
        <v>4</v>
      </c>
      <c r="G4816" t="s">
        <v>74</v>
      </c>
      <c r="H4816" t="s">
        <v>200</v>
      </c>
      <c r="I4816">
        <v>31</v>
      </c>
      <c r="J4816">
        <v>211</v>
      </c>
      <c r="K4816" t="str">
        <f>RIGHT(Table1[[#This Row],[Transmission]],1)</f>
        <v>6</v>
      </c>
      <c r="L4816" t="str">
        <f>SUBSTITUTE(Table1[[#This Row],[Transmission]],Table1[[#This Row],[Gears]],"")</f>
        <v>M</v>
      </c>
      <c r="M48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16">
        <f ca="1">_xlfn.DAYS(TODAY(),Table1[[#This Row],[Manufacture Date]])</f>
        <v>1360</v>
      </c>
      <c r="O4816" t="str" cm="1">
        <f t="array" ref="O4816" xml:space="preserve"> _xlfn.IFS(E4816&lt;2,"0-2",E4816&lt;4,"2-4",E4816&lt;6,"4-6",E4816&lt;8,"6-8",E4816&lt;10,"8-10")</f>
        <v>2-4</v>
      </c>
    </row>
    <row r="4817" spans="1:15" ht="14.25" customHeight="1" x14ac:dyDescent="0.3">
      <c r="A4817" s="31">
        <v>43900</v>
      </c>
      <c r="B4817" t="s">
        <v>100</v>
      </c>
      <c r="C4817" t="s">
        <v>1513</v>
      </c>
      <c r="D4817" t="s">
        <v>88</v>
      </c>
      <c r="E4817">
        <v>2</v>
      </c>
      <c r="F4817">
        <v>4</v>
      </c>
      <c r="G4817" t="s">
        <v>97</v>
      </c>
      <c r="H4817" t="s">
        <v>200</v>
      </c>
      <c r="I4817">
        <v>31</v>
      </c>
      <c r="J4817">
        <v>213</v>
      </c>
      <c r="K4817" t="str">
        <f>RIGHT(Table1[[#This Row],[Transmission]],1)</f>
        <v>7</v>
      </c>
      <c r="L4817" t="str">
        <f>SUBSTITUTE(Table1[[#This Row],[Transmission]],Table1[[#This Row],[Gears]],"")</f>
        <v>AM</v>
      </c>
      <c r="M48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17">
        <f ca="1">_xlfn.DAYS(TODAY(),Table1[[#This Row],[Manufacture Date]])</f>
        <v>1360</v>
      </c>
      <c r="O4817" t="str" cm="1">
        <f t="array" ref="O4817" xml:space="preserve"> _xlfn.IFS(E4817&lt;2,"0-2",E4817&lt;4,"2-4",E4817&lt;6,"4-6",E4817&lt;8,"6-8",E4817&lt;10,"8-10")</f>
        <v>2-4</v>
      </c>
    </row>
    <row r="4818" spans="1:15" ht="14.25" customHeight="1" x14ac:dyDescent="0.3">
      <c r="A4818" s="31">
        <v>43900</v>
      </c>
      <c r="B4818" t="s">
        <v>564</v>
      </c>
      <c r="C4818" t="s">
        <v>567</v>
      </c>
      <c r="D4818" t="s">
        <v>95</v>
      </c>
      <c r="E4818">
        <v>1.8</v>
      </c>
      <c r="F4818">
        <v>4</v>
      </c>
      <c r="G4818" t="s">
        <v>416</v>
      </c>
      <c r="H4818" t="s">
        <v>73</v>
      </c>
      <c r="I4818">
        <v>30</v>
      </c>
      <c r="J4818">
        <v>216</v>
      </c>
      <c r="K4818" t="str">
        <f>RIGHT(Table1[[#This Row],[Transmission]],1)</f>
        <v>7</v>
      </c>
      <c r="L4818" t="str">
        <f>SUBSTITUTE(Table1[[#This Row],[Transmission]],Table1[[#This Row],[Gears]],"")</f>
        <v>AS</v>
      </c>
      <c r="M48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18">
        <f ca="1">_xlfn.DAYS(TODAY(),Table1[[#This Row],[Manufacture Date]])</f>
        <v>1360</v>
      </c>
      <c r="O4818" t="str" cm="1">
        <f t="array" ref="O4818" xml:space="preserve"> _xlfn.IFS(E4818&lt;2,"0-2",E4818&lt;4,"2-4",E4818&lt;6,"4-6",E4818&lt;8,"6-8",E4818&lt;10,"8-10")</f>
        <v>0-2</v>
      </c>
    </row>
    <row r="4819" spans="1:15" ht="14.25" customHeight="1" x14ac:dyDescent="0.3">
      <c r="A4819" s="31">
        <v>43900</v>
      </c>
      <c r="B4819" t="s">
        <v>802</v>
      </c>
      <c r="C4819" t="s">
        <v>1204</v>
      </c>
      <c r="D4819" t="s">
        <v>118</v>
      </c>
      <c r="E4819">
        <v>2</v>
      </c>
      <c r="F4819">
        <v>4</v>
      </c>
      <c r="G4819" t="s">
        <v>104</v>
      </c>
      <c r="H4819" t="s">
        <v>200</v>
      </c>
      <c r="I4819">
        <v>30</v>
      </c>
      <c r="J4819">
        <v>220</v>
      </c>
      <c r="K4819" t="str">
        <f>RIGHT(Table1[[#This Row],[Transmission]],1)</f>
        <v>8</v>
      </c>
      <c r="L4819" t="str">
        <f>SUBSTITUTE(Table1[[#This Row],[Transmission]],Table1[[#This Row],[Gears]],"")</f>
        <v>AS</v>
      </c>
      <c r="M48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19">
        <f ca="1">_xlfn.DAYS(TODAY(),Table1[[#This Row],[Manufacture Date]])</f>
        <v>1360</v>
      </c>
      <c r="O4819" t="str" cm="1">
        <f t="array" ref="O4819" xml:space="preserve"> _xlfn.IFS(E4819&lt;2,"0-2",E4819&lt;4,"2-4",E4819&lt;6,"4-6",E4819&lt;8,"6-8",E4819&lt;10,"8-10")</f>
        <v>2-4</v>
      </c>
    </row>
    <row r="4820" spans="1:15" ht="14.25" customHeight="1" x14ac:dyDescent="0.3">
      <c r="A4820" s="31">
        <v>43900</v>
      </c>
      <c r="B4820" t="s">
        <v>676</v>
      </c>
      <c r="C4820" t="s">
        <v>693</v>
      </c>
      <c r="D4820" t="s">
        <v>122</v>
      </c>
      <c r="E4820">
        <v>3</v>
      </c>
      <c r="F4820">
        <v>6</v>
      </c>
      <c r="G4820" t="s">
        <v>112</v>
      </c>
      <c r="H4820" t="s">
        <v>109</v>
      </c>
      <c r="I4820">
        <v>29</v>
      </c>
      <c r="J4820">
        <v>270</v>
      </c>
      <c r="K4820" t="str">
        <f>RIGHT(Table1[[#This Row],[Transmission]],1)</f>
        <v>8</v>
      </c>
      <c r="L4820" t="str">
        <f>SUBSTITUTE(Table1[[#This Row],[Transmission]],Table1[[#This Row],[Gears]],"")</f>
        <v>A</v>
      </c>
      <c r="M48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20">
        <f ca="1">_xlfn.DAYS(TODAY(),Table1[[#This Row],[Manufacture Date]])</f>
        <v>1360</v>
      </c>
      <c r="O4820" t="str" cm="1">
        <f t="array" ref="O4820" xml:space="preserve"> _xlfn.IFS(E4820&lt;2,"0-2",E4820&lt;4,"2-4",E4820&lt;6,"4-6",E4820&lt;8,"6-8",E4820&lt;10,"8-10")</f>
        <v>2-4</v>
      </c>
    </row>
    <row r="4821" spans="1:15" ht="14.25" customHeight="1" x14ac:dyDescent="0.3">
      <c r="A4821" s="31">
        <v>43900</v>
      </c>
      <c r="B4821" t="s">
        <v>147</v>
      </c>
      <c r="C4821" t="s">
        <v>1526</v>
      </c>
      <c r="D4821" t="s">
        <v>71</v>
      </c>
      <c r="E4821">
        <v>3</v>
      </c>
      <c r="F4821">
        <v>6</v>
      </c>
      <c r="G4821" t="s">
        <v>104</v>
      </c>
      <c r="H4821" t="s">
        <v>73</v>
      </c>
      <c r="I4821">
        <v>29</v>
      </c>
      <c r="J4821">
        <v>231</v>
      </c>
      <c r="K4821" t="str">
        <f>RIGHT(Table1[[#This Row],[Transmission]],1)</f>
        <v>8</v>
      </c>
      <c r="L4821" t="str">
        <f>SUBSTITUTE(Table1[[#This Row],[Transmission]],Table1[[#This Row],[Gears]],"")</f>
        <v>AS</v>
      </c>
      <c r="M48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21">
        <f ca="1">_xlfn.DAYS(TODAY(),Table1[[#This Row],[Manufacture Date]])</f>
        <v>1360</v>
      </c>
      <c r="O4821" t="str" cm="1">
        <f t="array" ref="O4821" xml:space="preserve"> _xlfn.IFS(E4821&lt;2,"0-2",E4821&lt;4,"2-4",E4821&lt;6,"4-6",E4821&lt;8,"6-8",E4821&lt;10,"8-10")</f>
        <v>2-4</v>
      </c>
    </row>
    <row r="4822" spans="1:15" ht="14.25" customHeight="1" x14ac:dyDescent="0.3">
      <c r="A4822" s="31">
        <v>43900</v>
      </c>
      <c r="B4822" t="s">
        <v>289</v>
      </c>
      <c r="C4822" t="s">
        <v>1086</v>
      </c>
      <c r="D4822" t="s">
        <v>122</v>
      </c>
      <c r="E4822">
        <v>3.6</v>
      </c>
      <c r="F4822">
        <v>6</v>
      </c>
      <c r="G4822" t="s">
        <v>112</v>
      </c>
      <c r="H4822" t="s">
        <v>200</v>
      </c>
      <c r="I4822">
        <v>25</v>
      </c>
      <c r="J4822">
        <v>265</v>
      </c>
      <c r="K4822" t="str">
        <f>RIGHT(Table1[[#This Row],[Transmission]],1)</f>
        <v>8</v>
      </c>
      <c r="L4822" t="str">
        <f>SUBSTITUTE(Table1[[#This Row],[Transmission]],Table1[[#This Row],[Gears]],"")</f>
        <v>A</v>
      </c>
      <c r="M48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22">
        <f ca="1">_xlfn.DAYS(TODAY(),Table1[[#This Row],[Manufacture Date]])</f>
        <v>1360</v>
      </c>
      <c r="O4822" t="str" cm="1">
        <f t="array" ref="O4822" xml:space="preserve"> _xlfn.IFS(E4822&lt;2,"0-2",E4822&lt;4,"2-4",E4822&lt;6,"4-6",E4822&lt;8,"6-8",E4822&lt;10,"8-10")</f>
        <v>2-4</v>
      </c>
    </row>
    <row r="4823" spans="1:15" ht="14.25" customHeight="1" x14ac:dyDescent="0.3">
      <c r="A4823" s="31">
        <v>43900</v>
      </c>
      <c r="B4823" t="s">
        <v>364</v>
      </c>
      <c r="C4823" t="s">
        <v>1679</v>
      </c>
      <c r="D4823" t="s">
        <v>657</v>
      </c>
      <c r="E4823">
        <v>2.5</v>
      </c>
      <c r="F4823">
        <v>4</v>
      </c>
      <c r="G4823" t="s">
        <v>93</v>
      </c>
      <c r="H4823" t="s">
        <v>200</v>
      </c>
      <c r="I4823">
        <v>25</v>
      </c>
      <c r="J4823">
        <v>265</v>
      </c>
      <c r="K4823" t="str">
        <f>RIGHT(Table1[[#This Row],[Transmission]],1)</f>
        <v>6</v>
      </c>
      <c r="L4823" t="str">
        <f>SUBSTITUTE(Table1[[#This Row],[Transmission]],Table1[[#This Row],[Gears]],"")</f>
        <v>A</v>
      </c>
      <c r="M48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23">
        <f ca="1">_xlfn.DAYS(TODAY(),Table1[[#This Row],[Manufacture Date]])</f>
        <v>1360</v>
      </c>
      <c r="O4823" t="str" cm="1">
        <f t="array" ref="O4823" xml:space="preserve"> _xlfn.IFS(E4823&lt;2,"0-2",E4823&lt;4,"2-4",E4823&lt;6,"4-6",E4823&lt;8,"6-8",E4823&lt;10,"8-10")</f>
        <v>2-4</v>
      </c>
    </row>
    <row r="4824" spans="1:15" ht="14.25" customHeight="1" x14ac:dyDescent="0.3">
      <c r="A4824" s="31">
        <v>43900</v>
      </c>
      <c r="B4824" t="s">
        <v>492</v>
      </c>
      <c r="C4824" t="s">
        <v>493</v>
      </c>
      <c r="D4824" t="s">
        <v>78</v>
      </c>
      <c r="E4824">
        <v>2</v>
      </c>
      <c r="F4824">
        <v>4</v>
      </c>
      <c r="G4824" t="s">
        <v>79</v>
      </c>
      <c r="H4824" t="s">
        <v>73</v>
      </c>
      <c r="I4824">
        <v>24</v>
      </c>
      <c r="J4824">
        <v>274</v>
      </c>
      <c r="K4824" t="str">
        <f>RIGHT(Table1[[#This Row],[Transmission]],1)</f>
        <v>6</v>
      </c>
      <c r="L4824" t="str">
        <f>SUBSTITUTE(Table1[[#This Row],[Transmission]],Table1[[#This Row],[Gears]],"")</f>
        <v>AS</v>
      </c>
      <c r="M48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24">
        <f ca="1">_xlfn.DAYS(TODAY(),Table1[[#This Row],[Manufacture Date]])</f>
        <v>1360</v>
      </c>
      <c r="O4824" t="str" cm="1">
        <f t="array" ref="O4824" xml:space="preserve"> _xlfn.IFS(E4824&lt;2,"0-2",E4824&lt;4,"2-4",E4824&lt;6,"4-6",E4824&lt;8,"6-8",E4824&lt;10,"8-10")</f>
        <v>2-4</v>
      </c>
    </row>
    <row r="4825" spans="1:15" ht="14.25" customHeight="1" x14ac:dyDescent="0.3">
      <c r="A4825" s="31">
        <v>43900</v>
      </c>
      <c r="B4825" t="s">
        <v>147</v>
      </c>
      <c r="C4825" t="s">
        <v>1563</v>
      </c>
      <c r="D4825" t="s">
        <v>122</v>
      </c>
      <c r="E4825">
        <v>3</v>
      </c>
      <c r="F4825">
        <v>6</v>
      </c>
      <c r="G4825" t="s">
        <v>104</v>
      </c>
      <c r="H4825" t="s">
        <v>73</v>
      </c>
      <c r="I4825">
        <v>24</v>
      </c>
      <c r="J4825">
        <v>272</v>
      </c>
      <c r="K4825" t="str">
        <f>RIGHT(Table1[[#This Row],[Transmission]],1)</f>
        <v>8</v>
      </c>
      <c r="L4825" t="str">
        <f>SUBSTITUTE(Table1[[#This Row],[Transmission]],Table1[[#This Row],[Gears]],"")</f>
        <v>AS</v>
      </c>
      <c r="M48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25">
        <f ca="1">_xlfn.DAYS(TODAY(),Table1[[#This Row],[Manufacture Date]])</f>
        <v>1360</v>
      </c>
      <c r="O4825" t="str" cm="1">
        <f t="array" ref="O4825" xml:space="preserve"> _xlfn.IFS(E4825&lt;2,"0-2",E4825&lt;4,"2-4",E4825&lt;6,"4-6",E4825&lt;8,"6-8",E4825&lt;10,"8-10")</f>
        <v>2-4</v>
      </c>
    </row>
    <row r="4826" spans="1:15" ht="14.25" customHeight="1" x14ac:dyDescent="0.3">
      <c r="A4826" s="31">
        <v>43900</v>
      </c>
      <c r="B4826" t="s">
        <v>364</v>
      </c>
      <c r="C4826" t="s">
        <v>1694</v>
      </c>
      <c r="D4826" t="s">
        <v>122</v>
      </c>
      <c r="E4826">
        <v>5.3</v>
      </c>
      <c r="F4826">
        <v>8</v>
      </c>
      <c r="G4826" t="s">
        <v>93</v>
      </c>
      <c r="H4826" t="s">
        <v>200</v>
      </c>
      <c r="I4826">
        <v>21</v>
      </c>
      <c r="J4826">
        <v>314</v>
      </c>
      <c r="K4826" t="str">
        <f>RIGHT(Table1[[#This Row],[Transmission]],1)</f>
        <v>6</v>
      </c>
      <c r="L4826" t="str">
        <f>SUBSTITUTE(Table1[[#This Row],[Transmission]],Table1[[#This Row],[Gears]],"")</f>
        <v>A</v>
      </c>
      <c r="M48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26">
        <f ca="1">_xlfn.DAYS(TODAY(),Table1[[#This Row],[Manufacture Date]])</f>
        <v>1360</v>
      </c>
      <c r="O4826" t="str" cm="1">
        <f t="array" ref="O4826" xml:space="preserve"> _xlfn.IFS(E4826&lt;2,"0-2",E4826&lt;4,"2-4",E4826&lt;6,"4-6",E4826&lt;8,"6-8",E4826&lt;10,"8-10")</f>
        <v>4-6</v>
      </c>
    </row>
    <row r="4827" spans="1:15" ht="14.25" customHeight="1" x14ac:dyDescent="0.3">
      <c r="A4827" s="31">
        <v>43900</v>
      </c>
      <c r="B4827" t="s">
        <v>232</v>
      </c>
      <c r="C4827" t="s">
        <v>267</v>
      </c>
      <c r="D4827" t="s">
        <v>122</v>
      </c>
      <c r="E4827">
        <v>5.3</v>
      </c>
      <c r="F4827">
        <v>8</v>
      </c>
      <c r="G4827" t="s">
        <v>93</v>
      </c>
      <c r="H4827" t="s">
        <v>205</v>
      </c>
      <c r="I4827">
        <v>16</v>
      </c>
      <c r="J4827">
        <v>275</v>
      </c>
      <c r="K4827" t="str">
        <f>RIGHT(Table1[[#This Row],[Transmission]],1)</f>
        <v>6</v>
      </c>
      <c r="L4827" t="str">
        <f>SUBSTITUTE(Table1[[#This Row],[Transmission]],Table1[[#This Row],[Gears]],"")</f>
        <v>A</v>
      </c>
      <c r="M48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27">
        <f ca="1">_xlfn.DAYS(TODAY(),Table1[[#This Row],[Manufacture Date]])</f>
        <v>1360</v>
      </c>
      <c r="O4827" t="str" cm="1">
        <f t="array" ref="O4827" xml:space="preserve"> _xlfn.IFS(E4827&lt;2,"0-2",E4827&lt;4,"2-4",E4827&lt;6,"4-6",E4827&lt;8,"6-8",E4827&lt;10,"8-10")</f>
        <v>4-6</v>
      </c>
    </row>
    <row r="4828" spans="1:15" ht="14.25" customHeight="1" x14ac:dyDescent="0.3">
      <c r="A4828" s="31">
        <v>43899</v>
      </c>
      <c r="B4828" t="s">
        <v>651</v>
      </c>
      <c r="C4828" t="s">
        <v>1917</v>
      </c>
      <c r="D4828" t="s">
        <v>82</v>
      </c>
      <c r="E4828">
        <v>2</v>
      </c>
      <c r="F4828">
        <v>4</v>
      </c>
      <c r="G4828" t="s">
        <v>266</v>
      </c>
      <c r="H4828" t="s">
        <v>200</v>
      </c>
      <c r="I4828">
        <v>40</v>
      </c>
      <c r="J4828">
        <v>167</v>
      </c>
      <c r="K4828" t="str">
        <f>RIGHT(Table1[[#This Row],[Transmission]],1)</f>
        <v>V</v>
      </c>
      <c r="L4828" t="str">
        <f>SUBSTITUTE(Table1[[#This Row],[Transmission]],Table1[[#This Row],[Gears]],"")</f>
        <v>A</v>
      </c>
      <c r="M48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28">
        <f ca="1">_xlfn.DAYS(TODAY(),Table1[[#This Row],[Manufacture Date]])</f>
        <v>1361</v>
      </c>
      <c r="O4828" t="str" cm="1">
        <f t="array" ref="O4828" xml:space="preserve"> _xlfn.IFS(E4828&lt;2,"0-2",E4828&lt;4,"2-4",E4828&lt;6,"4-6",E4828&lt;8,"6-8",E4828&lt;10,"8-10")</f>
        <v>2-4</v>
      </c>
    </row>
    <row r="4829" spans="1:15" ht="14.25" customHeight="1" x14ac:dyDescent="0.3">
      <c r="A4829" s="31">
        <v>43899</v>
      </c>
      <c r="B4829" t="s">
        <v>621</v>
      </c>
      <c r="C4829" t="s">
        <v>977</v>
      </c>
      <c r="D4829" t="s">
        <v>95</v>
      </c>
      <c r="E4829">
        <v>1.5</v>
      </c>
      <c r="F4829">
        <v>3</v>
      </c>
      <c r="G4829" t="s">
        <v>79</v>
      </c>
      <c r="H4829" t="s">
        <v>73</v>
      </c>
      <c r="I4829">
        <v>36</v>
      </c>
      <c r="J4829">
        <v>184</v>
      </c>
      <c r="K4829" t="str">
        <f>RIGHT(Table1[[#This Row],[Transmission]],1)</f>
        <v>6</v>
      </c>
      <c r="L4829" t="str">
        <f>SUBSTITUTE(Table1[[#This Row],[Transmission]],Table1[[#This Row],[Gears]],"")</f>
        <v>AS</v>
      </c>
      <c r="M48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29">
        <f ca="1">_xlfn.DAYS(TODAY(),Table1[[#This Row],[Manufacture Date]])</f>
        <v>1361</v>
      </c>
      <c r="O4829" t="str" cm="1">
        <f t="array" ref="O4829" xml:space="preserve"> _xlfn.IFS(E4829&lt;2,"0-2",E4829&lt;4,"2-4",E4829&lt;6,"4-6",E4829&lt;8,"6-8",E4829&lt;10,"8-10")</f>
        <v>0-2</v>
      </c>
    </row>
    <row r="4830" spans="1:15" ht="14.25" customHeight="1" x14ac:dyDescent="0.3">
      <c r="A4830" s="31">
        <v>43899</v>
      </c>
      <c r="B4830" t="s">
        <v>782</v>
      </c>
      <c r="C4830" t="s">
        <v>1007</v>
      </c>
      <c r="D4830" t="s">
        <v>71</v>
      </c>
      <c r="E4830">
        <v>1.8</v>
      </c>
      <c r="F4830">
        <v>4</v>
      </c>
      <c r="G4830" t="s">
        <v>79</v>
      </c>
      <c r="H4830" t="s">
        <v>200</v>
      </c>
      <c r="I4830">
        <v>35</v>
      </c>
      <c r="J4830">
        <v>186</v>
      </c>
      <c r="K4830" t="str">
        <f>RIGHT(Table1[[#This Row],[Transmission]],1)</f>
        <v>6</v>
      </c>
      <c r="L4830" t="str">
        <f>SUBSTITUTE(Table1[[#This Row],[Transmission]],Table1[[#This Row],[Gears]],"")</f>
        <v>AS</v>
      </c>
      <c r="M48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30">
        <f ca="1">_xlfn.DAYS(TODAY(),Table1[[#This Row],[Manufacture Date]])</f>
        <v>1361</v>
      </c>
      <c r="O4830" t="str" cm="1">
        <f t="array" ref="O4830" xml:space="preserve"> _xlfn.IFS(E4830&lt;2,"0-2",E4830&lt;4,"2-4",E4830&lt;6,"4-6",E4830&lt;8,"6-8",E4830&lt;10,"8-10")</f>
        <v>0-2</v>
      </c>
    </row>
    <row r="4831" spans="1:15" ht="14.25" customHeight="1" x14ac:dyDescent="0.3">
      <c r="A4831" s="31">
        <v>43899</v>
      </c>
      <c r="B4831" t="s">
        <v>548</v>
      </c>
      <c r="C4831" t="s">
        <v>550</v>
      </c>
      <c r="D4831" t="s">
        <v>78</v>
      </c>
      <c r="E4831">
        <v>2</v>
      </c>
      <c r="F4831">
        <v>4</v>
      </c>
      <c r="G4831" t="s">
        <v>79</v>
      </c>
      <c r="H4831" t="s">
        <v>200</v>
      </c>
      <c r="I4831">
        <v>33</v>
      </c>
      <c r="J4831">
        <v>196</v>
      </c>
      <c r="K4831" t="str">
        <f>RIGHT(Table1[[#This Row],[Transmission]],1)</f>
        <v>6</v>
      </c>
      <c r="L4831" t="str">
        <f>SUBSTITUTE(Table1[[#This Row],[Transmission]],Table1[[#This Row],[Gears]],"")</f>
        <v>AS</v>
      </c>
      <c r="M48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31">
        <f ca="1">_xlfn.DAYS(TODAY(),Table1[[#This Row],[Manufacture Date]])</f>
        <v>1361</v>
      </c>
      <c r="O4831" t="str" cm="1">
        <f t="array" ref="O4831" xml:space="preserve"> _xlfn.IFS(E4831&lt;2,"0-2",E4831&lt;4,"2-4",E4831&lt;6,"4-6",E4831&lt;8,"6-8",E4831&lt;10,"8-10")</f>
        <v>2-4</v>
      </c>
    </row>
    <row r="4832" spans="1:15" ht="14.25" customHeight="1" x14ac:dyDescent="0.3">
      <c r="A4832" s="31">
        <v>43899</v>
      </c>
      <c r="B4832" t="s">
        <v>564</v>
      </c>
      <c r="C4832" t="s">
        <v>956</v>
      </c>
      <c r="D4832" t="s">
        <v>118</v>
      </c>
      <c r="E4832">
        <v>2</v>
      </c>
      <c r="F4832">
        <v>4</v>
      </c>
      <c r="G4832" t="s">
        <v>416</v>
      </c>
      <c r="H4832" t="s">
        <v>73</v>
      </c>
      <c r="I4832">
        <v>32</v>
      </c>
      <c r="J4832">
        <v>205</v>
      </c>
      <c r="K4832" t="str">
        <f>RIGHT(Table1[[#This Row],[Transmission]],1)</f>
        <v>7</v>
      </c>
      <c r="L4832" t="str">
        <f>SUBSTITUTE(Table1[[#This Row],[Transmission]],Table1[[#This Row],[Gears]],"")</f>
        <v>AS</v>
      </c>
      <c r="M48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32">
        <f ca="1">_xlfn.DAYS(TODAY(),Table1[[#This Row],[Manufacture Date]])</f>
        <v>1361</v>
      </c>
      <c r="O4832" t="str" cm="1">
        <f t="array" ref="O4832" xml:space="preserve"> _xlfn.IFS(E4832&lt;2,"0-2",E4832&lt;4,"2-4",E4832&lt;6,"4-6",E4832&lt;8,"6-8",E4832&lt;10,"8-10")</f>
        <v>2-4</v>
      </c>
    </row>
    <row r="4833" spans="1:15" ht="14.25" customHeight="1" x14ac:dyDescent="0.3">
      <c r="A4833" s="31">
        <v>43899</v>
      </c>
      <c r="B4833" t="s">
        <v>232</v>
      </c>
      <c r="C4833" t="s">
        <v>242</v>
      </c>
      <c r="D4833" t="s">
        <v>78</v>
      </c>
      <c r="E4833">
        <v>2.4</v>
      </c>
      <c r="F4833">
        <v>4</v>
      </c>
      <c r="G4833" t="s">
        <v>93</v>
      </c>
      <c r="H4833" t="s">
        <v>200</v>
      </c>
      <c r="I4833">
        <v>31</v>
      </c>
      <c r="J4833">
        <v>209</v>
      </c>
      <c r="K4833" t="str">
        <f>RIGHT(Table1[[#This Row],[Transmission]],1)</f>
        <v>6</v>
      </c>
      <c r="L4833" t="str">
        <f>SUBSTITUTE(Table1[[#This Row],[Transmission]],Table1[[#This Row],[Gears]],"")</f>
        <v>A</v>
      </c>
      <c r="M48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33">
        <f ca="1">_xlfn.DAYS(TODAY(),Table1[[#This Row],[Manufacture Date]])</f>
        <v>1361</v>
      </c>
      <c r="O4833" t="str" cm="1">
        <f t="array" ref="O4833" xml:space="preserve"> _xlfn.IFS(E4833&lt;2,"0-2",E4833&lt;4,"2-4",E4833&lt;6,"4-6",E4833&lt;8,"6-8",E4833&lt;10,"8-10")</f>
        <v>2-4</v>
      </c>
    </row>
    <row r="4834" spans="1:15" ht="14.25" customHeight="1" x14ac:dyDescent="0.3">
      <c r="A4834" s="31">
        <v>43899</v>
      </c>
      <c r="B4834" t="s">
        <v>100</v>
      </c>
      <c r="C4834" t="s">
        <v>103</v>
      </c>
      <c r="D4834" t="s">
        <v>71</v>
      </c>
      <c r="E4834">
        <v>2</v>
      </c>
      <c r="F4834">
        <v>4</v>
      </c>
      <c r="G4834" t="s">
        <v>104</v>
      </c>
      <c r="H4834" t="s">
        <v>73</v>
      </c>
      <c r="I4834">
        <v>29</v>
      </c>
      <c r="J4834">
        <v>224</v>
      </c>
      <c r="K4834" t="str">
        <f>RIGHT(Table1[[#This Row],[Transmission]],1)</f>
        <v>8</v>
      </c>
      <c r="L4834" t="str">
        <f>SUBSTITUTE(Table1[[#This Row],[Transmission]],Table1[[#This Row],[Gears]],"")</f>
        <v>AS</v>
      </c>
      <c r="M48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34">
        <f ca="1">_xlfn.DAYS(TODAY(),Table1[[#This Row],[Manufacture Date]])</f>
        <v>1361</v>
      </c>
      <c r="O4834" t="str" cm="1">
        <f t="array" ref="O4834" xml:space="preserve"> _xlfn.IFS(E4834&lt;2,"0-2",E4834&lt;4,"2-4",E4834&lt;6,"4-6",E4834&lt;8,"6-8",E4834&lt;10,"8-10")</f>
        <v>2-4</v>
      </c>
    </row>
    <row r="4835" spans="1:15" ht="14.25" customHeight="1" x14ac:dyDescent="0.3">
      <c r="A4835" s="31">
        <v>43899</v>
      </c>
      <c r="B4835" t="s">
        <v>676</v>
      </c>
      <c r="C4835" t="s">
        <v>1925</v>
      </c>
      <c r="D4835" t="s">
        <v>92</v>
      </c>
      <c r="E4835">
        <v>3</v>
      </c>
      <c r="F4835">
        <v>6</v>
      </c>
      <c r="G4835" t="s">
        <v>238</v>
      </c>
      <c r="H4835" t="s">
        <v>73</v>
      </c>
      <c r="I4835">
        <v>27</v>
      </c>
      <c r="J4835">
        <v>241</v>
      </c>
      <c r="K4835" t="str">
        <f>RIGHT(Table1[[#This Row],[Transmission]],1)</f>
        <v>7</v>
      </c>
      <c r="L4835" t="str">
        <f>SUBSTITUTE(Table1[[#This Row],[Transmission]],Table1[[#This Row],[Gears]],"")</f>
        <v>M</v>
      </c>
      <c r="M48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35">
        <f ca="1">_xlfn.DAYS(TODAY(),Table1[[#This Row],[Manufacture Date]])</f>
        <v>1361</v>
      </c>
      <c r="O4835" t="str" cm="1">
        <f t="array" ref="O4835" xml:space="preserve"> _xlfn.IFS(E4835&lt;2,"0-2",E4835&lt;4,"2-4",E4835&lt;6,"4-6",E4835&lt;8,"6-8",E4835&lt;10,"8-10")</f>
        <v>2-4</v>
      </c>
    </row>
    <row r="4836" spans="1:15" ht="14.25" customHeight="1" x14ac:dyDescent="0.3">
      <c r="A4836" s="31">
        <v>43899</v>
      </c>
      <c r="B4836" t="s">
        <v>564</v>
      </c>
      <c r="C4836" t="s">
        <v>1151</v>
      </c>
      <c r="D4836" t="s">
        <v>71</v>
      </c>
      <c r="E4836">
        <v>4</v>
      </c>
      <c r="F4836">
        <v>8</v>
      </c>
      <c r="G4836" t="s">
        <v>416</v>
      </c>
      <c r="H4836" t="s">
        <v>73</v>
      </c>
      <c r="I4836">
        <v>24</v>
      </c>
      <c r="J4836">
        <v>273</v>
      </c>
      <c r="K4836" t="str">
        <f>RIGHT(Table1[[#This Row],[Transmission]],1)</f>
        <v>7</v>
      </c>
      <c r="L4836" t="str">
        <f>SUBSTITUTE(Table1[[#This Row],[Transmission]],Table1[[#This Row],[Gears]],"")</f>
        <v>AS</v>
      </c>
      <c r="M48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36">
        <f ca="1">_xlfn.DAYS(TODAY(),Table1[[#This Row],[Manufacture Date]])</f>
        <v>1361</v>
      </c>
      <c r="O4836" t="str" cm="1">
        <f t="array" ref="O4836" xml:space="preserve"> _xlfn.IFS(E4836&lt;2,"0-2",E4836&lt;4,"2-4",E4836&lt;6,"4-6",E4836&lt;8,"6-8",E4836&lt;10,"8-10")</f>
        <v>4-6</v>
      </c>
    </row>
    <row r="4837" spans="1:15" ht="14.25" customHeight="1" x14ac:dyDescent="0.3">
      <c r="A4837" s="31">
        <v>43899</v>
      </c>
      <c r="B4837" t="s">
        <v>232</v>
      </c>
      <c r="C4837" t="s">
        <v>236</v>
      </c>
      <c r="D4837" t="s">
        <v>71</v>
      </c>
      <c r="E4837">
        <v>6.2</v>
      </c>
      <c r="F4837">
        <v>8</v>
      </c>
      <c r="G4837" t="s">
        <v>74</v>
      </c>
      <c r="H4837" t="s">
        <v>73</v>
      </c>
      <c r="I4837">
        <v>19</v>
      </c>
      <c r="J4837">
        <v>340</v>
      </c>
      <c r="K4837" t="str">
        <f>RIGHT(Table1[[#This Row],[Transmission]],1)</f>
        <v>6</v>
      </c>
      <c r="L4837" t="str">
        <f>SUBSTITUTE(Table1[[#This Row],[Transmission]],Table1[[#This Row],[Gears]],"")</f>
        <v>M</v>
      </c>
      <c r="M48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37">
        <f ca="1">_xlfn.DAYS(TODAY(),Table1[[#This Row],[Manufacture Date]])</f>
        <v>1361</v>
      </c>
      <c r="O4837" t="str" cm="1">
        <f t="array" ref="O4837" xml:space="preserve"> _xlfn.IFS(E4837&lt;2,"0-2",E4837&lt;4,"2-4",E4837&lt;6,"4-6",E4837&lt;8,"6-8",E4837&lt;10,"8-10")</f>
        <v>6-8</v>
      </c>
    </row>
    <row r="4838" spans="1:15" ht="14.25" customHeight="1" x14ac:dyDescent="0.3">
      <c r="A4838" s="31">
        <v>43898</v>
      </c>
      <c r="B4838" t="s">
        <v>385</v>
      </c>
      <c r="C4838" t="s">
        <v>387</v>
      </c>
      <c r="D4838" t="s">
        <v>82</v>
      </c>
      <c r="E4838">
        <v>2</v>
      </c>
      <c r="F4838">
        <v>4</v>
      </c>
      <c r="G4838" t="s">
        <v>266</v>
      </c>
      <c r="H4838" t="s">
        <v>200</v>
      </c>
      <c r="I4838">
        <v>56</v>
      </c>
      <c r="J4838">
        <v>114</v>
      </c>
      <c r="K4838" t="str">
        <f>RIGHT(Table1[[#This Row],[Transmission]],1)</f>
        <v>V</v>
      </c>
      <c r="L4838" t="str">
        <f>SUBSTITUTE(Table1[[#This Row],[Transmission]],Table1[[#This Row],[Gears]],"")</f>
        <v>A</v>
      </c>
      <c r="M48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38">
        <f ca="1">_xlfn.DAYS(TODAY(),Table1[[#This Row],[Manufacture Date]])</f>
        <v>1362</v>
      </c>
      <c r="O4838" t="str" cm="1">
        <f t="array" ref="O4838" xml:space="preserve"> _xlfn.IFS(E4838&lt;2,"0-2",E4838&lt;4,"2-4",E4838&lt;6,"4-6",E4838&lt;8,"6-8",E4838&lt;10,"8-10")</f>
        <v>2-4</v>
      </c>
    </row>
    <row r="4839" spans="1:15" ht="14.25" customHeight="1" x14ac:dyDescent="0.3">
      <c r="A4839" s="31">
        <v>43898</v>
      </c>
      <c r="B4839" t="s">
        <v>492</v>
      </c>
      <c r="C4839" t="s">
        <v>493</v>
      </c>
      <c r="D4839" t="s">
        <v>78</v>
      </c>
      <c r="E4839">
        <v>2</v>
      </c>
      <c r="F4839">
        <v>4</v>
      </c>
      <c r="G4839" t="s">
        <v>79</v>
      </c>
      <c r="H4839" t="s">
        <v>73</v>
      </c>
      <c r="I4839">
        <v>24</v>
      </c>
      <c r="J4839">
        <v>274</v>
      </c>
      <c r="K4839" t="str">
        <f>RIGHT(Table1[[#This Row],[Transmission]],1)</f>
        <v>6</v>
      </c>
      <c r="L4839" t="str">
        <f>SUBSTITUTE(Table1[[#This Row],[Transmission]],Table1[[#This Row],[Gears]],"")</f>
        <v>AS</v>
      </c>
      <c r="M48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39">
        <f ca="1">_xlfn.DAYS(TODAY(),Table1[[#This Row],[Manufacture Date]])</f>
        <v>1362</v>
      </c>
      <c r="O4839" t="str" cm="1">
        <f t="array" ref="O4839" xml:space="preserve"> _xlfn.IFS(E4839&lt;2,"0-2",E4839&lt;4,"2-4",E4839&lt;6,"4-6",E4839&lt;8,"6-8",E4839&lt;10,"8-10")</f>
        <v>2-4</v>
      </c>
    </row>
    <row r="4840" spans="1:15" ht="14.25" customHeight="1" x14ac:dyDescent="0.3">
      <c r="A4840" s="31">
        <v>43898</v>
      </c>
      <c r="B4840" t="s">
        <v>147</v>
      </c>
      <c r="C4840" t="s">
        <v>191</v>
      </c>
      <c r="D4840" t="s">
        <v>122</v>
      </c>
      <c r="E4840">
        <v>4.4000000000000004</v>
      </c>
      <c r="F4840">
        <v>8</v>
      </c>
      <c r="G4840" t="s">
        <v>112</v>
      </c>
      <c r="H4840" t="s">
        <v>73</v>
      </c>
      <c r="I4840">
        <v>20</v>
      </c>
      <c r="J4840">
        <v>320</v>
      </c>
      <c r="K4840" t="str">
        <f>RIGHT(Table1[[#This Row],[Transmission]],1)</f>
        <v>8</v>
      </c>
      <c r="L4840" t="str">
        <f>SUBSTITUTE(Table1[[#This Row],[Transmission]],Table1[[#This Row],[Gears]],"")</f>
        <v>A</v>
      </c>
      <c r="M48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40">
        <f ca="1">_xlfn.DAYS(TODAY(),Table1[[#This Row],[Manufacture Date]])</f>
        <v>1362</v>
      </c>
      <c r="O4840" t="str" cm="1">
        <f t="array" ref="O4840" xml:space="preserve"> _xlfn.IFS(E4840&lt;2,"0-2",E4840&lt;4,"2-4",E4840&lt;6,"4-6",E4840&lt;8,"6-8",E4840&lt;10,"8-10")</f>
        <v>4-6</v>
      </c>
    </row>
    <row r="4841" spans="1:15" ht="14.25" customHeight="1" x14ac:dyDescent="0.3">
      <c r="A4841" s="31">
        <v>43897</v>
      </c>
      <c r="B4841" t="s">
        <v>321</v>
      </c>
      <c r="C4841" t="s">
        <v>343</v>
      </c>
      <c r="D4841" t="s">
        <v>71</v>
      </c>
      <c r="E4841">
        <v>1.6</v>
      </c>
      <c r="F4841">
        <v>4</v>
      </c>
      <c r="G4841" t="s">
        <v>74</v>
      </c>
      <c r="H4841" t="s">
        <v>200</v>
      </c>
      <c r="I4841">
        <v>34</v>
      </c>
      <c r="J4841">
        <v>192</v>
      </c>
      <c r="K4841" t="str">
        <f>RIGHT(Table1[[#This Row],[Transmission]],1)</f>
        <v>6</v>
      </c>
      <c r="L4841" t="str">
        <f>SUBSTITUTE(Table1[[#This Row],[Transmission]],Table1[[#This Row],[Gears]],"")</f>
        <v>M</v>
      </c>
      <c r="M48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41">
        <f ca="1">_xlfn.DAYS(TODAY(),Table1[[#This Row],[Manufacture Date]])</f>
        <v>1363</v>
      </c>
      <c r="O4841" t="str" cm="1">
        <f t="array" ref="O4841" xml:space="preserve"> _xlfn.IFS(E4841&lt;2,"0-2",E4841&lt;4,"2-4",E4841&lt;6,"4-6",E4841&lt;8,"6-8",E4841&lt;10,"8-10")</f>
        <v>0-2</v>
      </c>
    </row>
    <row r="4842" spans="1:15" ht="14.25" customHeight="1" x14ac:dyDescent="0.3">
      <c r="A4842" s="31">
        <v>43897</v>
      </c>
      <c r="B4842" t="s">
        <v>398</v>
      </c>
      <c r="C4842" t="s">
        <v>1716</v>
      </c>
      <c r="D4842" t="s">
        <v>115</v>
      </c>
      <c r="E4842">
        <v>2</v>
      </c>
      <c r="F4842">
        <v>4</v>
      </c>
      <c r="G4842" t="s">
        <v>79</v>
      </c>
      <c r="H4842" t="s">
        <v>200</v>
      </c>
      <c r="I4842">
        <v>34</v>
      </c>
      <c r="J4842">
        <v>200</v>
      </c>
      <c r="K4842" t="str">
        <f>RIGHT(Table1[[#This Row],[Transmission]],1)</f>
        <v>6</v>
      </c>
      <c r="L4842" t="str">
        <f>SUBSTITUTE(Table1[[#This Row],[Transmission]],Table1[[#This Row],[Gears]],"")</f>
        <v>AS</v>
      </c>
      <c r="M48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42">
        <f ca="1">_xlfn.DAYS(TODAY(),Table1[[#This Row],[Manufacture Date]])</f>
        <v>1363</v>
      </c>
      <c r="O4842" t="str" cm="1">
        <f t="array" ref="O4842" xml:space="preserve"> _xlfn.IFS(E4842&lt;2,"0-2",E4842&lt;4,"2-4",E4842&lt;6,"4-6",E4842&lt;8,"6-8",E4842&lt;10,"8-10")</f>
        <v>2-4</v>
      </c>
    </row>
    <row r="4843" spans="1:15" ht="14.25" customHeight="1" x14ac:dyDescent="0.3">
      <c r="A4843" s="31">
        <v>43897</v>
      </c>
      <c r="B4843" t="s">
        <v>147</v>
      </c>
      <c r="C4843" t="s">
        <v>170</v>
      </c>
      <c r="D4843" t="s">
        <v>71</v>
      </c>
      <c r="E4843">
        <v>3</v>
      </c>
      <c r="F4843">
        <v>6</v>
      </c>
      <c r="G4843" t="s">
        <v>104</v>
      </c>
      <c r="H4843" t="s">
        <v>73</v>
      </c>
      <c r="I4843">
        <v>27</v>
      </c>
      <c r="J4843">
        <v>237</v>
      </c>
      <c r="K4843" t="str">
        <f>RIGHT(Table1[[#This Row],[Transmission]],1)</f>
        <v>8</v>
      </c>
      <c r="L4843" t="str">
        <f>SUBSTITUTE(Table1[[#This Row],[Transmission]],Table1[[#This Row],[Gears]],"")</f>
        <v>AS</v>
      </c>
      <c r="M48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43">
        <f ca="1">_xlfn.DAYS(TODAY(),Table1[[#This Row],[Manufacture Date]])</f>
        <v>1363</v>
      </c>
      <c r="O4843" t="str" cm="1">
        <f t="array" ref="O4843" xml:space="preserve"> _xlfn.IFS(E4843&lt;2,"0-2",E4843&lt;4,"2-4",E4843&lt;6,"4-6",E4843&lt;8,"6-8",E4843&lt;10,"8-10")</f>
        <v>2-4</v>
      </c>
    </row>
    <row r="4844" spans="1:15" ht="14.25" customHeight="1" x14ac:dyDescent="0.3">
      <c r="A4844" s="31">
        <v>43897</v>
      </c>
      <c r="B4844" t="s">
        <v>275</v>
      </c>
      <c r="C4844" t="s">
        <v>282</v>
      </c>
      <c r="D4844" t="s">
        <v>115</v>
      </c>
      <c r="E4844">
        <v>3.6</v>
      </c>
      <c r="F4844">
        <v>6</v>
      </c>
      <c r="G4844" t="s">
        <v>112</v>
      </c>
      <c r="H4844" t="s">
        <v>200</v>
      </c>
      <c r="I4844">
        <v>26</v>
      </c>
      <c r="J4844">
        <v>257</v>
      </c>
      <c r="K4844" t="str">
        <f>RIGHT(Table1[[#This Row],[Transmission]],1)</f>
        <v>8</v>
      </c>
      <c r="L4844" t="str">
        <f>SUBSTITUTE(Table1[[#This Row],[Transmission]],Table1[[#This Row],[Gears]],"")</f>
        <v>A</v>
      </c>
      <c r="M48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44">
        <f ca="1">_xlfn.DAYS(TODAY(),Table1[[#This Row],[Manufacture Date]])</f>
        <v>1363</v>
      </c>
      <c r="O4844" t="str" cm="1">
        <f t="array" ref="O4844" xml:space="preserve"> _xlfn.IFS(E4844&lt;2,"0-2",E4844&lt;4,"2-4",E4844&lt;6,"4-6",E4844&lt;8,"6-8",E4844&lt;10,"8-10")</f>
        <v>2-4</v>
      </c>
    </row>
    <row r="4845" spans="1:15" ht="14.25" customHeight="1" x14ac:dyDescent="0.3">
      <c r="A4845" s="31">
        <v>43897</v>
      </c>
      <c r="B4845" t="s">
        <v>740</v>
      </c>
      <c r="C4845" t="s">
        <v>744</v>
      </c>
      <c r="D4845" t="s">
        <v>118</v>
      </c>
      <c r="E4845">
        <v>2.5</v>
      </c>
      <c r="F4845">
        <v>4</v>
      </c>
      <c r="G4845" t="s">
        <v>74</v>
      </c>
      <c r="H4845" t="s">
        <v>73</v>
      </c>
      <c r="I4845">
        <v>23</v>
      </c>
      <c r="J4845">
        <v>288</v>
      </c>
      <c r="K4845" t="str">
        <f>RIGHT(Table1[[#This Row],[Transmission]],1)</f>
        <v>6</v>
      </c>
      <c r="L4845" t="str">
        <f>SUBSTITUTE(Table1[[#This Row],[Transmission]],Table1[[#This Row],[Gears]],"")</f>
        <v>M</v>
      </c>
      <c r="M48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45">
        <f ca="1">_xlfn.DAYS(TODAY(),Table1[[#This Row],[Manufacture Date]])</f>
        <v>1363</v>
      </c>
      <c r="O4845" t="str" cm="1">
        <f t="array" ref="O4845" xml:space="preserve"> _xlfn.IFS(E4845&lt;2,"0-2",E4845&lt;4,"2-4",E4845&lt;6,"4-6",E4845&lt;8,"6-8",E4845&lt;10,"8-10")</f>
        <v>2-4</v>
      </c>
    </row>
    <row r="4846" spans="1:15" ht="14.25" customHeight="1" x14ac:dyDescent="0.3">
      <c r="A4846" s="31">
        <v>43896</v>
      </c>
      <c r="B4846" t="s">
        <v>232</v>
      </c>
      <c r="C4846" t="s">
        <v>261</v>
      </c>
      <c r="D4846" t="s">
        <v>71</v>
      </c>
      <c r="E4846">
        <v>1.8</v>
      </c>
      <c r="F4846">
        <v>4</v>
      </c>
      <c r="G4846" t="s">
        <v>79</v>
      </c>
      <c r="H4846" t="s">
        <v>200</v>
      </c>
      <c r="I4846">
        <v>34</v>
      </c>
      <c r="J4846">
        <v>193</v>
      </c>
      <c r="K4846" t="str">
        <f>RIGHT(Table1[[#This Row],[Transmission]],1)</f>
        <v>6</v>
      </c>
      <c r="L4846" t="str">
        <f>SUBSTITUTE(Table1[[#This Row],[Transmission]],Table1[[#This Row],[Gears]],"")</f>
        <v>AS</v>
      </c>
      <c r="M48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46">
        <f ca="1">_xlfn.DAYS(TODAY(),Table1[[#This Row],[Manufacture Date]])</f>
        <v>1364</v>
      </c>
      <c r="O4846" t="str" cm="1">
        <f t="array" ref="O4846" xml:space="preserve"> _xlfn.IFS(E4846&lt;2,"0-2",E4846&lt;4,"2-4",E4846&lt;6,"4-6",E4846&lt;8,"6-8",E4846&lt;10,"8-10")</f>
        <v>0-2</v>
      </c>
    </row>
    <row r="4847" spans="1:15" ht="14.25" customHeight="1" x14ac:dyDescent="0.3">
      <c r="A4847" s="31">
        <v>43896</v>
      </c>
      <c r="B4847" t="s">
        <v>398</v>
      </c>
      <c r="C4847" t="s">
        <v>1719</v>
      </c>
      <c r="D4847" t="s">
        <v>78</v>
      </c>
      <c r="E4847">
        <v>1.6</v>
      </c>
      <c r="F4847">
        <v>4</v>
      </c>
      <c r="G4847" t="s">
        <v>97</v>
      </c>
      <c r="H4847" t="s">
        <v>200</v>
      </c>
      <c r="I4847">
        <v>33</v>
      </c>
      <c r="J4847">
        <v>201</v>
      </c>
      <c r="K4847" t="str">
        <f>RIGHT(Table1[[#This Row],[Transmission]],1)</f>
        <v>7</v>
      </c>
      <c r="L4847" t="str">
        <f>SUBSTITUTE(Table1[[#This Row],[Transmission]],Table1[[#This Row],[Gears]],"")</f>
        <v>AM</v>
      </c>
      <c r="M48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47">
        <f ca="1">_xlfn.DAYS(TODAY(),Table1[[#This Row],[Manufacture Date]])</f>
        <v>1364</v>
      </c>
      <c r="O4847" t="str" cm="1">
        <f t="array" ref="O4847" xml:space="preserve"> _xlfn.IFS(E4847&lt;2,"0-2",E4847&lt;4,"2-4",E4847&lt;6,"4-6",E4847&lt;8,"6-8",E4847&lt;10,"8-10")</f>
        <v>0-2</v>
      </c>
    </row>
    <row r="4848" spans="1:15" ht="14.25" customHeight="1" x14ac:dyDescent="0.3">
      <c r="A4848" s="31">
        <v>43896</v>
      </c>
      <c r="B4848" t="s">
        <v>147</v>
      </c>
      <c r="C4848" t="s">
        <v>1234</v>
      </c>
      <c r="D4848" t="s">
        <v>71</v>
      </c>
      <c r="E4848">
        <v>2</v>
      </c>
      <c r="F4848">
        <v>4</v>
      </c>
      <c r="G4848" t="s">
        <v>104</v>
      </c>
      <c r="H4848" t="s">
        <v>73</v>
      </c>
      <c r="I4848">
        <v>31</v>
      </c>
      <c r="J4848">
        <v>213</v>
      </c>
      <c r="K4848" t="str">
        <f>RIGHT(Table1[[#This Row],[Transmission]],1)</f>
        <v>8</v>
      </c>
      <c r="L4848" t="str">
        <f>SUBSTITUTE(Table1[[#This Row],[Transmission]],Table1[[#This Row],[Gears]],"")</f>
        <v>AS</v>
      </c>
      <c r="M48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48">
        <f ca="1">_xlfn.DAYS(TODAY(),Table1[[#This Row],[Manufacture Date]])</f>
        <v>1364</v>
      </c>
      <c r="O4848" t="str" cm="1">
        <f t="array" ref="O4848" xml:space="preserve"> _xlfn.IFS(E4848&lt;2,"0-2",E4848&lt;4,"2-4",E4848&lt;6,"4-6",E4848&lt;8,"6-8",E4848&lt;10,"8-10")</f>
        <v>2-4</v>
      </c>
    </row>
    <row r="4849" spans="1:15" ht="14.25" customHeight="1" x14ac:dyDescent="0.3">
      <c r="A4849" s="31">
        <v>43896</v>
      </c>
      <c r="B4849" t="s">
        <v>564</v>
      </c>
      <c r="C4849" t="s">
        <v>570</v>
      </c>
      <c r="D4849" t="s">
        <v>71</v>
      </c>
      <c r="E4849">
        <v>3.5</v>
      </c>
      <c r="F4849">
        <v>6</v>
      </c>
      <c r="G4849" t="s">
        <v>416</v>
      </c>
      <c r="H4849" t="s">
        <v>73</v>
      </c>
      <c r="I4849">
        <v>27</v>
      </c>
      <c r="J4849">
        <v>239</v>
      </c>
      <c r="K4849" t="str">
        <f>RIGHT(Table1[[#This Row],[Transmission]],1)</f>
        <v>7</v>
      </c>
      <c r="L4849" t="str">
        <f>SUBSTITUTE(Table1[[#This Row],[Transmission]],Table1[[#This Row],[Gears]],"")</f>
        <v>AS</v>
      </c>
      <c r="M48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49">
        <f ca="1">_xlfn.DAYS(TODAY(),Table1[[#This Row],[Manufacture Date]])</f>
        <v>1364</v>
      </c>
      <c r="O4849" t="str" cm="1">
        <f t="array" ref="O4849" xml:space="preserve"> _xlfn.IFS(E4849&lt;2,"0-2",E4849&lt;4,"2-4",E4849&lt;6,"4-6",E4849&lt;8,"6-8",E4849&lt;10,"8-10")</f>
        <v>2-4</v>
      </c>
    </row>
    <row r="4850" spans="1:15" ht="14.25" customHeight="1" x14ac:dyDescent="0.3">
      <c r="A4850" s="31">
        <v>43896</v>
      </c>
      <c r="B4850" t="s">
        <v>676</v>
      </c>
      <c r="C4850" t="s">
        <v>988</v>
      </c>
      <c r="D4850" t="s">
        <v>92</v>
      </c>
      <c r="E4850">
        <v>3</v>
      </c>
      <c r="F4850">
        <v>6</v>
      </c>
      <c r="G4850" t="s">
        <v>97</v>
      </c>
      <c r="H4850" t="s">
        <v>73</v>
      </c>
      <c r="I4850">
        <v>26</v>
      </c>
      <c r="J4850">
        <v>250</v>
      </c>
      <c r="K4850" t="str">
        <f>RIGHT(Table1[[#This Row],[Transmission]],1)</f>
        <v>7</v>
      </c>
      <c r="L4850" t="str">
        <f>SUBSTITUTE(Table1[[#This Row],[Transmission]],Table1[[#This Row],[Gears]],"")</f>
        <v>AM</v>
      </c>
      <c r="M48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50">
        <f ca="1">_xlfn.DAYS(TODAY(),Table1[[#This Row],[Manufacture Date]])</f>
        <v>1364</v>
      </c>
      <c r="O4850" t="str" cm="1">
        <f t="array" ref="O4850" xml:space="preserve"> _xlfn.IFS(E4850&lt;2,"0-2",E4850&lt;4,"2-4",E4850&lt;6,"4-6",E4850&lt;8,"6-8",E4850&lt;10,"8-10")</f>
        <v>2-4</v>
      </c>
    </row>
    <row r="4851" spans="1:15" ht="14.25" customHeight="1" x14ac:dyDescent="0.3">
      <c r="A4851" s="31">
        <v>43896</v>
      </c>
      <c r="B4851" t="s">
        <v>289</v>
      </c>
      <c r="C4851" t="s">
        <v>1635</v>
      </c>
      <c r="D4851" t="s">
        <v>115</v>
      </c>
      <c r="E4851">
        <v>3.6</v>
      </c>
      <c r="F4851">
        <v>6</v>
      </c>
      <c r="G4851" t="s">
        <v>112</v>
      </c>
      <c r="H4851" t="s">
        <v>200</v>
      </c>
      <c r="I4851">
        <v>26</v>
      </c>
      <c r="J4851">
        <v>258</v>
      </c>
      <c r="K4851" t="str">
        <f>RIGHT(Table1[[#This Row],[Transmission]],1)</f>
        <v>8</v>
      </c>
      <c r="L4851" t="str">
        <f>SUBSTITUTE(Table1[[#This Row],[Transmission]],Table1[[#This Row],[Gears]],"")</f>
        <v>A</v>
      </c>
      <c r="M48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51">
        <f ca="1">_xlfn.DAYS(TODAY(),Table1[[#This Row],[Manufacture Date]])</f>
        <v>1364</v>
      </c>
      <c r="O4851" t="str" cm="1">
        <f t="array" ref="O4851" xml:space="preserve"> _xlfn.IFS(E4851&lt;2,"0-2",E4851&lt;4,"2-4",E4851&lt;6,"4-6",E4851&lt;8,"6-8",E4851&lt;10,"8-10")</f>
        <v>2-4</v>
      </c>
    </row>
    <row r="4852" spans="1:15" ht="14.25" customHeight="1" x14ac:dyDescent="0.3">
      <c r="A4852" s="31">
        <v>43896</v>
      </c>
      <c r="B4852" t="s">
        <v>321</v>
      </c>
      <c r="C4852" t="s">
        <v>339</v>
      </c>
      <c r="D4852" t="s">
        <v>259</v>
      </c>
      <c r="E4852">
        <v>3.3</v>
      </c>
      <c r="F4852">
        <v>6</v>
      </c>
      <c r="G4852" t="s">
        <v>79</v>
      </c>
      <c r="H4852" t="s">
        <v>200</v>
      </c>
      <c r="I4852">
        <v>24</v>
      </c>
      <c r="J4852">
        <v>274</v>
      </c>
      <c r="K4852" t="str">
        <f>RIGHT(Table1[[#This Row],[Transmission]],1)</f>
        <v>6</v>
      </c>
      <c r="L4852" t="str">
        <f>SUBSTITUTE(Table1[[#This Row],[Transmission]],Table1[[#This Row],[Gears]],"")</f>
        <v>AS</v>
      </c>
      <c r="M48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52">
        <f ca="1">_xlfn.DAYS(TODAY(),Table1[[#This Row],[Manufacture Date]])</f>
        <v>1364</v>
      </c>
      <c r="O4852" t="str" cm="1">
        <f t="array" ref="O4852" xml:space="preserve"> _xlfn.IFS(E4852&lt;2,"0-2",E4852&lt;4,"2-4",E4852&lt;6,"4-6",E4852&lt;8,"6-8",E4852&lt;10,"8-10")</f>
        <v>2-4</v>
      </c>
    </row>
    <row r="4853" spans="1:15" ht="14.25" customHeight="1" x14ac:dyDescent="0.3">
      <c r="A4853" s="31">
        <v>43896</v>
      </c>
      <c r="B4853" t="s">
        <v>321</v>
      </c>
      <c r="C4853" t="s">
        <v>1092</v>
      </c>
      <c r="D4853" t="s">
        <v>259</v>
      </c>
      <c r="E4853">
        <v>5</v>
      </c>
      <c r="F4853">
        <v>8</v>
      </c>
      <c r="G4853" t="s">
        <v>79</v>
      </c>
      <c r="H4853" t="s">
        <v>200</v>
      </c>
      <c r="I4853">
        <v>19</v>
      </c>
      <c r="J4853">
        <v>340</v>
      </c>
      <c r="K4853" t="str">
        <f>RIGHT(Table1[[#This Row],[Transmission]],1)</f>
        <v>6</v>
      </c>
      <c r="L4853" t="str">
        <f>SUBSTITUTE(Table1[[#This Row],[Transmission]],Table1[[#This Row],[Gears]],"")</f>
        <v>AS</v>
      </c>
      <c r="M48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53">
        <f ca="1">_xlfn.DAYS(TODAY(),Table1[[#This Row],[Manufacture Date]])</f>
        <v>1364</v>
      </c>
      <c r="O4853" t="str" cm="1">
        <f t="array" ref="O4853" xml:space="preserve"> _xlfn.IFS(E4853&lt;2,"0-2",E4853&lt;4,"2-4",E4853&lt;6,"4-6",E4853&lt;8,"6-8",E4853&lt;10,"8-10")</f>
        <v>4-6</v>
      </c>
    </row>
    <row r="4854" spans="1:15" ht="14.25" customHeight="1" x14ac:dyDescent="0.3">
      <c r="A4854" s="31">
        <v>43895</v>
      </c>
      <c r="B4854" t="s">
        <v>321</v>
      </c>
      <c r="C4854" t="s">
        <v>1658</v>
      </c>
      <c r="D4854" t="s">
        <v>95</v>
      </c>
      <c r="E4854">
        <v>1.6</v>
      </c>
      <c r="F4854">
        <v>4</v>
      </c>
      <c r="G4854" t="s">
        <v>74</v>
      </c>
      <c r="H4854" t="s">
        <v>200</v>
      </c>
      <c r="I4854">
        <v>34</v>
      </c>
      <c r="J4854">
        <v>196</v>
      </c>
      <c r="K4854" t="str">
        <f>RIGHT(Table1[[#This Row],[Transmission]],1)</f>
        <v>6</v>
      </c>
      <c r="L4854" t="str">
        <f>SUBSTITUTE(Table1[[#This Row],[Transmission]],Table1[[#This Row],[Gears]],"")</f>
        <v>M</v>
      </c>
      <c r="M48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54">
        <f ca="1">_xlfn.DAYS(TODAY(),Table1[[#This Row],[Manufacture Date]])</f>
        <v>1365</v>
      </c>
      <c r="O4854" t="str" cm="1">
        <f t="array" ref="O4854" xml:space="preserve"> _xlfn.IFS(E4854&lt;2,"0-2",E4854&lt;4,"2-4",E4854&lt;6,"4-6",E4854&lt;8,"6-8",E4854&lt;10,"8-10")</f>
        <v>0-2</v>
      </c>
    </row>
    <row r="4855" spans="1:15" ht="14.25" customHeight="1" x14ac:dyDescent="0.3">
      <c r="A4855" s="31">
        <v>43895</v>
      </c>
      <c r="B4855" t="s">
        <v>470</v>
      </c>
      <c r="C4855" t="s">
        <v>473</v>
      </c>
      <c r="D4855" t="s">
        <v>115</v>
      </c>
      <c r="E4855">
        <v>2</v>
      </c>
      <c r="F4855">
        <v>4</v>
      </c>
      <c r="G4855" t="s">
        <v>74</v>
      </c>
      <c r="H4855" t="s">
        <v>200</v>
      </c>
      <c r="I4855">
        <v>32</v>
      </c>
      <c r="J4855">
        <v>204</v>
      </c>
      <c r="K4855" t="str">
        <f>RIGHT(Table1[[#This Row],[Transmission]],1)</f>
        <v>6</v>
      </c>
      <c r="L4855" t="str">
        <f>SUBSTITUTE(Table1[[#This Row],[Transmission]],Table1[[#This Row],[Gears]],"")</f>
        <v>M</v>
      </c>
      <c r="M48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55">
        <f ca="1">_xlfn.DAYS(TODAY(),Table1[[#This Row],[Manufacture Date]])</f>
        <v>1365</v>
      </c>
      <c r="O4855" t="str" cm="1">
        <f t="array" ref="O4855" xml:space="preserve"> _xlfn.IFS(E4855&lt;2,"0-2",E4855&lt;4,"2-4",E4855&lt;6,"4-6",E4855&lt;8,"6-8",E4855&lt;10,"8-10")</f>
        <v>2-4</v>
      </c>
    </row>
    <row r="4856" spans="1:15" ht="14.25" customHeight="1" x14ac:dyDescent="0.3">
      <c r="A4856" s="31">
        <v>43895</v>
      </c>
      <c r="B4856" t="s">
        <v>147</v>
      </c>
      <c r="C4856" t="s">
        <v>161</v>
      </c>
      <c r="D4856" t="s">
        <v>71</v>
      </c>
      <c r="E4856">
        <v>3</v>
      </c>
      <c r="F4856">
        <v>6</v>
      </c>
      <c r="G4856" t="s">
        <v>74</v>
      </c>
      <c r="H4856" t="s">
        <v>73</v>
      </c>
      <c r="I4856">
        <v>28</v>
      </c>
      <c r="J4856">
        <v>230</v>
      </c>
      <c r="K4856" t="str">
        <f>RIGHT(Table1[[#This Row],[Transmission]],1)</f>
        <v>6</v>
      </c>
      <c r="L4856" t="str">
        <f>SUBSTITUTE(Table1[[#This Row],[Transmission]],Table1[[#This Row],[Gears]],"")</f>
        <v>M</v>
      </c>
      <c r="M48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56">
        <f ca="1">_xlfn.DAYS(TODAY(),Table1[[#This Row],[Manufacture Date]])</f>
        <v>1365</v>
      </c>
      <c r="O4856" t="str" cm="1">
        <f t="array" ref="O4856" xml:space="preserve"> _xlfn.IFS(E4856&lt;2,"0-2",E4856&lt;4,"2-4",E4856&lt;6,"4-6",E4856&lt;8,"6-8",E4856&lt;10,"8-10")</f>
        <v>2-4</v>
      </c>
    </row>
    <row r="4857" spans="1:15" ht="14.25" customHeight="1" x14ac:dyDescent="0.3">
      <c r="A4857" s="31">
        <v>43895</v>
      </c>
      <c r="B4857" t="s">
        <v>198</v>
      </c>
      <c r="C4857" t="s">
        <v>204</v>
      </c>
      <c r="D4857" t="s">
        <v>82</v>
      </c>
      <c r="E4857">
        <v>3.6</v>
      </c>
      <c r="F4857">
        <v>6</v>
      </c>
      <c r="G4857" t="s">
        <v>79</v>
      </c>
      <c r="H4857" t="s">
        <v>200</v>
      </c>
      <c r="I4857">
        <v>25</v>
      </c>
      <c r="J4857">
        <v>262</v>
      </c>
      <c r="K4857" t="str">
        <f>RIGHT(Table1[[#This Row],[Transmission]],1)</f>
        <v>6</v>
      </c>
      <c r="L4857" t="str">
        <f>SUBSTITUTE(Table1[[#This Row],[Transmission]],Table1[[#This Row],[Gears]],"")</f>
        <v>AS</v>
      </c>
      <c r="M48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57">
        <f ca="1">_xlfn.DAYS(TODAY(),Table1[[#This Row],[Manufacture Date]])</f>
        <v>1365</v>
      </c>
      <c r="O4857" t="str" cm="1">
        <f t="array" ref="O4857" xml:space="preserve"> _xlfn.IFS(E4857&lt;2,"0-2",E4857&lt;4,"2-4",E4857&lt;6,"4-6",E4857&lt;8,"6-8",E4857&lt;10,"8-10")</f>
        <v>2-4</v>
      </c>
    </row>
    <row r="4858" spans="1:15" ht="14.25" customHeight="1" x14ac:dyDescent="0.3">
      <c r="A4858" s="31">
        <v>43895</v>
      </c>
      <c r="B4858" t="s">
        <v>147</v>
      </c>
      <c r="C4858" t="s">
        <v>171</v>
      </c>
      <c r="D4858" t="s">
        <v>95</v>
      </c>
      <c r="E4858">
        <v>4.4000000000000004</v>
      </c>
      <c r="F4858">
        <v>8</v>
      </c>
      <c r="G4858" t="s">
        <v>104</v>
      </c>
      <c r="H4858" t="s">
        <v>73</v>
      </c>
      <c r="I4858">
        <v>23</v>
      </c>
      <c r="J4858">
        <v>292</v>
      </c>
      <c r="K4858" t="str">
        <f>RIGHT(Table1[[#This Row],[Transmission]],1)</f>
        <v>8</v>
      </c>
      <c r="L4858" t="str">
        <f>SUBSTITUTE(Table1[[#This Row],[Transmission]],Table1[[#This Row],[Gears]],"")</f>
        <v>AS</v>
      </c>
      <c r="M48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58">
        <f ca="1">_xlfn.DAYS(TODAY(),Table1[[#This Row],[Manufacture Date]])</f>
        <v>1365</v>
      </c>
      <c r="O4858" t="str" cm="1">
        <f t="array" ref="O4858" xml:space="preserve"> _xlfn.IFS(E4858&lt;2,"0-2",E4858&lt;4,"2-4",E4858&lt;6,"4-6",E4858&lt;8,"6-8",E4858&lt;10,"8-10")</f>
        <v>4-6</v>
      </c>
    </row>
    <row r="4859" spans="1:15" ht="14.25" customHeight="1" x14ac:dyDescent="0.3">
      <c r="A4859" s="31">
        <v>43894</v>
      </c>
      <c r="B4859" t="s">
        <v>750</v>
      </c>
      <c r="C4859" t="s">
        <v>770</v>
      </c>
      <c r="D4859" t="s">
        <v>78</v>
      </c>
      <c r="E4859">
        <v>2.5</v>
      </c>
      <c r="F4859">
        <v>4</v>
      </c>
      <c r="G4859" t="s">
        <v>79</v>
      </c>
      <c r="H4859" t="s">
        <v>200</v>
      </c>
      <c r="I4859">
        <v>30</v>
      </c>
      <c r="J4859">
        <v>222</v>
      </c>
      <c r="K4859" t="str">
        <f>RIGHT(Table1[[#This Row],[Transmission]],1)</f>
        <v>6</v>
      </c>
      <c r="L4859" t="str">
        <f>SUBSTITUTE(Table1[[#This Row],[Transmission]],Table1[[#This Row],[Gears]],"")</f>
        <v>AS</v>
      </c>
      <c r="M48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59">
        <f ca="1">_xlfn.DAYS(TODAY(),Table1[[#This Row],[Manufacture Date]])</f>
        <v>1366</v>
      </c>
      <c r="O4859" t="str" cm="1">
        <f t="array" ref="O4859" xml:space="preserve"> _xlfn.IFS(E4859&lt;2,"0-2",E4859&lt;4,"2-4",E4859&lt;6,"4-6",E4859&lt;8,"6-8",E4859&lt;10,"8-10")</f>
        <v>2-4</v>
      </c>
    </row>
    <row r="4860" spans="1:15" ht="14.25" customHeight="1" x14ac:dyDescent="0.3">
      <c r="A4860" s="31">
        <v>43894</v>
      </c>
      <c r="B4860" t="s">
        <v>676</v>
      </c>
      <c r="C4860" t="s">
        <v>701</v>
      </c>
      <c r="D4860" t="s">
        <v>115</v>
      </c>
      <c r="E4860">
        <v>3.6</v>
      </c>
      <c r="F4860">
        <v>6</v>
      </c>
      <c r="G4860" t="s">
        <v>97</v>
      </c>
      <c r="H4860" t="s">
        <v>73</v>
      </c>
      <c r="I4860">
        <v>26</v>
      </c>
      <c r="J4860">
        <v>255</v>
      </c>
      <c r="K4860" t="str">
        <f>RIGHT(Table1[[#This Row],[Transmission]],1)</f>
        <v>7</v>
      </c>
      <c r="L4860" t="str">
        <f>SUBSTITUTE(Table1[[#This Row],[Transmission]],Table1[[#This Row],[Gears]],"")</f>
        <v>AM</v>
      </c>
      <c r="M48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60">
        <f ca="1">_xlfn.DAYS(TODAY(),Table1[[#This Row],[Manufacture Date]])</f>
        <v>1366</v>
      </c>
      <c r="O4860" t="str" cm="1">
        <f t="array" ref="O4860" xml:space="preserve"> _xlfn.IFS(E4860&lt;2,"0-2",E4860&lt;4,"2-4",E4860&lt;6,"4-6",E4860&lt;8,"6-8",E4860&lt;10,"8-10")</f>
        <v>2-4</v>
      </c>
    </row>
    <row r="4861" spans="1:15" ht="14.25" customHeight="1" x14ac:dyDescent="0.3">
      <c r="A4861" s="31">
        <v>43894</v>
      </c>
      <c r="B4861" t="s">
        <v>398</v>
      </c>
      <c r="C4861" t="s">
        <v>1722</v>
      </c>
      <c r="D4861" t="s">
        <v>78</v>
      </c>
      <c r="E4861">
        <v>3.3</v>
      </c>
      <c r="F4861">
        <v>6</v>
      </c>
      <c r="G4861" t="s">
        <v>79</v>
      </c>
      <c r="H4861" t="s">
        <v>200</v>
      </c>
      <c r="I4861">
        <v>25</v>
      </c>
      <c r="J4861">
        <v>268</v>
      </c>
      <c r="K4861" t="str">
        <f>RIGHT(Table1[[#This Row],[Transmission]],1)</f>
        <v>6</v>
      </c>
      <c r="L4861" t="str">
        <f>SUBSTITUTE(Table1[[#This Row],[Transmission]],Table1[[#This Row],[Gears]],"")</f>
        <v>AS</v>
      </c>
      <c r="M48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61">
        <f ca="1">_xlfn.DAYS(TODAY(),Table1[[#This Row],[Manufacture Date]])</f>
        <v>1366</v>
      </c>
      <c r="O4861" t="str" cm="1">
        <f t="array" ref="O4861" xml:space="preserve"> _xlfn.IFS(E4861&lt;2,"0-2",E4861&lt;4,"2-4",E4861&lt;6,"4-6",E4861&lt;8,"6-8",E4861&lt;10,"8-10")</f>
        <v>2-4</v>
      </c>
    </row>
    <row r="4862" spans="1:15" ht="14.25" customHeight="1" x14ac:dyDescent="0.3">
      <c r="A4862" s="31">
        <v>43894</v>
      </c>
      <c r="B4862" t="s">
        <v>69</v>
      </c>
      <c r="C4862" t="s">
        <v>84</v>
      </c>
      <c r="D4862" t="s">
        <v>82</v>
      </c>
      <c r="E4862">
        <v>3.7</v>
      </c>
      <c r="F4862">
        <v>6</v>
      </c>
      <c r="G4862" t="s">
        <v>74</v>
      </c>
      <c r="H4862" t="s">
        <v>73</v>
      </c>
      <c r="I4862">
        <v>24</v>
      </c>
      <c r="J4862">
        <v>267</v>
      </c>
      <c r="K4862" t="str">
        <f>RIGHT(Table1[[#This Row],[Transmission]],1)</f>
        <v>6</v>
      </c>
      <c r="L4862" t="str">
        <f>SUBSTITUTE(Table1[[#This Row],[Transmission]],Table1[[#This Row],[Gears]],"")</f>
        <v>M</v>
      </c>
      <c r="M48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62">
        <f ca="1">_xlfn.DAYS(TODAY(),Table1[[#This Row],[Manufacture Date]])</f>
        <v>1366</v>
      </c>
      <c r="O4862" t="str" cm="1">
        <f t="array" ref="O4862" xml:space="preserve"> _xlfn.IFS(E4862&lt;2,"0-2",E4862&lt;4,"2-4",E4862&lt;6,"4-6",E4862&lt;8,"6-8",E4862&lt;10,"8-10")</f>
        <v>2-4</v>
      </c>
    </row>
    <row r="4863" spans="1:15" ht="14.25" customHeight="1" x14ac:dyDescent="0.3">
      <c r="A4863" s="31">
        <v>43893</v>
      </c>
      <c r="B4863" t="s">
        <v>289</v>
      </c>
      <c r="C4863" t="s">
        <v>303</v>
      </c>
      <c r="D4863" t="s">
        <v>82</v>
      </c>
      <c r="E4863">
        <v>2.4</v>
      </c>
      <c r="F4863">
        <v>4</v>
      </c>
      <c r="G4863" t="s">
        <v>74</v>
      </c>
      <c r="H4863" t="s">
        <v>200</v>
      </c>
      <c r="I4863">
        <v>32</v>
      </c>
      <c r="J4863">
        <v>202</v>
      </c>
      <c r="K4863" t="str">
        <f>RIGHT(Table1[[#This Row],[Transmission]],1)</f>
        <v>6</v>
      </c>
      <c r="L4863" t="str">
        <f>SUBSTITUTE(Table1[[#This Row],[Transmission]],Table1[[#This Row],[Gears]],"")</f>
        <v>M</v>
      </c>
      <c r="M48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63">
        <f ca="1">_xlfn.DAYS(TODAY(),Table1[[#This Row],[Manufacture Date]])</f>
        <v>1367</v>
      </c>
      <c r="O4863" t="str" cm="1">
        <f t="array" ref="O4863" xml:space="preserve"> _xlfn.IFS(E4863&lt;2,"0-2",E4863&lt;4,"2-4",E4863&lt;6,"4-6",E4863&lt;8,"6-8",E4863&lt;10,"8-10")</f>
        <v>2-4</v>
      </c>
    </row>
    <row r="4864" spans="1:15" ht="14.25" customHeight="1" x14ac:dyDescent="0.3">
      <c r="A4864" s="31">
        <v>43893</v>
      </c>
      <c r="B4864" t="s">
        <v>100</v>
      </c>
      <c r="C4864" t="s">
        <v>1043</v>
      </c>
      <c r="D4864" t="s">
        <v>95</v>
      </c>
      <c r="E4864">
        <v>2</v>
      </c>
      <c r="F4864">
        <v>4</v>
      </c>
      <c r="G4864" t="s">
        <v>89</v>
      </c>
      <c r="H4864" t="s">
        <v>73</v>
      </c>
      <c r="I4864">
        <v>31</v>
      </c>
      <c r="J4864">
        <v>211</v>
      </c>
      <c r="K4864" t="str">
        <f>RIGHT(Table1[[#This Row],[Transmission]],1)</f>
        <v>6</v>
      </c>
      <c r="L4864" t="str">
        <f>SUBSTITUTE(Table1[[#This Row],[Transmission]],Table1[[#This Row],[Gears]],"")</f>
        <v>AM</v>
      </c>
      <c r="M48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64">
        <f ca="1">_xlfn.DAYS(TODAY(),Table1[[#This Row],[Manufacture Date]])</f>
        <v>1367</v>
      </c>
      <c r="O4864" t="str" cm="1">
        <f t="array" ref="O4864" xml:space="preserve"> _xlfn.IFS(E4864&lt;2,"0-2",E4864&lt;4,"2-4",E4864&lt;6,"4-6",E4864&lt;8,"6-8",E4864&lt;10,"8-10")</f>
        <v>2-4</v>
      </c>
    </row>
    <row r="4865" spans="1:15" ht="14.25" customHeight="1" x14ac:dyDescent="0.3">
      <c r="A4865" s="31">
        <v>43893</v>
      </c>
      <c r="B4865" t="s">
        <v>651</v>
      </c>
      <c r="C4865" t="s">
        <v>1908</v>
      </c>
      <c r="D4865" t="s">
        <v>481</v>
      </c>
      <c r="E4865">
        <v>3.5</v>
      </c>
      <c r="F4865">
        <v>6</v>
      </c>
      <c r="G4865" t="s">
        <v>76</v>
      </c>
      <c r="H4865" t="s">
        <v>200</v>
      </c>
      <c r="I4865">
        <v>27</v>
      </c>
      <c r="J4865">
        <v>242</v>
      </c>
      <c r="K4865" t="str">
        <f>RIGHT(Table1[[#This Row],[Transmission]],1)</f>
        <v>7</v>
      </c>
      <c r="L4865" t="str">
        <f>SUBSTITUTE(Table1[[#This Row],[Transmission]],Table1[[#This Row],[Gears]],"")</f>
        <v>AV</v>
      </c>
      <c r="M48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65">
        <f ca="1">_xlfn.DAYS(TODAY(),Table1[[#This Row],[Manufacture Date]])</f>
        <v>1367</v>
      </c>
      <c r="O4865" t="str" cm="1">
        <f t="array" ref="O4865" xml:space="preserve"> _xlfn.IFS(E4865&lt;2,"0-2",E4865&lt;4,"2-4",E4865&lt;6,"4-6",E4865&lt;8,"6-8",E4865&lt;10,"8-10")</f>
        <v>2-4</v>
      </c>
    </row>
    <row r="4866" spans="1:15" ht="14.25" customHeight="1" x14ac:dyDescent="0.3">
      <c r="A4866" s="31">
        <v>43893</v>
      </c>
      <c r="B4866" t="s">
        <v>676</v>
      </c>
      <c r="C4866" t="s">
        <v>991</v>
      </c>
      <c r="D4866" t="s">
        <v>92</v>
      </c>
      <c r="E4866">
        <v>3.4</v>
      </c>
      <c r="F4866">
        <v>6</v>
      </c>
      <c r="G4866" t="s">
        <v>97</v>
      </c>
      <c r="H4866" t="s">
        <v>73</v>
      </c>
      <c r="I4866">
        <v>26</v>
      </c>
      <c r="J4866">
        <v>253</v>
      </c>
      <c r="K4866" t="str">
        <f>RIGHT(Table1[[#This Row],[Transmission]],1)</f>
        <v>7</v>
      </c>
      <c r="L4866" t="str">
        <f>SUBSTITUTE(Table1[[#This Row],[Transmission]],Table1[[#This Row],[Gears]],"")</f>
        <v>AM</v>
      </c>
      <c r="M48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66">
        <f ca="1">_xlfn.DAYS(TODAY(),Table1[[#This Row],[Manufacture Date]])</f>
        <v>1367</v>
      </c>
      <c r="O4866" t="str" cm="1">
        <f t="array" ref="O4866" xml:space="preserve"> _xlfn.IFS(E4866&lt;2,"0-2",E4866&lt;4,"2-4",E4866&lt;6,"4-6",E4866&lt;8,"6-8",E4866&lt;10,"8-10")</f>
        <v>2-4</v>
      </c>
    </row>
    <row r="4867" spans="1:15" ht="14.25" customHeight="1" x14ac:dyDescent="0.3">
      <c r="A4867" s="31">
        <v>43893</v>
      </c>
      <c r="B4867" t="s">
        <v>198</v>
      </c>
      <c r="C4867" t="s">
        <v>1574</v>
      </c>
      <c r="D4867" t="s">
        <v>78</v>
      </c>
      <c r="E4867">
        <v>2</v>
      </c>
      <c r="F4867">
        <v>4</v>
      </c>
      <c r="G4867" t="s">
        <v>454</v>
      </c>
      <c r="H4867" t="s">
        <v>73</v>
      </c>
      <c r="I4867">
        <v>26</v>
      </c>
      <c r="J4867">
        <v>250</v>
      </c>
      <c r="K4867" t="str">
        <f>RIGHT(Table1[[#This Row],[Transmission]],1)</f>
        <v>9</v>
      </c>
      <c r="L4867" t="str">
        <f>SUBSTITUTE(Table1[[#This Row],[Transmission]],Table1[[#This Row],[Gears]],"")</f>
        <v>A</v>
      </c>
      <c r="M48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67">
        <f ca="1">_xlfn.DAYS(TODAY(),Table1[[#This Row],[Manufacture Date]])</f>
        <v>1367</v>
      </c>
      <c r="O4867" t="str" cm="1">
        <f t="array" ref="O4867" xml:space="preserve"> _xlfn.IFS(E4867&lt;2,"0-2",E4867&lt;4,"2-4",E4867&lt;6,"4-6",E4867&lt;8,"6-8",E4867&lt;10,"8-10")</f>
        <v>2-4</v>
      </c>
    </row>
    <row r="4868" spans="1:15" ht="14.25" customHeight="1" x14ac:dyDescent="0.3">
      <c r="A4868" s="31">
        <v>43893</v>
      </c>
      <c r="B4868" t="s">
        <v>564</v>
      </c>
      <c r="C4868" t="s">
        <v>1456</v>
      </c>
      <c r="D4868" t="s">
        <v>115</v>
      </c>
      <c r="E4868">
        <v>4</v>
      </c>
      <c r="F4868">
        <v>8</v>
      </c>
      <c r="G4868" t="s">
        <v>454</v>
      </c>
      <c r="H4868" t="s">
        <v>73</v>
      </c>
      <c r="I4868">
        <v>25</v>
      </c>
      <c r="J4868">
        <v>265</v>
      </c>
      <c r="K4868" t="str">
        <f>RIGHT(Table1[[#This Row],[Transmission]],1)</f>
        <v>9</v>
      </c>
      <c r="L4868" t="str">
        <f>SUBSTITUTE(Table1[[#This Row],[Transmission]],Table1[[#This Row],[Gears]],"")</f>
        <v>A</v>
      </c>
      <c r="M48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68">
        <f ca="1">_xlfn.DAYS(TODAY(),Table1[[#This Row],[Manufacture Date]])</f>
        <v>1367</v>
      </c>
      <c r="O4868" t="str" cm="1">
        <f t="array" ref="O4868" xml:space="preserve"> _xlfn.IFS(E4868&lt;2,"0-2",E4868&lt;4,"2-4",E4868&lt;6,"4-6",E4868&lt;8,"6-8",E4868&lt;10,"8-10")</f>
        <v>4-6</v>
      </c>
    </row>
    <row r="4869" spans="1:15" ht="14.25" customHeight="1" x14ac:dyDescent="0.3">
      <c r="A4869" s="31">
        <v>43893</v>
      </c>
      <c r="B4869" t="s">
        <v>564</v>
      </c>
      <c r="C4869" t="s">
        <v>1151</v>
      </c>
      <c r="D4869" t="s">
        <v>71</v>
      </c>
      <c r="E4869">
        <v>4</v>
      </c>
      <c r="F4869">
        <v>8</v>
      </c>
      <c r="G4869" t="s">
        <v>454</v>
      </c>
      <c r="H4869" t="s">
        <v>73</v>
      </c>
      <c r="I4869">
        <v>25</v>
      </c>
      <c r="J4869">
        <v>263</v>
      </c>
      <c r="K4869" t="str">
        <f>RIGHT(Table1[[#This Row],[Transmission]],1)</f>
        <v>9</v>
      </c>
      <c r="L4869" t="str">
        <f>SUBSTITUTE(Table1[[#This Row],[Transmission]],Table1[[#This Row],[Gears]],"")</f>
        <v>A</v>
      </c>
      <c r="M48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69">
        <f ca="1">_xlfn.DAYS(TODAY(),Table1[[#This Row],[Manufacture Date]])</f>
        <v>1367</v>
      </c>
      <c r="O4869" t="str" cm="1">
        <f t="array" ref="O4869" xml:space="preserve"> _xlfn.IFS(E4869&lt;2,"0-2",E4869&lt;4,"2-4",E4869&lt;6,"4-6",E4869&lt;8,"6-8",E4869&lt;10,"8-10")</f>
        <v>4-6</v>
      </c>
    </row>
    <row r="4870" spans="1:15" ht="14.25" customHeight="1" x14ac:dyDescent="0.3">
      <c r="A4870" s="31">
        <v>43893</v>
      </c>
      <c r="B4870" t="s">
        <v>232</v>
      </c>
      <c r="C4870" t="s">
        <v>1253</v>
      </c>
      <c r="D4870" t="s">
        <v>657</v>
      </c>
      <c r="E4870">
        <v>3.6</v>
      </c>
      <c r="F4870">
        <v>6</v>
      </c>
      <c r="G4870" t="s">
        <v>112</v>
      </c>
      <c r="H4870" t="s">
        <v>200</v>
      </c>
      <c r="I4870">
        <v>20</v>
      </c>
      <c r="J4870">
        <v>331</v>
      </c>
      <c r="K4870" t="str">
        <f>RIGHT(Table1[[#This Row],[Transmission]],1)</f>
        <v>8</v>
      </c>
      <c r="L4870" t="str">
        <f>SUBSTITUTE(Table1[[#This Row],[Transmission]],Table1[[#This Row],[Gears]],"")</f>
        <v>A</v>
      </c>
      <c r="M48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70">
        <f ca="1">_xlfn.DAYS(TODAY(),Table1[[#This Row],[Manufacture Date]])</f>
        <v>1367</v>
      </c>
      <c r="O4870" t="str" cm="1">
        <f t="array" ref="O4870" xml:space="preserve"> _xlfn.IFS(E4870&lt;2,"0-2",E4870&lt;4,"2-4",E4870&lt;6,"4-6",E4870&lt;8,"6-8",E4870&lt;10,"8-10")</f>
        <v>2-4</v>
      </c>
    </row>
    <row r="4871" spans="1:15" ht="14.25" customHeight="1" x14ac:dyDescent="0.3">
      <c r="A4871" s="31">
        <v>43893</v>
      </c>
      <c r="B4871" t="s">
        <v>718</v>
      </c>
      <c r="C4871" t="s">
        <v>724</v>
      </c>
      <c r="D4871" t="s">
        <v>115</v>
      </c>
      <c r="E4871">
        <v>6.7</v>
      </c>
      <c r="F4871">
        <v>12</v>
      </c>
      <c r="G4871" t="s">
        <v>104</v>
      </c>
      <c r="H4871" t="s">
        <v>73</v>
      </c>
      <c r="I4871">
        <v>17</v>
      </c>
      <c r="J4871">
        <v>400</v>
      </c>
      <c r="K4871" t="str">
        <f>RIGHT(Table1[[#This Row],[Transmission]],1)</f>
        <v>8</v>
      </c>
      <c r="L4871" t="str">
        <f>SUBSTITUTE(Table1[[#This Row],[Transmission]],Table1[[#This Row],[Gears]],"")</f>
        <v>AS</v>
      </c>
      <c r="M48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71">
        <f ca="1">_xlfn.DAYS(TODAY(),Table1[[#This Row],[Manufacture Date]])</f>
        <v>1367</v>
      </c>
      <c r="O4871" t="str" cm="1">
        <f t="array" ref="O4871" xml:space="preserve"> _xlfn.IFS(E4871&lt;2,"0-2",E4871&lt;4,"2-4",E4871&lt;6,"4-6",E4871&lt;8,"6-8",E4871&lt;10,"8-10")</f>
        <v>6-8</v>
      </c>
    </row>
    <row r="4872" spans="1:15" ht="14.25" customHeight="1" x14ac:dyDescent="0.3">
      <c r="A4872" s="31">
        <v>43892</v>
      </c>
      <c r="B4872" t="s">
        <v>548</v>
      </c>
      <c r="C4872" t="s">
        <v>1826</v>
      </c>
      <c r="D4872" t="s">
        <v>82</v>
      </c>
      <c r="E4872">
        <v>2.5</v>
      </c>
      <c r="F4872">
        <v>4</v>
      </c>
      <c r="G4872" t="s">
        <v>74</v>
      </c>
      <c r="H4872" t="s">
        <v>200</v>
      </c>
      <c r="I4872">
        <v>35</v>
      </c>
      <c r="J4872">
        <v>189</v>
      </c>
      <c r="K4872" t="str">
        <f>RIGHT(Table1[[#This Row],[Transmission]],1)</f>
        <v>6</v>
      </c>
      <c r="L4872" t="str">
        <f>SUBSTITUTE(Table1[[#This Row],[Transmission]],Table1[[#This Row],[Gears]],"")</f>
        <v>M</v>
      </c>
      <c r="M48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72">
        <f ca="1">_xlfn.DAYS(TODAY(),Table1[[#This Row],[Manufacture Date]])</f>
        <v>1368</v>
      </c>
      <c r="O4872" t="str" cm="1">
        <f t="array" ref="O4872" xml:space="preserve"> _xlfn.IFS(E4872&lt;2,"0-2",E4872&lt;4,"2-4",E4872&lt;6,"4-6",E4872&lt;8,"6-8",E4872&lt;10,"8-10")</f>
        <v>2-4</v>
      </c>
    </row>
    <row r="4873" spans="1:15" ht="14.25" customHeight="1" x14ac:dyDescent="0.3">
      <c r="A4873" s="31">
        <v>43892</v>
      </c>
      <c r="B4873" t="s">
        <v>321</v>
      </c>
      <c r="C4873" t="s">
        <v>1672</v>
      </c>
      <c r="D4873" t="s">
        <v>361</v>
      </c>
      <c r="E4873">
        <v>2</v>
      </c>
      <c r="F4873">
        <v>4</v>
      </c>
      <c r="G4873" t="s">
        <v>104</v>
      </c>
      <c r="H4873" t="s">
        <v>200</v>
      </c>
      <c r="I4873">
        <v>31</v>
      </c>
      <c r="J4873">
        <v>214</v>
      </c>
      <c r="K4873" t="str">
        <f>RIGHT(Table1[[#This Row],[Transmission]],1)</f>
        <v>8</v>
      </c>
      <c r="L4873" t="str">
        <f>SUBSTITUTE(Table1[[#This Row],[Transmission]],Table1[[#This Row],[Gears]],"")</f>
        <v>AS</v>
      </c>
      <c r="M48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73">
        <f ca="1">_xlfn.DAYS(TODAY(),Table1[[#This Row],[Manufacture Date]])</f>
        <v>1368</v>
      </c>
      <c r="O4873" t="str" cm="1">
        <f t="array" ref="O4873" xml:space="preserve"> _xlfn.IFS(E4873&lt;2,"0-2",E4873&lt;4,"2-4",E4873&lt;6,"4-6",E4873&lt;8,"6-8",E4873&lt;10,"8-10")</f>
        <v>2-4</v>
      </c>
    </row>
    <row r="4874" spans="1:15" ht="14.25" customHeight="1" x14ac:dyDescent="0.3">
      <c r="A4874" s="31">
        <v>43892</v>
      </c>
      <c r="B4874" t="s">
        <v>470</v>
      </c>
      <c r="C4874" t="s">
        <v>487</v>
      </c>
      <c r="D4874" t="s">
        <v>78</v>
      </c>
      <c r="E4874">
        <v>2.4</v>
      </c>
      <c r="F4874">
        <v>4</v>
      </c>
      <c r="G4874" t="s">
        <v>79</v>
      </c>
      <c r="H4874" t="s">
        <v>200</v>
      </c>
      <c r="I4874">
        <v>28</v>
      </c>
      <c r="J4874">
        <v>230</v>
      </c>
      <c r="K4874" t="str">
        <f>RIGHT(Table1[[#This Row],[Transmission]],1)</f>
        <v>6</v>
      </c>
      <c r="L4874" t="str">
        <f>SUBSTITUTE(Table1[[#This Row],[Transmission]],Table1[[#This Row],[Gears]],"")</f>
        <v>AS</v>
      </c>
      <c r="M48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74">
        <f ca="1">_xlfn.DAYS(TODAY(),Table1[[#This Row],[Manufacture Date]])</f>
        <v>1368</v>
      </c>
      <c r="O4874" t="str" cm="1">
        <f t="array" ref="O4874" xml:space="preserve"> _xlfn.IFS(E4874&lt;2,"0-2",E4874&lt;4,"2-4",E4874&lt;6,"4-6",E4874&lt;8,"6-8",E4874&lt;10,"8-10")</f>
        <v>2-4</v>
      </c>
    </row>
    <row r="4875" spans="1:15" ht="14.25" customHeight="1" x14ac:dyDescent="0.3">
      <c r="A4875" s="31">
        <v>43892</v>
      </c>
      <c r="B4875" t="s">
        <v>564</v>
      </c>
      <c r="C4875" t="s">
        <v>606</v>
      </c>
      <c r="D4875" t="s">
        <v>122</v>
      </c>
      <c r="E4875">
        <v>3</v>
      </c>
      <c r="F4875">
        <v>6</v>
      </c>
      <c r="G4875" t="s">
        <v>416</v>
      </c>
      <c r="H4875" t="s">
        <v>109</v>
      </c>
      <c r="I4875">
        <v>27</v>
      </c>
      <c r="J4875">
        <v>278</v>
      </c>
      <c r="K4875" t="str">
        <f>RIGHT(Table1[[#This Row],[Transmission]],1)</f>
        <v>7</v>
      </c>
      <c r="L4875" t="str">
        <f>SUBSTITUTE(Table1[[#This Row],[Transmission]],Table1[[#This Row],[Gears]],"")</f>
        <v>AS</v>
      </c>
      <c r="M48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75">
        <f ca="1">_xlfn.DAYS(TODAY(),Table1[[#This Row],[Manufacture Date]])</f>
        <v>1368</v>
      </c>
      <c r="O4875" t="str" cm="1">
        <f t="array" ref="O4875" xml:space="preserve"> _xlfn.IFS(E4875&lt;2,"0-2",E4875&lt;4,"2-4",E4875&lt;6,"4-6",E4875&lt;8,"6-8",E4875&lt;10,"8-10")</f>
        <v>2-4</v>
      </c>
    </row>
    <row r="4876" spans="1:15" ht="14.25" customHeight="1" x14ac:dyDescent="0.3">
      <c r="A4876" s="31">
        <v>43892</v>
      </c>
      <c r="B4876" t="s">
        <v>676</v>
      </c>
      <c r="C4876" t="s">
        <v>1931</v>
      </c>
      <c r="D4876" t="s">
        <v>92</v>
      </c>
      <c r="E4876">
        <v>3</v>
      </c>
      <c r="F4876">
        <v>6</v>
      </c>
      <c r="G4876" t="s">
        <v>238</v>
      </c>
      <c r="H4876" t="s">
        <v>73</v>
      </c>
      <c r="I4876">
        <v>27</v>
      </c>
      <c r="J4876">
        <v>242</v>
      </c>
      <c r="K4876" t="str">
        <f>RIGHT(Table1[[#This Row],[Transmission]],1)</f>
        <v>7</v>
      </c>
      <c r="L4876" t="str">
        <f>SUBSTITUTE(Table1[[#This Row],[Transmission]],Table1[[#This Row],[Gears]],"")</f>
        <v>M</v>
      </c>
      <c r="M48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76">
        <f ca="1">_xlfn.DAYS(TODAY(),Table1[[#This Row],[Manufacture Date]])</f>
        <v>1368</v>
      </c>
      <c r="O4876" t="str" cm="1">
        <f t="array" ref="O4876" xml:space="preserve"> _xlfn.IFS(E4876&lt;2,"0-2",E4876&lt;4,"2-4",E4876&lt;6,"4-6",E4876&lt;8,"6-8",E4876&lt;10,"8-10")</f>
        <v>2-4</v>
      </c>
    </row>
    <row r="4877" spans="1:15" ht="14.25" customHeight="1" x14ac:dyDescent="0.3">
      <c r="A4877" s="31">
        <v>43891</v>
      </c>
      <c r="B4877" t="s">
        <v>432</v>
      </c>
      <c r="C4877" t="s">
        <v>1737</v>
      </c>
      <c r="D4877" t="s">
        <v>88</v>
      </c>
      <c r="E4877">
        <v>2</v>
      </c>
      <c r="F4877">
        <v>4</v>
      </c>
      <c r="G4877" t="s">
        <v>104</v>
      </c>
      <c r="H4877" t="s">
        <v>73</v>
      </c>
      <c r="I4877">
        <v>31</v>
      </c>
      <c r="J4877">
        <v>215</v>
      </c>
      <c r="K4877" t="str">
        <f>RIGHT(Table1[[#This Row],[Transmission]],1)</f>
        <v>8</v>
      </c>
      <c r="L4877" t="str">
        <f>SUBSTITUTE(Table1[[#This Row],[Transmission]],Table1[[#This Row],[Gears]],"")</f>
        <v>AS</v>
      </c>
      <c r="M48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77">
        <f ca="1">_xlfn.DAYS(TODAY(),Table1[[#This Row],[Manufacture Date]])</f>
        <v>1369</v>
      </c>
      <c r="O4877" t="str" cm="1">
        <f t="array" ref="O4877" xml:space="preserve"> _xlfn.IFS(E4877&lt;2,"0-2",E4877&lt;4,"2-4",E4877&lt;6,"4-6",E4877&lt;8,"6-8",E4877&lt;10,"8-10")</f>
        <v>2-4</v>
      </c>
    </row>
    <row r="4878" spans="1:15" ht="14.25" customHeight="1" x14ac:dyDescent="0.3">
      <c r="A4878" s="31">
        <v>43891</v>
      </c>
      <c r="B4878" t="s">
        <v>750</v>
      </c>
      <c r="C4878" t="s">
        <v>2002</v>
      </c>
      <c r="D4878" t="s">
        <v>82</v>
      </c>
      <c r="E4878">
        <v>3.5</v>
      </c>
      <c r="F4878">
        <v>6</v>
      </c>
      <c r="G4878" t="s">
        <v>104</v>
      </c>
      <c r="H4878" t="s">
        <v>200</v>
      </c>
      <c r="I4878">
        <v>31</v>
      </c>
      <c r="J4878">
        <v>215</v>
      </c>
      <c r="K4878" t="str">
        <f>RIGHT(Table1[[#This Row],[Transmission]],1)</f>
        <v>8</v>
      </c>
      <c r="L4878" t="str">
        <f>SUBSTITUTE(Table1[[#This Row],[Transmission]],Table1[[#This Row],[Gears]],"")</f>
        <v>AS</v>
      </c>
      <c r="M48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78">
        <f ca="1">_xlfn.DAYS(TODAY(),Table1[[#This Row],[Manufacture Date]])</f>
        <v>1369</v>
      </c>
      <c r="O4878" t="str" cm="1">
        <f t="array" ref="O4878" xml:space="preserve"> _xlfn.IFS(E4878&lt;2,"0-2",E4878&lt;4,"2-4",E4878&lt;6,"4-6",E4878&lt;8,"6-8",E4878&lt;10,"8-10")</f>
        <v>2-4</v>
      </c>
    </row>
    <row r="4879" spans="1:15" ht="14.25" customHeight="1" x14ac:dyDescent="0.3">
      <c r="A4879" s="31">
        <v>43891</v>
      </c>
      <c r="B4879" t="s">
        <v>432</v>
      </c>
      <c r="C4879" t="s">
        <v>1281</v>
      </c>
      <c r="D4879" t="s">
        <v>71</v>
      </c>
      <c r="E4879">
        <v>3</v>
      </c>
      <c r="F4879">
        <v>6</v>
      </c>
      <c r="G4879" t="s">
        <v>104</v>
      </c>
      <c r="H4879" t="s">
        <v>73</v>
      </c>
      <c r="I4879">
        <v>28</v>
      </c>
      <c r="J4879">
        <v>238</v>
      </c>
      <c r="K4879" t="str">
        <f>RIGHT(Table1[[#This Row],[Transmission]],1)</f>
        <v>8</v>
      </c>
      <c r="L4879" t="str">
        <f>SUBSTITUTE(Table1[[#This Row],[Transmission]],Table1[[#This Row],[Gears]],"")</f>
        <v>AS</v>
      </c>
      <c r="M48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79">
        <f ca="1">_xlfn.DAYS(TODAY(),Table1[[#This Row],[Manufacture Date]])</f>
        <v>1369</v>
      </c>
      <c r="O4879" t="str" cm="1">
        <f t="array" ref="O4879" xml:space="preserve"> _xlfn.IFS(E4879&lt;2,"0-2",E4879&lt;4,"2-4",E4879&lt;6,"4-6",E4879&lt;8,"6-8",E4879&lt;10,"8-10")</f>
        <v>2-4</v>
      </c>
    </row>
    <row r="4880" spans="1:15" ht="14.25" customHeight="1" x14ac:dyDescent="0.3">
      <c r="A4880" s="31">
        <v>43891</v>
      </c>
      <c r="B4880" t="s">
        <v>100</v>
      </c>
      <c r="C4880" t="s">
        <v>121</v>
      </c>
      <c r="D4880" t="s">
        <v>122</v>
      </c>
      <c r="E4880">
        <v>2</v>
      </c>
      <c r="F4880">
        <v>4</v>
      </c>
      <c r="G4880" t="s">
        <v>104</v>
      </c>
      <c r="H4880" t="s">
        <v>73</v>
      </c>
      <c r="I4880">
        <v>26</v>
      </c>
      <c r="J4880">
        <v>258</v>
      </c>
      <c r="K4880" t="str">
        <f>RIGHT(Table1[[#This Row],[Transmission]],1)</f>
        <v>8</v>
      </c>
      <c r="L4880" t="str">
        <f>SUBSTITUTE(Table1[[#This Row],[Transmission]],Table1[[#This Row],[Gears]],"")</f>
        <v>AS</v>
      </c>
      <c r="M48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80">
        <f ca="1">_xlfn.DAYS(TODAY(),Table1[[#This Row],[Manufacture Date]])</f>
        <v>1369</v>
      </c>
      <c r="O4880" t="str" cm="1">
        <f t="array" ref="O4880" xml:space="preserve"> _xlfn.IFS(E4880&lt;2,"0-2",E4880&lt;4,"2-4",E4880&lt;6,"4-6",E4880&lt;8,"6-8",E4880&lt;10,"8-10")</f>
        <v>2-4</v>
      </c>
    </row>
    <row r="4881" spans="1:15" ht="14.25" customHeight="1" x14ac:dyDescent="0.3">
      <c r="A4881" s="31">
        <v>43891</v>
      </c>
      <c r="B4881" t="s">
        <v>398</v>
      </c>
      <c r="C4881" t="s">
        <v>919</v>
      </c>
      <c r="D4881" t="s">
        <v>78</v>
      </c>
      <c r="E4881">
        <v>3.3</v>
      </c>
      <c r="F4881">
        <v>6</v>
      </c>
      <c r="G4881" t="s">
        <v>79</v>
      </c>
      <c r="H4881" t="s">
        <v>200</v>
      </c>
      <c r="I4881">
        <v>23</v>
      </c>
      <c r="J4881">
        <v>287</v>
      </c>
      <c r="K4881" t="str">
        <f>RIGHT(Table1[[#This Row],[Transmission]],1)</f>
        <v>6</v>
      </c>
      <c r="L4881" t="str">
        <f>SUBSTITUTE(Table1[[#This Row],[Transmission]],Table1[[#This Row],[Gears]],"")</f>
        <v>AS</v>
      </c>
      <c r="M48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81">
        <f ca="1">_xlfn.DAYS(TODAY(),Table1[[#This Row],[Manufacture Date]])</f>
        <v>1369</v>
      </c>
      <c r="O4881" t="str" cm="1">
        <f t="array" ref="O4881" xml:space="preserve"> _xlfn.IFS(E4881&lt;2,"0-2",E4881&lt;4,"2-4",E4881&lt;6,"4-6",E4881&lt;8,"6-8",E4881&lt;10,"8-10")</f>
        <v>2-4</v>
      </c>
    </row>
    <row r="4882" spans="1:15" ht="14.25" customHeight="1" x14ac:dyDescent="0.3">
      <c r="A4882" s="31">
        <v>43891</v>
      </c>
      <c r="B4882" t="s">
        <v>364</v>
      </c>
      <c r="C4882" t="s">
        <v>367</v>
      </c>
      <c r="D4882" t="s">
        <v>245</v>
      </c>
      <c r="E4882">
        <v>4.3</v>
      </c>
      <c r="F4882">
        <v>6</v>
      </c>
      <c r="G4882" t="s">
        <v>101</v>
      </c>
      <c r="H4882" t="s">
        <v>200</v>
      </c>
      <c r="I4882">
        <v>19</v>
      </c>
      <c r="J4882">
        <v>347</v>
      </c>
      <c r="K4882" t="str">
        <f>RIGHT(Table1[[#This Row],[Transmission]],1)</f>
        <v>4</v>
      </c>
      <c r="L4882" t="str">
        <f>SUBSTITUTE(Table1[[#This Row],[Transmission]],Table1[[#This Row],[Gears]],"")</f>
        <v>A</v>
      </c>
      <c r="M48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82">
        <f ca="1">_xlfn.DAYS(TODAY(),Table1[[#This Row],[Manufacture Date]])</f>
        <v>1369</v>
      </c>
      <c r="O4882" t="str" cm="1">
        <f t="array" ref="O4882" xml:space="preserve"> _xlfn.IFS(E4882&lt;2,"0-2",E4882&lt;4,"2-4",E4882&lt;6,"4-6",E4882&lt;8,"6-8",E4882&lt;10,"8-10")</f>
        <v>4-6</v>
      </c>
    </row>
    <row r="4883" spans="1:15" ht="14.25" customHeight="1" x14ac:dyDescent="0.3">
      <c r="A4883" s="31">
        <v>43891</v>
      </c>
      <c r="B4883" t="s">
        <v>289</v>
      </c>
      <c r="C4883" t="s">
        <v>891</v>
      </c>
      <c r="D4883" t="s">
        <v>115</v>
      </c>
      <c r="E4883">
        <v>6.2</v>
      </c>
      <c r="F4883">
        <v>8</v>
      </c>
      <c r="G4883" t="s">
        <v>112</v>
      </c>
      <c r="H4883" t="s">
        <v>73</v>
      </c>
      <c r="I4883">
        <v>19</v>
      </c>
      <c r="J4883">
        <v>339</v>
      </c>
      <c r="K4883" t="str">
        <f>RIGHT(Table1[[#This Row],[Transmission]],1)</f>
        <v>8</v>
      </c>
      <c r="L4883" t="str">
        <f>SUBSTITUTE(Table1[[#This Row],[Transmission]],Table1[[#This Row],[Gears]],"")</f>
        <v>A</v>
      </c>
      <c r="M48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83">
        <f ca="1">_xlfn.DAYS(TODAY(),Table1[[#This Row],[Manufacture Date]])</f>
        <v>1369</v>
      </c>
      <c r="O4883" t="str" cm="1">
        <f t="array" ref="O4883" xml:space="preserve"> _xlfn.IFS(E4883&lt;2,"0-2",E4883&lt;4,"2-4",E4883&lt;6,"4-6",E4883&lt;8,"6-8",E4883&lt;10,"8-10")</f>
        <v>6-8</v>
      </c>
    </row>
    <row r="4884" spans="1:15" ht="14.25" customHeight="1" x14ac:dyDescent="0.3">
      <c r="A4884" s="31">
        <v>43890</v>
      </c>
      <c r="B4884" t="s">
        <v>232</v>
      </c>
      <c r="C4884" t="s">
        <v>261</v>
      </c>
      <c r="D4884" t="s">
        <v>71</v>
      </c>
      <c r="E4884">
        <v>1.8</v>
      </c>
      <c r="F4884">
        <v>4</v>
      </c>
      <c r="G4884" t="s">
        <v>183</v>
      </c>
      <c r="H4884" t="s">
        <v>200</v>
      </c>
      <c r="I4884">
        <v>34</v>
      </c>
      <c r="J4884">
        <v>194</v>
      </c>
      <c r="K4884" t="str">
        <f>RIGHT(Table1[[#This Row],[Transmission]],1)</f>
        <v>5</v>
      </c>
      <c r="L4884" t="str">
        <f>SUBSTITUTE(Table1[[#This Row],[Transmission]],Table1[[#This Row],[Gears]],"")</f>
        <v>M</v>
      </c>
      <c r="M48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84">
        <f ca="1">_xlfn.DAYS(TODAY(),Table1[[#This Row],[Manufacture Date]])</f>
        <v>1370</v>
      </c>
      <c r="O4884" t="str" cm="1">
        <f t="array" ref="O4884" xml:space="preserve"> _xlfn.IFS(E4884&lt;2,"0-2",E4884&lt;4,"2-4",E4884&lt;6,"4-6",E4884&lt;8,"6-8",E4884&lt;10,"8-10")</f>
        <v>0-2</v>
      </c>
    </row>
    <row r="4885" spans="1:15" ht="14.25" customHeight="1" x14ac:dyDescent="0.3">
      <c r="A4885" s="31">
        <v>43890</v>
      </c>
      <c r="B4885" t="s">
        <v>676</v>
      </c>
      <c r="C4885" t="s">
        <v>690</v>
      </c>
      <c r="D4885" t="s">
        <v>88</v>
      </c>
      <c r="E4885">
        <v>2</v>
      </c>
      <c r="F4885">
        <v>4</v>
      </c>
      <c r="G4885" t="s">
        <v>97</v>
      </c>
      <c r="H4885" t="s">
        <v>73</v>
      </c>
      <c r="I4885">
        <v>30</v>
      </c>
      <c r="J4885">
        <v>219</v>
      </c>
      <c r="K4885" t="str">
        <f>RIGHT(Table1[[#This Row],[Transmission]],1)</f>
        <v>7</v>
      </c>
      <c r="L4885" t="str">
        <f>SUBSTITUTE(Table1[[#This Row],[Transmission]],Table1[[#This Row],[Gears]],"")</f>
        <v>AM</v>
      </c>
      <c r="M48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85">
        <f ca="1">_xlfn.DAYS(TODAY(),Table1[[#This Row],[Manufacture Date]])</f>
        <v>1370</v>
      </c>
      <c r="O4885" t="str" cm="1">
        <f t="array" ref="O4885" xml:space="preserve"> _xlfn.IFS(E4885&lt;2,"0-2",E4885&lt;4,"2-4",E4885&lt;6,"4-6",E4885&lt;8,"6-8",E4885&lt;10,"8-10")</f>
        <v>2-4</v>
      </c>
    </row>
    <row r="4886" spans="1:15" ht="14.25" customHeight="1" x14ac:dyDescent="0.3">
      <c r="A4886" s="31">
        <v>43890</v>
      </c>
      <c r="B4886" t="s">
        <v>198</v>
      </c>
      <c r="C4886" t="s">
        <v>211</v>
      </c>
      <c r="D4886" t="s">
        <v>71</v>
      </c>
      <c r="E4886">
        <v>2.4</v>
      </c>
      <c r="F4886">
        <v>4</v>
      </c>
      <c r="G4886" t="s">
        <v>79</v>
      </c>
      <c r="H4886" t="s">
        <v>200</v>
      </c>
      <c r="I4886">
        <v>29</v>
      </c>
      <c r="J4886">
        <v>224</v>
      </c>
      <c r="K4886" t="str">
        <f>RIGHT(Table1[[#This Row],[Transmission]],1)</f>
        <v>6</v>
      </c>
      <c r="L4886" t="str">
        <f>SUBSTITUTE(Table1[[#This Row],[Transmission]],Table1[[#This Row],[Gears]],"")</f>
        <v>AS</v>
      </c>
      <c r="M48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86">
        <f ca="1">_xlfn.DAYS(TODAY(),Table1[[#This Row],[Manufacture Date]])</f>
        <v>1370</v>
      </c>
      <c r="O4886" t="str" cm="1">
        <f t="array" ref="O4886" xml:space="preserve"> _xlfn.IFS(E4886&lt;2,"0-2",E4886&lt;4,"2-4",E4886&lt;6,"4-6",E4886&lt;8,"6-8",E4886&lt;10,"8-10")</f>
        <v>2-4</v>
      </c>
    </row>
    <row r="4887" spans="1:15" ht="14.25" customHeight="1" x14ac:dyDescent="0.3">
      <c r="A4887" s="31">
        <v>43890</v>
      </c>
      <c r="B4887" t="s">
        <v>709</v>
      </c>
      <c r="C4887" t="s">
        <v>714</v>
      </c>
      <c r="D4887" t="s">
        <v>259</v>
      </c>
      <c r="E4887">
        <v>3</v>
      </c>
      <c r="F4887">
        <v>6</v>
      </c>
      <c r="G4887" t="s">
        <v>112</v>
      </c>
      <c r="H4887" t="s">
        <v>109</v>
      </c>
      <c r="I4887">
        <v>28</v>
      </c>
      <c r="J4887">
        <v>275</v>
      </c>
      <c r="K4887" t="str">
        <f>RIGHT(Table1[[#This Row],[Transmission]],1)</f>
        <v>8</v>
      </c>
      <c r="L4887" t="str">
        <f>SUBSTITUTE(Table1[[#This Row],[Transmission]],Table1[[#This Row],[Gears]],"")</f>
        <v>A</v>
      </c>
      <c r="M48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87">
        <f ca="1">_xlfn.DAYS(TODAY(),Table1[[#This Row],[Manufacture Date]])</f>
        <v>1370</v>
      </c>
      <c r="O4887" t="str" cm="1">
        <f t="array" ref="O4887" xml:space="preserve"> _xlfn.IFS(E4887&lt;2,"0-2",E4887&lt;4,"2-4",E4887&lt;6,"4-6",E4887&lt;8,"6-8",E4887&lt;10,"8-10")</f>
        <v>2-4</v>
      </c>
    </row>
    <row r="4888" spans="1:15" ht="14.25" customHeight="1" x14ac:dyDescent="0.3">
      <c r="A4888" s="31">
        <v>43890</v>
      </c>
      <c r="B4888" t="s">
        <v>364</v>
      </c>
      <c r="C4888" t="s">
        <v>378</v>
      </c>
      <c r="D4888" t="s">
        <v>78</v>
      </c>
      <c r="E4888">
        <v>2.4</v>
      </c>
      <c r="F4888">
        <v>4</v>
      </c>
      <c r="G4888" t="s">
        <v>93</v>
      </c>
      <c r="H4888" t="s">
        <v>200</v>
      </c>
      <c r="I4888">
        <v>28</v>
      </c>
      <c r="J4888">
        <v>230</v>
      </c>
      <c r="K4888" t="str">
        <f>RIGHT(Table1[[#This Row],[Transmission]],1)</f>
        <v>6</v>
      </c>
      <c r="L4888" t="str">
        <f>SUBSTITUTE(Table1[[#This Row],[Transmission]],Table1[[#This Row],[Gears]],"")</f>
        <v>A</v>
      </c>
      <c r="M48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88">
        <f ca="1">_xlfn.DAYS(TODAY(),Table1[[#This Row],[Manufacture Date]])</f>
        <v>1370</v>
      </c>
      <c r="O4888" t="str" cm="1">
        <f t="array" ref="O4888" xml:space="preserve"> _xlfn.IFS(E4888&lt;2,"0-2",E4888&lt;4,"2-4",E4888&lt;6,"4-6",E4888&lt;8,"6-8",E4888&lt;10,"8-10")</f>
        <v>2-4</v>
      </c>
    </row>
    <row r="4889" spans="1:15" ht="14.25" customHeight="1" x14ac:dyDescent="0.3">
      <c r="A4889" s="31">
        <v>43890</v>
      </c>
      <c r="B4889" t="s">
        <v>676</v>
      </c>
      <c r="C4889" t="s">
        <v>994</v>
      </c>
      <c r="D4889" t="s">
        <v>88</v>
      </c>
      <c r="E4889">
        <v>2.5</v>
      </c>
      <c r="F4889">
        <v>4</v>
      </c>
      <c r="G4889" t="s">
        <v>97</v>
      </c>
      <c r="H4889" t="s">
        <v>73</v>
      </c>
      <c r="I4889">
        <v>27</v>
      </c>
      <c r="J4889">
        <v>249</v>
      </c>
      <c r="K4889" t="str">
        <f>RIGHT(Table1[[#This Row],[Transmission]],1)</f>
        <v>7</v>
      </c>
      <c r="L4889" t="str">
        <f>SUBSTITUTE(Table1[[#This Row],[Transmission]],Table1[[#This Row],[Gears]],"")</f>
        <v>AM</v>
      </c>
      <c r="M48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89">
        <f ca="1">_xlfn.DAYS(TODAY(),Table1[[#This Row],[Manufacture Date]])</f>
        <v>1370</v>
      </c>
      <c r="O4889" t="str" cm="1">
        <f t="array" ref="O4889" xml:space="preserve"> _xlfn.IFS(E4889&lt;2,"0-2",E4889&lt;4,"2-4",E4889&lt;6,"4-6",E4889&lt;8,"6-8",E4889&lt;10,"8-10")</f>
        <v>2-4</v>
      </c>
    </row>
    <row r="4890" spans="1:15" ht="14.25" customHeight="1" x14ac:dyDescent="0.3">
      <c r="A4890" s="31">
        <v>43890</v>
      </c>
      <c r="B4890" t="s">
        <v>90</v>
      </c>
      <c r="C4890" t="s">
        <v>818</v>
      </c>
      <c r="D4890" t="s">
        <v>88</v>
      </c>
      <c r="E4890">
        <v>4.7</v>
      </c>
      <c r="F4890">
        <v>8</v>
      </c>
      <c r="G4890" t="s">
        <v>97</v>
      </c>
      <c r="H4890" t="s">
        <v>73</v>
      </c>
      <c r="I4890">
        <v>19</v>
      </c>
      <c r="J4890">
        <v>343</v>
      </c>
      <c r="K4890" t="str">
        <f>RIGHT(Table1[[#This Row],[Transmission]],1)</f>
        <v>7</v>
      </c>
      <c r="L4890" t="str">
        <f>SUBSTITUTE(Table1[[#This Row],[Transmission]],Table1[[#This Row],[Gears]],"")</f>
        <v>AM</v>
      </c>
      <c r="M48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90">
        <f ca="1">_xlfn.DAYS(TODAY(),Table1[[#This Row],[Manufacture Date]])</f>
        <v>1370</v>
      </c>
      <c r="O4890" t="str" cm="1">
        <f t="array" ref="O4890" xml:space="preserve"> _xlfn.IFS(E4890&lt;2,"0-2",E4890&lt;4,"2-4",E4890&lt;6,"4-6",E4890&lt;8,"6-8",E4890&lt;10,"8-10")</f>
        <v>4-6</v>
      </c>
    </row>
    <row r="4891" spans="1:15" ht="14.25" customHeight="1" x14ac:dyDescent="0.3">
      <c r="A4891" s="31">
        <v>43889</v>
      </c>
      <c r="B4891" t="s">
        <v>548</v>
      </c>
      <c r="C4891" t="s">
        <v>1145</v>
      </c>
      <c r="D4891" t="s">
        <v>71</v>
      </c>
      <c r="E4891">
        <v>2</v>
      </c>
      <c r="F4891">
        <v>4</v>
      </c>
      <c r="G4891" t="s">
        <v>74</v>
      </c>
      <c r="H4891" t="s">
        <v>200</v>
      </c>
      <c r="I4891">
        <v>35</v>
      </c>
      <c r="J4891">
        <v>189</v>
      </c>
      <c r="K4891" t="str">
        <f>RIGHT(Table1[[#This Row],[Transmission]],1)</f>
        <v>6</v>
      </c>
      <c r="L4891" t="str">
        <f>SUBSTITUTE(Table1[[#This Row],[Transmission]],Table1[[#This Row],[Gears]],"")</f>
        <v>M</v>
      </c>
      <c r="M48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91">
        <f ca="1">_xlfn.DAYS(TODAY(),Table1[[#This Row],[Manufacture Date]])</f>
        <v>1371</v>
      </c>
      <c r="O4891" t="str" cm="1">
        <f t="array" ref="O4891" xml:space="preserve"> _xlfn.IFS(E4891&lt;2,"0-2",E4891&lt;4,"2-4",E4891&lt;6,"4-6",E4891&lt;8,"6-8",E4891&lt;10,"8-10")</f>
        <v>2-4</v>
      </c>
    </row>
    <row r="4892" spans="1:15" ht="14.25" customHeight="1" x14ac:dyDescent="0.3">
      <c r="A4892" s="31">
        <v>43889</v>
      </c>
      <c r="B4892" t="s">
        <v>470</v>
      </c>
      <c r="C4892" t="s">
        <v>473</v>
      </c>
      <c r="D4892" t="s">
        <v>115</v>
      </c>
      <c r="E4892">
        <v>2</v>
      </c>
      <c r="F4892">
        <v>4</v>
      </c>
      <c r="G4892" t="s">
        <v>74</v>
      </c>
      <c r="H4892" t="s">
        <v>200</v>
      </c>
      <c r="I4892">
        <v>34</v>
      </c>
      <c r="J4892">
        <v>193</v>
      </c>
      <c r="K4892" t="str">
        <f>RIGHT(Table1[[#This Row],[Transmission]],1)</f>
        <v>6</v>
      </c>
      <c r="L4892" t="str">
        <f>SUBSTITUTE(Table1[[#This Row],[Transmission]],Table1[[#This Row],[Gears]],"")</f>
        <v>M</v>
      </c>
      <c r="M48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92">
        <f ca="1">_xlfn.DAYS(TODAY(),Table1[[#This Row],[Manufacture Date]])</f>
        <v>1371</v>
      </c>
      <c r="O4892" t="str" cm="1">
        <f t="array" ref="O4892" xml:space="preserve"> _xlfn.IFS(E4892&lt;2,"0-2",E4892&lt;4,"2-4",E4892&lt;6,"4-6",E4892&lt;8,"6-8",E4892&lt;10,"8-10")</f>
        <v>2-4</v>
      </c>
    </row>
    <row r="4893" spans="1:15" ht="14.25" customHeight="1" x14ac:dyDescent="0.3">
      <c r="A4893" s="31">
        <v>43889</v>
      </c>
      <c r="B4893" t="s">
        <v>564</v>
      </c>
      <c r="C4893" t="s">
        <v>583</v>
      </c>
      <c r="D4893" t="s">
        <v>82</v>
      </c>
      <c r="E4893">
        <v>2</v>
      </c>
      <c r="F4893">
        <v>4</v>
      </c>
      <c r="G4893" t="s">
        <v>454</v>
      </c>
      <c r="H4893" t="s">
        <v>73</v>
      </c>
      <c r="I4893">
        <v>30</v>
      </c>
      <c r="J4893">
        <v>246</v>
      </c>
      <c r="K4893" t="str">
        <f>RIGHT(Table1[[#This Row],[Transmission]],1)</f>
        <v>9</v>
      </c>
      <c r="L4893" t="str">
        <f>SUBSTITUTE(Table1[[#This Row],[Transmission]],Table1[[#This Row],[Gears]],"")</f>
        <v>A</v>
      </c>
      <c r="M48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93">
        <f ca="1">_xlfn.DAYS(TODAY(),Table1[[#This Row],[Manufacture Date]])</f>
        <v>1371</v>
      </c>
      <c r="O4893" t="str" cm="1">
        <f t="array" ref="O4893" xml:space="preserve"> _xlfn.IFS(E4893&lt;2,"0-2",E4893&lt;4,"2-4",E4893&lt;6,"4-6",E4893&lt;8,"6-8",E4893&lt;10,"8-10")</f>
        <v>2-4</v>
      </c>
    </row>
    <row r="4894" spans="1:15" ht="14.25" customHeight="1" x14ac:dyDescent="0.3">
      <c r="A4894" s="31">
        <v>43889</v>
      </c>
      <c r="B4894" t="s">
        <v>452</v>
      </c>
      <c r="C4894" t="s">
        <v>465</v>
      </c>
      <c r="D4894" t="s">
        <v>78</v>
      </c>
      <c r="E4894">
        <v>2</v>
      </c>
      <c r="F4894">
        <v>4</v>
      </c>
      <c r="G4894" t="s">
        <v>266</v>
      </c>
      <c r="H4894" t="s">
        <v>200</v>
      </c>
      <c r="I4894">
        <v>29</v>
      </c>
      <c r="J4894">
        <v>228</v>
      </c>
      <c r="K4894" t="str">
        <f>RIGHT(Table1[[#This Row],[Transmission]],1)</f>
        <v>V</v>
      </c>
      <c r="L4894" t="str">
        <f>SUBSTITUTE(Table1[[#This Row],[Transmission]],Table1[[#This Row],[Gears]],"")</f>
        <v>A</v>
      </c>
      <c r="M48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94">
        <f ca="1">_xlfn.DAYS(TODAY(),Table1[[#This Row],[Manufacture Date]])</f>
        <v>1371</v>
      </c>
      <c r="O4894" t="str" cm="1">
        <f t="array" ref="O4894" xml:space="preserve"> _xlfn.IFS(E4894&lt;2,"0-2",E4894&lt;4,"2-4",E4894&lt;6,"4-6",E4894&lt;8,"6-8",E4894&lt;10,"8-10")</f>
        <v>2-4</v>
      </c>
    </row>
    <row r="4895" spans="1:15" ht="14.25" customHeight="1" x14ac:dyDescent="0.3">
      <c r="A4895" s="31">
        <v>43889</v>
      </c>
      <c r="B4895" t="s">
        <v>676</v>
      </c>
      <c r="C4895" t="s">
        <v>1344</v>
      </c>
      <c r="D4895" t="s">
        <v>78</v>
      </c>
      <c r="E4895">
        <v>2</v>
      </c>
      <c r="F4895">
        <v>4</v>
      </c>
      <c r="G4895" t="s">
        <v>125</v>
      </c>
      <c r="H4895" t="s">
        <v>73</v>
      </c>
      <c r="I4895">
        <v>27</v>
      </c>
      <c r="J4895">
        <v>248</v>
      </c>
      <c r="K4895" t="str">
        <f>RIGHT(Table1[[#This Row],[Transmission]],1)</f>
        <v>7</v>
      </c>
      <c r="L4895" t="str">
        <f>SUBSTITUTE(Table1[[#This Row],[Transmission]],Table1[[#This Row],[Gears]],"")</f>
        <v>A</v>
      </c>
      <c r="M48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95">
        <f ca="1">_xlfn.DAYS(TODAY(),Table1[[#This Row],[Manufacture Date]])</f>
        <v>1371</v>
      </c>
      <c r="O4895" t="str" cm="1">
        <f t="array" ref="O4895" xml:space="preserve"> _xlfn.IFS(E4895&lt;2,"0-2",E4895&lt;4,"2-4",E4895&lt;6,"4-6",E4895&lt;8,"6-8",E4895&lt;10,"8-10")</f>
        <v>2-4</v>
      </c>
    </row>
    <row r="4896" spans="1:15" ht="14.25" customHeight="1" x14ac:dyDescent="0.3">
      <c r="A4896" s="31">
        <v>43889</v>
      </c>
      <c r="B4896" t="s">
        <v>676</v>
      </c>
      <c r="C4896" t="s">
        <v>1960</v>
      </c>
      <c r="D4896" t="s">
        <v>115</v>
      </c>
      <c r="E4896">
        <v>3</v>
      </c>
      <c r="F4896">
        <v>6</v>
      </c>
      <c r="G4896" t="s">
        <v>814</v>
      </c>
      <c r="H4896" t="s">
        <v>73</v>
      </c>
      <c r="I4896">
        <v>26</v>
      </c>
      <c r="J4896">
        <v>250</v>
      </c>
      <c r="K4896" t="str">
        <f>RIGHT(Table1[[#This Row],[Transmission]],1)</f>
        <v>8</v>
      </c>
      <c r="L4896" t="str">
        <f>SUBSTITUTE(Table1[[#This Row],[Transmission]],Table1[[#This Row],[Gears]],"")</f>
        <v>AM</v>
      </c>
      <c r="M48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896">
        <f ca="1">_xlfn.DAYS(TODAY(),Table1[[#This Row],[Manufacture Date]])</f>
        <v>1371</v>
      </c>
      <c r="O4896" t="str" cm="1">
        <f t="array" ref="O4896" xml:space="preserve"> _xlfn.IFS(E4896&lt;2,"0-2",E4896&lt;4,"2-4",E4896&lt;6,"4-6",E4896&lt;8,"6-8",E4896&lt;10,"8-10")</f>
        <v>2-4</v>
      </c>
    </row>
    <row r="4897" spans="1:15" ht="14.25" customHeight="1" x14ac:dyDescent="0.3">
      <c r="A4897" s="31">
        <v>43889</v>
      </c>
      <c r="B4897" t="s">
        <v>385</v>
      </c>
      <c r="C4897" t="s">
        <v>1710</v>
      </c>
      <c r="D4897" t="s">
        <v>78</v>
      </c>
      <c r="E4897">
        <v>3.5</v>
      </c>
      <c r="F4897">
        <v>6</v>
      </c>
      <c r="G4897" t="s">
        <v>454</v>
      </c>
      <c r="H4897" t="s">
        <v>200</v>
      </c>
      <c r="I4897">
        <v>25</v>
      </c>
      <c r="J4897">
        <v>265</v>
      </c>
      <c r="K4897" t="str">
        <f>RIGHT(Table1[[#This Row],[Transmission]],1)</f>
        <v>9</v>
      </c>
      <c r="L4897" t="str">
        <f>SUBSTITUTE(Table1[[#This Row],[Transmission]],Table1[[#This Row],[Gears]],"")</f>
        <v>A</v>
      </c>
      <c r="M48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897">
        <f ca="1">_xlfn.DAYS(TODAY(),Table1[[#This Row],[Manufacture Date]])</f>
        <v>1371</v>
      </c>
      <c r="O4897" t="str" cm="1">
        <f t="array" ref="O4897" xml:space="preserve"> _xlfn.IFS(E4897&lt;2,"0-2",E4897&lt;4,"2-4",E4897&lt;6,"4-6",E4897&lt;8,"6-8",E4897&lt;10,"8-10")</f>
        <v>2-4</v>
      </c>
    </row>
    <row r="4898" spans="1:15" ht="14.25" customHeight="1" x14ac:dyDescent="0.3">
      <c r="A4898" s="31">
        <v>43888</v>
      </c>
      <c r="B4898" t="s">
        <v>531</v>
      </c>
      <c r="C4898" t="s">
        <v>1808</v>
      </c>
      <c r="D4898" t="s">
        <v>78</v>
      </c>
      <c r="E4898">
        <v>2.7</v>
      </c>
      <c r="F4898">
        <v>6</v>
      </c>
      <c r="G4898" t="s">
        <v>104</v>
      </c>
      <c r="H4898" t="s">
        <v>200</v>
      </c>
      <c r="I4898">
        <v>26</v>
      </c>
      <c r="J4898">
        <v>259</v>
      </c>
      <c r="K4898" t="str">
        <f>RIGHT(Table1[[#This Row],[Transmission]],1)</f>
        <v>8</v>
      </c>
      <c r="L4898" t="str">
        <f>SUBSTITUTE(Table1[[#This Row],[Transmission]],Table1[[#This Row],[Gears]],"")</f>
        <v>AS</v>
      </c>
      <c r="M48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898">
        <f ca="1">_xlfn.DAYS(TODAY(),Table1[[#This Row],[Manufacture Date]])</f>
        <v>1372</v>
      </c>
      <c r="O4898" t="str" cm="1">
        <f t="array" ref="O4898" xml:space="preserve"> _xlfn.IFS(E4898&lt;2,"0-2",E4898&lt;4,"2-4",E4898&lt;6,"4-6",E4898&lt;8,"6-8",E4898&lt;10,"8-10")</f>
        <v>2-4</v>
      </c>
    </row>
    <row r="4899" spans="1:15" ht="14.25" customHeight="1" x14ac:dyDescent="0.3">
      <c r="A4899" s="31">
        <v>43888</v>
      </c>
      <c r="B4899" t="s">
        <v>676</v>
      </c>
      <c r="C4899" t="s">
        <v>989</v>
      </c>
      <c r="D4899" t="s">
        <v>92</v>
      </c>
      <c r="E4899">
        <v>3.8</v>
      </c>
      <c r="F4899">
        <v>6</v>
      </c>
      <c r="G4899" t="s">
        <v>238</v>
      </c>
      <c r="H4899" t="s">
        <v>73</v>
      </c>
      <c r="I4899">
        <v>25</v>
      </c>
      <c r="J4899">
        <v>258</v>
      </c>
      <c r="K4899" t="str">
        <f>RIGHT(Table1[[#This Row],[Transmission]],1)</f>
        <v>7</v>
      </c>
      <c r="L4899" t="str">
        <f>SUBSTITUTE(Table1[[#This Row],[Transmission]],Table1[[#This Row],[Gears]],"")</f>
        <v>M</v>
      </c>
      <c r="M48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899">
        <f ca="1">_xlfn.DAYS(TODAY(),Table1[[#This Row],[Manufacture Date]])</f>
        <v>1372</v>
      </c>
      <c r="O4899" t="str" cm="1">
        <f t="array" ref="O4899" xml:space="preserve"> _xlfn.IFS(E4899&lt;2,"0-2",E4899&lt;4,"2-4",E4899&lt;6,"4-6",E4899&lt;8,"6-8",E4899&lt;10,"8-10")</f>
        <v>2-4</v>
      </c>
    </row>
    <row r="4900" spans="1:15" ht="14.25" customHeight="1" x14ac:dyDescent="0.3">
      <c r="A4900" s="31">
        <v>43888</v>
      </c>
      <c r="B4900" t="s">
        <v>385</v>
      </c>
      <c r="C4900" t="s">
        <v>396</v>
      </c>
      <c r="D4900" t="s">
        <v>78</v>
      </c>
      <c r="E4900">
        <v>3.5</v>
      </c>
      <c r="F4900">
        <v>6</v>
      </c>
      <c r="G4900" t="s">
        <v>93</v>
      </c>
      <c r="H4900" t="s">
        <v>200</v>
      </c>
      <c r="I4900">
        <v>25</v>
      </c>
      <c r="J4900">
        <v>265</v>
      </c>
      <c r="K4900" t="str">
        <f>RIGHT(Table1[[#This Row],[Transmission]],1)</f>
        <v>6</v>
      </c>
      <c r="L4900" t="str">
        <f>SUBSTITUTE(Table1[[#This Row],[Transmission]],Table1[[#This Row],[Gears]],"")</f>
        <v>A</v>
      </c>
      <c r="M49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00">
        <f ca="1">_xlfn.DAYS(TODAY(),Table1[[#This Row],[Manufacture Date]])</f>
        <v>1372</v>
      </c>
      <c r="O4900" t="str" cm="1">
        <f t="array" ref="O4900" xml:space="preserve"> _xlfn.IFS(E4900&lt;2,"0-2",E4900&lt;4,"2-4",E4900&lt;6,"4-6",E4900&lt;8,"6-8",E4900&lt;10,"8-10")</f>
        <v>2-4</v>
      </c>
    </row>
    <row r="4901" spans="1:15" ht="14.25" customHeight="1" x14ac:dyDescent="0.3">
      <c r="A4901" s="31">
        <v>43888</v>
      </c>
      <c r="B4901" t="s">
        <v>676</v>
      </c>
      <c r="C4901" t="s">
        <v>988</v>
      </c>
      <c r="D4901" t="s">
        <v>92</v>
      </c>
      <c r="E4901">
        <v>3.8</v>
      </c>
      <c r="F4901">
        <v>6</v>
      </c>
      <c r="G4901" t="s">
        <v>238</v>
      </c>
      <c r="H4901" t="s">
        <v>73</v>
      </c>
      <c r="I4901">
        <v>24</v>
      </c>
      <c r="J4901">
        <v>272</v>
      </c>
      <c r="K4901" t="str">
        <f>RIGHT(Table1[[#This Row],[Transmission]],1)</f>
        <v>7</v>
      </c>
      <c r="L4901" t="str">
        <f>SUBSTITUTE(Table1[[#This Row],[Transmission]],Table1[[#This Row],[Gears]],"")</f>
        <v>M</v>
      </c>
      <c r="M49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01">
        <f ca="1">_xlfn.DAYS(TODAY(),Table1[[#This Row],[Manufacture Date]])</f>
        <v>1372</v>
      </c>
      <c r="O4901" t="str" cm="1">
        <f t="array" ref="O4901" xml:space="preserve"> _xlfn.IFS(E4901&lt;2,"0-2",E4901&lt;4,"2-4",E4901&lt;6,"4-6",E4901&lt;8,"6-8",E4901&lt;10,"8-10")</f>
        <v>2-4</v>
      </c>
    </row>
    <row r="4902" spans="1:15" ht="14.25" customHeight="1" x14ac:dyDescent="0.3">
      <c r="A4902" s="31">
        <v>43888</v>
      </c>
      <c r="B4902" t="s">
        <v>531</v>
      </c>
      <c r="C4902" t="s">
        <v>532</v>
      </c>
      <c r="D4902" t="s">
        <v>115</v>
      </c>
      <c r="E4902">
        <v>3.5</v>
      </c>
      <c r="F4902">
        <v>6</v>
      </c>
      <c r="G4902" t="s">
        <v>79</v>
      </c>
      <c r="H4902" t="s">
        <v>200</v>
      </c>
      <c r="I4902">
        <v>23</v>
      </c>
      <c r="J4902">
        <v>293</v>
      </c>
      <c r="K4902" t="str">
        <f>RIGHT(Table1[[#This Row],[Transmission]],1)</f>
        <v>6</v>
      </c>
      <c r="L4902" t="str">
        <f>SUBSTITUTE(Table1[[#This Row],[Transmission]],Table1[[#This Row],[Gears]],"")</f>
        <v>AS</v>
      </c>
      <c r="M49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02">
        <f ca="1">_xlfn.DAYS(TODAY(),Table1[[#This Row],[Manufacture Date]])</f>
        <v>1372</v>
      </c>
      <c r="O4902" t="str" cm="1">
        <f t="array" ref="O4902" xml:space="preserve"> _xlfn.IFS(E4902&lt;2,"0-2",E4902&lt;4,"2-4",E4902&lt;6,"4-6",E4902&lt;8,"6-8",E4902&lt;10,"8-10")</f>
        <v>2-4</v>
      </c>
    </row>
    <row r="4903" spans="1:15" ht="14.25" customHeight="1" x14ac:dyDescent="0.3">
      <c r="A4903" s="31">
        <v>43888</v>
      </c>
      <c r="B4903" t="s">
        <v>147</v>
      </c>
      <c r="C4903" t="s">
        <v>194</v>
      </c>
      <c r="D4903" t="s">
        <v>122</v>
      </c>
      <c r="E4903">
        <v>4.4000000000000004</v>
      </c>
      <c r="F4903">
        <v>8</v>
      </c>
      <c r="G4903" t="s">
        <v>104</v>
      </c>
      <c r="H4903" t="s">
        <v>73</v>
      </c>
      <c r="I4903">
        <v>21</v>
      </c>
      <c r="J4903">
        <v>317</v>
      </c>
      <c r="K4903" t="str">
        <f>RIGHT(Table1[[#This Row],[Transmission]],1)</f>
        <v>8</v>
      </c>
      <c r="L4903" t="str">
        <f>SUBSTITUTE(Table1[[#This Row],[Transmission]],Table1[[#This Row],[Gears]],"")</f>
        <v>AS</v>
      </c>
      <c r="M49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03">
        <f ca="1">_xlfn.DAYS(TODAY(),Table1[[#This Row],[Manufacture Date]])</f>
        <v>1372</v>
      </c>
      <c r="O4903" t="str" cm="1">
        <f t="array" ref="O4903" xml:space="preserve"> _xlfn.IFS(E4903&lt;2,"0-2",E4903&lt;4,"2-4",E4903&lt;6,"4-6",E4903&lt;8,"6-8",E4903&lt;10,"8-10")</f>
        <v>4-6</v>
      </c>
    </row>
    <row r="4904" spans="1:15" ht="14.25" customHeight="1" x14ac:dyDescent="0.3">
      <c r="A4904" s="31">
        <v>43887</v>
      </c>
      <c r="B4904" t="s">
        <v>564</v>
      </c>
      <c r="C4904" t="s">
        <v>1834</v>
      </c>
      <c r="D4904" t="s">
        <v>118</v>
      </c>
      <c r="E4904">
        <v>2</v>
      </c>
      <c r="F4904">
        <v>4</v>
      </c>
      <c r="G4904" t="s">
        <v>97</v>
      </c>
      <c r="H4904" t="s">
        <v>73</v>
      </c>
      <c r="I4904">
        <v>33</v>
      </c>
      <c r="J4904">
        <v>201</v>
      </c>
      <c r="K4904" t="str">
        <f>RIGHT(Table1[[#This Row],[Transmission]],1)</f>
        <v>7</v>
      </c>
      <c r="L4904" t="str">
        <f>SUBSTITUTE(Table1[[#This Row],[Transmission]],Table1[[#This Row],[Gears]],"")</f>
        <v>AM</v>
      </c>
      <c r="M49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904">
        <f ca="1">_xlfn.DAYS(TODAY(),Table1[[#This Row],[Manufacture Date]])</f>
        <v>1373</v>
      </c>
      <c r="O4904" t="str" cm="1">
        <f t="array" ref="O4904" xml:space="preserve"> _xlfn.IFS(E4904&lt;2,"0-2",E4904&lt;4,"2-4",E4904&lt;6,"4-6",E4904&lt;8,"6-8",E4904&lt;10,"8-10")</f>
        <v>2-4</v>
      </c>
    </row>
    <row r="4905" spans="1:15" ht="14.25" customHeight="1" x14ac:dyDescent="0.3">
      <c r="A4905" s="31">
        <v>43887</v>
      </c>
      <c r="B4905" t="s">
        <v>232</v>
      </c>
      <c r="C4905" t="s">
        <v>1623</v>
      </c>
      <c r="D4905" t="s">
        <v>78</v>
      </c>
      <c r="E4905">
        <v>1.4</v>
      </c>
      <c r="F4905">
        <v>4</v>
      </c>
      <c r="G4905" t="s">
        <v>79</v>
      </c>
      <c r="H4905" t="s">
        <v>200</v>
      </c>
      <c r="I4905">
        <v>31</v>
      </c>
      <c r="J4905">
        <v>214</v>
      </c>
      <c r="K4905" t="str">
        <f>RIGHT(Table1[[#This Row],[Transmission]],1)</f>
        <v>6</v>
      </c>
      <c r="L4905" t="str">
        <f>SUBSTITUTE(Table1[[#This Row],[Transmission]],Table1[[#This Row],[Gears]],"")</f>
        <v>AS</v>
      </c>
      <c r="M49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05">
        <f ca="1">_xlfn.DAYS(TODAY(),Table1[[#This Row],[Manufacture Date]])</f>
        <v>1373</v>
      </c>
      <c r="O4905" t="str" cm="1">
        <f t="array" ref="O4905" xml:space="preserve"> _xlfn.IFS(E4905&lt;2,"0-2",E4905&lt;4,"2-4",E4905&lt;6,"4-6",E4905&lt;8,"6-8",E4905&lt;10,"8-10")</f>
        <v>0-2</v>
      </c>
    </row>
    <row r="4906" spans="1:15" ht="14.25" customHeight="1" x14ac:dyDescent="0.3">
      <c r="A4906" s="31">
        <v>43887</v>
      </c>
      <c r="B4906" t="s">
        <v>198</v>
      </c>
      <c r="C4906" t="s">
        <v>206</v>
      </c>
      <c r="D4906" t="s">
        <v>82</v>
      </c>
      <c r="E4906">
        <v>3.6</v>
      </c>
      <c r="F4906">
        <v>6</v>
      </c>
      <c r="G4906" t="s">
        <v>496</v>
      </c>
      <c r="H4906" t="s">
        <v>200</v>
      </c>
      <c r="I4906">
        <v>28</v>
      </c>
      <c r="J4906">
        <v>237</v>
      </c>
      <c r="K4906" t="str">
        <f>RIGHT(Table1[[#This Row],[Transmission]],1)</f>
        <v>9</v>
      </c>
      <c r="L4906" t="str">
        <f>SUBSTITUTE(Table1[[#This Row],[Transmission]],Table1[[#This Row],[Gears]],"")</f>
        <v>AS</v>
      </c>
      <c r="M49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06">
        <f ca="1">_xlfn.DAYS(TODAY(),Table1[[#This Row],[Manufacture Date]])</f>
        <v>1373</v>
      </c>
      <c r="O4906" t="str" cm="1">
        <f t="array" ref="O4906" xml:space="preserve"> _xlfn.IFS(E4906&lt;2,"0-2",E4906&lt;4,"2-4",E4906&lt;6,"4-6",E4906&lt;8,"6-8",E4906&lt;10,"8-10")</f>
        <v>2-4</v>
      </c>
    </row>
    <row r="4907" spans="1:15" ht="14.25" customHeight="1" x14ac:dyDescent="0.3">
      <c r="A4907" s="31">
        <v>43887</v>
      </c>
      <c r="B4907" t="s">
        <v>740</v>
      </c>
      <c r="C4907" t="s">
        <v>1469</v>
      </c>
      <c r="D4907" t="s">
        <v>92</v>
      </c>
      <c r="E4907">
        <v>2</v>
      </c>
      <c r="F4907">
        <v>4</v>
      </c>
      <c r="G4907" t="s">
        <v>74</v>
      </c>
      <c r="H4907" t="s">
        <v>73</v>
      </c>
      <c r="I4907">
        <v>28</v>
      </c>
      <c r="J4907">
        <v>239</v>
      </c>
      <c r="K4907" t="str">
        <f>RIGHT(Table1[[#This Row],[Transmission]],1)</f>
        <v>6</v>
      </c>
      <c r="L4907" t="str">
        <f>SUBSTITUTE(Table1[[#This Row],[Transmission]],Table1[[#This Row],[Gears]],"")</f>
        <v>M</v>
      </c>
      <c r="M49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07">
        <f ca="1">_xlfn.DAYS(TODAY(),Table1[[#This Row],[Manufacture Date]])</f>
        <v>1373</v>
      </c>
      <c r="O4907" t="str" cm="1">
        <f t="array" ref="O4907" xml:space="preserve"> _xlfn.IFS(E4907&lt;2,"0-2",E4907&lt;4,"2-4",E4907&lt;6,"4-6",E4907&lt;8,"6-8",E4907&lt;10,"8-10")</f>
        <v>2-4</v>
      </c>
    </row>
    <row r="4908" spans="1:15" ht="14.25" customHeight="1" x14ac:dyDescent="0.3">
      <c r="A4908" s="31">
        <v>43887</v>
      </c>
      <c r="B4908" t="s">
        <v>564</v>
      </c>
      <c r="C4908" t="s">
        <v>1858</v>
      </c>
      <c r="D4908" t="s">
        <v>115</v>
      </c>
      <c r="E4908">
        <v>4</v>
      </c>
      <c r="F4908">
        <v>8</v>
      </c>
      <c r="G4908" t="s">
        <v>454</v>
      </c>
      <c r="H4908" t="s">
        <v>73</v>
      </c>
      <c r="I4908">
        <v>24</v>
      </c>
      <c r="J4908">
        <v>275</v>
      </c>
      <c r="K4908" t="str">
        <f>RIGHT(Table1[[#This Row],[Transmission]],1)</f>
        <v>9</v>
      </c>
      <c r="L4908" t="str">
        <f>SUBSTITUTE(Table1[[#This Row],[Transmission]],Table1[[#This Row],[Gears]],"")</f>
        <v>A</v>
      </c>
      <c r="M49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08">
        <f ca="1">_xlfn.DAYS(TODAY(),Table1[[#This Row],[Manufacture Date]])</f>
        <v>1373</v>
      </c>
      <c r="O4908" t="str" cm="1">
        <f t="array" ref="O4908" xml:space="preserve"> _xlfn.IFS(E4908&lt;2,"0-2",E4908&lt;4,"2-4",E4908&lt;6,"4-6",E4908&lt;8,"6-8",E4908&lt;10,"8-10")</f>
        <v>4-6</v>
      </c>
    </row>
    <row r="4909" spans="1:15" ht="14.25" customHeight="1" x14ac:dyDescent="0.3">
      <c r="A4909" s="31">
        <v>43887</v>
      </c>
      <c r="B4909" t="s">
        <v>709</v>
      </c>
      <c r="C4909" t="s">
        <v>1974</v>
      </c>
      <c r="D4909" t="s">
        <v>259</v>
      </c>
      <c r="E4909">
        <v>5.7</v>
      </c>
      <c r="F4909">
        <v>8</v>
      </c>
      <c r="G4909" t="s">
        <v>112</v>
      </c>
      <c r="H4909" t="s">
        <v>200</v>
      </c>
      <c r="I4909">
        <v>22</v>
      </c>
      <c r="J4909">
        <v>299</v>
      </c>
      <c r="K4909" t="str">
        <f>RIGHT(Table1[[#This Row],[Transmission]],1)</f>
        <v>8</v>
      </c>
      <c r="L4909" t="str">
        <f>SUBSTITUTE(Table1[[#This Row],[Transmission]],Table1[[#This Row],[Gears]],"")</f>
        <v>A</v>
      </c>
      <c r="M49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09">
        <f ca="1">_xlfn.DAYS(TODAY(),Table1[[#This Row],[Manufacture Date]])</f>
        <v>1373</v>
      </c>
      <c r="O4909" t="str" cm="1">
        <f t="array" ref="O4909" xml:space="preserve"> _xlfn.IFS(E4909&lt;2,"0-2",E4909&lt;4,"2-4",E4909&lt;6,"4-6",E4909&lt;8,"6-8",E4909&lt;10,"8-10")</f>
        <v>4-6</v>
      </c>
    </row>
    <row r="4910" spans="1:15" ht="14.25" customHeight="1" x14ac:dyDescent="0.3">
      <c r="A4910" s="31">
        <v>43887</v>
      </c>
      <c r="B4910" t="s">
        <v>147</v>
      </c>
      <c r="C4910" t="s">
        <v>194</v>
      </c>
      <c r="D4910" t="s">
        <v>122</v>
      </c>
      <c r="E4910">
        <v>4.4000000000000004</v>
      </c>
      <c r="F4910">
        <v>8</v>
      </c>
      <c r="G4910" t="s">
        <v>104</v>
      </c>
      <c r="H4910" t="s">
        <v>73</v>
      </c>
      <c r="I4910">
        <v>21</v>
      </c>
      <c r="J4910">
        <v>320</v>
      </c>
      <c r="K4910" t="str">
        <f>RIGHT(Table1[[#This Row],[Transmission]],1)</f>
        <v>8</v>
      </c>
      <c r="L4910" t="str">
        <f>SUBSTITUTE(Table1[[#This Row],[Transmission]],Table1[[#This Row],[Gears]],"")</f>
        <v>AS</v>
      </c>
      <c r="M49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0">
        <f ca="1">_xlfn.DAYS(TODAY(),Table1[[#This Row],[Manufacture Date]])</f>
        <v>1373</v>
      </c>
      <c r="O4910" t="str" cm="1">
        <f t="array" ref="O4910" xml:space="preserve"> _xlfn.IFS(E4910&lt;2,"0-2",E4910&lt;4,"2-4",E4910&lt;6,"4-6",E4910&lt;8,"6-8",E4910&lt;10,"8-10")</f>
        <v>4-6</v>
      </c>
    </row>
    <row r="4911" spans="1:15" ht="14.25" customHeight="1" x14ac:dyDescent="0.3">
      <c r="A4911" s="31">
        <v>43886</v>
      </c>
      <c r="B4911" t="s">
        <v>621</v>
      </c>
      <c r="C4911" t="s">
        <v>623</v>
      </c>
      <c r="D4911" t="s">
        <v>92</v>
      </c>
      <c r="E4911">
        <v>1.5</v>
      </c>
      <c r="F4911">
        <v>3</v>
      </c>
      <c r="G4911" t="s">
        <v>79</v>
      </c>
      <c r="H4911" t="s">
        <v>73</v>
      </c>
      <c r="I4911">
        <v>36</v>
      </c>
      <c r="J4911">
        <v>184</v>
      </c>
      <c r="K4911" t="str">
        <f>RIGHT(Table1[[#This Row],[Transmission]],1)</f>
        <v>6</v>
      </c>
      <c r="L4911" t="str">
        <f>SUBSTITUTE(Table1[[#This Row],[Transmission]],Table1[[#This Row],[Gears]],"")</f>
        <v>AS</v>
      </c>
      <c r="M49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1">
        <f ca="1">_xlfn.DAYS(TODAY(),Table1[[#This Row],[Manufacture Date]])</f>
        <v>1374</v>
      </c>
      <c r="O4911" t="str" cm="1">
        <f t="array" ref="O4911" xml:space="preserve"> _xlfn.IFS(E4911&lt;2,"0-2",E4911&lt;4,"2-4",E4911&lt;6,"4-6",E4911&lt;8,"6-8",E4911&lt;10,"8-10")</f>
        <v>0-2</v>
      </c>
    </row>
    <row r="4912" spans="1:15" ht="14.25" customHeight="1" x14ac:dyDescent="0.3">
      <c r="A4912" s="31">
        <v>43886</v>
      </c>
      <c r="B4912" t="s">
        <v>802</v>
      </c>
      <c r="C4912" t="s">
        <v>1200</v>
      </c>
      <c r="D4912" t="s">
        <v>71</v>
      </c>
      <c r="E4912">
        <v>2</v>
      </c>
      <c r="F4912">
        <v>4</v>
      </c>
      <c r="G4912" t="s">
        <v>104</v>
      </c>
      <c r="H4912" t="s">
        <v>200</v>
      </c>
      <c r="I4912">
        <v>34</v>
      </c>
      <c r="J4912">
        <v>193</v>
      </c>
      <c r="K4912" t="str">
        <f>RIGHT(Table1[[#This Row],[Transmission]],1)</f>
        <v>8</v>
      </c>
      <c r="L4912" t="str">
        <f>SUBSTITUTE(Table1[[#This Row],[Transmission]],Table1[[#This Row],[Gears]],"")</f>
        <v>AS</v>
      </c>
      <c r="M49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2">
        <f ca="1">_xlfn.DAYS(TODAY(),Table1[[#This Row],[Manufacture Date]])</f>
        <v>1374</v>
      </c>
      <c r="O4912" t="str" cm="1">
        <f t="array" ref="O4912" xml:space="preserve"> _xlfn.IFS(E4912&lt;2,"0-2",E4912&lt;4,"2-4",E4912&lt;6,"4-6",E4912&lt;8,"6-8",E4912&lt;10,"8-10")</f>
        <v>2-4</v>
      </c>
    </row>
    <row r="4913" spans="1:15" ht="14.25" customHeight="1" x14ac:dyDescent="0.3">
      <c r="A4913" s="31">
        <v>43886</v>
      </c>
      <c r="B4913" t="s">
        <v>640</v>
      </c>
      <c r="C4913" t="s">
        <v>1892</v>
      </c>
      <c r="D4913" t="s">
        <v>78</v>
      </c>
      <c r="E4913">
        <v>1.5</v>
      </c>
      <c r="F4913">
        <v>4</v>
      </c>
      <c r="G4913" t="s">
        <v>102</v>
      </c>
      <c r="H4913" t="s">
        <v>200</v>
      </c>
      <c r="I4913">
        <v>30</v>
      </c>
      <c r="J4913">
        <v>216</v>
      </c>
      <c r="K4913" t="str">
        <f>RIGHT(Table1[[#This Row],[Transmission]],1)</f>
        <v>8</v>
      </c>
      <c r="L4913" t="str">
        <f>SUBSTITUTE(Table1[[#This Row],[Transmission]],Table1[[#This Row],[Gears]],"")</f>
        <v>AV</v>
      </c>
      <c r="M49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3">
        <f ca="1">_xlfn.DAYS(TODAY(),Table1[[#This Row],[Manufacture Date]])</f>
        <v>1374</v>
      </c>
      <c r="O4913" t="str" cm="1">
        <f t="array" ref="O4913" xml:space="preserve"> _xlfn.IFS(E4913&lt;2,"0-2",E4913&lt;4,"2-4",E4913&lt;6,"4-6",E4913&lt;8,"6-8",E4913&lt;10,"8-10")</f>
        <v>0-2</v>
      </c>
    </row>
    <row r="4914" spans="1:15" ht="14.25" customHeight="1" x14ac:dyDescent="0.3">
      <c r="A4914" s="31">
        <v>43886</v>
      </c>
      <c r="B4914" t="s">
        <v>676</v>
      </c>
      <c r="C4914" t="s">
        <v>990</v>
      </c>
      <c r="D4914" t="s">
        <v>92</v>
      </c>
      <c r="E4914">
        <v>3.8</v>
      </c>
      <c r="F4914">
        <v>6</v>
      </c>
      <c r="G4914" t="s">
        <v>238</v>
      </c>
      <c r="H4914" t="s">
        <v>73</v>
      </c>
      <c r="I4914">
        <v>24</v>
      </c>
      <c r="J4914">
        <v>272</v>
      </c>
      <c r="K4914" t="str">
        <f>RIGHT(Table1[[#This Row],[Transmission]],1)</f>
        <v>7</v>
      </c>
      <c r="L4914" t="str">
        <f>SUBSTITUTE(Table1[[#This Row],[Transmission]],Table1[[#This Row],[Gears]],"")</f>
        <v>M</v>
      </c>
      <c r="M49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14">
        <f ca="1">_xlfn.DAYS(TODAY(),Table1[[#This Row],[Manufacture Date]])</f>
        <v>1374</v>
      </c>
      <c r="O4914" t="str" cm="1">
        <f t="array" ref="O4914" xml:space="preserve"> _xlfn.IFS(E4914&lt;2,"0-2",E4914&lt;4,"2-4",E4914&lt;6,"4-6",E4914&lt;8,"6-8",E4914&lt;10,"8-10")</f>
        <v>2-4</v>
      </c>
    </row>
    <row r="4915" spans="1:15" ht="14.25" customHeight="1" x14ac:dyDescent="0.3">
      <c r="A4915" s="31">
        <v>43886</v>
      </c>
      <c r="B4915" t="s">
        <v>452</v>
      </c>
      <c r="C4915" t="s">
        <v>1422</v>
      </c>
      <c r="D4915" t="s">
        <v>78</v>
      </c>
      <c r="E4915">
        <v>3.6</v>
      </c>
      <c r="F4915">
        <v>6</v>
      </c>
      <c r="G4915" t="s">
        <v>281</v>
      </c>
      <c r="H4915" t="s">
        <v>200</v>
      </c>
      <c r="I4915">
        <v>21</v>
      </c>
      <c r="J4915">
        <v>313</v>
      </c>
      <c r="K4915" t="str">
        <f>RIGHT(Table1[[#This Row],[Transmission]],1)</f>
        <v>5</v>
      </c>
      <c r="L4915" t="str">
        <f>SUBSTITUTE(Table1[[#This Row],[Transmission]],Table1[[#This Row],[Gears]],"")</f>
        <v>A</v>
      </c>
      <c r="M49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15">
        <f ca="1">_xlfn.DAYS(TODAY(),Table1[[#This Row],[Manufacture Date]])</f>
        <v>1374</v>
      </c>
      <c r="O4915" t="str" cm="1">
        <f t="array" ref="O4915" xml:space="preserve"> _xlfn.IFS(E4915&lt;2,"0-2",E4915&lt;4,"2-4",E4915&lt;6,"4-6",E4915&lt;8,"6-8",E4915&lt;10,"8-10")</f>
        <v>2-4</v>
      </c>
    </row>
    <row r="4916" spans="1:15" ht="14.25" customHeight="1" x14ac:dyDescent="0.3">
      <c r="A4916" s="31">
        <v>43886</v>
      </c>
      <c r="B4916" t="s">
        <v>564</v>
      </c>
      <c r="C4916" t="s">
        <v>1154</v>
      </c>
      <c r="D4916" t="s">
        <v>82</v>
      </c>
      <c r="E4916">
        <v>4</v>
      </c>
      <c r="F4916">
        <v>8</v>
      </c>
      <c r="G4916" t="s">
        <v>454</v>
      </c>
      <c r="H4916" t="s">
        <v>73</v>
      </c>
      <c r="I4916">
        <v>21</v>
      </c>
      <c r="J4916">
        <v>313</v>
      </c>
      <c r="K4916" t="str">
        <f>RIGHT(Table1[[#This Row],[Transmission]],1)</f>
        <v>9</v>
      </c>
      <c r="L4916" t="str">
        <f>SUBSTITUTE(Table1[[#This Row],[Transmission]],Table1[[#This Row],[Gears]],"")</f>
        <v>A</v>
      </c>
      <c r="M49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16">
        <f ca="1">_xlfn.DAYS(TODAY(),Table1[[#This Row],[Manufacture Date]])</f>
        <v>1374</v>
      </c>
      <c r="O4916" t="str" cm="1">
        <f t="array" ref="O4916" xml:space="preserve"> _xlfn.IFS(E4916&lt;2,"0-2",E4916&lt;4,"2-4",E4916&lt;6,"4-6",E4916&lt;8,"6-8",E4916&lt;10,"8-10")</f>
        <v>4-6</v>
      </c>
    </row>
    <row r="4917" spans="1:15" ht="14.25" customHeight="1" x14ac:dyDescent="0.3">
      <c r="A4917" s="31">
        <v>43886</v>
      </c>
      <c r="B4917" t="s">
        <v>321</v>
      </c>
      <c r="C4917" t="s">
        <v>338</v>
      </c>
      <c r="D4917" t="s">
        <v>259</v>
      </c>
      <c r="E4917">
        <v>3.3</v>
      </c>
      <c r="F4917">
        <v>6</v>
      </c>
      <c r="G4917" t="s">
        <v>79</v>
      </c>
      <c r="H4917" t="s">
        <v>205</v>
      </c>
      <c r="I4917">
        <v>19</v>
      </c>
      <c r="J4917">
        <v>248</v>
      </c>
      <c r="K4917" t="str">
        <f>RIGHT(Table1[[#This Row],[Transmission]],1)</f>
        <v>6</v>
      </c>
      <c r="L4917" t="str">
        <f>SUBSTITUTE(Table1[[#This Row],[Transmission]],Table1[[#This Row],[Gears]],"")</f>
        <v>AS</v>
      </c>
      <c r="M49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7">
        <f ca="1">_xlfn.DAYS(TODAY(),Table1[[#This Row],[Manufacture Date]])</f>
        <v>1374</v>
      </c>
      <c r="O4917" t="str" cm="1">
        <f t="array" ref="O4917" xml:space="preserve"> _xlfn.IFS(E4917&lt;2,"0-2",E4917&lt;4,"2-4",E4917&lt;6,"4-6",E4917&lt;8,"6-8",E4917&lt;10,"8-10")</f>
        <v>2-4</v>
      </c>
    </row>
    <row r="4918" spans="1:15" ht="14.25" customHeight="1" x14ac:dyDescent="0.3">
      <c r="A4918" s="31">
        <v>43885</v>
      </c>
      <c r="B4918" t="s">
        <v>69</v>
      </c>
      <c r="C4918" t="s">
        <v>80</v>
      </c>
      <c r="D4918" t="s">
        <v>78</v>
      </c>
      <c r="E4918">
        <v>3.5</v>
      </c>
      <c r="F4918">
        <v>6</v>
      </c>
      <c r="G4918" t="s">
        <v>79</v>
      </c>
      <c r="H4918" t="s">
        <v>73</v>
      </c>
      <c r="I4918">
        <v>26</v>
      </c>
      <c r="J4918">
        <v>249</v>
      </c>
      <c r="K4918" t="str">
        <f>RIGHT(Table1[[#This Row],[Transmission]],1)</f>
        <v>6</v>
      </c>
      <c r="L4918" t="str">
        <f>SUBSTITUTE(Table1[[#This Row],[Transmission]],Table1[[#This Row],[Gears]],"")</f>
        <v>AS</v>
      </c>
      <c r="M49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8">
        <f ca="1">_xlfn.DAYS(TODAY(),Table1[[#This Row],[Manufacture Date]])</f>
        <v>1375</v>
      </c>
      <c r="O4918" t="str" cm="1">
        <f t="array" ref="O4918" xml:space="preserve"> _xlfn.IFS(E4918&lt;2,"0-2",E4918&lt;4,"2-4",E4918&lt;6,"4-6",E4918&lt;8,"6-8",E4918&lt;10,"8-10")</f>
        <v>2-4</v>
      </c>
    </row>
    <row r="4919" spans="1:15" ht="14.25" customHeight="1" x14ac:dyDescent="0.3">
      <c r="A4919" s="31">
        <v>43885</v>
      </c>
      <c r="B4919" t="s">
        <v>432</v>
      </c>
      <c r="C4919" t="s">
        <v>1738</v>
      </c>
      <c r="D4919" t="s">
        <v>88</v>
      </c>
      <c r="E4919">
        <v>3</v>
      </c>
      <c r="F4919">
        <v>6</v>
      </c>
      <c r="G4919" t="s">
        <v>104</v>
      </c>
      <c r="H4919" t="s">
        <v>73</v>
      </c>
      <c r="I4919">
        <v>26</v>
      </c>
      <c r="J4919">
        <v>253</v>
      </c>
      <c r="K4919" t="str">
        <f>RIGHT(Table1[[#This Row],[Transmission]],1)</f>
        <v>8</v>
      </c>
      <c r="L4919" t="str">
        <f>SUBSTITUTE(Table1[[#This Row],[Transmission]],Table1[[#This Row],[Gears]],"")</f>
        <v>AS</v>
      </c>
      <c r="M49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19">
        <f ca="1">_xlfn.DAYS(TODAY(),Table1[[#This Row],[Manufacture Date]])</f>
        <v>1375</v>
      </c>
      <c r="O4919" t="str" cm="1">
        <f t="array" ref="O4919" xml:space="preserve"> _xlfn.IFS(E4919&lt;2,"0-2",E4919&lt;4,"2-4",E4919&lt;6,"4-6",E4919&lt;8,"6-8",E4919&lt;10,"8-10")</f>
        <v>2-4</v>
      </c>
    </row>
    <row r="4920" spans="1:15" ht="14.25" customHeight="1" x14ac:dyDescent="0.3">
      <c r="A4920" s="31">
        <v>43885</v>
      </c>
      <c r="B4920" t="s">
        <v>198</v>
      </c>
      <c r="C4920" t="s">
        <v>1065</v>
      </c>
      <c r="D4920" t="s">
        <v>82</v>
      </c>
      <c r="E4920">
        <v>3.6</v>
      </c>
      <c r="F4920">
        <v>6</v>
      </c>
      <c r="G4920" t="s">
        <v>79</v>
      </c>
      <c r="H4920" t="s">
        <v>200</v>
      </c>
      <c r="I4920">
        <v>24</v>
      </c>
      <c r="J4920">
        <v>274</v>
      </c>
      <c r="K4920" t="str">
        <f>RIGHT(Table1[[#This Row],[Transmission]],1)</f>
        <v>6</v>
      </c>
      <c r="L4920" t="str">
        <f>SUBSTITUTE(Table1[[#This Row],[Transmission]],Table1[[#This Row],[Gears]],"")</f>
        <v>AS</v>
      </c>
      <c r="M49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20">
        <f ca="1">_xlfn.DAYS(TODAY(),Table1[[#This Row],[Manufacture Date]])</f>
        <v>1375</v>
      </c>
      <c r="O4920" t="str" cm="1">
        <f t="array" ref="O4920" xml:space="preserve"> _xlfn.IFS(E4920&lt;2,"0-2",E4920&lt;4,"2-4",E4920&lt;6,"4-6",E4920&lt;8,"6-8",E4920&lt;10,"8-10")</f>
        <v>2-4</v>
      </c>
    </row>
    <row r="4921" spans="1:15" ht="14.25" customHeight="1" x14ac:dyDescent="0.3">
      <c r="A4921" s="31">
        <v>43885</v>
      </c>
      <c r="B4921" t="s">
        <v>492</v>
      </c>
      <c r="C4921" t="s">
        <v>505</v>
      </c>
      <c r="D4921" t="s">
        <v>122</v>
      </c>
      <c r="E4921">
        <v>3</v>
      </c>
      <c r="F4921">
        <v>6</v>
      </c>
      <c r="G4921" t="s">
        <v>104</v>
      </c>
      <c r="H4921" t="s">
        <v>73</v>
      </c>
      <c r="I4921">
        <v>23</v>
      </c>
      <c r="J4921">
        <v>283</v>
      </c>
      <c r="K4921" t="str">
        <f>RIGHT(Table1[[#This Row],[Transmission]],1)</f>
        <v>8</v>
      </c>
      <c r="L4921" t="str">
        <f>SUBSTITUTE(Table1[[#This Row],[Transmission]],Table1[[#This Row],[Gears]],"")</f>
        <v>AS</v>
      </c>
      <c r="M49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21">
        <f ca="1">_xlfn.DAYS(TODAY(),Table1[[#This Row],[Manufacture Date]])</f>
        <v>1375</v>
      </c>
      <c r="O4921" t="str" cm="1">
        <f t="array" ref="O4921" xml:space="preserve"> _xlfn.IFS(E4921&lt;2,"0-2",E4921&lt;4,"2-4",E4921&lt;6,"4-6",E4921&lt;8,"6-8",E4921&lt;10,"8-10")</f>
        <v>2-4</v>
      </c>
    </row>
    <row r="4922" spans="1:15" ht="14.25" customHeight="1" x14ac:dyDescent="0.3">
      <c r="A4922" s="31">
        <v>43885</v>
      </c>
      <c r="B4922" t="s">
        <v>432</v>
      </c>
      <c r="C4922" t="s">
        <v>435</v>
      </c>
      <c r="D4922" t="s">
        <v>88</v>
      </c>
      <c r="E4922">
        <v>5</v>
      </c>
      <c r="F4922">
        <v>8</v>
      </c>
      <c r="G4922" t="s">
        <v>104</v>
      </c>
      <c r="H4922" t="s">
        <v>73</v>
      </c>
      <c r="I4922">
        <v>22</v>
      </c>
      <c r="J4922">
        <v>294</v>
      </c>
      <c r="K4922" t="str">
        <f>RIGHT(Table1[[#This Row],[Transmission]],1)</f>
        <v>8</v>
      </c>
      <c r="L4922" t="str">
        <f>SUBSTITUTE(Table1[[#This Row],[Transmission]],Table1[[#This Row],[Gears]],"")</f>
        <v>AS</v>
      </c>
      <c r="M49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22">
        <f ca="1">_xlfn.DAYS(TODAY(),Table1[[#This Row],[Manufacture Date]])</f>
        <v>1375</v>
      </c>
      <c r="O4922" t="str" cm="1">
        <f t="array" ref="O4922" xml:space="preserve"> _xlfn.IFS(E4922&lt;2,"0-2",E4922&lt;4,"2-4",E4922&lt;6,"4-6",E4922&lt;8,"6-8",E4922&lt;10,"8-10")</f>
        <v>4-6</v>
      </c>
    </row>
    <row r="4923" spans="1:15" ht="14.25" customHeight="1" x14ac:dyDescent="0.3">
      <c r="A4923" s="31">
        <v>43885</v>
      </c>
      <c r="B4923" t="s">
        <v>232</v>
      </c>
      <c r="C4923" t="s">
        <v>1079</v>
      </c>
      <c r="D4923" t="s">
        <v>259</v>
      </c>
      <c r="E4923">
        <v>4.3</v>
      </c>
      <c r="F4923">
        <v>6</v>
      </c>
      <c r="G4923" t="s">
        <v>93</v>
      </c>
      <c r="H4923" t="s">
        <v>205</v>
      </c>
      <c r="I4923">
        <v>16</v>
      </c>
      <c r="J4923">
        <v>294</v>
      </c>
      <c r="K4923" t="str">
        <f>RIGHT(Table1[[#This Row],[Transmission]],1)</f>
        <v>6</v>
      </c>
      <c r="L4923" t="str">
        <f>SUBSTITUTE(Table1[[#This Row],[Transmission]],Table1[[#This Row],[Gears]],"")</f>
        <v>A</v>
      </c>
      <c r="M49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23">
        <f ca="1">_xlfn.DAYS(TODAY(),Table1[[#This Row],[Manufacture Date]])</f>
        <v>1375</v>
      </c>
      <c r="O4923" t="str" cm="1">
        <f t="array" ref="O4923" xml:space="preserve"> _xlfn.IFS(E4923&lt;2,"0-2",E4923&lt;4,"2-4",E4923&lt;6,"4-6",E4923&lt;8,"6-8",E4923&lt;10,"8-10")</f>
        <v>4-6</v>
      </c>
    </row>
    <row r="4924" spans="1:15" ht="14.25" customHeight="1" x14ac:dyDescent="0.3">
      <c r="A4924" s="31">
        <v>43885</v>
      </c>
      <c r="B4924" t="s">
        <v>364</v>
      </c>
      <c r="C4924" t="s">
        <v>373</v>
      </c>
      <c r="D4924" t="s">
        <v>250</v>
      </c>
      <c r="E4924">
        <v>6</v>
      </c>
      <c r="F4924">
        <v>8</v>
      </c>
      <c r="G4924" t="s">
        <v>93</v>
      </c>
      <c r="H4924" t="s">
        <v>205</v>
      </c>
      <c r="I4924">
        <v>11</v>
      </c>
      <c r="J4924">
        <v>411</v>
      </c>
      <c r="K4924" t="str">
        <f>RIGHT(Table1[[#This Row],[Transmission]],1)</f>
        <v>6</v>
      </c>
      <c r="L4924" t="str">
        <f>SUBSTITUTE(Table1[[#This Row],[Transmission]],Table1[[#This Row],[Gears]],"")</f>
        <v>A</v>
      </c>
      <c r="M49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24">
        <f ca="1">_xlfn.DAYS(TODAY(),Table1[[#This Row],[Manufacture Date]])</f>
        <v>1375</v>
      </c>
      <c r="O4924" t="str" cm="1">
        <f t="array" ref="O4924" xml:space="preserve"> _xlfn.IFS(E4924&lt;2,"0-2",E4924&lt;4,"2-4",E4924&lt;6,"4-6",E4924&lt;8,"6-8",E4924&lt;10,"8-10")</f>
        <v>6-8</v>
      </c>
    </row>
    <row r="4925" spans="1:15" ht="14.25" customHeight="1" x14ac:dyDescent="0.3">
      <c r="A4925" s="31">
        <v>43884</v>
      </c>
      <c r="B4925" t="s">
        <v>470</v>
      </c>
      <c r="C4925" t="s">
        <v>476</v>
      </c>
      <c r="D4925" t="s">
        <v>82</v>
      </c>
      <c r="E4925">
        <v>2</v>
      </c>
      <c r="F4925">
        <v>4</v>
      </c>
      <c r="G4925" t="s">
        <v>79</v>
      </c>
      <c r="H4925" t="s">
        <v>200</v>
      </c>
      <c r="I4925">
        <v>50</v>
      </c>
      <c r="J4925">
        <v>132</v>
      </c>
      <c r="K4925" t="str">
        <f>RIGHT(Table1[[#This Row],[Transmission]],1)</f>
        <v>6</v>
      </c>
      <c r="L4925" t="str">
        <f>SUBSTITUTE(Table1[[#This Row],[Transmission]],Table1[[#This Row],[Gears]],"")</f>
        <v>AS</v>
      </c>
      <c r="M49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25">
        <f ca="1">_xlfn.DAYS(TODAY(),Table1[[#This Row],[Manufacture Date]])</f>
        <v>1376</v>
      </c>
      <c r="O4925" t="str" cm="1">
        <f t="array" ref="O4925" xml:space="preserve"> _xlfn.IFS(E4925&lt;2,"0-2",E4925&lt;4,"2-4",E4925&lt;6,"4-6",E4925&lt;8,"6-8",E4925&lt;10,"8-10")</f>
        <v>2-4</v>
      </c>
    </row>
    <row r="4926" spans="1:15" ht="14.25" customHeight="1" x14ac:dyDescent="0.3">
      <c r="A4926" s="31">
        <v>43884</v>
      </c>
      <c r="B4926" t="s">
        <v>321</v>
      </c>
      <c r="C4926" t="s">
        <v>347</v>
      </c>
      <c r="D4926" t="s">
        <v>71</v>
      </c>
      <c r="E4926">
        <v>1</v>
      </c>
      <c r="F4926">
        <v>3</v>
      </c>
      <c r="G4926" t="s">
        <v>74</v>
      </c>
      <c r="H4926" t="s">
        <v>200</v>
      </c>
      <c r="I4926">
        <v>40</v>
      </c>
      <c r="J4926">
        <v>164</v>
      </c>
      <c r="K4926" t="str">
        <f>RIGHT(Table1[[#This Row],[Transmission]],1)</f>
        <v>6</v>
      </c>
      <c r="L4926" t="str">
        <f>SUBSTITUTE(Table1[[#This Row],[Transmission]],Table1[[#This Row],[Gears]],"")</f>
        <v>M</v>
      </c>
      <c r="M49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26">
        <f ca="1">_xlfn.DAYS(TODAY(),Table1[[#This Row],[Manufacture Date]])</f>
        <v>1376</v>
      </c>
      <c r="O4926" t="str" cm="1">
        <f t="array" ref="O4926" xml:space="preserve"> _xlfn.IFS(E4926&lt;2,"0-2",E4926&lt;4,"2-4",E4926&lt;6,"4-6",E4926&lt;8,"6-8",E4926&lt;10,"8-10")</f>
        <v>0-2</v>
      </c>
    </row>
    <row r="4927" spans="1:15" ht="14.25" customHeight="1" x14ac:dyDescent="0.3">
      <c r="A4927" s="31">
        <v>43884</v>
      </c>
      <c r="B4927" t="s">
        <v>750</v>
      </c>
      <c r="C4927" t="s">
        <v>1190</v>
      </c>
      <c r="D4927" t="s">
        <v>78</v>
      </c>
      <c r="E4927">
        <v>2.5</v>
      </c>
      <c r="F4927">
        <v>4</v>
      </c>
      <c r="G4927" t="s">
        <v>511</v>
      </c>
      <c r="H4927" t="s">
        <v>200</v>
      </c>
      <c r="I4927">
        <v>39</v>
      </c>
      <c r="J4927">
        <v>169</v>
      </c>
      <c r="K4927" t="str">
        <f>RIGHT(Table1[[#This Row],[Transmission]],1)</f>
        <v>6</v>
      </c>
      <c r="L4927" t="str">
        <f>SUBSTITUTE(Table1[[#This Row],[Transmission]],Table1[[#This Row],[Gears]],"")</f>
        <v>AV</v>
      </c>
      <c r="M49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27">
        <f ca="1">_xlfn.DAYS(TODAY(),Table1[[#This Row],[Manufacture Date]])</f>
        <v>1376</v>
      </c>
      <c r="O4927" t="str" cm="1">
        <f t="array" ref="O4927" xml:space="preserve"> _xlfn.IFS(E4927&lt;2,"0-2",E4927&lt;4,"2-4",E4927&lt;6,"4-6",E4927&lt;8,"6-8",E4927&lt;10,"8-10")</f>
        <v>2-4</v>
      </c>
    </row>
    <row r="4928" spans="1:15" ht="14.25" customHeight="1" x14ac:dyDescent="0.3">
      <c r="A4928" s="31">
        <v>43884</v>
      </c>
      <c r="B4928" t="s">
        <v>470</v>
      </c>
      <c r="C4928" t="s">
        <v>478</v>
      </c>
      <c r="D4928" t="s">
        <v>71</v>
      </c>
      <c r="E4928">
        <v>1.6</v>
      </c>
      <c r="F4928">
        <v>4</v>
      </c>
      <c r="G4928" t="s">
        <v>74</v>
      </c>
      <c r="H4928" t="s">
        <v>200</v>
      </c>
      <c r="I4928">
        <v>36</v>
      </c>
      <c r="J4928">
        <v>181</v>
      </c>
      <c r="K4928" t="str">
        <f>RIGHT(Table1[[#This Row],[Transmission]],1)</f>
        <v>6</v>
      </c>
      <c r="L4928" t="str">
        <f>SUBSTITUTE(Table1[[#This Row],[Transmission]],Table1[[#This Row],[Gears]],"")</f>
        <v>M</v>
      </c>
      <c r="M49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28">
        <f ca="1">_xlfn.DAYS(TODAY(),Table1[[#This Row],[Manufacture Date]])</f>
        <v>1376</v>
      </c>
      <c r="O4928" t="str" cm="1">
        <f t="array" ref="O4928" xml:space="preserve"> _xlfn.IFS(E4928&lt;2,"0-2",E4928&lt;4,"2-4",E4928&lt;6,"4-6",E4928&lt;8,"6-8",E4928&lt;10,"8-10")</f>
        <v>0-2</v>
      </c>
    </row>
    <row r="4929" spans="1:15" ht="14.25" customHeight="1" x14ac:dyDescent="0.3">
      <c r="A4929" s="31">
        <v>43884</v>
      </c>
      <c r="B4929" t="s">
        <v>740</v>
      </c>
      <c r="C4929" t="s">
        <v>1992</v>
      </c>
      <c r="D4929" t="s">
        <v>82</v>
      </c>
      <c r="E4929">
        <v>2</v>
      </c>
      <c r="F4929">
        <v>4</v>
      </c>
      <c r="G4929" t="s">
        <v>183</v>
      </c>
      <c r="H4929" t="s">
        <v>200</v>
      </c>
      <c r="I4929">
        <v>31</v>
      </c>
      <c r="J4929">
        <v>210</v>
      </c>
      <c r="K4929" t="str">
        <f>RIGHT(Table1[[#This Row],[Transmission]],1)</f>
        <v>5</v>
      </c>
      <c r="L4929" t="str">
        <f>SUBSTITUTE(Table1[[#This Row],[Transmission]],Table1[[#This Row],[Gears]],"")</f>
        <v>M</v>
      </c>
      <c r="M49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29">
        <f ca="1">_xlfn.DAYS(TODAY(),Table1[[#This Row],[Manufacture Date]])</f>
        <v>1376</v>
      </c>
      <c r="O4929" t="str" cm="1">
        <f t="array" ref="O4929" xml:space="preserve"> _xlfn.IFS(E4929&lt;2,"0-2",E4929&lt;4,"2-4",E4929&lt;6,"4-6",E4929&lt;8,"6-8",E4929&lt;10,"8-10")</f>
        <v>2-4</v>
      </c>
    </row>
    <row r="4930" spans="1:15" ht="14.25" customHeight="1" x14ac:dyDescent="0.3">
      <c r="A4930" s="31">
        <v>43884</v>
      </c>
      <c r="B4930" t="s">
        <v>147</v>
      </c>
      <c r="C4930" t="s">
        <v>1560</v>
      </c>
      <c r="D4930" t="s">
        <v>78</v>
      </c>
      <c r="E4930">
        <v>2</v>
      </c>
      <c r="F4930">
        <v>4</v>
      </c>
      <c r="G4930" t="s">
        <v>104</v>
      </c>
      <c r="H4930" t="s">
        <v>73</v>
      </c>
      <c r="I4930">
        <v>29</v>
      </c>
      <c r="J4930">
        <v>223</v>
      </c>
      <c r="K4930" t="str">
        <f>RIGHT(Table1[[#This Row],[Transmission]],1)</f>
        <v>8</v>
      </c>
      <c r="L4930" t="str">
        <f>SUBSTITUTE(Table1[[#This Row],[Transmission]],Table1[[#This Row],[Gears]],"")</f>
        <v>AS</v>
      </c>
      <c r="M49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30">
        <f ca="1">_xlfn.DAYS(TODAY(),Table1[[#This Row],[Manufacture Date]])</f>
        <v>1376</v>
      </c>
      <c r="O4930" t="str" cm="1">
        <f t="array" ref="O4930" xml:space="preserve"> _xlfn.IFS(E4930&lt;2,"0-2",E4930&lt;4,"2-4",E4930&lt;6,"4-6",E4930&lt;8,"6-8",E4930&lt;10,"8-10")</f>
        <v>2-4</v>
      </c>
    </row>
    <row r="4931" spans="1:15" ht="14.25" customHeight="1" x14ac:dyDescent="0.3">
      <c r="A4931" s="31">
        <v>43884</v>
      </c>
      <c r="B4931" t="s">
        <v>147</v>
      </c>
      <c r="C4931" t="s">
        <v>162</v>
      </c>
      <c r="D4931" t="s">
        <v>71</v>
      </c>
      <c r="E4931">
        <v>3</v>
      </c>
      <c r="F4931">
        <v>6</v>
      </c>
      <c r="G4931" t="s">
        <v>104</v>
      </c>
      <c r="H4931" t="s">
        <v>73</v>
      </c>
      <c r="I4931">
        <v>28</v>
      </c>
      <c r="J4931">
        <v>230</v>
      </c>
      <c r="K4931" t="str">
        <f>RIGHT(Table1[[#This Row],[Transmission]],1)</f>
        <v>8</v>
      </c>
      <c r="L4931" t="str">
        <f>SUBSTITUTE(Table1[[#This Row],[Transmission]],Table1[[#This Row],[Gears]],"")</f>
        <v>AS</v>
      </c>
      <c r="M49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31">
        <f ca="1">_xlfn.DAYS(TODAY(),Table1[[#This Row],[Manufacture Date]])</f>
        <v>1376</v>
      </c>
      <c r="O4931" t="str" cm="1">
        <f t="array" ref="O4931" xml:space="preserve"> _xlfn.IFS(E4931&lt;2,"0-2",E4931&lt;4,"2-4",E4931&lt;6,"4-6",E4931&lt;8,"6-8",E4931&lt;10,"8-10")</f>
        <v>2-4</v>
      </c>
    </row>
    <row r="4932" spans="1:15" ht="14.25" customHeight="1" x14ac:dyDescent="0.3">
      <c r="A4932" s="31">
        <v>43884</v>
      </c>
      <c r="B4932" t="s">
        <v>564</v>
      </c>
      <c r="C4932" t="s">
        <v>970</v>
      </c>
      <c r="D4932" t="s">
        <v>71</v>
      </c>
      <c r="E4932">
        <v>4.7</v>
      </c>
      <c r="F4932">
        <v>8</v>
      </c>
      <c r="G4932" t="s">
        <v>454</v>
      </c>
      <c r="H4932" t="s">
        <v>73</v>
      </c>
      <c r="I4932">
        <v>24</v>
      </c>
      <c r="J4932">
        <v>278</v>
      </c>
      <c r="K4932" t="str">
        <f>RIGHT(Table1[[#This Row],[Transmission]],1)</f>
        <v>9</v>
      </c>
      <c r="L4932" t="str">
        <f>SUBSTITUTE(Table1[[#This Row],[Transmission]],Table1[[#This Row],[Gears]],"")</f>
        <v>A</v>
      </c>
      <c r="M49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32">
        <f ca="1">_xlfn.DAYS(TODAY(),Table1[[#This Row],[Manufacture Date]])</f>
        <v>1376</v>
      </c>
      <c r="O4932" t="str" cm="1">
        <f t="array" ref="O4932" xml:space="preserve"> _xlfn.IFS(E4932&lt;2,"0-2",E4932&lt;4,"2-4",E4932&lt;6,"4-6",E4932&lt;8,"6-8",E4932&lt;10,"8-10")</f>
        <v>4-6</v>
      </c>
    </row>
    <row r="4933" spans="1:15" ht="14.25" customHeight="1" x14ac:dyDescent="0.3">
      <c r="A4933" s="31">
        <v>43884</v>
      </c>
      <c r="B4933" t="s">
        <v>709</v>
      </c>
      <c r="C4933" t="s">
        <v>713</v>
      </c>
      <c r="D4933" t="s">
        <v>259</v>
      </c>
      <c r="E4933">
        <v>3.6</v>
      </c>
      <c r="F4933">
        <v>6</v>
      </c>
      <c r="G4933" t="s">
        <v>112</v>
      </c>
      <c r="H4933" t="s">
        <v>205</v>
      </c>
      <c r="I4933">
        <v>16</v>
      </c>
      <c r="J4933">
        <v>296</v>
      </c>
      <c r="K4933" t="str">
        <f>RIGHT(Table1[[#This Row],[Transmission]],1)</f>
        <v>8</v>
      </c>
      <c r="L4933" t="str">
        <f>SUBSTITUTE(Table1[[#This Row],[Transmission]],Table1[[#This Row],[Gears]],"")</f>
        <v>A</v>
      </c>
      <c r="M49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33">
        <f ca="1">_xlfn.DAYS(TODAY(),Table1[[#This Row],[Manufacture Date]])</f>
        <v>1376</v>
      </c>
      <c r="O4933" t="str" cm="1">
        <f t="array" ref="O4933" xml:space="preserve"> _xlfn.IFS(E4933&lt;2,"0-2",E4933&lt;4,"2-4",E4933&lt;6,"4-6",E4933&lt;8,"6-8",E4933&lt;10,"8-10")</f>
        <v>2-4</v>
      </c>
    </row>
    <row r="4934" spans="1:15" ht="14.25" customHeight="1" x14ac:dyDescent="0.3">
      <c r="A4934" s="31">
        <v>43883</v>
      </c>
      <c r="B4934" t="s">
        <v>398</v>
      </c>
      <c r="C4934" t="s">
        <v>1271</v>
      </c>
      <c r="D4934" t="s">
        <v>115</v>
      </c>
      <c r="E4934">
        <v>1.6</v>
      </c>
      <c r="F4934">
        <v>4</v>
      </c>
      <c r="G4934" t="s">
        <v>89</v>
      </c>
      <c r="H4934" t="s">
        <v>200</v>
      </c>
      <c r="I4934">
        <v>66</v>
      </c>
      <c r="J4934">
        <v>102</v>
      </c>
      <c r="K4934" t="str">
        <f>RIGHT(Table1[[#This Row],[Transmission]],1)</f>
        <v>6</v>
      </c>
      <c r="L4934" t="str">
        <f>SUBSTITUTE(Table1[[#This Row],[Transmission]],Table1[[#This Row],[Gears]],"")</f>
        <v>AM</v>
      </c>
      <c r="M49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934">
        <f ca="1">_xlfn.DAYS(TODAY(),Table1[[#This Row],[Manufacture Date]])</f>
        <v>1377</v>
      </c>
      <c r="O4934" t="str" cm="1">
        <f t="array" ref="O4934" xml:space="preserve"> _xlfn.IFS(E4934&lt;2,"0-2",E4934&lt;4,"2-4",E4934&lt;6,"4-6",E4934&lt;8,"6-8",E4934&lt;10,"8-10")</f>
        <v>0-2</v>
      </c>
    </row>
    <row r="4935" spans="1:15" ht="14.25" customHeight="1" x14ac:dyDescent="0.3">
      <c r="A4935" s="31">
        <v>43883</v>
      </c>
      <c r="B4935" t="s">
        <v>147</v>
      </c>
      <c r="C4935" t="s">
        <v>1227</v>
      </c>
      <c r="D4935" t="s">
        <v>95</v>
      </c>
      <c r="E4935">
        <v>2</v>
      </c>
      <c r="F4935">
        <v>4</v>
      </c>
      <c r="G4935" t="s">
        <v>104</v>
      </c>
      <c r="H4935" t="s">
        <v>73</v>
      </c>
      <c r="I4935">
        <v>33</v>
      </c>
      <c r="J4935">
        <v>202</v>
      </c>
      <c r="K4935" t="str">
        <f>RIGHT(Table1[[#This Row],[Transmission]],1)</f>
        <v>8</v>
      </c>
      <c r="L4935" t="str">
        <f>SUBSTITUTE(Table1[[#This Row],[Transmission]],Table1[[#This Row],[Gears]],"")</f>
        <v>AS</v>
      </c>
      <c r="M49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35">
        <f ca="1">_xlfn.DAYS(TODAY(),Table1[[#This Row],[Manufacture Date]])</f>
        <v>1377</v>
      </c>
      <c r="O4935" t="str" cm="1">
        <f t="array" ref="O4935" xml:space="preserve"> _xlfn.IFS(E4935&lt;2,"0-2",E4935&lt;4,"2-4",E4935&lt;6,"4-6",E4935&lt;8,"6-8",E4935&lt;10,"8-10")</f>
        <v>2-4</v>
      </c>
    </row>
    <row r="4936" spans="1:15" ht="14.25" customHeight="1" x14ac:dyDescent="0.3">
      <c r="A4936" s="31">
        <v>43883</v>
      </c>
      <c r="B4936" t="s">
        <v>548</v>
      </c>
      <c r="C4936" t="s">
        <v>549</v>
      </c>
      <c r="D4936" t="s">
        <v>78</v>
      </c>
      <c r="E4936">
        <v>2.5</v>
      </c>
      <c r="F4936">
        <v>4</v>
      </c>
      <c r="G4936" t="s">
        <v>79</v>
      </c>
      <c r="H4936" t="s">
        <v>200</v>
      </c>
      <c r="I4936">
        <v>32</v>
      </c>
      <c r="J4936">
        <v>206</v>
      </c>
      <c r="K4936" t="str">
        <f>RIGHT(Table1[[#This Row],[Transmission]],1)</f>
        <v>6</v>
      </c>
      <c r="L4936" t="str">
        <f>SUBSTITUTE(Table1[[#This Row],[Transmission]],Table1[[#This Row],[Gears]],"")</f>
        <v>AS</v>
      </c>
      <c r="M49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36">
        <f ca="1">_xlfn.DAYS(TODAY(),Table1[[#This Row],[Manufacture Date]])</f>
        <v>1377</v>
      </c>
      <c r="O4936" t="str" cm="1">
        <f t="array" ref="O4936" xml:space="preserve"> _xlfn.IFS(E4936&lt;2,"0-2",E4936&lt;4,"2-4",E4936&lt;6,"4-6",E4936&lt;8,"6-8",E4936&lt;10,"8-10")</f>
        <v>2-4</v>
      </c>
    </row>
    <row r="4937" spans="1:15" ht="14.25" customHeight="1" x14ac:dyDescent="0.3">
      <c r="A4937" s="31">
        <v>43883</v>
      </c>
      <c r="B4937" t="s">
        <v>802</v>
      </c>
      <c r="C4937" t="s">
        <v>1027</v>
      </c>
      <c r="D4937" t="s">
        <v>78</v>
      </c>
      <c r="E4937">
        <v>2</v>
      </c>
      <c r="F4937">
        <v>4</v>
      </c>
      <c r="G4937" t="s">
        <v>104</v>
      </c>
      <c r="H4937" t="s">
        <v>200</v>
      </c>
      <c r="I4937">
        <v>31</v>
      </c>
      <c r="J4937">
        <v>216</v>
      </c>
      <c r="K4937" t="str">
        <f>RIGHT(Table1[[#This Row],[Transmission]],1)</f>
        <v>8</v>
      </c>
      <c r="L4937" t="str">
        <f>SUBSTITUTE(Table1[[#This Row],[Transmission]],Table1[[#This Row],[Gears]],"")</f>
        <v>AS</v>
      </c>
      <c r="M49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37">
        <f ca="1">_xlfn.DAYS(TODAY(),Table1[[#This Row],[Manufacture Date]])</f>
        <v>1377</v>
      </c>
      <c r="O4937" t="str" cm="1">
        <f t="array" ref="O4937" xml:space="preserve"> _xlfn.IFS(E4937&lt;2,"0-2",E4937&lt;4,"2-4",E4937&lt;6,"4-6",E4937&lt;8,"6-8",E4937&lt;10,"8-10")</f>
        <v>2-4</v>
      </c>
    </row>
    <row r="4938" spans="1:15" ht="14.25" customHeight="1" x14ac:dyDescent="0.3">
      <c r="A4938" s="31">
        <v>43883</v>
      </c>
      <c r="B4938" t="s">
        <v>621</v>
      </c>
      <c r="C4938" t="s">
        <v>979</v>
      </c>
      <c r="D4938" t="s">
        <v>95</v>
      </c>
      <c r="E4938">
        <v>2</v>
      </c>
      <c r="F4938">
        <v>4</v>
      </c>
      <c r="G4938" t="s">
        <v>74</v>
      </c>
      <c r="H4938" t="s">
        <v>73</v>
      </c>
      <c r="I4938">
        <v>31</v>
      </c>
      <c r="J4938">
        <v>210</v>
      </c>
      <c r="K4938" t="str">
        <f>RIGHT(Table1[[#This Row],[Transmission]],1)</f>
        <v>6</v>
      </c>
      <c r="L4938" t="str">
        <f>SUBSTITUTE(Table1[[#This Row],[Transmission]],Table1[[#This Row],[Gears]],"")</f>
        <v>M</v>
      </c>
      <c r="M49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38">
        <f ca="1">_xlfn.DAYS(TODAY(),Table1[[#This Row],[Manufacture Date]])</f>
        <v>1377</v>
      </c>
      <c r="O4938" t="str" cm="1">
        <f t="array" ref="O4938" xml:space="preserve"> _xlfn.IFS(E4938&lt;2,"0-2",E4938&lt;4,"2-4",E4938&lt;6,"4-6",E4938&lt;8,"6-8",E4938&lt;10,"8-10")</f>
        <v>2-4</v>
      </c>
    </row>
    <row r="4939" spans="1:15" ht="14.25" customHeight="1" x14ac:dyDescent="0.3">
      <c r="A4939" s="31">
        <v>43883</v>
      </c>
      <c r="B4939" t="s">
        <v>147</v>
      </c>
      <c r="C4939" t="s">
        <v>161</v>
      </c>
      <c r="D4939" t="s">
        <v>71</v>
      </c>
      <c r="E4939">
        <v>3</v>
      </c>
      <c r="F4939">
        <v>6</v>
      </c>
      <c r="G4939" t="s">
        <v>74</v>
      </c>
      <c r="H4939" t="s">
        <v>73</v>
      </c>
      <c r="I4939">
        <v>29</v>
      </c>
      <c r="J4939">
        <v>225</v>
      </c>
      <c r="K4939" t="str">
        <f>RIGHT(Table1[[#This Row],[Transmission]],1)</f>
        <v>6</v>
      </c>
      <c r="L4939" t="str">
        <f>SUBSTITUTE(Table1[[#This Row],[Transmission]],Table1[[#This Row],[Gears]],"")</f>
        <v>M</v>
      </c>
      <c r="M49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39">
        <f ca="1">_xlfn.DAYS(TODAY(),Table1[[#This Row],[Manufacture Date]])</f>
        <v>1377</v>
      </c>
      <c r="O4939" t="str" cm="1">
        <f t="array" ref="O4939" xml:space="preserve"> _xlfn.IFS(E4939&lt;2,"0-2",E4939&lt;4,"2-4",E4939&lt;6,"4-6",E4939&lt;8,"6-8",E4939&lt;10,"8-10")</f>
        <v>2-4</v>
      </c>
    </row>
    <row r="4940" spans="1:15" ht="14.25" customHeight="1" x14ac:dyDescent="0.3">
      <c r="A4940" s="31">
        <v>43883</v>
      </c>
      <c r="B4940" t="s">
        <v>452</v>
      </c>
      <c r="C4940" t="s">
        <v>463</v>
      </c>
      <c r="D4940" t="s">
        <v>122</v>
      </c>
      <c r="E4940">
        <v>3.6</v>
      </c>
      <c r="F4940">
        <v>6</v>
      </c>
      <c r="G4940" t="s">
        <v>112</v>
      </c>
      <c r="H4940" t="s">
        <v>205</v>
      </c>
      <c r="I4940">
        <v>18</v>
      </c>
      <c r="J4940">
        <v>250</v>
      </c>
      <c r="K4940" t="str">
        <f>RIGHT(Table1[[#This Row],[Transmission]],1)</f>
        <v>8</v>
      </c>
      <c r="L4940" t="str">
        <f>SUBSTITUTE(Table1[[#This Row],[Transmission]],Table1[[#This Row],[Gears]],"")</f>
        <v>A</v>
      </c>
      <c r="M49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40">
        <f ca="1">_xlfn.DAYS(TODAY(),Table1[[#This Row],[Manufacture Date]])</f>
        <v>1377</v>
      </c>
      <c r="O4940" t="str" cm="1">
        <f t="array" ref="O4940" xml:space="preserve"> _xlfn.IFS(E4940&lt;2,"0-2",E4940&lt;4,"2-4",E4940&lt;6,"4-6",E4940&lt;8,"6-8",E4940&lt;10,"8-10")</f>
        <v>2-4</v>
      </c>
    </row>
    <row r="4941" spans="1:15" ht="14.25" customHeight="1" x14ac:dyDescent="0.3">
      <c r="A4941" s="31">
        <v>43882</v>
      </c>
      <c r="B4941" t="s">
        <v>548</v>
      </c>
      <c r="C4941" t="s">
        <v>563</v>
      </c>
      <c r="D4941" t="s">
        <v>88</v>
      </c>
      <c r="E4941">
        <v>2</v>
      </c>
      <c r="F4941">
        <v>4</v>
      </c>
      <c r="G4941" t="s">
        <v>79</v>
      </c>
      <c r="H4941" t="s">
        <v>73</v>
      </c>
      <c r="I4941">
        <v>35</v>
      </c>
      <c r="J4941">
        <v>188</v>
      </c>
      <c r="K4941" t="str">
        <f>RIGHT(Table1[[#This Row],[Transmission]],1)</f>
        <v>6</v>
      </c>
      <c r="L4941" t="str">
        <f>SUBSTITUTE(Table1[[#This Row],[Transmission]],Table1[[#This Row],[Gears]],"")</f>
        <v>AS</v>
      </c>
      <c r="M49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41">
        <f ca="1">_xlfn.DAYS(TODAY(),Table1[[#This Row],[Manufacture Date]])</f>
        <v>1378</v>
      </c>
      <c r="O4941" t="str" cm="1">
        <f t="array" ref="O4941" xml:space="preserve"> _xlfn.IFS(E4941&lt;2,"0-2",E4941&lt;4,"2-4",E4941&lt;6,"4-6",E4941&lt;8,"6-8",E4941&lt;10,"8-10")</f>
        <v>2-4</v>
      </c>
    </row>
    <row r="4942" spans="1:15" ht="14.25" customHeight="1" x14ac:dyDescent="0.3">
      <c r="A4942" s="31">
        <v>43882</v>
      </c>
      <c r="B4942" t="s">
        <v>621</v>
      </c>
      <c r="C4942" t="s">
        <v>630</v>
      </c>
      <c r="D4942" t="s">
        <v>71</v>
      </c>
      <c r="E4942">
        <v>1.6</v>
      </c>
      <c r="F4942">
        <v>4</v>
      </c>
      <c r="G4942" t="s">
        <v>79</v>
      </c>
      <c r="H4942" t="s">
        <v>73</v>
      </c>
      <c r="I4942">
        <v>31</v>
      </c>
      <c r="J4942">
        <v>207</v>
      </c>
      <c r="K4942" t="str">
        <f>RIGHT(Table1[[#This Row],[Transmission]],1)</f>
        <v>6</v>
      </c>
      <c r="L4942" t="str">
        <f>SUBSTITUTE(Table1[[#This Row],[Transmission]],Table1[[#This Row],[Gears]],"")</f>
        <v>AS</v>
      </c>
      <c r="M49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42">
        <f ca="1">_xlfn.DAYS(TODAY(),Table1[[#This Row],[Manufacture Date]])</f>
        <v>1378</v>
      </c>
      <c r="O4942" t="str" cm="1">
        <f t="array" ref="O4942" xml:space="preserve"> _xlfn.IFS(E4942&lt;2,"0-2",E4942&lt;4,"2-4",E4942&lt;6,"4-6",E4942&lt;8,"6-8",E4942&lt;10,"8-10")</f>
        <v>0-2</v>
      </c>
    </row>
    <row r="4943" spans="1:15" ht="14.25" customHeight="1" x14ac:dyDescent="0.3">
      <c r="A4943" s="31">
        <v>43882</v>
      </c>
      <c r="B4943" t="s">
        <v>621</v>
      </c>
      <c r="C4943" t="s">
        <v>1882</v>
      </c>
      <c r="D4943" t="s">
        <v>118</v>
      </c>
      <c r="E4943">
        <v>1.5</v>
      </c>
      <c r="F4943">
        <v>3</v>
      </c>
      <c r="G4943" t="s">
        <v>104</v>
      </c>
      <c r="H4943" t="s">
        <v>73</v>
      </c>
      <c r="I4943">
        <v>31</v>
      </c>
      <c r="J4943">
        <v>215</v>
      </c>
      <c r="K4943" t="str">
        <f>RIGHT(Table1[[#This Row],[Transmission]],1)</f>
        <v>8</v>
      </c>
      <c r="L4943" t="str">
        <f>SUBSTITUTE(Table1[[#This Row],[Transmission]],Table1[[#This Row],[Gears]],"")</f>
        <v>AS</v>
      </c>
      <c r="M49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43">
        <f ca="1">_xlfn.DAYS(TODAY(),Table1[[#This Row],[Manufacture Date]])</f>
        <v>1378</v>
      </c>
      <c r="O4943" t="str" cm="1">
        <f t="array" ref="O4943" xml:space="preserve"> _xlfn.IFS(E4943&lt;2,"0-2",E4943&lt;4,"2-4",E4943&lt;6,"4-6",E4943&lt;8,"6-8",E4943&lt;10,"8-10")</f>
        <v>0-2</v>
      </c>
    </row>
    <row r="4944" spans="1:15" ht="14.25" customHeight="1" x14ac:dyDescent="0.3">
      <c r="A4944" s="31">
        <v>43882</v>
      </c>
      <c r="B4944" t="s">
        <v>782</v>
      </c>
      <c r="C4944" t="s">
        <v>786</v>
      </c>
      <c r="D4944" t="s">
        <v>71</v>
      </c>
      <c r="E4944">
        <v>2</v>
      </c>
      <c r="F4944">
        <v>4</v>
      </c>
      <c r="G4944" t="s">
        <v>74</v>
      </c>
      <c r="H4944" t="s">
        <v>73</v>
      </c>
      <c r="I4944">
        <v>29</v>
      </c>
      <c r="J4944">
        <v>221</v>
      </c>
      <c r="K4944" t="str">
        <f>RIGHT(Table1[[#This Row],[Transmission]],1)</f>
        <v>6</v>
      </c>
      <c r="L4944" t="str">
        <f>SUBSTITUTE(Table1[[#This Row],[Transmission]],Table1[[#This Row],[Gears]],"")</f>
        <v>M</v>
      </c>
      <c r="M49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44">
        <f ca="1">_xlfn.DAYS(TODAY(),Table1[[#This Row],[Manufacture Date]])</f>
        <v>1378</v>
      </c>
      <c r="O4944" t="str" cm="1">
        <f t="array" ref="O4944" xml:space="preserve"> _xlfn.IFS(E4944&lt;2,"0-2",E4944&lt;4,"2-4",E4944&lt;6,"4-6",E4944&lt;8,"6-8",E4944&lt;10,"8-10")</f>
        <v>2-4</v>
      </c>
    </row>
    <row r="4945" spans="1:15" ht="14.25" customHeight="1" x14ac:dyDescent="0.3">
      <c r="A4945" s="31">
        <v>43882</v>
      </c>
      <c r="B4945" t="s">
        <v>508</v>
      </c>
      <c r="C4945" t="s">
        <v>520</v>
      </c>
      <c r="D4945" t="s">
        <v>71</v>
      </c>
      <c r="E4945">
        <v>3.5</v>
      </c>
      <c r="F4945">
        <v>6</v>
      </c>
      <c r="G4945" t="s">
        <v>104</v>
      </c>
      <c r="H4945" t="s">
        <v>73</v>
      </c>
      <c r="I4945">
        <v>27</v>
      </c>
      <c r="J4945">
        <v>244</v>
      </c>
      <c r="K4945" t="str">
        <f>RIGHT(Table1[[#This Row],[Transmission]],1)</f>
        <v>8</v>
      </c>
      <c r="L4945" t="str">
        <f>SUBSTITUTE(Table1[[#This Row],[Transmission]],Table1[[#This Row],[Gears]],"")</f>
        <v>AS</v>
      </c>
      <c r="M49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45">
        <f ca="1">_xlfn.DAYS(TODAY(),Table1[[#This Row],[Manufacture Date]])</f>
        <v>1378</v>
      </c>
      <c r="O4945" t="str" cm="1">
        <f t="array" ref="O4945" xml:space="preserve"> _xlfn.IFS(E4945&lt;2,"0-2",E4945&lt;4,"2-4",E4945&lt;6,"4-6",E4945&lt;8,"6-8",E4945&lt;10,"8-10")</f>
        <v>2-4</v>
      </c>
    </row>
    <row r="4946" spans="1:15" ht="14.25" customHeight="1" x14ac:dyDescent="0.3">
      <c r="A4946" s="31">
        <v>43882</v>
      </c>
      <c r="B4946" t="s">
        <v>321</v>
      </c>
      <c r="C4946" t="s">
        <v>338</v>
      </c>
      <c r="D4946" t="s">
        <v>259</v>
      </c>
      <c r="E4946">
        <v>5</v>
      </c>
      <c r="F4946">
        <v>8</v>
      </c>
      <c r="G4946" t="s">
        <v>79</v>
      </c>
      <c r="H4946" t="s">
        <v>200</v>
      </c>
      <c r="I4946">
        <v>21</v>
      </c>
      <c r="J4946">
        <v>310</v>
      </c>
      <c r="K4946" t="str">
        <f>RIGHT(Table1[[#This Row],[Transmission]],1)</f>
        <v>6</v>
      </c>
      <c r="L4946" t="str">
        <f>SUBSTITUTE(Table1[[#This Row],[Transmission]],Table1[[#This Row],[Gears]],"")</f>
        <v>AS</v>
      </c>
      <c r="M49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46">
        <f ca="1">_xlfn.DAYS(TODAY(),Table1[[#This Row],[Manufacture Date]])</f>
        <v>1378</v>
      </c>
      <c r="O4946" t="str" cm="1">
        <f t="array" ref="O4946" xml:space="preserve"> _xlfn.IFS(E4946&lt;2,"0-2",E4946&lt;4,"2-4",E4946&lt;6,"4-6",E4946&lt;8,"6-8",E4946&lt;10,"8-10")</f>
        <v>4-6</v>
      </c>
    </row>
    <row r="4947" spans="1:15" ht="14.25" customHeight="1" x14ac:dyDescent="0.3">
      <c r="A4947" s="31">
        <v>43882</v>
      </c>
      <c r="B4947" t="s">
        <v>289</v>
      </c>
      <c r="C4947" t="s">
        <v>889</v>
      </c>
      <c r="D4947" t="s">
        <v>82</v>
      </c>
      <c r="E4947">
        <v>6.2</v>
      </c>
      <c r="F4947">
        <v>8</v>
      </c>
      <c r="G4947" t="s">
        <v>74</v>
      </c>
      <c r="H4947" t="s">
        <v>73</v>
      </c>
      <c r="I4947">
        <v>19</v>
      </c>
      <c r="J4947">
        <v>347</v>
      </c>
      <c r="K4947" t="str">
        <f>RIGHT(Table1[[#This Row],[Transmission]],1)</f>
        <v>6</v>
      </c>
      <c r="L4947" t="str">
        <f>SUBSTITUTE(Table1[[#This Row],[Transmission]],Table1[[#This Row],[Gears]],"")</f>
        <v>M</v>
      </c>
      <c r="M49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47">
        <f ca="1">_xlfn.DAYS(TODAY(),Table1[[#This Row],[Manufacture Date]])</f>
        <v>1378</v>
      </c>
      <c r="O4947" t="str" cm="1">
        <f t="array" ref="O4947" xml:space="preserve"> _xlfn.IFS(E4947&lt;2,"0-2",E4947&lt;4,"2-4",E4947&lt;6,"4-6",E4947&lt;8,"6-8",E4947&lt;10,"8-10")</f>
        <v>6-8</v>
      </c>
    </row>
    <row r="4948" spans="1:15" ht="14.25" customHeight="1" x14ac:dyDescent="0.3">
      <c r="A4948" s="31">
        <v>43882</v>
      </c>
      <c r="B4948" t="s">
        <v>541</v>
      </c>
      <c r="C4948" t="s">
        <v>544</v>
      </c>
      <c r="D4948" t="s">
        <v>95</v>
      </c>
      <c r="E4948">
        <v>4.7</v>
      </c>
      <c r="F4948">
        <v>8</v>
      </c>
      <c r="G4948" t="s">
        <v>79</v>
      </c>
      <c r="H4948" t="s">
        <v>73</v>
      </c>
      <c r="I4948">
        <v>19</v>
      </c>
      <c r="J4948">
        <v>357</v>
      </c>
      <c r="K4948" t="str">
        <f>RIGHT(Table1[[#This Row],[Transmission]],1)</f>
        <v>6</v>
      </c>
      <c r="L4948" t="str">
        <f>SUBSTITUTE(Table1[[#This Row],[Transmission]],Table1[[#This Row],[Gears]],"")</f>
        <v>AS</v>
      </c>
      <c r="M49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48">
        <f ca="1">_xlfn.DAYS(TODAY(),Table1[[#This Row],[Manufacture Date]])</f>
        <v>1378</v>
      </c>
      <c r="O4948" t="str" cm="1">
        <f t="array" ref="O4948" xml:space="preserve"> _xlfn.IFS(E4948&lt;2,"0-2",E4948&lt;4,"2-4",E4948&lt;6,"4-6",E4948&lt;8,"6-8",E4948&lt;10,"8-10")</f>
        <v>4-6</v>
      </c>
    </row>
    <row r="4949" spans="1:15" ht="14.25" customHeight="1" x14ac:dyDescent="0.3">
      <c r="A4949" s="31">
        <v>43882</v>
      </c>
      <c r="B4949" t="s">
        <v>709</v>
      </c>
      <c r="C4949" t="s">
        <v>717</v>
      </c>
      <c r="D4949" t="s">
        <v>288</v>
      </c>
      <c r="E4949">
        <v>3.6</v>
      </c>
      <c r="F4949">
        <v>6</v>
      </c>
      <c r="G4949" t="s">
        <v>93</v>
      </c>
      <c r="H4949" t="s">
        <v>205</v>
      </c>
      <c r="I4949">
        <v>18</v>
      </c>
      <c r="J4949">
        <v>254</v>
      </c>
      <c r="K4949" t="str">
        <f>RIGHT(Table1[[#This Row],[Transmission]],1)</f>
        <v>6</v>
      </c>
      <c r="L4949" t="str">
        <f>SUBSTITUTE(Table1[[#This Row],[Transmission]],Table1[[#This Row],[Gears]],"")</f>
        <v>A</v>
      </c>
      <c r="M49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49">
        <f ca="1">_xlfn.DAYS(TODAY(),Table1[[#This Row],[Manufacture Date]])</f>
        <v>1378</v>
      </c>
      <c r="O4949" t="str" cm="1">
        <f t="array" ref="O4949" xml:space="preserve"> _xlfn.IFS(E4949&lt;2,"0-2",E4949&lt;4,"2-4",E4949&lt;6,"4-6",E4949&lt;8,"6-8",E4949&lt;10,"8-10")</f>
        <v>2-4</v>
      </c>
    </row>
    <row r="4950" spans="1:15" ht="14.25" customHeight="1" x14ac:dyDescent="0.3">
      <c r="A4950" s="31">
        <v>43881</v>
      </c>
      <c r="B4950" t="s">
        <v>676</v>
      </c>
      <c r="C4950" t="s">
        <v>684</v>
      </c>
      <c r="D4950" t="s">
        <v>92</v>
      </c>
      <c r="E4950">
        <v>3.8</v>
      </c>
      <c r="F4950">
        <v>6</v>
      </c>
      <c r="G4950" t="s">
        <v>97</v>
      </c>
      <c r="H4950" t="s">
        <v>73</v>
      </c>
      <c r="I4950">
        <v>26</v>
      </c>
      <c r="J4950">
        <v>246</v>
      </c>
      <c r="K4950" t="str">
        <f>RIGHT(Table1[[#This Row],[Transmission]],1)</f>
        <v>7</v>
      </c>
      <c r="L4950" t="str">
        <f>SUBSTITUTE(Table1[[#This Row],[Transmission]],Table1[[#This Row],[Gears]],"")</f>
        <v>AM</v>
      </c>
      <c r="M49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950">
        <f ca="1">_xlfn.DAYS(TODAY(),Table1[[#This Row],[Manufacture Date]])</f>
        <v>1379</v>
      </c>
      <c r="O4950" t="str" cm="1">
        <f t="array" ref="O4950" xml:space="preserve"> _xlfn.IFS(E4950&lt;2,"0-2",E4950&lt;4,"2-4",E4950&lt;6,"4-6",E4950&lt;8,"6-8",E4950&lt;10,"8-10")</f>
        <v>2-4</v>
      </c>
    </row>
    <row r="4951" spans="1:15" ht="14.25" customHeight="1" x14ac:dyDescent="0.3">
      <c r="A4951" s="31">
        <v>43881</v>
      </c>
      <c r="B4951" t="s">
        <v>676</v>
      </c>
      <c r="C4951" t="s">
        <v>687</v>
      </c>
      <c r="D4951" t="s">
        <v>92</v>
      </c>
      <c r="E4951">
        <v>3.8</v>
      </c>
      <c r="F4951">
        <v>6</v>
      </c>
      <c r="G4951" t="s">
        <v>97</v>
      </c>
      <c r="H4951" t="s">
        <v>73</v>
      </c>
      <c r="I4951">
        <v>25</v>
      </c>
      <c r="J4951">
        <v>267</v>
      </c>
      <c r="K4951" t="str">
        <f>RIGHT(Table1[[#This Row],[Transmission]],1)</f>
        <v>7</v>
      </c>
      <c r="L4951" t="str">
        <f>SUBSTITUTE(Table1[[#This Row],[Transmission]],Table1[[#This Row],[Gears]],"")</f>
        <v>AM</v>
      </c>
      <c r="M49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951">
        <f ca="1">_xlfn.DAYS(TODAY(),Table1[[#This Row],[Manufacture Date]])</f>
        <v>1379</v>
      </c>
      <c r="O4951" t="str" cm="1">
        <f t="array" ref="O4951" xml:space="preserve"> _xlfn.IFS(E4951&lt;2,"0-2",E4951&lt;4,"2-4",E4951&lt;6,"4-6",E4951&lt;8,"6-8",E4951&lt;10,"8-10")</f>
        <v>2-4</v>
      </c>
    </row>
    <row r="4952" spans="1:15" ht="14.25" customHeight="1" x14ac:dyDescent="0.3">
      <c r="A4952" s="31">
        <v>43881</v>
      </c>
      <c r="B4952" t="s">
        <v>289</v>
      </c>
      <c r="C4952" t="s">
        <v>311</v>
      </c>
      <c r="D4952" t="s">
        <v>78</v>
      </c>
      <c r="E4952">
        <v>3.6</v>
      </c>
      <c r="F4952">
        <v>6</v>
      </c>
      <c r="G4952" t="s">
        <v>93</v>
      </c>
      <c r="H4952" t="s">
        <v>200</v>
      </c>
      <c r="I4952">
        <v>23</v>
      </c>
      <c r="J4952">
        <v>292</v>
      </c>
      <c r="K4952" t="str">
        <f>RIGHT(Table1[[#This Row],[Transmission]],1)</f>
        <v>6</v>
      </c>
      <c r="L4952" t="str">
        <f>SUBSTITUTE(Table1[[#This Row],[Transmission]],Table1[[#This Row],[Gears]],"")</f>
        <v>A</v>
      </c>
      <c r="M49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52">
        <f ca="1">_xlfn.DAYS(TODAY(),Table1[[#This Row],[Manufacture Date]])</f>
        <v>1379</v>
      </c>
      <c r="O4952" t="str" cm="1">
        <f t="array" ref="O4952" xml:space="preserve"> _xlfn.IFS(E4952&lt;2,"0-2",E4952&lt;4,"2-4",E4952&lt;6,"4-6",E4952&lt;8,"6-8",E4952&lt;10,"8-10")</f>
        <v>2-4</v>
      </c>
    </row>
    <row r="4953" spans="1:15" ht="14.25" customHeight="1" x14ac:dyDescent="0.3">
      <c r="A4953" s="31">
        <v>43881</v>
      </c>
      <c r="B4953" t="s">
        <v>564</v>
      </c>
      <c r="C4953" t="s">
        <v>1444</v>
      </c>
      <c r="D4953" t="s">
        <v>88</v>
      </c>
      <c r="E4953">
        <v>4</v>
      </c>
      <c r="F4953">
        <v>8</v>
      </c>
      <c r="G4953" t="s">
        <v>97</v>
      </c>
      <c r="H4953" t="s">
        <v>73</v>
      </c>
      <c r="I4953">
        <v>22</v>
      </c>
      <c r="J4953">
        <v>304</v>
      </c>
      <c r="K4953" t="str">
        <f>RIGHT(Table1[[#This Row],[Transmission]],1)</f>
        <v>7</v>
      </c>
      <c r="L4953" t="str">
        <f>SUBSTITUTE(Table1[[#This Row],[Transmission]],Table1[[#This Row],[Gears]],"")</f>
        <v>AM</v>
      </c>
      <c r="M49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953">
        <f ca="1">_xlfn.DAYS(TODAY(),Table1[[#This Row],[Manufacture Date]])</f>
        <v>1379</v>
      </c>
      <c r="O4953" t="str" cm="1">
        <f t="array" ref="O4953" xml:space="preserve"> _xlfn.IFS(E4953&lt;2,"0-2",E4953&lt;4,"2-4",E4953&lt;6,"4-6",E4953&lt;8,"6-8",E4953&lt;10,"8-10")</f>
        <v>4-6</v>
      </c>
    </row>
    <row r="4954" spans="1:15" ht="14.25" customHeight="1" x14ac:dyDescent="0.3">
      <c r="A4954" s="31">
        <v>43881</v>
      </c>
      <c r="B4954" t="s">
        <v>289</v>
      </c>
      <c r="C4954" t="s">
        <v>309</v>
      </c>
      <c r="D4954" t="s">
        <v>288</v>
      </c>
      <c r="E4954">
        <v>3.6</v>
      </c>
      <c r="F4954">
        <v>6</v>
      </c>
      <c r="G4954" t="s">
        <v>93</v>
      </c>
      <c r="H4954" t="s">
        <v>205</v>
      </c>
      <c r="I4954">
        <v>17</v>
      </c>
      <c r="J4954">
        <v>262</v>
      </c>
      <c r="K4954" t="str">
        <f>RIGHT(Table1[[#This Row],[Transmission]],1)</f>
        <v>6</v>
      </c>
      <c r="L4954" t="str">
        <f>SUBSTITUTE(Table1[[#This Row],[Transmission]],Table1[[#This Row],[Gears]],"")</f>
        <v>A</v>
      </c>
      <c r="M49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54">
        <f ca="1">_xlfn.DAYS(TODAY(),Table1[[#This Row],[Manufacture Date]])</f>
        <v>1379</v>
      </c>
      <c r="O4954" t="str" cm="1">
        <f t="array" ref="O4954" xml:space="preserve"> _xlfn.IFS(E4954&lt;2,"0-2",E4954&lt;4,"2-4",E4954&lt;6,"4-6",E4954&lt;8,"6-8",E4954&lt;10,"8-10")</f>
        <v>2-4</v>
      </c>
    </row>
    <row r="4955" spans="1:15" ht="14.25" customHeight="1" x14ac:dyDescent="0.3">
      <c r="A4955" s="31">
        <v>43880</v>
      </c>
      <c r="B4955" t="s">
        <v>750</v>
      </c>
      <c r="C4955" t="s">
        <v>767</v>
      </c>
      <c r="D4955" t="s">
        <v>71</v>
      </c>
      <c r="E4955">
        <v>1.5</v>
      </c>
      <c r="F4955">
        <v>4</v>
      </c>
      <c r="G4955" t="s">
        <v>266</v>
      </c>
      <c r="H4955" t="s">
        <v>200</v>
      </c>
      <c r="I4955">
        <v>60</v>
      </c>
      <c r="J4955">
        <v>108</v>
      </c>
      <c r="K4955" t="str">
        <f>RIGHT(Table1[[#This Row],[Transmission]],1)</f>
        <v>V</v>
      </c>
      <c r="L4955" t="str">
        <f>SUBSTITUTE(Table1[[#This Row],[Transmission]],Table1[[#This Row],[Gears]],"")</f>
        <v>A</v>
      </c>
      <c r="M49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55">
        <f ca="1">_xlfn.DAYS(TODAY(),Table1[[#This Row],[Manufacture Date]])</f>
        <v>1380</v>
      </c>
      <c r="O4955" t="str" cm="1">
        <f t="array" ref="O4955" xml:space="preserve"> _xlfn.IFS(E4955&lt;2,"0-2",E4955&lt;4,"2-4",E4955&lt;6,"4-6",E4955&lt;8,"6-8",E4955&lt;10,"8-10")</f>
        <v>0-2</v>
      </c>
    </row>
    <row r="4956" spans="1:15" ht="14.25" customHeight="1" x14ac:dyDescent="0.3">
      <c r="A4956" s="31">
        <v>43880</v>
      </c>
      <c r="B4956" t="s">
        <v>640</v>
      </c>
      <c r="C4956" t="s">
        <v>1893</v>
      </c>
      <c r="D4956" t="s">
        <v>71</v>
      </c>
      <c r="E4956">
        <v>1.2</v>
      </c>
      <c r="F4956">
        <v>3</v>
      </c>
      <c r="G4956" t="s">
        <v>183</v>
      </c>
      <c r="H4956" t="s">
        <v>200</v>
      </c>
      <c r="I4956">
        <v>43</v>
      </c>
      <c r="J4956">
        <v>151</v>
      </c>
      <c r="K4956" t="str">
        <f>RIGHT(Table1[[#This Row],[Transmission]],1)</f>
        <v>5</v>
      </c>
      <c r="L4956" t="str">
        <f>SUBSTITUTE(Table1[[#This Row],[Transmission]],Table1[[#This Row],[Gears]],"")</f>
        <v>M</v>
      </c>
      <c r="M49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56">
        <f ca="1">_xlfn.DAYS(TODAY(),Table1[[#This Row],[Manufacture Date]])</f>
        <v>1380</v>
      </c>
      <c r="O4956" t="str" cm="1">
        <f t="array" ref="O4956" xml:space="preserve"> _xlfn.IFS(E4956&lt;2,"0-2",E4956&lt;4,"2-4",E4956&lt;6,"4-6",E4956&lt;8,"6-8",E4956&lt;10,"8-10")</f>
        <v>0-2</v>
      </c>
    </row>
    <row r="4957" spans="1:15" ht="14.25" customHeight="1" x14ac:dyDescent="0.3">
      <c r="A4957" s="31">
        <v>43880</v>
      </c>
      <c r="B4957" t="s">
        <v>548</v>
      </c>
      <c r="C4957" t="s">
        <v>557</v>
      </c>
      <c r="D4957" t="s">
        <v>82</v>
      </c>
      <c r="E4957">
        <v>2.5</v>
      </c>
      <c r="F4957">
        <v>4</v>
      </c>
      <c r="G4957" t="s">
        <v>79</v>
      </c>
      <c r="H4957" t="s">
        <v>200</v>
      </c>
      <c r="I4957">
        <v>37</v>
      </c>
      <c r="J4957">
        <v>177</v>
      </c>
      <c r="K4957" t="str">
        <f>RIGHT(Table1[[#This Row],[Transmission]],1)</f>
        <v>6</v>
      </c>
      <c r="L4957" t="str">
        <f>SUBSTITUTE(Table1[[#This Row],[Transmission]],Table1[[#This Row],[Gears]],"")</f>
        <v>AS</v>
      </c>
      <c r="M49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57">
        <f ca="1">_xlfn.DAYS(TODAY(),Table1[[#This Row],[Manufacture Date]])</f>
        <v>1380</v>
      </c>
      <c r="O4957" t="str" cm="1">
        <f t="array" ref="O4957" xml:space="preserve"> _xlfn.IFS(E4957&lt;2,"0-2",E4957&lt;4,"2-4",E4957&lt;6,"4-6",E4957&lt;8,"6-8",E4957&lt;10,"8-10")</f>
        <v>2-4</v>
      </c>
    </row>
    <row r="4958" spans="1:15" ht="14.25" customHeight="1" x14ac:dyDescent="0.3">
      <c r="A4958" s="31">
        <v>43880</v>
      </c>
      <c r="B4958" t="s">
        <v>100</v>
      </c>
      <c r="C4958" t="s">
        <v>111</v>
      </c>
      <c r="D4958" t="s">
        <v>82</v>
      </c>
      <c r="E4958">
        <v>3</v>
      </c>
      <c r="F4958">
        <v>6</v>
      </c>
      <c r="G4958" t="s">
        <v>104</v>
      </c>
      <c r="H4958" t="s">
        <v>109</v>
      </c>
      <c r="I4958">
        <v>36</v>
      </c>
      <c r="J4958">
        <v>213</v>
      </c>
      <c r="K4958" t="str">
        <f>RIGHT(Table1[[#This Row],[Transmission]],1)</f>
        <v>8</v>
      </c>
      <c r="L4958" t="str">
        <f>SUBSTITUTE(Table1[[#This Row],[Transmission]],Table1[[#This Row],[Gears]],"")</f>
        <v>AS</v>
      </c>
      <c r="M49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58">
        <f ca="1">_xlfn.DAYS(TODAY(),Table1[[#This Row],[Manufacture Date]])</f>
        <v>1380</v>
      </c>
      <c r="O4958" t="str" cm="1">
        <f t="array" ref="O4958" xml:space="preserve"> _xlfn.IFS(E4958&lt;2,"0-2",E4958&lt;4,"2-4",E4958&lt;6,"4-6",E4958&lt;8,"6-8",E4958&lt;10,"8-10")</f>
        <v>2-4</v>
      </c>
    </row>
    <row r="4959" spans="1:15" ht="14.25" customHeight="1" x14ac:dyDescent="0.3">
      <c r="A4959" s="31">
        <v>43880</v>
      </c>
      <c r="B4959" t="s">
        <v>212</v>
      </c>
      <c r="C4959" t="s">
        <v>213</v>
      </c>
      <c r="D4959" t="s">
        <v>71</v>
      </c>
      <c r="E4959">
        <v>2</v>
      </c>
      <c r="F4959">
        <v>4</v>
      </c>
      <c r="G4959" t="s">
        <v>104</v>
      </c>
      <c r="H4959" t="s">
        <v>73</v>
      </c>
      <c r="I4959">
        <v>30</v>
      </c>
      <c r="J4959">
        <v>217</v>
      </c>
      <c r="K4959" t="str">
        <f>RIGHT(Table1[[#This Row],[Transmission]],1)</f>
        <v>8</v>
      </c>
      <c r="L4959" t="str">
        <f>SUBSTITUTE(Table1[[#This Row],[Transmission]],Table1[[#This Row],[Gears]],"")</f>
        <v>AS</v>
      </c>
      <c r="M49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59">
        <f ca="1">_xlfn.DAYS(TODAY(),Table1[[#This Row],[Manufacture Date]])</f>
        <v>1380</v>
      </c>
      <c r="O4959" t="str" cm="1">
        <f t="array" ref="O4959" xml:space="preserve"> _xlfn.IFS(E4959&lt;2,"0-2",E4959&lt;4,"2-4",E4959&lt;6,"4-6",E4959&lt;8,"6-8",E4959&lt;10,"8-10")</f>
        <v>2-4</v>
      </c>
    </row>
    <row r="4960" spans="1:15" ht="14.25" customHeight="1" x14ac:dyDescent="0.3">
      <c r="A4960" s="31">
        <v>43880</v>
      </c>
      <c r="B4960" t="s">
        <v>802</v>
      </c>
      <c r="C4960" t="s">
        <v>807</v>
      </c>
      <c r="D4960" t="s">
        <v>78</v>
      </c>
      <c r="E4960">
        <v>3.2</v>
      </c>
      <c r="F4960">
        <v>6</v>
      </c>
      <c r="G4960" t="s">
        <v>79</v>
      </c>
      <c r="H4960" t="s">
        <v>200</v>
      </c>
      <c r="I4960">
        <v>25</v>
      </c>
      <c r="J4960">
        <v>258</v>
      </c>
      <c r="K4960" t="str">
        <f>RIGHT(Table1[[#This Row],[Transmission]],1)</f>
        <v>6</v>
      </c>
      <c r="L4960" t="str">
        <f>SUBSTITUTE(Table1[[#This Row],[Transmission]],Table1[[#This Row],[Gears]],"")</f>
        <v>AS</v>
      </c>
      <c r="M49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60">
        <f ca="1">_xlfn.DAYS(TODAY(),Table1[[#This Row],[Manufacture Date]])</f>
        <v>1380</v>
      </c>
      <c r="O4960" t="str" cm="1">
        <f t="array" ref="O4960" xml:space="preserve"> _xlfn.IFS(E4960&lt;2,"0-2",E4960&lt;4,"2-4",E4960&lt;6,"4-6",E4960&lt;8,"6-8",E4960&lt;10,"8-10")</f>
        <v>2-4</v>
      </c>
    </row>
    <row r="4961" spans="1:15" ht="14.25" customHeight="1" x14ac:dyDescent="0.3">
      <c r="A4961" s="31">
        <v>43880</v>
      </c>
      <c r="B4961" t="s">
        <v>508</v>
      </c>
      <c r="C4961" t="s">
        <v>1141</v>
      </c>
      <c r="D4961" t="s">
        <v>95</v>
      </c>
      <c r="E4961">
        <v>3.5</v>
      </c>
      <c r="F4961">
        <v>6</v>
      </c>
      <c r="G4961" t="s">
        <v>79</v>
      </c>
      <c r="H4961" t="s">
        <v>73</v>
      </c>
      <c r="I4961">
        <v>25</v>
      </c>
      <c r="J4961">
        <v>262</v>
      </c>
      <c r="K4961" t="str">
        <f>RIGHT(Table1[[#This Row],[Transmission]],1)</f>
        <v>6</v>
      </c>
      <c r="L4961" t="str">
        <f>SUBSTITUTE(Table1[[#This Row],[Transmission]],Table1[[#This Row],[Gears]],"")</f>
        <v>AS</v>
      </c>
      <c r="M49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61">
        <f ca="1">_xlfn.DAYS(TODAY(),Table1[[#This Row],[Manufacture Date]])</f>
        <v>1380</v>
      </c>
      <c r="O4961" t="str" cm="1">
        <f t="array" ref="O4961" xml:space="preserve"> _xlfn.IFS(E4961&lt;2,"0-2",E4961&lt;4,"2-4",E4961&lt;6,"4-6",E4961&lt;8,"6-8",E4961&lt;10,"8-10")</f>
        <v>2-4</v>
      </c>
    </row>
    <row r="4962" spans="1:15" ht="14.25" customHeight="1" x14ac:dyDescent="0.3">
      <c r="A4962" s="31">
        <v>43880</v>
      </c>
      <c r="B4962" t="s">
        <v>90</v>
      </c>
      <c r="C4962" t="s">
        <v>816</v>
      </c>
      <c r="D4962" t="s">
        <v>95</v>
      </c>
      <c r="E4962">
        <v>6</v>
      </c>
      <c r="F4962">
        <v>12</v>
      </c>
      <c r="G4962" t="s">
        <v>112</v>
      </c>
      <c r="H4962" t="s">
        <v>73</v>
      </c>
      <c r="I4962">
        <v>20</v>
      </c>
      <c r="J4962">
        <v>331</v>
      </c>
      <c r="K4962" t="str">
        <f>RIGHT(Table1[[#This Row],[Transmission]],1)</f>
        <v>8</v>
      </c>
      <c r="L4962" t="str">
        <f>SUBSTITUTE(Table1[[#This Row],[Transmission]],Table1[[#This Row],[Gears]],"")</f>
        <v>A</v>
      </c>
      <c r="M49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62">
        <f ca="1">_xlfn.DAYS(TODAY(),Table1[[#This Row],[Manufacture Date]])</f>
        <v>1380</v>
      </c>
      <c r="O4962" t="str" cm="1">
        <f t="array" ref="O4962" xml:space="preserve"> _xlfn.IFS(E4962&lt;2,"0-2",E4962&lt;4,"2-4",E4962&lt;6,"4-6",E4962&lt;8,"6-8",E4962&lt;10,"8-10")</f>
        <v>6-8</v>
      </c>
    </row>
    <row r="4963" spans="1:15" ht="14.25" customHeight="1" x14ac:dyDescent="0.3">
      <c r="A4963" s="31">
        <v>43879</v>
      </c>
      <c r="B4963" t="s">
        <v>232</v>
      </c>
      <c r="C4963" t="s">
        <v>264</v>
      </c>
      <c r="D4963" t="s">
        <v>118</v>
      </c>
      <c r="E4963">
        <v>1.4</v>
      </c>
      <c r="F4963">
        <v>4</v>
      </c>
      <c r="G4963" t="s">
        <v>79</v>
      </c>
      <c r="H4963" t="s">
        <v>200</v>
      </c>
      <c r="I4963">
        <v>34</v>
      </c>
      <c r="J4963">
        <v>195</v>
      </c>
      <c r="K4963" t="str">
        <f>RIGHT(Table1[[#This Row],[Transmission]],1)</f>
        <v>6</v>
      </c>
      <c r="L4963" t="str">
        <f>SUBSTITUTE(Table1[[#This Row],[Transmission]],Table1[[#This Row],[Gears]],"")</f>
        <v>AS</v>
      </c>
      <c r="M49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63">
        <f ca="1">_xlfn.DAYS(TODAY(),Table1[[#This Row],[Manufacture Date]])</f>
        <v>1381</v>
      </c>
      <c r="O4963" t="str" cm="1">
        <f t="array" ref="O4963" xml:space="preserve"> _xlfn.IFS(E4963&lt;2,"0-2",E4963&lt;4,"2-4",E4963&lt;6,"4-6",E4963&lt;8,"6-8",E4963&lt;10,"8-10")</f>
        <v>0-2</v>
      </c>
    </row>
    <row r="4964" spans="1:15" ht="14.25" customHeight="1" x14ac:dyDescent="0.3">
      <c r="A4964" s="31">
        <v>43879</v>
      </c>
      <c r="B4964" t="s">
        <v>232</v>
      </c>
      <c r="C4964" t="s">
        <v>233</v>
      </c>
      <c r="D4964" t="s">
        <v>95</v>
      </c>
      <c r="E4964">
        <v>2</v>
      </c>
      <c r="F4964">
        <v>4</v>
      </c>
      <c r="G4964" t="s">
        <v>74</v>
      </c>
      <c r="H4964" t="s">
        <v>73</v>
      </c>
      <c r="I4964">
        <v>28</v>
      </c>
      <c r="J4964">
        <v>236</v>
      </c>
      <c r="K4964" t="str">
        <f>RIGHT(Table1[[#This Row],[Transmission]],1)</f>
        <v>6</v>
      </c>
      <c r="L4964" t="str">
        <f>SUBSTITUTE(Table1[[#This Row],[Transmission]],Table1[[#This Row],[Gears]],"")</f>
        <v>M</v>
      </c>
      <c r="M49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64">
        <f ca="1">_xlfn.DAYS(TODAY(),Table1[[#This Row],[Manufacture Date]])</f>
        <v>1381</v>
      </c>
      <c r="O4964" t="str" cm="1">
        <f t="array" ref="O4964" xml:space="preserve"> _xlfn.IFS(E4964&lt;2,"0-2",E4964&lt;4,"2-4",E4964&lt;6,"4-6",E4964&lt;8,"6-8",E4964&lt;10,"8-10")</f>
        <v>2-4</v>
      </c>
    </row>
    <row r="4965" spans="1:15" ht="14.25" customHeight="1" x14ac:dyDescent="0.3">
      <c r="A4965" s="31">
        <v>43879</v>
      </c>
      <c r="B4965" t="s">
        <v>564</v>
      </c>
      <c r="C4965" t="s">
        <v>1168</v>
      </c>
      <c r="D4965" t="s">
        <v>88</v>
      </c>
      <c r="E4965">
        <v>6</v>
      </c>
      <c r="F4965">
        <v>12</v>
      </c>
      <c r="G4965" t="s">
        <v>416</v>
      </c>
      <c r="H4965" t="s">
        <v>73</v>
      </c>
      <c r="I4965">
        <v>20</v>
      </c>
      <c r="J4965">
        <v>335</v>
      </c>
      <c r="K4965" t="str">
        <f>RIGHT(Table1[[#This Row],[Transmission]],1)</f>
        <v>7</v>
      </c>
      <c r="L4965" t="str">
        <f>SUBSTITUTE(Table1[[#This Row],[Transmission]],Table1[[#This Row],[Gears]],"")</f>
        <v>AS</v>
      </c>
      <c r="M49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65">
        <f ca="1">_xlfn.DAYS(TODAY(),Table1[[#This Row],[Manufacture Date]])</f>
        <v>1381</v>
      </c>
      <c r="O4965" t="str" cm="1">
        <f t="array" ref="O4965" xml:space="preserve"> _xlfn.IFS(E4965&lt;2,"0-2",E4965&lt;4,"2-4",E4965&lt;6,"4-6",E4965&lt;8,"6-8",E4965&lt;10,"8-10")</f>
        <v>6-8</v>
      </c>
    </row>
    <row r="4966" spans="1:15" ht="14.25" customHeight="1" x14ac:dyDescent="0.3">
      <c r="A4966" s="31">
        <v>43879</v>
      </c>
      <c r="B4966" t="s">
        <v>147</v>
      </c>
      <c r="C4966" t="s">
        <v>2068</v>
      </c>
      <c r="D4966" t="s">
        <v>95</v>
      </c>
      <c r="E4966">
        <v>4.4000000000000004</v>
      </c>
      <c r="F4966">
        <v>8</v>
      </c>
      <c r="G4966" t="s">
        <v>104</v>
      </c>
      <c r="H4966" t="s">
        <v>73</v>
      </c>
      <c r="I4966">
        <v>20</v>
      </c>
      <c r="J4966">
        <v>322</v>
      </c>
      <c r="K4966" t="str">
        <f>RIGHT(Table1[[#This Row],[Transmission]],1)</f>
        <v>8</v>
      </c>
      <c r="L4966" t="str">
        <f>SUBSTITUTE(Table1[[#This Row],[Transmission]],Table1[[#This Row],[Gears]],"")</f>
        <v>AS</v>
      </c>
      <c r="M49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66">
        <f ca="1">_xlfn.DAYS(TODAY(),Table1[[#This Row],[Manufacture Date]])</f>
        <v>1381</v>
      </c>
      <c r="O4966" t="str" cm="1">
        <f t="array" ref="O4966" xml:space="preserve"> _xlfn.IFS(E4966&lt;2,"0-2",E4966&lt;4,"2-4",E4966&lt;6,"4-6",E4966&lt;8,"6-8",E4966&lt;10,"8-10")</f>
        <v>4-6</v>
      </c>
    </row>
    <row r="4967" spans="1:15" ht="14.25" customHeight="1" x14ac:dyDescent="0.3">
      <c r="A4967" s="31">
        <v>43878</v>
      </c>
      <c r="B4967" t="s">
        <v>548</v>
      </c>
      <c r="C4967" t="s">
        <v>1145</v>
      </c>
      <c r="D4967" t="s">
        <v>71</v>
      </c>
      <c r="E4967">
        <v>2</v>
      </c>
      <c r="F4967">
        <v>4</v>
      </c>
      <c r="G4967" t="s">
        <v>79</v>
      </c>
      <c r="H4967" t="s">
        <v>200</v>
      </c>
      <c r="I4967">
        <v>37</v>
      </c>
      <c r="J4967">
        <v>179</v>
      </c>
      <c r="K4967" t="str">
        <f>RIGHT(Table1[[#This Row],[Transmission]],1)</f>
        <v>6</v>
      </c>
      <c r="L4967" t="str">
        <f>SUBSTITUTE(Table1[[#This Row],[Transmission]],Table1[[#This Row],[Gears]],"")</f>
        <v>AS</v>
      </c>
      <c r="M49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67">
        <f ca="1">_xlfn.DAYS(TODAY(),Table1[[#This Row],[Manufacture Date]])</f>
        <v>1382</v>
      </c>
      <c r="O4967" t="str" cm="1">
        <f t="array" ref="O4967" xml:space="preserve"> _xlfn.IFS(E4967&lt;2,"0-2",E4967&lt;4,"2-4",E4967&lt;6,"4-6",E4967&lt;8,"6-8",E4967&lt;10,"8-10")</f>
        <v>2-4</v>
      </c>
    </row>
    <row r="4968" spans="1:15" ht="14.25" customHeight="1" x14ac:dyDescent="0.3">
      <c r="A4968" s="31">
        <v>43878</v>
      </c>
      <c r="B4968" t="s">
        <v>212</v>
      </c>
      <c r="C4968" t="s">
        <v>873</v>
      </c>
      <c r="D4968" t="s">
        <v>82</v>
      </c>
      <c r="E4968">
        <v>3.6</v>
      </c>
      <c r="F4968">
        <v>6</v>
      </c>
      <c r="G4968" t="s">
        <v>104</v>
      </c>
      <c r="H4968" t="s">
        <v>200</v>
      </c>
      <c r="I4968">
        <v>27</v>
      </c>
      <c r="J4968">
        <v>248</v>
      </c>
      <c r="K4968" t="str">
        <f>RIGHT(Table1[[#This Row],[Transmission]],1)</f>
        <v>8</v>
      </c>
      <c r="L4968" t="str">
        <f>SUBSTITUTE(Table1[[#This Row],[Transmission]],Table1[[#This Row],[Gears]],"")</f>
        <v>AS</v>
      </c>
      <c r="M49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68">
        <f ca="1">_xlfn.DAYS(TODAY(),Table1[[#This Row],[Manufacture Date]])</f>
        <v>1382</v>
      </c>
      <c r="O4968" t="str" cm="1">
        <f t="array" ref="O4968" xml:space="preserve"> _xlfn.IFS(E4968&lt;2,"0-2",E4968&lt;4,"2-4",E4968&lt;6,"4-6",E4968&lt;8,"6-8",E4968&lt;10,"8-10")</f>
        <v>2-4</v>
      </c>
    </row>
    <row r="4969" spans="1:15" ht="14.25" customHeight="1" x14ac:dyDescent="0.3">
      <c r="A4969" s="31">
        <v>43878</v>
      </c>
      <c r="B4969" t="s">
        <v>147</v>
      </c>
      <c r="C4969" t="s">
        <v>1540</v>
      </c>
      <c r="D4969" t="s">
        <v>95</v>
      </c>
      <c r="E4969">
        <v>3</v>
      </c>
      <c r="F4969">
        <v>6</v>
      </c>
      <c r="G4969" t="s">
        <v>74</v>
      </c>
      <c r="H4969" t="s">
        <v>73</v>
      </c>
      <c r="I4969">
        <v>26</v>
      </c>
      <c r="J4969">
        <v>256</v>
      </c>
      <c r="K4969" t="str">
        <f>RIGHT(Table1[[#This Row],[Transmission]],1)</f>
        <v>6</v>
      </c>
      <c r="L4969" t="str">
        <f>SUBSTITUTE(Table1[[#This Row],[Transmission]],Table1[[#This Row],[Gears]],"")</f>
        <v>M</v>
      </c>
      <c r="M49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69">
        <f ca="1">_xlfn.DAYS(TODAY(),Table1[[#This Row],[Manufacture Date]])</f>
        <v>1382</v>
      </c>
      <c r="O4969" t="str" cm="1">
        <f t="array" ref="O4969" xml:space="preserve"> _xlfn.IFS(E4969&lt;2,"0-2",E4969&lt;4,"2-4",E4969&lt;6,"4-6",E4969&lt;8,"6-8",E4969&lt;10,"8-10")</f>
        <v>2-4</v>
      </c>
    </row>
    <row r="4970" spans="1:15" ht="14.25" customHeight="1" x14ac:dyDescent="0.3">
      <c r="A4970" s="31">
        <v>43878</v>
      </c>
      <c r="B4970" t="s">
        <v>452</v>
      </c>
      <c r="C4970" t="s">
        <v>460</v>
      </c>
      <c r="D4970" t="s">
        <v>78</v>
      </c>
      <c r="E4970">
        <v>2.4</v>
      </c>
      <c r="F4970">
        <v>4</v>
      </c>
      <c r="G4970" t="s">
        <v>266</v>
      </c>
      <c r="H4970" t="s">
        <v>200</v>
      </c>
      <c r="I4970">
        <v>25</v>
      </c>
      <c r="J4970">
        <v>259</v>
      </c>
      <c r="K4970" t="str">
        <f>RIGHT(Table1[[#This Row],[Transmission]],1)</f>
        <v>V</v>
      </c>
      <c r="L4970" t="str">
        <f>SUBSTITUTE(Table1[[#This Row],[Transmission]],Table1[[#This Row],[Gears]],"")</f>
        <v>A</v>
      </c>
      <c r="M49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70">
        <f ca="1">_xlfn.DAYS(TODAY(),Table1[[#This Row],[Manufacture Date]])</f>
        <v>1382</v>
      </c>
      <c r="O4970" t="str" cm="1">
        <f t="array" ref="O4970" xml:space="preserve"> _xlfn.IFS(E4970&lt;2,"0-2",E4970&lt;4,"2-4",E4970&lt;6,"4-6",E4970&lt;8,"6-8",E4970&lt;10,"8-10")</f>
        <v>2-4</v>
      </c>
    </row>
    <row r="4971" spans="1:15" ht="14.25" customHeight="1" x14ac:dyDescent="0.3">
      <c r="A4971" s="31">
        <v>43878</v>
      </c>
      <c r="B4971" t="s">
        <v>232</v>
      </c>
      <c r="C4971" t="s">
        <v>1621</v>
      </c>
      <c r="D4971" t="s">
        <v>122</v>
      </c>
      <c r="E4971">
        <v>3.6</v>
      </c>
      <c r="F4971">
        <v>6</v>
      </c>
      <c r="G4971" t="s">
        <v>454</v>
      </c>
      <c r="H4971" t="s">
        <v>200</v>
      </c>
      <c r="I4971">
        <v>24</v>
      </c>
      <c r="J4971">
        <v>277</v>
      </c>
      <c r="K4971" t="str">
        <f>RIGHT(Table1[[#This Row],[Transmission]],1)</f>
        <v>9</v>
      </c>
      <c r="L4971" t="str">
        <f>SUBSTITUTE(Table1[[#This Row],[Transmission]],Table1[[#This Row],[Gears]],"")</f>
        <v>A</v>
      </c>
      <c r="M49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71">
        <f ca="1">_xlfn.DAYS(TODAY(),Table1[[#This Row],[Manufacture Date]])</f>
        <v>1382</v>
      </c>
      <c r="O4971" t="str" cm="1">
        <f t="array" ref="O4971" xml:space="preserve"> _xlfn.IFS(E4971&lt;2,"0-2",E4971&lt;4,"2-4",E4971&lt;6,"4-6",E4971&lt;8,"6-8",E4971&lt;10,"8-10")</f>
        <v>2-4</v>
      </c>
    </row>
    <row r="4972" spans="1:15" ht="14.25" customHeight="1" x14ac:dyDescent="0.3">
      <c r="A4972" s="31">
        <v>43877</v>
      </c>
      <c r="B4972" t="s">
        <v>398</v>
      </c>
      <c r="C4972" t="s">
        <v>409</v>
      </c>
      <c r="D4972" t="s">
        <v>82</v>
      </c>
      <c r="E4972">
        <v>2.4</v>
      </c>
      <c r="F4972">
        <v>4</v>
      </c>
      <c r="G4972" t="s">
        <v>79</v>
      </c>
      <c r="H4972" t="s">
        <v>200</v>
      </c>
      <c r="I4972">
        <v>45</v>
      </c>
      <c r="J4972">
        <v>145</v>
      </c>
      <c r="K4972" t="str">
        <f>RIGHT(Table1[[#This Row],[Transmission]],1)</f>
        <v>6</v>
      </c>
      <c r="L4972" t="str">
        <f>SUBSTITUTE(Table1[[#This Row],[Transmission]],Table1[[#This Row],[Gears]],"")</f>
        <v>AS</v>
      </c>
      <c r="M49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72">
        <f ca="1">_xlfn.DAYS(TODAY(),Table1[[#This Row],[Manufacture Date]])</f>
        <v>1383</v>
      </c>
      <c r="O4972" t="str" cm="1">
        <f t="array" ref="O4972" xml:space="preserve"> _xlfn.IFS(E4972&lt;2,"0-2",E4972&lt;4,"2-4",E4972&lt;6,"4-6",E4972&lt;8,"6-8",E4972&lt;10,"8-10")</f>
        <v>2-4</v>
      </c>
    </row>
    <row r="4973" spans="1:15" ht="14.25" customHeight="1" x14ac:dyDescent="0.3">
      <c r="A4973" s="31">
        <v>43877</v>
      </c>
      <c r="B4973" t="s">
        <v>548</v>
      </c>
      <c r="C4973" t="s">
        <v>554</v>
      </c>
      <c r="D4973" t="s">
        <v>71</v>
      </c>
      <c r="E4973">
        <v>2</v>
      </c>
      <c r="F4973">
        <v>4</v>
      </c>
      <c r="G4973" t="s">
        <v>79</v>
      </c>
      <c r="H4973" t="s">
        <v>200</v>
      </c>
      <c r="I4973">
        <v>38</v>
      </c>
      <c r="J4973">
        <v>176</v>
      </c>
      <c r="K4973" t="str">
        <f>RIGHT(Table1[[#This Row],[Transmission]],1)</f>
        <v>6</v>
      </c>
      <c r="L4973" t="str">
        <f>SUBSTITUTE(Table1[[#This Row],[Transmission]],Table1[[#This Row],[Gears]],"")</f>
        <v>AS</v>
      </c>
      <c r="M49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73">
        <f ca="1">_xlfn.DAYS(TODAY(),Table1[[#This Row],[Manufacture Date]])</f>
        <v>1383</v>
      </c>
      <c r="O4973" t="str" cm="1">
        <f t="array" ref="O4973" xml:space="preserve"> _xlfn.IFS(E4973&lt;2,"0-2",E4973&lt;4,"2-4",E4973&lt;6,"4-6",E4973&lt;8,"6-8",E4973&lt;10,"8-10")</f>
        <v>2-4</v>
      </c>
    </row>
    <row r="4974" spans="1:15" ht="14.25" customHeight="1" x14ac:dyDescent="0.3">
      <c r="A4974" s="31">
        <v>43877</v>
      </c>
      <c r="B4974" t="s">
        <v>548</v>
      </c>
      <c r="C4974" t="s">
        <v>557</v>
      </c>
      <c r="D4974" t="s">
        <v>82</v>
      </c>
      <c r="E4974">
        <v>2</v>
      </c>
      <c r="F4974">
        <v>4</v>
      </c>
      <c r="G4974" t="s">
        <v>79</v>
      </c>
      <c r="H4974" t="s">
        <v>200</v>
      </c>
      <c r="I4974">
        <v>38</v>
      </c>
      <c r="J4974">
        <v>174</v>
      </c>
      <c r="K4974" t="str">
        <f>RIGHT(Table1[[#This Row],[Transmission]],1)</f>
        <v>6</v>
      </c>
      <c r="L4974" t="str">
        <f>SUBSTITUTE(Table1[[#This Row],[Transmission]],Table1[[#This Row],[Gears]],"")</f>
        <v>AS</v>
      </c>
      <c r="M49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74">
        <f ca="1">_xlfn.DAYS(TODAY(),Table1[[#This Row],[Manufacture Date]])</f>
        <v>1383</v>
      </c>
      <c r="O4974" t="str" cm="1">
        <f t="array" ref="O4974" xml:space="preserve"> _xlfn.IFS(E4974&lt;2,"0-2",E4974&lt;4,"2-4",E4974&lt;6,"4-6",E4974&lt;8,"6-8",E4974&lt;10,"8-10")</f>
        <v>2-4</v>
      </c>
    </row>
    <row r="4975" spans="1:15" ht="14.25" customHeight="1" x14ac:dyDescent="0.3">
      <c r="A4975" s="31">
        <v>43877</v>
      </c>
      <c r="B4975" t="s">
        <v>621</v>
      </c>
      <c r="C4975" t="s">
        <v>1888</v>
      </c>
      <c r="D4975" t="s">
        <v>95</v>
      </c>
      <c r="E4975">
        <v>2</v>
      </c>
      <c r="F4975">
        <v>4</v>
      </c>
      <c r="G4975" t="s">
        <v>104</v>
      </c>
      <c r="H4975" t="s">
        <v>73</v>
      </c>
      <c r="I4975">
        <v>35</v>
      </c>
      <c r="J4975">
        <v>190</v>
      </c>
      <c r="K4975" t="str">
        <f>RIGHT(Table1[[#This Row],[Transmission]],1)</f>
        <v>8</v>
      </c>
      <c r="L4975" t="str">
        <f>SUBSTITUTE(Table1[[#This Row],[Transmission]],Table1[[#This Row],[Gears]],"")</f>
        <v>AS</v>
      </c>
      <c r="M49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75">
        <f ca="1">_xlfn.DAYS(TODAY(),Table1[[#This Row],[Manufacture Date]])</f>
        <v>1383</v>
      </c>
      <c r="O4975" t="str" cm="1">
        <f t="array" ref="O4975" xml:space="preserve"> _xlfn.IFS(E4975&lt;2,"0-2",E4975&lt;4,"2-4",E4975&lt;6,"4-6",E4975&lt;8,"6-8",E4975&lt;10,"8-10")</f>
        <v>2-4</v>
      </c>
    </row>
    <row r="4976" spans="1:15" ht="14.25" customHeight="1" x14ac:dyDescent="0.3">
      <c r="A4976" s="31">
        <v>43877</v>
      </c>
      <c r="B4976" t="s">
        <v>750</v>
      </c>
      <c r="C4976" t="s">
        <v>760</v>
      </c>
      <c r="D4976" t="s">
        <v>118</v>
      </c>
      <c r="E4976">
        <v>1.8</v>
      </c>
      <c r="F4976">
        <v>4</v>
      </c>
      <c r="G4976" t="s">
        <v>183</v>
      </c>
      <c r="H4976" t="s">
        <v>200</v>
      </c>
      <c r="I4976">
        <v>34</v>
      </c>
      <c r="J4976">
        <v>189</v>
      </c>
      <c r="K4976" t="str">
        <f>RIGHT(Table1[[#This Row],[Transmission]],1)</f>
        <v>5</v>
      </c>
      <c r="L4976" t="str">
        <f>SUBSTITUTE(Table1[[#This Row],[Transmission]],Table1[[#This Row],[Gears]],"")</f>
        <v>M</v>
      </c>
      <c r="M49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76">
        <f ca="1">_xlfn.DAYS(TODAY(),Table1[[#This Row],[Manufacture Date]])</f>
        <v>1383</v>
      </c>
      <c r="O4976" t="str" cm="1">
        <f t="array" ref="O4976" xml:space="preserve"> _xlfn.IFS(E4976&lt;2,"0-2",E4976&lt;4,"2-4",E4976&lt;6,"4-6",E4976&lt;8,"6-8",E4976&lt;10,"8-10")</f>
        <v>0-2</v>
      </c>
    </row>
    <row r="4977" spans="1:15" ht="14.25" customHeight="1" x14ac:dyDescent="0.3">
      <c r="A4977" s="31">
        <v>43877</v>
      </c>
      <c r="B4977" t="s">
        <v>414</v>
      </c>
      <c r="C4977" t="s">
        <v>429</v>
      </c>
      <c r="D4977" t="s">
        <v>122</v>
      </c>
      <c r="E4977">
        <v>2.5</v>
      </c>
      <c r="F4977">
        <v>4</v>
      </c>
      <c r="G4977" t="s">
        <v>76</v>
      </c>
      <c r="H4977" t="s">
        <v>200</v>
      </c>
      <c r="I4977">
        <v>32</v>
      </c>
      <c r="J4977">
        <v>200</v>
      </c>
      <c r="K4977" t="str">
        <f>RIGHT(Table1[[#This Row],[Transmission]],1)</f>
        <v>7</v>
      </c>
      <c r="L4977" t="str">
        <f>SUBSTITUTE(Table1[[#This Row],[Transmission]],Table1[[#This Row],[Gears]],"")</f>
        <v>AV</v>
      </c>
      <c r="M49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77">
        <f ca="1">_xlfn.DAYS(TODAY(),Table1[[#This Row],[Manufacture Date]])</f>
        <v>1383</v>
      </c>
      <c r="O4977" t="str" cm="1">
        <f t="array" ref="O4977" xml:space="preserve"> _xlfn.IFS(E4977&lt;2,"0-2",E4977&lt;4,"2-4",E4977&lt;6,"4-6",E4977&lt;8,"6-8",E4977&lt;10,"8-10")</f>
        <v>2-4</v>
      </c>
    </row>
    <row r="4978" spans="1:15" ht="14.25" customHeight="1" x14ac:dyDescent="0.3">
      <c r="A4978" s="31">
        <v>43877</v>
      </c>
      <c r="B4978" t="s">
        <v>147</v>
      </c>
      <c r="C4978" t="s">
        <v>842</v>
      </c>
      <c r="D4978" t="s">
        <v>71</v>
      </c>
      <c r="E4978">
        <v>2</v>
      </c>
      <c r="F4978">
        <v>4</v>
      </c>
      <c r="G4978" t="s">
        <v>104</v>
      </c>
      <c r="H4978" t="s">
        <v>73</v>
      </c>
      <c r="I4978">
        <v>32</v>
      </c>
      <c r="J4978">
        <v>209</v>
      </c>
      <c r="K4978" t="str">
        <f>RIGHT(Table1[[#This Row],[Transmission]],1)</f>
        <v>8</v>
      </c>
      <c r="L4978" t="str">
        <f>SUBSTITUTE(Table1[[#This Row],[Transmission]],Table1[[#This Row],[Gears]],"")</f>
        <v>AS</v>
      </c>
      <c r="M49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78">
        <f ca="1">_xlfn.DAYS(TODAY(),Table1[[#This Row],[Manufacture Date]])</f>
        <v>1383</v>
      </c>
      <c r="O4978" t="str" cm="1">
        <f t="array" ref="O4978" xml:space="preserve"> _xlfn.IFS(E4978&lt;2,"0-2",E4978&lt;4,"2-4",E4978&lt;6,"4-6",E4978&lt;8,"6-8",E4978&lt;10,"8-10")</f>
        <v>2-4</v>
      </c>
    </row>
    <row r="4979" spans="1:15" ht="14.25" customHeight="1" x14ac:dyDescent="0.3">
      <c r="A4979" s="31">
        <v>43877</v>
      </c>
      <c r="B4979" t="s">
        <v>640</v>
      </c>
      <c r="C4979" t="s">
        <v>650</v>
      </c>
      <c r="D4979" t="s">
        <v>78</v>
      </c>
      <c r="E4979">
        <v>2</v>
      </c>
      <c r="F4979">
        <v>4</v>
      </c>
      <c r="G4979" t="s">
        <v>511</v>
      </c>
      <c r="H4979" t="s">
        <v>200</v>
      </c>
      <c r="I4979">
        <v>31</v>
      </c>
      <c r="J4979">
        <v>213</v>
      </c>
      <c r="K4979" t="str">
        <f>RIGHT(Table1[[#This Row],[Transmission]],1)</f>
        <v>6</v>
      </c>
      <c r="L4979" t="str">
        <f>SUBSTITUTE(Table1[[#This Row],[Transmission]],Table1[[#This Row],[Gears]],"")</f>
        <v>AV</v>
      </c>
      <c r="M49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79">
        <f ca="1">_xlfn.DAYS(TODAY(),Table1[[#This Row],[Manufacture Date]])</f>
        <v>1383</v>
      </c>
      <c r="O4979" t="str" cm="1">
        <f t="array" ref="O4979" xml:space="preserve"> _xlfn.IFS(E4979&lt;2,"0-2",E4979&lt;4,"2-4",E4979&lt;6,"4-6",E4979&lt;8,"6-8",E4979&lt;10,"8-10")</f>
        <v>2-4</v>
      </c>
    </row>
    <row r="4980" spans="1:15" ht="14.25" customHeight="1" x14ac:dyDescent="0.3">
      <c r="A4980" s="31">
        <v>43877</v>
      </c>
      <c r="B4980" t="s">
        <v>147</v>
      </c>
      <c r="C4980" t="s">
        <v>1560</v>
      </c>
      <c r="D4980" t="s">
        <v>78</v>
      </c>
      <c r="E4980">
        <v>2</v>
      </c>
      <c r="F4980">
        <v>4</v>
      </c>
      <c r="G4980" t="s">
        <v>104</v>
      </c>
      <c r="H4980" t="s">
        <v>73</v>
      </c>
      <c r="I4980">
        <v>31</v>
      </c>
      <c r="J4980">
        <v>215</v>
      </c>
      <c r="K4980" t="str">
        <f>RIGHT(Table1[[#This Row],[Transmission]],1)</f>
        <v>8</v>
      </c>
      <c r="L4980" t="str">
        <f>SUBSTITUTE(Table1[[#This Row],[Transmission]],Table1[[#This Row],[Gears]],"")</f>
        <v>AS</v>
      </c>
      <c r="M49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80">
        <f ca="1">_xlfn.DAYS(TODAY(),Table1[[#This Row],[Manufacture Date]])</f>
        <v>1383</v>
      </c>
      <c r="O4980" t="str" cm="1">
        <f t="array" ref="O4980" xml:space="preserve"> _xlfn.IFS(E4980&lt;2,"0-2",E4980&lt;4,"2-4",E4980&lt;6,"4-6",E4980&lt;8,"6-8",E4980&lt;10,"8-10")</f>
        <v>2-4</v>
      </c>
    </row>
    <row r="4981" spans="1:15" ht="14.25" customHeight="1" x14ac:dyDescent="0.3">
      <c r="A4981" s="31">
        <v>43877</v>
      </c>
      <c r="B4981" t="s">
        <v>198</v>
      </c>
      <c r="C4981" t="s">
        <v>206</v>
      </c>
      <c r="D4981" t="s">
        <v>82</v>
      </c>
      <c r="E4981">
        <v>3.6</v>
      </c>
      <c r="F4981">
        <v>6</v>
      </c>
      <c r="G4981" t="s">
        <v>104</v>
      </c>
      <c r="H4981" t="s">
        <v>200</v>
      </c>
      <c r="I4981">
        <v>28</v>
      </c>
      <c r="J4981">
        <v>235</v>
      </c>
      <c r="K4981" t="str">
        <f>RIGHT(Table1[[#This Row],[Transmission]],1)</f>
        <v>8</v>
      </c>
      <c r="L4981" t="str">
        <f>SUBSTITUTE(Table1[[#This Row],[Transmission]],Table1[[#This Row],[Gears]],"")</f>
        <v>AS</v>
      </c>
      <c r="M49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81">
        <f ca="1">_xlfn.DAYS(TODAY(),Table1[[#This Row],[Manufacture Date]])</f>
        <v>1383</v>
      </c>
      <c r="O4981" t="str" cm="1">
        <f t="array" ref="O4981" xml:space="preserve"> _xlfn.IFS(E4981&lt;2,"0-2",E4981&lt;4,"2-4",E4981&lt;6,"4-6",E4981&lt;8,"6-8",E4981&lt;10,"8-10")</f>
        <v>2-4</v>
      </c>
    </row>
    <row r="4982" spans="1:15" ht="14.25" customHeight="1" x14ac:dyDescent="0.3">
      <c r="A4982" s="31">
        <v>43877</v>
      </c>
      <c r="B4982" t="s">
        <v>364</v>
      </c>
      <c r="C4982" t="s">
        <v>383</v>
      </c>
      <c r="D4982" t="s">
        <v>122</v>
      </c>
      <c r="E4982">
        <v>5.3</v>
      </c>
      <c r="F4982">
        <v>8</v>
      </c>
      <c r="G4982" t="s">
        <v>93</v>
      </c>
      <c r="H4982" t="s">
        <v>200</v>
      </c>
      <c r="I4982">
        <v>22</v>
      </c>
      <c r="J4982">
        <v>305</v>
      </c>
      <c r="K4982" t="str">
        <f>RIGHT(Table1[[#This Row],[Transmission]],1)</f>
        <v>6</v>
      </c>
      <c r="L4982" t="str">
        <f>SUBSTITUTE(Table1[[#This Row],[Transmission]],Table1[[#This Row],[Gears]],"")</f>
        <v>A</v>
      </c>
      <c r="M49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82">
        <f ca="1">_xlfn.DAYS(TODAY(),Table1[[#This Row],[Manufacture Date]])</f>
        <v>1383</v>
      </c>
      <c r="O4982" t="str" cm="1">
        <f t="array" ref="O4982" xml:space="preserve"> _xlfn.IFS(E4982&lt;2,"0-2",E4982&lt;4,"2-4",E4982&lt;6,"4-6",E4982&lt;8,"6-8",E4982&lt;10,"8-10")</f>
        <v>4-6</v>
      </c>
    </row>
    <row r="4983" spans="1:15" ht="14.25" customHeight="1" x14ac:dyDescent="0.3">
      <c r="A4983" s="31">
        <v>43877</v>
      </c>
      <c r="B4983" t="s">
        <v>232</v>
      </c>
      <c r="C4983" t="s">
        <v>1606</v>
      </c>
      <c r="D4983" t="s">
        <v>259</v>
      </c>
      <c r="E4983">
        <v>5.3</v>
      </c>
      <c r="F4983">
        <v>8</v>
      </c>
      <c r="G4983" t="s">
        <v>112</v>
      </c>
      <c r="H4983" t="s">
        <v>200</v>
      </c>
      <c r="I4983">
        <v>22</v>
      </c>
      <c r="J4983">
        <v>303</v>
      </c>
      <c r="K4983" t="str">
        <f>RIGHT(Table1[[#This Row],[Transmission]],1)</f>
        <v>8</v>
      </c>
      <c r="L4983" t="str">
        <f>SUBSTITUTE(Table1[[#This Row],[Transmission]],Table1[[#This Row],[Gears]],"")</f>
        <v>A</v>
      </c>
      <c r="M49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83">
        <f ca="1">_xlfn.DAYS(TODAY(),Table1[[#This Row],[Manufacture Date]])</f>
        <v>1383</v>
      </c>
      <c r="O4983" t="str" cm="1">
        <f t="array" ref="O4983" xml:space="preserve"> _xlfn.IFS(E4983&lt;2,"0-2",E4983&lt;4,"2-4",E4983&lt;6,"4-6",E4983&lt;8,"6-8",E4983&lt;10,"8-10")</f>
        <v>4-6</v>
      </c>
    </row>
    <row r="4984" spans="1:15" ht="14.25" customHeight="1" x14ac:dyDescent="0.3">
      <c r="A4984" s="31">
        <v>43877</v>
      </c>
      <c r="B4984" t="s">
        <v>289</v>
      </c>
      <c r="C4984" t="s">
        <v>1629</v>
      </c>
      <c r="D4984" t="s">
        <v>82</v>
      </c>
      <c r="E4984">
        <v>6.2</v>
      </c>
      <c r="F4984">
        <v>8</v>
      </c>
      <c r="G4984" t="s">
        <v>112</v>
      </c>
      <c r="H4984" t="s">
        <v>73</v>
      </c>
      <c r="I4984">
        <v>19</v>
      </c>
      <c r="J4984">
        <v>339</v>
      </c>
      <c r="K4984" t="str">
        <f>RIGHT(Table1[[#This Row],[Transmission]],1)</f>
        <v>8</v>
      </c>
      <c r="L4984" t="str">
        <f>SUBSTITUTE(Table1[[#This Row],[Transmission]],Table1[[#This Row],[Gears]],"")</f>
        <v>A</v>
      </c>
      <c r="M49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84">
        <f ca="1">_xlfn.DAYS(TODAY(),Table1[[#This Row],[Manufacture Date]])</f>
        <v>1383</v>
      </c>
      <c r="O4984" t="str" cm="1">
        <f t="array" ref="O4984" xml:space="preserve"> _xlfn.IFS(E4984&lt;2,"0-2",E4984&lt;4,"2-4",E4984&lt;6,"4-6",E4984&lt;8,"6-8",E4984&lt;10,"8-10")</f>
        <v>6-8</v>
      </c>
    </row>
    <row r="4985" spans="1:15" ht="14.25" customHeight="1" x14ac:dyDescent="0.3">
      <c r="A4985" s="31">
        <v>43877</v>
      </c>
      <c r="B4985" t="s">
        <v>564</v>
      </c>
      <c r="C4985" t="s">
        <v>597</v>
      </c>
      <c r="D4985" t="s">
        <v>122</v>
      </c>
      <c r="E4985">
        <v>5.5</v>
      </c>
      <c r="F4985">
        <v>8</v>
      </c>
      <c r="G4985" t="s">
        <v>416</v>
      </c>
      <c r="H4985" t="s">
        <v>73</v>
      </c>
      <c r="I4985">
        <v>16</v>
      </c>
      <c r="J4985">
        <v>401</v>
      </c>
      <c r="K4985" t="str">
        <f>RIGHT(Table1[[#This Row],[Transmission]],1)</f>
        <v>7</v>
      </c>
      <c r="L4985" t="str">
        <f>SUBSTITUTE(Table1[[#This Row],[Transmission]],Table1[[#This Row],[Gears]],"")</f>
        <v>AS</v>
      </c>
      <c r="M49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85">
        <f ca="1">_xlfn.DAYS(TODAY(),Table1[[#This Row],[Manufacture Date]])</f>
        <v>1383</v>
      </c>
      <c r="O4985" t="str" cm="1">
        <f t="array" ref="O4985" xml:space="preserve"> _xlfn.IFS(E4985&lt;2,"0-2",E4985&lt;4,"2-4",E4985&lt;6,"4-6",E4985&lt;8,"6-8",E4985&lt;10,"8-10")</f>
        <v>4-6</v>
      </c>
    </row>
    <row r="4986" spans="1:15" ht="14.25" customHeight="1" x14ac:dyDescent="0.3">
      <c r="A4986" s="31">
        <v>43876</v>
      </c>
      <c r="B4986" t="s">
        <v>69</v>
      </c>
      <c r="C4986" t="s">
        <v>812</v>
      </c>
      <c r="D4986" t="s">
        <v>82</v>
      </c>
      <c r="E4986">
        <v>3.5</v>
      </c>
      <c r="F4986">
        <v>6</v>
      </c>
      <c r="G4986" t="s">
        <v>97</v>
      </c>
      <c r="H4986" t="s">
        <v>73</v>
      </c>
      <c r="I4986">
        <v>37</v>
      </c>
      <c r="J4986">
        <v>180</v>
      </c>
      <c r="K4986" t="str">
        <f>RIGHT(Table1[[#This Row],[Transmission]],1)</f>
        <v>7</v>
      </c>
      <c r="L4986" t="str">
        <f>SUBSTITUTE(Table1[[#This Row],[Transmission]],Table1[[#This Row],[Gears]],"")</f>
        <v>AM</v>
      </c>
      <c r="M49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4986">
        <f ca="1">_xlfn.DAYS(TODAY(),Table1[[#This Row],[Manufacture Date]])</f>
        <v>1384</v>
      </c>
      <c r="O4986" t="str" cm="1">
        <f t="array" ref="O4986" xml:space="preserve"> _xlfn.IFS(E4986&lt;2,"0-2",E4986&lt;4,"2-4",E4986&lt;6,"4-6",E4986&lt;8,"6-8",E4986&lt;10,"8-10")</f>
        <v>2-4</v>
      </c>
    </row>
    <row r="4987" spans="1:15" ht="14.25" customHeight="1" x14ac:dyDescent="0.3">
      <c r="A4987" s="31">
        <v>43876</v>
      </c>
      <c r="B4987" t="s">
        <v>621</v>
      </c>
      <c r="C4987" t="s">
        <v>622</v>
      </c>
      <c r="D4987" t="s">
        <v>82</v>
      </c>
      <c r="E4987">
        <v>1.5</v>
      </c>
      <c r="F4987">
        <v>3</v>
      </c>
      <c r="G4987" t="s">
        <v>79</v>
      </c>
      <c r="H4987" t="s">
        <v>73</v>
      </c>
      <c r="I4987">
        <v>34</v>
      </c>
      <c r="J4987">
        <v>197</v>
      </c>
      <c r="K4987" t="str">
        <f>RIGHT(Table1[[#This Row],[Transmission]],1)</f>
        <v>6</v>
      </c>
      <c r="L4987" t="str">
        <f>SUBSTITUTE(Table1[[#This Row],[Transmission]],Table1[[#This Row],[Gears]],"")</f>
        <v>AS</v>
      </c>
      <c r="M49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87">
        <f ca="1">_xlfn.DAYS(TODAY(),Table1[[#This Row],[Manufacture Date]])</f>
        <v>1384</v>
      </c>
      <c r="O4987" t="str" cm="1">
        <f t="array" ref="O4987" xml:space="preserve"> _xlfn.IFS(E4987&lt;2,"0-2",E4987&lt;4,"2-4",E4987&lt;6,"4-6",E4987&lt;8,"6-8",E4987&lt;10,"8-10")</f>
        <v>0-2</v>
      </c>
    </row>
    <row r="4988" spans="1:15" ht="14.25" customHeight="1" x14ac:dyDescent="0.3">
      <c r="A4988" s="31">
        <v>43876</v>
      </c>
      <c r="B4988" t="s">
        <v>640</v>
      </c>
      <c r="C4988" t="s">
        <v>650</v>
      </c>
      <c r="D4988" t="s">
        <v>78</v>
      </c>
      <c r="E4988">
        <v>2</v>
      </c>
      <c r="F4988">
        <v>4</v>
      </c>
      <c r="G4988" t="s">
        <v>511</v>
      </c>
      <c r="H4988" t="s">
        <v>200</v>
      </c>
      <c r="I4988">
        <v>31</v>
      </c>
      <c r="J4988">
        <v>207</v>
      </c>
      <c r="K4988" t="str">
        <f>RIGHT(Table1[[#This Row],[Transmission]],1)</f>
        <v>6</v>
      </c>
      <c r="L4988" t="str">
        <f>SUBSTITUTE(Table1[[#This Row],[Transmission]],Table1[[#This Row],[Gears]],"")</f>
        <v>AV</v>
      </c>
      <c r="M49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88">
        <f ca="1">_xlfn.DAYS(TODAY(),Table1[[#This Row],[Manufacture Date]])</f>
        <v>1384</v>
      </c>
      <c r="O4988" t="str" cm="1">
        <f t="array" ref="O4988" xml:space="preserve"> _xlfn.IFS(E4988&lt;2,"0-2",E4988&lt;4,"2-4",E4988&lt;6,"4-6",E4988&lt;8,"6-8",E4988&lt;10,"8-10")</f>
        <v>2-4</v>
      </c>
    </row>
    <row r="4989" spans="1:15" ht="14.25" customHeight="1" x14ac:dyDescent="0.3">
      <c r="A4989" s="31">
        <v>43876</v>
      </c>
      <c r="B4989" t="s">
        <v>198</v>
      </c>
      <c r="C4989" t="s">
        <v>204</v>
      </c>
      <c r="D4989" t="s">
        <v>82</v>
      </c>
      <c r="E4989">
        <v>3.6</v>
      </c>
      <c r="F4989">
        <v>6</v>
      </c>
      <c r="G4989" t="s">
        <v>104</v>
      </c>
      <c r="H4989" t="s">
        <v>200</v>
      </c>
      <c r="I4989">
        <v>30</v>
      </c>
      <c r="J4989">
        <v>224</v>
      </c>
      <c r="K4989" t="str">
        <f>RIGHT(Table1[[#This Row],[Transmission]],1)</f>
        <v>8</v>
      </c>
      <c r="L4989" t="str">
        <f>SUBSTITUTE(Table1[[#This Row],[Transmission]],Table1[[#This Row],[Gears]],"")</f>
        <v>AS</v>
      </c>
      <c r="M49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89">
        <f ca="1">_xlfn.DAYS(TODAY(),Table1[[#This Row],[Manufacture Date]])</f>
        <v>1384</v>
      </c>
      <c r="O4989" t="str" cm="1">
        <f t="array" ref="O4989" xml:space="preserve"> _xlfn.IFS(E4989&lt;2,"0-2",E4989&lt;4,"2-4",E4989&lt;6,"4-6",E4989&lt;8,"6-8",E4989&lt;10,"8-10")</f>
        <v>2-4</v>
      </c>
    </row>
    <row r="4990" spans="1:15" ht="14.25" customHeight="1" x14ac:dyDescent="0.3">
      <c r="A4990" s="31">
        <v>43876</v>
      </c>
      <c r="B4990" t="s">
        <v>470</v>
      </c>
      <c r="C4990" t="s">
        <v>1762</v>
      </c>
      <c r="D4990" t="s">
        <v>115</v>
      </c>
      <c r="E4990">
        <v>3.3</v>
      </c>
      <c r="F4990">
        <v>6</v>
      </c>
      <c r="G4990" t="s">
        <v>104</v>
      </c>
      <c r="H4990" t="s">
        <v>200</v>
      </c>
      <c r="I4990">
        <v>28</v>
      </c>
      <c r="J4990">
        <v>238</v>
      </c>
      <c r="K4990" t="str">
        <f>RIGHT(Table1[[#This Row],[Transmission]],1)</f>
        <v>8</v>
      </c>
      <c r="L4990" t="str">
        <f>SUBSTITUTE(Table1[[#This Row],[Transmission]],Table1[[#This Row],[Gears]],"")</f>
        <v>AS</v>
      </c>
      <c r="M49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90">
        <f ca="1">_xlfn.DAYS(TODAY(),Table1[[#This Row],[Manufacture Date]])</f>
        <v>1384</v>
      </c>
      <c r="O4990" t="str" cm="1">
        <f t="array" ref="O4990" xml:space="preserve"> _xlfn.IFS(E4990&lt;2,"0-2",E4990&lt;4,"2-4",E4990&lt;6,"4-6",E4990&lt;8,"6-8",E4990&lt;10,"8-10")</f>
        <v>2-4</v>
      </c>
    </row>
    <row r="4991" spans="1:15" ht="14.25" customHeight="1" x14ac:dyDescent="0.3">
      <c r="A4991" s="31">
        <v>43876</v>
      </c>
      <c r="B4991" t="s">
        <v>564</v>
      </c>
      <c r="C4991" t="s">
        <v>1454</v>
      </c>
      <c r="D4991" t="s">
        <v>82</v>
      </c>
      <c r="E4991">
        <v>3</v>
      </c>
      <c r="F4991">
        <v>6</v>
      </c>
      <c r="G4991" t="s">
        <v>454</v>
      </c>
      <c r="H4991" t="s">
        <v>73</v>
      </c>
      <c r="I4991">
        <v>26</v>
      </c>
      <c r="J4991">
        <v>253</v>
      </c>
      <c r="K4991" t="str">
        <f>RIGHT(Table1[[#This Row],[Transmission]],1)</f>
        <v>9</v>
      </c>
      <c r="L4991" t="str">
        <f>SUBSTITUTE(Table1[[#This Row],[Transmission]],Table1[[#This Row],[Gears]],"")</f>
        <v>A</v>
      </c>
      <c r="M49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91">
        <f ca="1">_xlfn.DAYS(TODAY(),Table1[[#This Row],[Manufacture Date]])</f>
        <v>1384</v>
      </c>
      <c r="O4991" t="str" cm="1">
        <f t="array" ref="O4991" xml:space="preserve"> _xlfn.IFS(E4991&lt;2,"0-2",E4991&lt;4,"2-4",E4991&lt;6,"4-6",E4991&lt;8,"6-8",E4991&lt;10,"8-10")</f>
        <v>2-4</v>
      </c>
    </row>
    <row r="4992" spans="1:15" ht="14.25" customHeight="1" x14ac:dyDescent="0.3">
      <c r="A4992" s="31">
        <v>43876</v>
      </c>
      <c r="B4992" t="s">
        <v>321</v>
      </c>
      <c r="C4992" t="s">
        <v>1093</v>
      </c>
      <c r="D4992" t="s">
        <v>259</v>
      </c>
      <c r="E4992">
        <v>2.7</v>
      </c>
      <c r="F4992">
        <v>6</v>
      </c>
      <c r="G4992" t="s">
        <v>79</v>
      </c>
      <c r="H4992" t="s">
        <v>200</v>
      </c>
      <c r="I4992">
        <v>23</v>
      </c>
      <c r="J4992">
        <v>288</v>
      </c>
      <c r="K4992" t="str">
        <f>RIGHT(Table1[[#This Row],[Transmission]],1)</f>
        <v>6</v>
      </c>
      <c r="L4992" t="str">
        <f>SUBSTITUTE(Table1[[#This Row],[Transmission]],Table1[[#This Row],[Gears]],"")</f>
        <v>AS</v>
      </c>
      <c r="M49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92">
        <f ca="1">_xlfn.DAYS(TODAY(),Table1[[#This Row],[Manufacture Date]])</f>
        <v>1384</v>
      </c>
      <c r="O4992" t="str" cm="1">
        <f t="array" ref="O4992" xml:space="preserve"> _xlfn.IFS(E4992&lt;2,"0-2",E4992&lt;4,"2-4",E4992&lt;6,"4-6",E4992&lt;8,"6-8",E4992&lt;10,"8-10")</f>
        <v>2-4</v>
      </c>
    </row>
    <row r="4993" spans="1:15" ht="14.25" customHeight="1" x14ac:dyDescent="0.3">
      <c r="A4993" s="31">
        <v>43876</v>
      </c>
      <c r="B4993" t="s">
        <v>492</v>
      </c>
      <c r="C4993" t="s">
        <v>1791</v>
      </c>
      <c r="D4993" t="s">
        <v>122</v>
      </c>
      <c r="E4993">
        <v>5</v>
      </c>
      <c r="F4993">
        <v>8</v>
      </c>
      <c r="G4993" t="s">
        <v>104</v>
      </c>
      <c r="H4993" t="s">
        <v>73</v>
      </c>
      <c r="I4993">
        <v>22</v>
      </c>
      <c r="J4993">
        <v>305</v>
      </c>
      <c r="K4993" t="str">
        <f>RIGHT(Table1[[#This Row],[Transmission]],1)</f>
        <v>8</v>
      </c>
      <c r="L4993" t="str">
        <f>SUBSTITUTE(Table1[[#This Row],[Transmission]],Table1[[#This Row],[Gears]],"")</f>
        <v>AS</v>
      </c>
      <c r="M49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93">
        <f ca="1">_xlfn.DAYS(TODAY(),Table1[[#This Row],[Manufacture Date]])</f>
        <v>1384</v>
      </c>
      <c r="O4993" t="str" cm="1">
        <f t="array" ref="O4993" xml:space="preserve"> _xlfn.IFS(E4993&lt;2,"0-2",E4993&lt;4,"2-4",E4993&lt;6,"4-6",E4993&lt;8,"6-8",E4993&lt;10,"8-10")</f>
        <v>4-6</v>
      </c>
    </row>
    <row r="4994" spans="1:15" ht="14.25" customHeight="1" x14ac:dyDescent="0.3">
      <c r="A4994" s="31">
        <v>43876</v>
      </c>
      <c r="B4994" t="s">
        <v>141</v>
      </c>
      <c r="C4994" t="s">
        <v>142</v>
      </c>
      <c r="D4994" t="s">
        <v>71</v>
      </c>
      <c r="E4994">
        <v>6</v>
      </c>
      <c r="F4994">
        <v>12</v>
      </c>
      <c r="G4994" t="s">
        <v>104</v>
      </c>
      <c r="H4994" t="s">
        <v>73</v>
      </c>
      <c r="I4994">
        <v>18</v>
      </c>
      <c r="J4994">
        <v>360</v>
      </c>
      <c r="K4994" t="str">
        <f>RIGHT(Table1[[#This Row],[Transmission]],1)</f>
        <v>8</v>
      </c>
      <c r="L4994" t="str">
        <f>SUBSTITUTE(Table1[[#This Row],[Transmission]],Table1[[#This Row],[Gears]],"")</f>
        <v>AS</v>
      </c>
      <c r="M49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94">
        <f ca="1">_xlfn.DAYS(TODAY(),Table1[[#This Row],[Manufacture Date]])</f>
        <v>1384</v>
      </c>
      <c r="O4994" t="str" cm="1">
        <f t="array" ref="O4994" xml:space="preserve"> _xlfn.IFS(E4994&lt;2,"0-2",E4994&lt;4,"2-4",E4994&lt;6,"4-6",E4994&lt;8,"6-8",E4994&lt;10,"8-10")</f>
        <v>6-8</v>
      </c>
    </row>
    <row r="4995" spans="1:15" ht="14.25" customHeight="1" x14ac:dyDescent="0.3">
      <c r="A4995" s="31">
        <v>43876</v>
      </c>
      <c r="B4995" t="s">
        <v>321</v>
      </c>
      <c r="C4995" t="s">
        <v>339</v>
      </c>
      <c r="D4995" t="s">
        <v>259</v>
      </c>
      <c r="E4995">
        <v>3.3</v>
      </c>
      <c r="F4995">
        <v>6</v>
      </c>
      <c r="G4995" t="s">
        <v>79</v>
      </c>
      <c r="H4995" t="s">
        <v>205</v>
      </c>
      <c r="I4995">
        <v>18</v>
      </c>
      <c r="J4995">
        <v>265</v>
      </c>
      <c r="K4995" t="str">
        <f>RIGHT(Table1[[#This Row],[Transmission]],1)</f>
        <v>6</v>
      </c>
      <c r="L4995" t="str">
        <f>SUBSTITUTE(Table1[[#This Row],[Transmission]],Table1[[#This Row],[Gears]],"")</f>
        <v>AS</v>
      </c>
      <c r="M49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4995">
        <f ca="1">_xlfn.DAYS(TODAY(),Table1[[#This Row],[Manufacture Date]])</f>
        <v>1384</v>
      </c>
      <c r="O4995" t="str" cm="1">
        <f t="array" ref="O4995" xml:space="preserve"> _xlfn.IFS(E4995&lt;2,"0-2",E4995&lt;4,"2-4",E4995&lt;6,"4-6",E4995&lt;8,"6-8",E4995&lt;10,"8-10")</f>
        <v>2-4</v>
      </c>
    </row>
    <row r="4996" spans="1:15" ht="14.25" customHeight="1" x14ac:dyDescent="0.3">
      <c r="A4996" s="31">
        <v>43876</v>
      </c>
      <c r="B4996" t="s">
        <v>232</v>
      </c>
      <c r="C4996" t="s">
        <v>1078</v>
      </c>
      <c r="D4996" t="s">
        <v>259</v>
      </c>
      <c r="E4996">
        <v>4.3</v>
      </c>
      <c r="F4996">
        <v>6</v>
      </c>
      <c r="G4996" t="s">
        <v>93</v>
      </c>
      <c r="H4996" t="s">
        <v>205</v>
      </c>
      <c r="I4996">
        <v>17</v>
      </c>
      <c r="J4996">
        <v>284</v>
      </c>
      <c r="K4996" t="str">
        <f>RIGHT(Table1[[#This Row],[Transmission]],1)</f>
        <v>6</v>
      </c>
      <c r="L4996" t="str">
        <f>SUBSTITUTE(Table1[[#This Row],[Transmission]],Table1[[#This Row],[Gears]],"")</f>
        <v>A</v>
      </c>
      <c r="M49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96">
        <f ca="1">_xlfn.DAYS(TODAY(),Table1[[#This Row],[Manufacture Date]])</f>
        <v>1384</v>
      </c>
      <c r="O4996" t="str" cm="1">
        <f t="array" ref="O4996" xml:space="preserve"> _xlfn.IFS(E4996&lt;2,"0-2",E4996&lt;4,"2-4",E4996&lt;6,"4-6",E4996&lt;8,"6-8",E4996&lt;10,"8-10")</f>
        <v>4-6</v>
      </c>
    </row>
    <row r="4997" spans="1:15" ht="14.25" customHeight="1" x14ac:dyDescent="0.3">
      <c r="A4997" s="31">
        <v>43875</v>
      </c>
      <c r="B4997" t="s">
        <v>147</v>
      </c>
      <c r="C4997" t="s">
        <v>150</v>
      </c>
      <c r="D4997" t="s">
        <v>71</v>
      </c>
      <c r="E4997">
        <v>2</v>
      </c>
      <c r="F4997">
        <v>4</v>
      </c>
      <c r="G4997" t="s">
        <v>112</v>
      </c>
      <c r="H4997" t="s">
        <v>109</v>
      </c>
      <c r="I4997">
        <v>42</v>
      </c>
      <c r="J4997">
        <v>181</v>
      </c>
      <c r="K4997" t="str">
        <f>RIGHT(Table1[[#This Row],[Transmission]],1)</f>
        <v>8</v>
      </c>
      <c r="L4997" t="str">
        <f>SUBSTITUTE(Table1[[#This Row],[Transmission]],Table1[[#This Row],[Gears]],"")</f>
        <v>A</v>
      </c>
      <c r="M49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97">
        <f ca="1">_xlfn.DAYS(TODAY(),Table1[[#This Row],[Manufacture Date]])</f>
        <v>1385</v>
      </c>
      <c r="O4997" t="str" cm="1">
        <f t="array" ref="O4997" xml:space="preserve"> _xlfn.IFS(E4997&lt;2,"0-2",E4997&lt;4,"2-4",E4997&lt;6,"4-6",E4997&lt;8,"6-8",E4997&lt;10,"8-10")</f>
        <v>2-4</v>
      </c>
    </row>
    <row r="4998" spans="1:15" ht="14.25" customHeight="1" x14ac:dyDescent="0.3">
      <c r="A4998" s="31">
        <v>43875</v>
      </c>
      <c r="B4998" t="s">
        <v>740</v>
      </c>
      <c r="C4998" t="s">
        <v>744</v>
      </c>
      <c r="D4998" t="s">
        <v>118</v>
      </c>
      <c r="E4998">
        <v>2</v>
      </c>
      <c r="F4998">
        <v>4</v>
      </c>
      <c r="G4998" t="s">
        <v>183</v>
      </c>
      <c r="H4998" t="s">
        <v>200</v>
      </c>
      <c r="I4998">
        <v>34</v>
      </c>
      <c r="J4998">
        <v>197</v>
      </c>
      <c r="K4998" t="str">
        <f>RIGHT(Table1[[#This Row],[Transmission]],1)</f>
        <v>5</v>
      </c>
      <c r="L4998" t="str">
        <f>SUBSTITUTE(Table1[[#This Row],[Transmission]],Table1[[#This Row],[Gears]],"")</f>
        <v>M</v>
      </c>
      <c r="M49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4998">
        <f ca="1">_xlfn.DAYS(TODAY(),Table1[[#This Row],[Manufacture Date]])</f>
        <v>1385</v>
      </c>
      <c r="O4998" t="str" cm="1">
        <f t="array" ref="O4998" xml:space="preserve"> _xlfn.IFS(E4998&lt;2,"0-2",E4998&lt;4,"2-4",E4998&lt;6,"4-6",E4998&lt;8,"6-8",E4998&lt;10,"8-10")</f>
        <v>2-4</v>
      </c>
    </row>
    <row r="4999" spans="1:15" ht="14.25" customHeight="1" x14ac:dyDescent="0.3">
      <c r="A4999" s="31">
        <v>43875</v>
      </c>
      <c r="B4999" t="s">
        <v>364</v>
      </c>
      <c r="C4999" t="s">
        <v>1103</v>
      </c>
      <c r="D4999" t="s">
        <v>259</v>
      </c>
      <c r="E4999">
        <v>4.3</v>
      </c>
      <c r="F4999">
        <v>6</v>
      </c>
      <c r="G4999" t="s">
        <v>93</v>
      </c>
      <c r="H4999" t="s">
        <v>205</v>
      </c>
      <c r="I4999">
        <v>17</v>
      </c>
      <c r="J4999">
        <v>284</v>
      </c>
      <c r="K4999" t="str">
        <f>RIGHT(Table1[[#This Row],[Transmission]],1)</f>
        <v>6</v>
      </c>
      <c r="L4999" t="str">
        <f>SUBSTITUTE(Table1[[#This Row],[Transmission]],Table1[[#This Row],[Gears]],"")</f>
        <v>A</v>
      </c>
      <c r="M49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4999">
        <f ca="1">_xlfn.DAYS(TODAY(),Table1[[#This Row],[Manufacture Date]])</f>
        <v>1385</v>
      </c>
      <c r="O4999" t="str" cm="1">
        <f t="array" ref="O4999" xml:space="preserve"> _xlfn.IFS(E4999&lt;2,"0-2",E4999&lt;4,"2-4",E4999&lt;6,"4-6",E4999&lt;8,"6-8",E4999&lt;10,"8-10")</f>
        <v>4-6</v>
      </c>
    </row>
    <row r="5000" spans="1:15" ht="14.25" customHeight="1" x14ac:dyDescent="0.3">
      <c r="A5000" s="31">
        <v>43874</v>
      </c>
      <c r="B5000" t="s">
        <v>651</v>
      </c>
      <c r="C5000" t="s">
        <v>674</v>
      </c>
      <c r="D5000" t="s">
        <v>82</v>
      </c>
      <c r="E5000">
        <v>1.6</v>
      </c>
      <c r="F5000">
        <v>4</v>
      </c>
      <c r="G5000" t="s">
        <v>266</v>
      </c>
      <c r="H5000" t="s">
        <v>200</v>
      </c>
      <c r="I5000">
        <v>40</v>
      </c>
      <c r="J5000">
        <v>164</v>
      </c>
      <c r="K5000" t="str">
        <f>RIGHT(Table1[[#This Row],[Transmission]],1)</f>
        <v>V</v>
      </c>
      <c r="L5000" t="str">
        <f>SUBSTITUTE(Table1[[#This Row],[Transmission]],Table1[[#This Row],[Gears]],"")</f>
        <v>A</v>
      </c>
      <c r="M50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00">
        <f ca="1">_xlfn.DAYS(TODAY(),Table1[[#This Row],[Manufacture Date]])</f>
        <v>1386</v>
      </c>
      <c r="O5000" t="str" cm="1">
        <f t="array" ref="O5000" xml:space="preserve"> _xlfn.IFS(E5000&lt;2,"0-2",E5000&lt;4,"2-4",E5000&lt;6,"4-6",E5000&lt;8,"6-8",E5000&lt;10,"8-10")</f>
        <v>0-2</v>
      </c>
    </row>
    <row r="5001" spans="1:15" ht="14.25" customHeight="1" x14ac:dyDescent="0.3">
      <c r="A5001" s="31">
        <v>43874</v>
      </c>
      <c r="B5001" t="s">
        <v>564</v>
      </c>
      <c r="C5001" t="s">
        <v>565</v>
      </c>
      <c r="D5001" t="s">
        <v>82</v>
      </c>
      <c r="E5001">
        <v>2</v>
      </c>
      <c r="F5001">
        <v>4</v>
      </c>
      <c r="G5001" t="s">
        <v>97</v>
      </c>
      <c r="H5001" t="s">
        <v>73</v>
      </c>
      <c r="I5001">
        <v>34</v>
      </c>
      <c r="J5001">
        <v>196</v>
      </c>
      <c r="K5001" t="str">
        <f>RIGHT(Table1[[#This Row],[Transmission]],1)</f>
        <v>7</v>
      </c>
      <c r="L5001" t="str">
        <f>SUBSTITUTE(Table1[[#This Row],[Transmission]],Table1[[#This Row],[Gears]],"")</f>
        <v>AM</v>
      </c>
      <c r="M50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01">
        <f ca="1">_xlfn.DAYS(TODAY(),Table1[[#This Row],[Manufacture Date]])</f>
        <v>1386</v>
      </c>
      <c r="O5001" t="str" cm="1">
        <f t="array" ref="O5001" xml:space="preserve"> _xlfn.IFS(E5001&lt;2,"0-2",E5001&lt;4,"2-4",E5001&lt;6,"4-6",E5001&lt;8,"6-8",E5001&lt;10,"8-10")</f>
        <v>2-4</v>
      </c>
    </row>
    <row r="5002" spans="1:15" ht="14.25" customHeight="1" x14ac:dyDescent="0.3">
      <c r="A5002" s="31">
        <v>43874</v>
      </c>
      <c r="B5002" t="s">
        <v>470</v>
      </c>
      <c r="C5002" t="s">
        <v>485</v>
      </c>
      <c r="D5002" t="s">
        <v>118</v>
      </c>
      <c r="E5002">
        <v>2</v>
      </c>
      <c r="F5002">
        <v>4</v>
      </c>
      <c r="G5002" t="s">
        <v>93</v>
      </c>
      <c r="H5002" t="s">
        <v>200</v>
      </c>
      <c r="I5002">
        <v>31</v>
      </c>
      <c r="J5002">
        <v>209</v>
      </c>
      <c r="K5002" t="str">
        <f>RIGHT(Table1[[#This Row],[Transmission]],1)</f>
        <v>6</v>
      </c>
      <c r="L5002" t="str">
        <f>SUBSTITUTE(Table1[[#This Row],[Transmission]],Table1[[#This Row],[Gears]],"")</f>
        <v>A</v>
      </c>
      <c r="M50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02">
        <f ca="1">_xlfn.DAYS(TODAY(),Table1[[#This Row],[Manufacture Date]])</f>
        <v>1386</v>
      </c>
      <c r="O5002" t="str" cm="1">
        <f t="array" ref="O5002" xml:space="preserve"> _xlfn.IFS(E5002&lt;2,"0-2",E5002&lt;4,"2-4",E5002&lt;6,"4-6",E5002&lt;8,"6-8",E5002&lt;10,"8-10")</f>
        <v>2-4</v>
      </c>
    </row>
    <row r="5003" spans="1:15" ht="14.25" customHeight="1" x14ac:dyDescent="0.3">
      <c r="A5003" s="31">
        <v>43874</v>
      </c>
      <c r="B5003" t="s">
        <v>364</v>
      </c>
      <c r="C5003" t="s">
        <v>904</v>
      </c>
      <c r="D5003" t="s">
        <v>657</v>
      </c>
      <c r="E5003">
        <v>2.8</v>
      </c>
      <c r="F5003">
        <v>4</v>
      </c>
      <c r="G5003" t="s">
        <v>93</v>
      </c>
      <c r="H5003" t="s">
        <v>109</v>
      </c>
      <c r="I5003">
        <v>27</v>
      </c>
      <c r="J5003">
        <v>277</v>
      </c>
      <c r="K5003" t="str">
        <f>RIGHT(Table1[[#This Row],[Transmission]],1)</f>
        <v>6</v>
      </c>
      <c r="L5003" t="str">
        <f>SUBSTITUTE(Table1[[#This Row],[Transmission]],Table1[[#This Row],[Gears]],"")</f>
        <v>A</v>
      </c>
      <c r="M50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03">
        <f ca="1">_xlfn.DAYS(TODAY(),Table1[[#This Row],[Manufacture Date]])</f>
        <v>1386</v>
      </c>
      <c r="O5003" t="str" cm="1">
        <f t="array" ref="O5003" xml:space="preserve"> _xlfn.IFS(E5003&lt;2,"0-2",E5003&lt;4,"2-4",E5003&lt;6,"4-6",E5003&lt;8,"6-8",E5003&lt;10,"8-10")</f>
        <v>2-4</v>
      </c>
    </row>
    <row r="5004" spans="1:15" ht="14.25" customHeight="1" x14ac:dyDescent="0.3">
      <c r="A5004" s="31">
        <v>43874</v>
      </c>
      <c r="B5004" t="s">
        <v>676</v>
      </c>
      <c r="C5004" t="s">
        <v>1929</v>
      </c>
      <c r="D5004" t="s">
        <v>92</v>
      </c>
      <c r="E5004">
        <v>3</v>
      </c>
      <c r="F5004">
        <v>6</v>
      </c>
      <c r="G5004" t="s">
        <v>814</v>
      </c>
      <c r="H5004" t="s">
        <v>73</v>
      </c>
      <c r="I5004">
        <v>24</v>
      </c>
      <c r="J5004">
        <v>272</v>
      </c>
      <c r="K5004" t="str">
        <f>RIGHT(Table1[[#This Row],[Transmission]],1)</f>
        <v>8</v>
      </c>
      <c r="L5004" t="str">
        <f>SUBSTITUTE(Table1[[#This Row],[Transmission]],Table1[[#This Row],[Gears]],"")</f>
        <v>AM</v>
      </c>
      <c r="M50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04">
        <f ca="1">_xlfn.DAYS(TODAY(),Table1[[#This Row],[Manufacture Date]])</f>
        <v>1386</v>
      </c>
      <c r="O5004" t="str" cm="1">
        <f t="array" ref="O5004" xml:space="preserve"> _xlfn.IFS(E5004&lt;2,"0-2",E5004&lt;4,"2-4",E5004&lt;6,"4-6",E5004&lt;8,"6-8",E5004&lt;10,"8-10")</f>
        <v>2-4</v>
      </c>
    </row>
    <row r="5005" spans="1:15" ht="14.25" customHeight="1" x14ac:dyDescent="0.3">
      <c r="A5005" s="31">
        <v>43873</v>
      </c>
      <c r="B5005" t="s">
        <v>548</v>
      </c>
      <c r="C5005" t="s">
        <v>559</v>
      </c>
      <c r="D5005" t="s">
        <v>82</v>
      </c>
      <c r="E5005">
        <v>2.5</v>
      </c>
      <c r="F5005">
        <v>4</v>
      </c>
      <c r="G5005" t="s">
        <v>74</v>
      </c>
      <c r="H5005" t="s">
        <v>200</v>
      </c>
      <c r="I5005">
        <v>35</v>
      </c>
      <c r="J5005">
        <v>186</v>
      </c>
      <c r="K5005" t="str">
        <f>RIGHT(Table1[[#This Row],[Transmission]],1)</f>
        <v>6</v>
      </c>
      <c r="L5005" t="str">
        <f>SUBSTITUTE(Table1[[#This Row],[Transmission]],Table1[[#This Row],[Gears]],"")</f>
        <v>M</v>
      </c>
      <c r="M50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05">
        <f ca="1">_xlfn.DAYS(TODAY(),Table1[[#This Row],[Manufacture Date]])</f>
        <v>1387</v>
      </c>
      <c r="O5005" t="str" cm="1">
        <f t="array" ref="O5005" xml:space="preserve"> _xlfn.IFS(E5005&lt;2,"0-2",E5005&lt;4,"2-4",E5005&lt;6,"4-6",E5005&lt;8,"6-8",E5005&lt;10,"8-10")</f>
        <v>2-4</v>
      </c>
    </row>
    <row r="5006" spans="1:15" ht="14.25" customHeight="1" x14ac:dyDescent="0.3">
      <c r="A5006" s="31">
        <v>43873</v>
      </c>
      <c r="B5006" t="s">
        <v>100</v>
      </c>
      <c r="C5006" t="s">
        <v>119</v>
      </c>
      <c r="D5006" t="s">
        <v>78</v>
      </c>
      <c r="E5006">
        <v>3</v>
      </c>
      <c r="F5006">
        <v>6</v>
      </c>
      <c r="G5006" t="s">
        <v>104</v>
      </c>
      <c r="H5006" t="s">
        <v>109</v>
      </c>
      <c r="I5006">
        <v>31</v>
      </c>
      <c r="J5006">
        <v>244</v>
      </c>
      <c r="K5006" t="str">
        <f>RIGHT(Table1[[#This Row],[Transmission]],1)</f>
        <v>8</v>
      </c>
      <c r="L5006" t="str">
        <f>SUBSTITUTE(Table1[[#This Row],[Transmission]],Table1[[#This Row],[Gears]],"")</f>
        <v>AS</v>
      </c>
      <c r="M50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06">
        <f ca="1">_xlfn.DAYS(TODAY(),Table1[[#This Row],[Manufacture Date]])</f>
        <v>1387</v>
      </c>
      <c r="O5006" t="str" cm="1">
        <f t="array" ref="O5006" xml:space="preserve"> _xlfn.IFS(E5006&lt;2,"0-2",E5006&lt;4,"2-4",E5006&lt;6,"4-6",E5006&lt;8,"6-8",E5006&lt;10,"8-10")</f>
        <v>2-4</v>
      </c>
    </row>
    <row r="5007" spans="1:15" ht="14.25" customHeight="1" x14ac:dyDescent="0.3">
      <c r="A5007" s="31">
        <v>43873</v>
      </c>
      <c r="B5007" t="s">
        <v>492</v>
      </c>
      <c r="C5007" t="s">
        <v>495</v>
      </c>
      <c r="D5007" t="s">
        <v>78</v>
      </c>
      <c r="E5007">
        <v>2</v>
      </c>
      <c r="F5007">
        <v>4</v>
      </c>
      <c r="G5007" t="s">
        <v>496</v>
      </c>
      <c r="H5007" t="s">
        <v>73</v>
      </c>
      <c r="I5007">
        <v>29</v>
      </c>
      <c r="J5007">
        <v>225</v>
      </c>
      <c r="K5007" t="str">
        <f>RIGHT(Table1[[#This Row],[Transmission]],1)</f>
        <v>9</v>
      </c>
      <c r="L5007" t="str">
        <f>SUBSTITUTE(Table1[[#This Row],[Transmission]],Table1[[#This Row],[Gears]],"")</f>
        <v>AS</v>
      </c>
      <c r="M50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07">
        <f ca="1">_xlfn.DAYS(TODAY(),Table1[[#This Row],[Manufacture Date]])</f>
        <v>1387</v>
      </c>
      <c r="O5007" t="str" cm="1">
        <f t="array" ref="O5007" xml:space="preserve"> _xlfn.IFS(E5007&lt;2,"0-2",E5007&lt;4,"2-4",E5007&lt;6,"4-6",E5007&lt;8,"6-8",E5007&lt;10,"8-10")</f>
        <v>2-4</v>
      </c>
    </row>
    <row r="5008" spans="1:15" ht="14.25" customHeight="1" x14ac:dyDescent="0.3">
      <c r="A5008" s="31">
        <v>43873</v>
      </c>
      <c r="B5008" t="s">
        <v>802</v>
      </c>
      <c r="C5008" t="s">
        <v>1211</v>
      </c>
      <c r="D5008" t="s">
        <v>122</v>
      </c>
      <c r="E5008">
        <v>2</v>
      </c>
      <c r="F5008">
        <v>4</v>
      </c>
      <c r="G5008" t="s">
        <v>104</v>
      </c>
      <c r="H5008" t="s">
        <v>73</v>
      </c>
      <c r="I5008">
        <v>28</v>
      </c>
      <c r="J5008">
        <v>239</v>
      </c>
      <c r="K5008" t="str">
        <f>RIGHT(Table1[[#This Row],[Transmission]],1)</f>
        <v>8</v>
      </c>
      <c r="L5008" t="str">
        <f>SUBSTITUTE(Table1[[#This Row],[Transmission]],Table1[[#This Row],[Gears]],"")</f>
        <v>AS</v>
      </c>
      <c r="M50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08">
        <f ca="1">_xlfn.DAYS(TODAY(),Table1[[#This Row],[Manufacture Date]])</f>
        <v>1387</v>
      </c>
      <c r="O5008" t="str" cm="1">
        <f t="array" ref="O5008" xml:space="preserve"> _xlfn.IFS(E5008&lt;2,"0-2",E5008&lt;4,"2-4",E5008&lt;6,"4-6",E5008&lt;8,"6-8",E5008&lt;10,"8-10")</f>
        <v>2-4</v>
      </c>
    </row>
    <row r="5009" spans="1:15" ht="14.25" customHeight="1" x14ac:dyDescent="0.3">
      <c r="A5009" s="31">
        <v>43873</v>
      </c>
      <c r="B5009" t="s">
        <v>69</v>
      </c>
      <c r="C5009" t="s">
        <v>811</v>
      </c>
      <c r="D5009" t="s">
        <v>78</v>
      </c>
      <c r="E5009">
        <v>3.5</v>
      </c>
      <c r="F5009">
        <v>6</v>
      </c>
      <c r="G5009" t="s">
        <v>496</v>
      </c>
      <c r="H5009" t="s">
        <v>73</v>
      </c>
      <c r="I5009">
        <v>26</v>
      </c>
      <c r="J5009">
        <v>259</v>
      </c>
      <c r="K5009" t="str">
        <f>RIGHT(Table1[[#This Row],[Transmission]],1)</f>
        <v>9</v>
      </c>
      <c r="L5009" t="str">
        <f>SUBSTITUTE(Table1[[#This Row],[Transmission]],Table1[[#This Row],[Gears]],"")</f>
        <v>AS</v>
      </c>
      <c r="M50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09">
        <f ca="1">_xlfn.DAYS(TODAY(),Table1[[#This Row],[Manufacture Date]])</f>
        <v>1387</v>
      </c>
      <c r="O5009" t="str" cm="1">
        <f t="array" ref="O5009" xml:space="preserve"> _xlfn.IFS(E5009&lt;2,"0-2",E5009&lt;4,"2-4",E5009&lt;6,"4-6",E5009&lt;8,"6-8",E5009&lt;10,"8-10")</f>
        <v>2-4</v>
      </c>
    </row>
    <row r="5010" spans="1:15" ht="14.25" customHeight="1" x14ac:dyDescent="0.3">
      <c r="A5010" s="31">
        <v>43873</v>
      </c>
      <c r="B5010" t="s">
        <v>676</v>
      </c>
      <c r="C5010" t="s">
        <v>993</v>
      </c>
      <c r="D5010" t="s">
        <v>88</v>
      </c>
      <c r="E5010">
        <v>2.5</v>
      </c>
      <c r="F5010">
        <v>4</v>
      </c>
      <c r="G5010" t="s">
        <v>74</v>
      </c>
      <c r="H5010" t="s">
        <v>73</v>
      </c>
      <c r="I5010">
        <v>26</v>
      </c>
      <c r="J5010">
        <v>257</v>
      </c>
      <c r="K5010" t="str">
        <f>RIGHT(Table1[[#This Row],[Transmission]],1)</f>
        <v>6</v>
      </c>
      <c r="L5010" t="str">
        <f>SUBSTITUTE(Table1[[#This Row],[Transmission]],Table1[[#This Row],[Gears]],"")</f>
        <v>M</v>
      </c>
      <c r="M50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10">
        <f ca="1">_xlfn.DAYS(TODAY(),Table1[[#This Row],[Manufacture Date]])</f>
        <v>1387</v>
      </c>
      <c r="O5010" t="str" cm="1">
        <f t="array" ref="O5010" xml:space="preserve"> _xlfn.IFS(E5010&lt;2,"0-2",E5010&lt;4,"2-4",E5010&lt;6,"4-6",E5010&lt;8,"6-8",E5010&lt;10,"8-10")</f>
        <v>2-4</v>
      </c>
    </row>
    <row r="5011" spans="1:15" ht="14.25" customHeight="1" x14ac:dyDescent="0.3">
      <c r="A5011" s="31">
        <v>43873</v>
      </c>
      <c r="B5011" t="s">
        <v>676</v>
      </c>
      <c r="C5011" t="s">
        <v>695</v>
      </c>
      <c r="D5011" t="s">
        <v>122</v>
      </c>
      <c r="E5011">
        <v>3.6</v>
      </c>
      <c r="F5011">
        <v>6</v>
      </c>
      <c r="G5011" t="s">
        <v>112</v>
      </c>
      <c r="H5011" t="s">
        <v>73</v>
      </c>
      <c r="I5011">
        <v>23</v>
      </c>
      <c r="J5011">
        <v>286</v>
      </c>
      <c r="K5011" t="str">
        <f>RIGHT(Table1[[#This Row],[Transmission]],1)</f>
        <v>8</v>
      </c>
      <c r="L5011" t="str">
        <f>SUBSTITUTE(Table1[[#This Row],[Transmission]],Table1[[#This Row],[Gears]],"")</f>
        <v>A</v>
      </c>
      <c r="M50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11">
        <f ca="1">_xlfn.DAYS(TODAY(),Table1[[#This Row],[Manufacture Date]])</f>
        <v>1387</v>
      </c>
      <c r="O5011" t="str" cm="1">
        <f t="array" ref="O5011" xml:space="preserve"> _xlfn.IFS(E5011&lt;2,"0-2",E5011&lt;4,"2-4",E5011&lt;6,"4-6",E5011&lt;8,"6-8",E5011&lt;10,"8-10")</f>
        <v>2-4</v>
      </c>
    </row>
    <row r="5012" spans="1:15" ht="14.25" customHeight="1" x14ac:dyDescent="0.3">
      <c r="A5012" s="31">
        <v>43873</v>
      </c>
      <c r="B5012" t="s">
        <v>508</v>
      </c>
      <c r="C5012" t="s">
        <v>525</v>
      </c>
      <c r="D5012" t="s">
        <v>82</v>
      </c>
      <c r="E5012">
        <v>4.5999999999999996</v>
      </c>
      <c r="F5012">
        <v>8</v>
      </c>
      <c r="G5012" t="s">
        <v>104</v>
      </c>
      <c r="H5012" t="s">
        <v>73</v>
      </c>
      <c r="I5012">
        <v>22</v>
      </c>
      <c r="J5012">
        <v>297</v>
      </c>
      <c r="K5012" t="str">
        <f>RIGHT(Table1[[#This Row],[Transmission]],1)</f>
        <v>8</v>
      </c>
      <c r="L5012" t="str">
        <f>SUBSTITUTE(Table1[[#This Row],[Transmission]],Table1[[#This Row],[Gears]],"")</f>
        <v>AS</v>
      </c>
      <c r="M50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12">
        <f ca="1">_xlfn.DAYS(TODAY(),Table1[[#This Row],[Manufacture Date]])</f>
        <v>1387</v>
      </c>
      <c r="O5012" t="str" cm="1">
        <f t="array" ref="O5012" xml:space="preserve"> _xlfn.IFS(E5012&lt;2,"0-2",E5012&lt;4,"2-4",E5012&lt;6,"4-6",E5012&lt;8,"6-8",E5012&lt;10,"8-10")</f>
        <v>4-6</v>
      </c>
    </row>
    <row r="5013" spans="1:15" ht="14.25" customHeight="1" x14ac:dyDescent="0.3">
      <c r="A5013" s="31">
        <v>43873</v>
      </c>
      <c r="B5013" t="s">
        <v>364</v>
      </c>
      <c r="C5013" t="s">
        <v>1108</v>
      </c>
      <c r="D5013" t="s">
        <v>122</v>
      </c>
      <c r="E5013">
        <v>5.3</v>
      </c>
      <c r="F5013">
        <v>8</v>
      </c>
      <c r="G5013" t="s">
        <v>93</v>
      </c>
      <c r="H5013" t="s">
        <v>200</v>
      </c>
      <c r="I5013">
        <v>22</v>
      </c>
      <c r="J5013">
        <v>305</v>
      </c>
      <c r="K5013" t="str">
        <f>RIGHT(Table1[[#This Row],[Transmission]],1)</f>
        <v>6</v>
      </c>
      <c r="L5013" t="str">
        <f>SUBSTITUTE(Table1[[#This Row],[Transmission]],Table1[[#This Row],[Gears]],"")</f>
        <v>A</v>
      </c>
      <c r="M50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13">
        <f ca="1">_xlfn.DAYS(TODAY(),Table1[[#This Row],[Manufacture Date]])</f>
        <v>1387</v>
      </c>
      <c r="O5013" t="str" cm="1">
        <f t="array" ref="O5013" xml:space="preserve"> _xlfn.IFS(E5013&lt;2,"0-2",E5013&lt;4,"2-4",E5013&lt;6,"4-6",E5013&lt;8,"6-8",E5013&lt;10,"8-10")</f>
        <v>4-6</v>
      </c>
    </row>
    <row r="5014" spans="1:15" ht="14.25" customHeight="1" x14ac:dyDescent="0.3">
      <c r="A5014" s="31">
        <v>43872</v>
      </c>
      <c r="B5014" t="s">
        <v>548</v>
      </c>
      <c r="C5014" t="s">
        <v>562</v>
      </c>
      <c r="D5014" t="s">
        <v>82</v>
      </c>
      <c r="E5014">
        <v>2.5</v>
      </c>
      <c r="F5014">
        <v>4</v>
      </c>
      <c r="G5014" t="s">
        <v>79</v>
      </c>
      <c r="H5014" t="s">
        <v>200</v>
      </c>
      <c r="I5014">
        <v>39</v>
      </c>
      <c r="J5014">
        <v>171</v>
      </c>
      <c r="K5014" t="str">
        <f>RIGHT(Table1[[#This Row],[Transmission]],1)</f>
        <v>6</v>
      </c>
      <c r="L5014" t="str">
        <f>SUBSTITUTE(Table1[[#This Row],[Transmission]],Table1[[#This Row],[Gears]],"")</f>
        <v>AS</v>
      </c>
      <c r="M50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14">
        <f ca="1">_xlfn.DAYS(TODAY(),Table1[[#This Row],[Manufacture Date]])</f>
        <v>1388</v>
      </c>
      <c r="O5014" t="str" cm="1">
        <f t="array" ref="O5014" xml:space="preserve"> _xlfn.IFS(E5014&lt;2,"0-2",E5014&lt;4,"2-4",E5014&lt;6,"4-6",E5014&lt;8,"6-8",E5014&lt;10,"8-10")</f>
        <v>2-4</v>
      </c>
    </row>
    <row r="5015" spans="1:15" ht="14.25" customHeight="1" x14ac:dyDescent="0.3">
      <c r="A5015" s="31">
        <v>43872</v>
      </c>
      <c r="B5015" t="s">
        <v>321</v>
      </c>
      <c r="C5015" t="s">
        <v>351</v>
      </c>
      <c r="D5015" t="s">
        <v>82</v>
      </c>
      <c r="E5015">
        <v>1.5</v>
      </c>
      <c r="F5015">
        <v>4</v>
      </c>
      <c r="G5015" t="s">
        <v>79</v>
      </c>
      <c r="H5015" t="s">
        <v>200</v>
      </c>
      <c r="I5015">
        <v>35</v>
      </c>
      <c r="J5015">
        <v>186</v>
      </c>
      <c r="K5015" t="str">
        <f>RIGHT(Table1[[#This Row],[Transmission]],1)</f>
        <v>6</v>
      </c>
      <c r="L5015" t="str">
        <f>SUBSTITUTE(Table1[[#This Row],[Transmission]],Table1[[#This Row],[Gears]],"")</f>
        <v>AS</v>
      </c>
      <c r="M50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15">
        <f ca="1">_xlfn.DAYS(TODAY(),Table1[[#This Row],[Manufacture Date]])</f>
        <v>1388</v>
      </c>
      <c r="O5015" t="str" cm="1">
        <f t="array" ref="O5015" xml:space="preserve"> _xlfn.IFS(E5015&lt;2,"0-2",E5015&lt;4,"2-4",E5015&lt;6,"4-6",E5015&lt;8,"6-8",E5015&lt;10,"8-10")</f>
        <v>0-2</v>
      </c>
    </row>
    <row r="5016" spans="1:15" ht="14.25" customHeight="1" x14ac:dyDescent="0.3">
      <c r="A5016" s="31">
        <v>43872</v>
      </c>
      <c r="B5016" t="s">
        <v>621</v>
      </c>
      <c r="C5016" t="s">
        <v>629</v>
      </c>
      <c r="D5016" t="s">
        <v>92</v>
      </c>
      <c r="E5016">
        <v>1.6</v>
      </c>
      <c r="F5016">
        <v>4</v>
      </c>
      <c r="G5016" t="s">
        <v>74</v>
      </c>
      <c r="H5016" t="s">
        <v>73</v>
      </c>
      <c r="I5016">
        <v>35</v>
      </c>
      <c r="J5016">
        <v>186</v>
      </c>
      <c r="K5016" t="str">
        <f>RIGHT(Table1[[#This Row],[Transmission]],1)</f>
        <v>6</v>
      </c>
      <c r="L5016" t="str">
        <f>SUBSTITUTE(Table1[[#This Row],[Transmission]],Table1[[#This Row],[Gears]],"")</f>
        <v>M</v>
      </c>
      <c r="M50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16">
        <f ca="1">_xlfn.DAYS(TODAY(),Table1[[#This Row],[Manufacture Date]])</f>
        <v>1388</v>
      </c>
      <c r="O5016" t="str" cm="1">
        <f t="array" ref="O5016" xml:space="preserve"> _xlfn.IFS(E5016&lt;2,"0-2",E5016&lt;4,"2-4",E5016&lt;6,"4-6",E5016&lt;8,"6-8",E5016&lt;10,"8-10")</f>
        <v>0-2</v>
      </c>
    </row>
    <row r="5017" spans="1:15" ht="14.25" customHeight="1" x14ac:dyDescent="0.3">
      <c r="A5017" s="31">
        <v>43872</v>
      </c>
      <c r="B5017" t="s">
        <v>740</v>
      </c>
      <c r="C5017" t="s">
        <v>1991</v>
      </c>
      <c r="D5017" t="s">
        <v>78</v>
      </c>
      <c r="E5017">
        <v>2.5</v>
      </c>
      <c r="F5017">
        <v>4</v>
      </c>
      <c r="G5017" t="s">
        <v>76</v>
      </c>
      <c r="H5017" t="s">
        <v>200</v>
      </c>
      <c r="I5017">
        <v>34</v>
      </c>
      <c r="J5017">
        <v>192</v>
      </c>
      <c r="K5017" t="str">
        <f>RIGHT(Table1[[#This Row],[Transmission]],1)</f>
        <v>7</v>
      </c>
      <c r="L5017" t="str">
        <f>SUBSTITUTE(Table1[[#This Row],[Transmission]],Table1[[#This Row],[Gears]],"")</f>
        <v>AV</v>
      </c>
      <c r="M50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17">
        <f ca="1">_xlfn.DAYS(TODAY(),Table1[[#This Row],[Manufacture Date]])</f>
        <v>1388</v>
      </c>
      <c r="O5017" t="str" cm="1">
        <f t="array" ref="O5017" xml:space="preserve"> _xlfn.IFS(E5017&lt;2,"0-2",E5017&lt;4,"2-4",E5017&lt;6,"4-6",E5017&lt;8,"6-8",E5017&lt;10,"8-10")</f>
        <v>2-4</v>
      </c>
    </row>
    <row r="5018" spans="1:15" ht="14.25" customHeight="1" x14ac:dyDescent="0.3">
      <c r="A5018" s="31">
        <v>43872</v>
      </c>
      <c r="B5018" t="s">
        <v>321</v>
      </c>
      <c r="C5018" t="s">
        <v>1659</v>
      </c>
      <c r="D5018" t="s">
        <v>82</v>
      </c>
      <c r="E5018">
        <v>1.5</v>
      </c>
      <c r="F5018">
        <v>4</v>
      </c>
      <c r="G5018" t="s">
        <v>79</v>
      </c>
      <c r="H5018" t="s">
        <v>200</v>
      </c>
      <c r="I5018">
        <v>32</v>
      </c>
      <c r="J5018">
        <v>203</v>
      </c>
      <c r="K5018" t="str">
        <f>RIGHT(Table1[[#This Row],[Transmission]],1)</f>
        <v>6</v>
      </c>
      <c r="L5018" t="str">
        <f>SUBSTITUTE(Table1[[#This Row],[Transmission]],Table1[[#This Row],[Gears]],"")</f>
        <v>AS</v>
      </c>
      <c r="M50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18">
        <f ca="1">_xlfn.DAYS(TODAY(),Table1[[#This Row],[Manufacture Date]])</f>
        <v>1388</v>
      </c>
      <c r="O5018" t="str" cm="1">
        <f t="array" ref="O5018" xml:space="preserve"> _xlfn.IFS(E5018&lt;2,"0-2",E5018&lt;4,"2-4",E5018&lt;6,"4-6",E5018&lt;8,"6-8",E5018&lt;10,"8-10")</f>
        <v>0-2</v>
      </c>
    </row>
    <row r="5019" spans="1:15" ht="14.25" customHeight="1" x14ac:dyDescent="0.3">
      <c r="A5019" s="31">
        <v>43872</v>
      </c>
      <c r="B5019" t="s">
        <v>802</v>
      </c>
      <c r="C5019" t="s">
        <v>1030</v>
      </c>
      <c r="D5019" t="s">
        <v>78</v>
      </c>
      <c r="E5019">
        <v>2</v>
      </c>
      <c r="F5019">
        <v>4</v>
      </c>
      <c r="G5019" t="s">
        <v>104</v>
      </c>
      <c r="H5019" t="s">
        <v>73</v>
      </c>
      <c r="I5019">
        <v>28</v>
      </c>
      <c r="J5019">
        <v>240</v>
      </c>
      <c r="K5019" t="str">
        <f>RIGHT(Table1[[#This Row],[Transmission]],1)</f>
        <v>8</v>
      </c>
      <c r="L5019" t="str">
        <f>SUBSTITUTE(Table1[[#This Row],[Transmission]],Table1[[#This Row],[Gears]],"")</f>
        <v>AS</v>
      </c>
      <c r="M50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19">
        <f ca="1">_xlfn.DAYS(TODAY(),Table1[[#This Row],[Manufacture Date]])</f>
        <v>1388</v>
      </c>
      <c r="O5019" t="str" cm="1">
        <f t="array" ref="O5019" xml:space="preserve"> _xlfn.IFS(E5019&lt;2,"0-2",E5019&lt;4,"2-4",E5019&lt;6,"4-6",E5019&lt;8,"6-8",E5019&lt;10,"8-10")</f>
        <v>2-4</v>
      </c>
    </row>
    <row r="5020" spans="1:15" ht="14.25" customHeight="1" x14ac:dyDescent="0.3">
      <c r="A5020" s="31">
        <v>43872</v>
      </c>
      <c r="B5020" t="s">
        <v>432</v>
      </c>
      <c r="C5020" t="s">
        <v>1742</v>
      </c>
      <c r="D5020" t="s">
        <v>88</v>
      </c>
      <c r="E5020">
        <v>3</v>
      </c>
      <c r="F5020">
        <v>6</v>
      </c>
      <c r="G5020" t="s">
        <v>104</v>
      </c>
      <c r="H5020" t="s">
        <v>73</v>
      </c>
      <c r="I5020">
        <v>25</v>
      </c>
      <c r="J5020">
        <v>265</v>
      </c>
      <c r="K5020" t="str">
        <f>RIGHT(Table1[[#This Row],[Transmission]],1)</f>
        <v>8</v>
      </c>
      <c r="L5020" t="str">
        <f>SUBSTITUTE(Table1[[#This Row],[Transmission]],Table1[[#This Row],[Gears]],"")</f>
        <v>AS</v>
      </c>
      <c r="M50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20">
        <f ca="1">_xlfn.DAYS(TODAY(),Table1[[#This Row],[Manufacture Date]])</f>
        <v>1388</v>
      </c>
      <c r="O5020" t="str" cm="1">
        <f t="array" ref="O5020" xml:space="preserve"> _xlfn.IFS(E5020&lt;2,"0-2",E5020&lt;4,"2-4",E5020&lt;6,"4-6",E5020&lt;8,"6-8",E5020&lt;10,"8-10")</f>
        <v>2-4</v>
      </c>
    </row>
    <row r="5021" spans="1:15" ht="14.25" customHeight="1" x14ac:dyDescent="0.3">
      <c r="A5021" s="31">
        <v>43871</v>
      </c>
      <c r="B5021" t="s">
        <v>147</v>
      </c>
      <c r="C5021" t="s">
        <v>156</v>
      </c>
      <c r="D5021" t="s">
        <v>71</v>
      </c>
      <c r="E5021">
        <v>3</v>
      </c>
      <c r="F5021">
        <v>6</v>
      </c>
      <c r="G5021" t="s">
        <v>112</v>
      </c>
      <c r="H5021" t="s">
        <v>73</v>
      </c>
      <c r="I5021">
        <v>29</v>
      </c>
      <c r="J5021">
        <v>221</v>
      </c>
      <c r="K5021" t="str">
        <f>RIGHT(Table1[[#This Row],[Transmission]],1)</f>
        <v>8</v>
      </c>
      <c r="L5021" t="str">
        <f>SUBSTITUTE(Table1[[#This Row],[Transmission]],Table1[[#This Row],[Gears]],"")</f>
        <v>A</v>
      </c>
      <c r="M50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21">
        <f ca="1">_xlfn.DAYS(TODAY(),Table1[[#This Row],[Manufacture Date]])</f>
        <v>1389</v>
      </c>
      <c r="O5021" t="str" cm="1">
        <f t="array" ref="O5021" xml:space="preserve"> _xlfn.IFS(E5021&lt;2,"0-2",E5021&lt;4,"2-4",E5021&lt;6,"4-6",E5021&lt;8,"6-8",E5021&lt;10,"8-10")</f>
        <v>2-4</v>
      </c>
    </row>
    <row r="5022" spans="1:15" ht="14.25" customHeight="1" x14ac:dyDescent="0.3">
      <c r="A5022" s="31">
        <v>43871</v>
      </c>
      <c r="B5022" t="s">
        <v>100</v>
      </c>
      <c r="C5022" t="s">
        <v>823</v>
      </c>
      <c r="D5022" t="s">
        <v>118</v>
      </c>
      <c r="E5022">
        <v>2</v>
      </c>
      <c r="F5022">
        <v>4</v>
      </c>
      <c r="G5022" t="s">
        <v>104</v>
      </c>
      <c r="H5022" t="s">
        <v>73</v>
      </c>
      <c r="I5022">
        <v>28</v>
      </c>
      <c r="J5022">
        <v>228</v>
      </c>
      <c r="K5022" t="str">
        <f>RIGHT(Table1[[#This Row],[Transmission]],1)</f>
        <v>8</v>
      </c>
      <c r="L5022" t="str">
        <f>SUBSTITUTE(Table1[[#This Row],[Transmission]],Table1[[#This Row],[Gears]],"")</f>
        <v>AS</v>
      </c>
      <c r="M50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22">
        <f ca="1">_xlfn.DAYS(TODAY(),Table1[[#This Row],[Manufacture Date]])</f>
        <v>1389</v>
      </c>
      <c r="O5022" t="str" cm="1">
        <f t="array" ref="O5022" xml:space="preserve"> _xlfn.IFS(E5022&lt;2,"0-2",E5022&lt;4,"2-4",E5022&lt;6,"4-6",E5022&lt;8,"6-8",E5022&lt;10,"8-10")</f>
        <v>2-4</v>
      </c>
    </row>
    <row r="5023" spans="1:15" ht="14.25" customHeight="1" x14ac:dyDescent="0.3">
      <c r="A5023" s="31">
        <v>43871</v>
      </c>
      <c r="B5023" t="s">
        <v>321</v>
      </c>
      <c r="C5023" t="s">
        <v>901</v>
      </c>
      <c r="D5023" t="s">
        <v>361</v>
      </c>
      <c r="E5023">
        <v>2.5</v>
      </c>
      <c r="F5023">
        <v>4</v>
      </c>
      <c r="G5023" t="s">
        <v>79</v>
      </c>
      <c r="H5023" t="s">
        <v>200</v>
      </c>
      <c r="I5023">
        <v>27</v>
      </c>
      <c r="J5023">
        <v>243</v>
      </c>
      <c r="K5023" t="str">
        <f>RIGHT(Table1[[#This Row],[Transmission]],1)</f>
        <v>6</v>
      </c>
      <c r="L5023" t="str">
        <f>SUBSTITUTE(Table1[[#This Row],[Transmission]],Table1[[#This Row],[Gears]],"")</f>
        <v>AS</v>
      </c>
      <c r="M50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23">
        <f ca="1">_xlfn.DAYS(TODAY(),Table1[[#This Row],[Manufacture Date]])</f>
        <v>1389</v>
      </c>
      <c r="O5023" t="str" cm="1">
        <f t="array" ref="O5023" xml:space="preserve"> _xlfn.IFS(E5023&lt;2,"0-2",E5023&lt;4,"2-4",E5023&lt;6,"4-6",E5023&lt;8,"6-8",E5023&lt;10,"8-10")</f>
        <v>2-4</v>
      </c>
    </row>
    <row r="5024" spans="1:15" ht="14.25" customHeight="1" x14ac:dyDescent="0.3">
      <c r="A5024" s="31">
        <v>43871</v>
      </c>
      <c r="B5024" t="s">
        <v>676</v>
      </c>
      <c r="C5024" t="s">
        <v>702</v>
      </c>
      <c r="D5024" t="s">
        <v>115</v>
      </c>
      <c r="E5024">
        <v>3.6</v>
      </c>
      <c r="F5024">
        <v>6</v>
      </c>
      <c r="G5024" t="s">
        <v>97</v>
      </c>
      <c r="H5024" t="s">
        <v>73</v>
      </c>
      <c r="I5024">
        <v>25</v>
      </c>
      <c r="J5024">
        <v>262</v>
      </c>
      <c r="K5024" t="str">
        <f>RIGHT(Table1[[#This Row],[Transmission]],1)</f>
        <v>7</v>
      </c>
      <c r="L5024" t="str">
        <f>SUBSTITUTE(Table1[[#This Row],[Transmission]],Table1[[#This Row],[Gears]],"")</f>
        <v>AM</v>
      </c>
      <c r="M50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24">
        <f ca="1">_xlfn.DAYS(TODAY(),Table1[[#This Row],[Manufacture Date]])</f>
        <v>1389</v>
      </c>
      <c r="O5024" t="str" cm="1">
        <f t="array" ref="O5024" xml:space="preserve"> _xlfn.IFS(E5024&lt;2,"0-2",E5024&lt;4,"2-4",E5024&lt;6,"4-6",E5024&lt;8,"6-8",E5024&lt;10,"8-10")</f>
        <v>2-4</v>
      </c>
    </row>
    <row r="5025" spans="1:15" ht="14.25" customHeight="1" x14ac:dyDescent="0.3">
      <c r="A5025" s="31">
        <v>43871</v>
      </c>
      <c r="B5025" t="s">
        <v>676</v>
      </c>
      <c r="C5025" t="s">
        <v>1958</v>
      </c>
      <c r="D5025" t="s">
        <v>78</v>
      </c>
      <c r="E5025">
        <v>2</v>
      </c>
      <c r="F5025">
        <v>4</v>
      </c>
      <c r="G5025" t="s">
        <v>97</v>
      </c>
      <c r="H5025" t="s">
        <v>73</v>
      </c>
      <c r="I5025">
        <v>25</v>
      </c>
      <c r="J5025">
        <v>264</v>
      </c>
      <c r="K5025" t="str">
        <f>RIGHT(Table1[[#This Row],[Transmission]],1)</f>
        <v>7</v>
      </c>
      <c r="L5025" t="str">
        <f>SUBSTITUTE(Table1[[#This Row],[Transmission]],Table1[[#This Row],[Gears]],"")</f>
        <v>AM</v>
      </c>
      <c r="M50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25">
        <f ca="1">_xlfn.DAYS(TODAY(),Table1[[#This Row],[Manufacture Date]])</f>
        <v>1389</v>
      </c>
      <c r="O5025" t="str" cm="1">
        <f t="array" ref="O5025" xml:space="preserve"> _xlfn.IFS(E5025&lt;2,"0-2",E5025&lt;4,"2-4",E5025&lt;6,"4-6",E5025&lt;8,"6-8",E5025&lt;10,"8-10")</f>
        <v>2-4</v>
      </c>
    </row>
    <row r="5026" spans="1:15" ht="14.25" customHeight="1" x14ac:dyDescent="0.3">
      <c r="A5026" s="31">
        <v>43871</v>
      </c>
      <c r="B5026" t="s">
        <v>452</v>
      </c>
      <c r="C5026" t="s">
        <v>2126</v>
      </c>
      <c r="D5026" t="s">
        <v>78</v>
      </c>
      <c r="E5026">
        <v>3.6</v>
      </c>
      <c r="F5026">
        <v>6</v>
      </c>
      <c r="G5026" t="s">
        <v>112</v>
      </c>
      <c r="H5026" t="s">
        <v>200</v>
      </c>
      <c r="I5026">
        <v>24</v>
      </c>
      <c r="J5026">
        <v>280</v>
      </c>
      <c r="K5026" t="str">
        <f>RIGHT(Table1[[#This Row],[Transmission]],1)</f>
        <v>8</v>
      </c>
      <c r="L5026" t="str">
        <f>SUBSTITUTE(Table1[[#This Row],[Transmission]],Table1[[#This Row],[Gears]],"")</f>
        <v>A</v>
      </c>
      <c r="M50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26">
        <f ca="1">_xlfn.DAYS(TODAY(),Table1[[#This Row],[Manufacture Date]])</f>
        <v>1389</v>
      </c>
      <c r="O5026" t="str" cm="1">
        <f t="array" ref="O5026" xml:space="preserve"> _xlfn.IFS(E5026&lt;2,"0-2",E5026&lt;4,"2-4",E5026&lt;6,"4-6",E5026&lt;8,"6-8",E5026&lt;10,"8-10")</f>
        <v>2-4</v>
      </c>
    </row>
    <row r="5027" spans="1:15" ht="14.25" customHeight="1" x14ac:dyDescent="0.3">
      <c r="A5027" s="31">
        <v>43871</v>
      </c>
      <c r="B5027" t="s">
        <v>100</v>
      </c>
      <c r="C5027" t="s">
        <v>136</v>
      </c>
      <c r="D5027" t="s">
        <v>78</v>
      </c>
      <c r="E5027">
        <v>3</v>
      </c>
      <c r="F5027">
        <v>6</v>
      </c>
      <c r="G5027" t="s">
        <v>104</v>
      </c>
      <c r="H5027" t="s">
        <v>73</v>
      </c>
      <c r="I5027">
        <v>23</v>
      </c>
      <c r="J5027">
        <v>285</v>
      </c>
      <c r="K5027" t="str">
        <f>RIGHT(Table1[[#This Row],[Transmission]],1)</f>
        <v>8</v>
      </c>
      <c r="L5027" t="str">
        <f>SUBSTITUTE(Table1[[#This Row],[Transmission]],Table1[[#This Row],[Gears]],"")</f>
        <v>AS</v>
      </c>
      <c r="M50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27">
        <f ca="1">_xlfn.DAYS(TODAY(),Table1[[#This Row],[Manufacture Date]])</f>
        <v>1389</v>
      </c>
      <c r="O5027" t="str" cm="1">
        <f t="array" ref="O5027" xml:space="preserve"> _xlfn.IFS(E5027&lt;2,"0-2",E5027&lt;4,"2-4",E5027&lt;6,"4-6",E5027&lt;8,"6-8",E5027&lt;10,"8-10")</f>
        <v>2-4</v>
      </c>
    </row>
    <row r="5028" spans="1:15" ht="14.25" customHeight="1" x14ac:dyDescent="0.3">
      <c r="A5028" s="31">
        <v>43871</v>
      </c>
      <c r="B5028" t="s">
        <v>232</v>
      </c>
      <c r="C5028" t="s">
        <v>1080</v>
      </c>
      <c r="D5028" t="s">
        <v>259</v>
      </c>
      <c r="E5028">
        <v>5.3</v>
      </c>
      <c r="F5028">
        <v>8</v>
      </c>
      <c r="G5028" t="s">
        <v>112</v>
      </c>
      <c r="H5028" t="s">
        <v>200</v>
      </c>
      <c r="I5028">
        <v>22</v>
      </c>
      <c r="J5028">
        <v>303</v>
      </c>
      <c r="K5028" t="str">
        <f>RIGHT(Table1[[#This Row],[Transmission]],1)</f>
        <v>8</v>
      </c>
      <c r="L5028" t="str">
        <f>SUBSTITUTE(Table1[[#This Row],[Transmission]],Table1[[#This Row],[Gears]],"")</f>
        <v>A</v>
      </c>
      <c r="M50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28">
        <f ca="1">_xlfn.DAYS(TODAY(),Table1[[#This Row],[Manufacture Date]])</f>
        <v>1389</v>
      </c>
      <c r="O5028" t="str" cm="1">
        <f t="array" ref="O5028" xml:space="preserve"> _xlfn.IFS(E5028&lt;2,"0-2",E5028&lt;4,"2-4",E5028&lt;6,"4-6",E5028&lt;8,"6-8",E5028&lt;10,"8-10")</f>
        <v>4-6</v>
      </c>
    </row>
    <row r="5029" spans="1:15" ht="14.25" customHeight="1" x14ac:dyDescent="0.3">
      <c r="A5029" s="31">
        <v>43871</v>
      </c>
      <c r="B5029" t="s">
        <v>402</v>
      </c>
      <c r="C5029" t="s">
        <v>1268</v>
      </c>
      <c r="D5029" t="s">
        <v>115</v>
      </c>
      <c r="E5029">
        <v>5</v>
      </c>
      <c r="F5029">
        <v>8</v>
      </c>
      <c r="G5029" t="s">
        <v>104</v>
      </c>
      <c r="H5029" t="s">
        <v>73</v>
      </c>
      <c r="I5029">
        <v>21</v>
      </c>
      <c r="J5029">
        <v>312</v>
      </c>
      <c r="K5029" t="str">
        <f>RIGHT(Table1[[#This Row],[Transmission]],1)</f>
        <v>8</v>
      </c>
      <c r="L5029" t="str">
        <f>SUBSTITUTE(Table1[[#This Row],[Transmission]],Table1[[#This Row],[Gears]],"")</f>
        <v>AS</v>
      </c>
      <c r="M50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29">
        <f ca="1">_xlfn.DAYS(TODAY(),Table1[[#This Row],[Manufacture Date]])</f>
        <v>1389</v>
      </c>
      <c r="O5029" t="str" cm="1">
        <f t="array" ref="O5029" xml:space="preserve"> _xlfn.IFS(E5029&lt;2,"0-2",E5029&lt;4,"2-4",E5029&lt;6,"4-6",E5029&lt;8,"6-8",E5029&lt;10,"8-10")</f>
        <v>4-6</v>
      </c>
    </row>
    <row r="5030" spans="1:15" ht="14.25" customHeight="1" x14ac:dyDescent="0.3">
      <c r="A5030" s="31">
        <v>43871</v>
      </c>
      <c r="B5030" t="s">
        <v>364</v>
      </c>
      <c r="C5030" t="s">
        <v>378</v>
      </c>
      <c r="D5030" t="s">
        <v>78</v>
      </c>
      <c r="E5030">
        <v>3.6</v>
      </c>
      <c r="F5030">
        <v>6</v>
      </c>
      <c r="G5030" t="s">
        <v>93</v>
      </c>
      <c r="H5030" t="s">
        <v>205</v>
      </c>
      <c r="I5030">
        <v>17</v>
      </c>
      <c r="J5030">
        <v>272</v>
      </c>
      <c r="K5030" t="str">
        <f>RIGHT(Table1[[#This Row],[Transmission]],1)</f>
        <v>6</v>
      </c>
      <c r="L5030" t="str">
        <f>SUBSTITUTE(Table1[[#This Row],[Transmission]],Table1[[#This Row],[Gears]],"")</f>
        <v>A</v>
      </c>
      <c r="M50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30">
        <f ca="1">_xlfn.DAYS(TODAY(),Table1[[#This Row],[Manufacture Date]])</f>
        <v>1389</v>
      </c>
      <c r="O5030" t="str" cm="1">
        <f t="array" ref="O5030" xml:space="preserve"> _xlfn.IFS(E5030&lt;2,"0-2",E5030&lt;4,"2-4",E5030&lt;6,"4-6",E5030&lt;8,"6-8",E5030&lt;10,"8-10")</f>
        <v>2-4</v>
      </c>
    </row>
    <row r="5031" spans="1:15" ht="14.25" customHeight="1" x14ac:dyDescent="0.3">
      <c r="A5031" s="31">
        <v>43871</v>
      </c>
      <c r="B5031" t="s">
        <v>492</v>
      </c>
      <c r="C5031" t="s">
        <v>501</v>
      </c>
      <c r="D5031" t="s">
        <v>122</v>
      </c>
      <c r="E5031">
        <v>3</v>
      </c>
      <c r="F5031">
        <v>6</v>
      </c>
      <c r="G5031" t="s">
        <v>104</v>
      </c>
      <c r="H5031" t="s">
        <v>205</v>
      </c>
      <c r="I5031">
        <v>16</v>
      </c>
      <c r="J5031">
        <v>278</v>
      </c>
      <c r="K5031" t="str">
        <f>RIGHT(Table1[[#This Row],[Transmission]],1)</f>
        <v>8</v>
      </c>
      <c r="L5031" t="str">
        <f>SUBSTITUTE(Table1[[#This Row],[Transmission]],Table1[[#This Row],[Gears]],"")</f>
        <v>AS</v>
      </c>
      <c r="M50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31">
        <f ca="1">_xlfn.DAYS(TODAY(),Table1[[#This Row],[Manufacture Date]])</f>
        <v>1389</v>
      </c>
      <c r="O5031" t="str" cm="1">
        <f t="array" ref="O5031" xml:space="preserve"> _xlfn.IFS(E5031&lt;2,"0-2",E5031&lt;4,"2-4",E5031&lt;6,"4-6",E5031&lt;8,"6-8",E5031&lt;10,"8-10")</f>
        <v>2-4</v>
      </c>
    </row>
    <row r="5032" spans="1:15" ht="14.25" customHeight="1" x14ac:dyDescent="0.3">
      <c r="A5032" s="31">
        <v>43870</v>
      </c>
      <c r="B5032" t="s">
        <v>621</v>
      </c>
      <c r="C5032" t="s">
        <v>976</v>
      </c>
      <c r="D5032" t="s">
        <v>95</v>
      </c>
      <c r="E5032">
        <v>1.5</v>
      </c>
      <c r="F5032">
        <v>3</v>
      </c>
      <c r="G5032" t="s">
        <v>74</v>
      </c>
      <c r="H5032" t="s">
        <v>73</v>
      </c>
      <c r="I5032">
        <v>38</v>
      </c>
      <c r="J5032">
        <v>175</v>
      </c>
      <c r="K5032" t="str">
        <f>RIGHT(Table1[[#This Row],[Transmission]],1)</f>
        <v>6</v>
      </c>
      <c r="L5032" t="str">
        <f>SUBSTITUTE(Table1[[#This Row],[Transmission]],Table1[[#This Row],[Gears]],"")</f>
        <v>M</v>
      </c>
      <c r="M50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32">
        <f ca="1">_xlfn.DAYS(TODAY(),Table1[[#This Row],[Manufacture Date]])</f>
        <v>1390</v>
      </c>
      <c r="O5032" t="str" cm="1">
        <f t="array" ref="O5032" xml:space="preserve"> _xlfn.IFS(E5032&lt;2,"0-2",E5032&lt;4,"2-4",E5032&lt;6,"4-6",E5032&lt;8,"6-8",E5032&lt;10,"8-10")</f>
        <v>0-2</v>
      </c>
    </row>
    <row r="5033" spans="1:15" ht="14.25" customHeight="1" x14ac:dyDescent="0.3">
      <c r="A5033" s="31">
        <v>43870</v>
      </c>
      <c r="B5033" t="s">
        <v>385</v>
      </c>
      <c r="C5033" t="s">
        <v>1706</v>
      </c>
      <c r="D5033" t="s">
        <v>118</v>
      </c>
      <c r="E5033">
        <v>1.5</v>
      </c>
      <c r="F5033">
        <v>4</v>
      </c>
      <c r="G5033" t="s">
        <v>74</v>
      </c>
      <c r="H5033" t="s">
        <v>200</v>
      </c>
      <c r="I5033">
        <v>38</v>
      </c>
      <c r="J5033">
        <v>174</v>
      </c>
      <c r="K5033" t="str">
        <f>RIGHT(Table1[[#This Row],[Transmission]],1)</f>
        <v>6</v>
      </c>
      <c r="L5033" t="str">
        <f>SUBSTITUTE(Table1[[#This Row],[Transmission]],Table1[[#This Row],[Gears]],"")</f>
        <v>M</v>
      </c>
      <c r="M50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33">
        <f ca="1">_xlfn.DAYS(TODAY(),Table1[[#This Row],[Manufacture Date]])</f>
        <v>1390</v>
      </c>
      <c r="O5033" t="str" cm="1">
        <f t="array" ref="O5033" xml:space="preserve"> _xlfn.IFS(E5033&lt;2,"0-2",E5033&lt;4,"2-4",E5033&lt;6,"4-6",E5033&lt;8,"6-8",E5033&lt;10,"8-10")</f>
        <v>0-2</v>
      </c>
    </row>
    <row r="5034" spans="1:15" ht="14.25" customHeight="1" x14ac:dyDescent="0.3">
      <c r="A5034" s="31">
        <v>43870</v>
      </c>
      <c r="B5034" t="s">
        <v>321</v>
      </c>
      <c r="C5034" t="s">
        <v>341</v>
      </c>
      <c r="D5034" t="s">
        <v>95</v>
      </c>
      <c r="E5034">
        <v>1.6</v>
      </c>
      <c r="F5034">
        <v>4</v>
      </c>
      <c r="G5034" t="s">
        <v>183</v>
      </c>
      <c r="H5034" t="s">
        <v>200</v>
      </c>
      <c r="I5034">
        <v>37</v>
      </c>
      <c r="J5034">
        <v>175</v>
      </c>
      <c r="K5034" t="str">
        <f>RIGHT(Table1[[#This Row],[Transmission]],1)</f>
        <v>5</v>
      </c>
      <c r="L5034" t="str">
        <f>SUBSTITUTE(Table1[[#This Row],[Transmission]],Table1[[#This Row],[Gears]],"")</f>
        <v>M</v>
      </c>
      <c r="M50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34">
        <f ca="1">_xlfn.DAYS(TODAY(),Table1[[#This Row],[Manufacture Date]])</f>
        <v>1390</v>
      </c>
      <c r="O5034" t="str" cm="1">
        <f t="array" ref="O5034" xml:space="preserve"> _xlfn.IFS(E5034&lt;2,"0-2",E5034&lt;4,"2-4",E5034&lt;6,"4-6",E5034&lt;8,"6-8",E5034&lt;10,"8-10")</f>
        <v>0-2</v>
      </c>
    </row>
    <row r="5035" spans="1:15" ht="14.25" customHeight="1" x14ac:dyDescent="0.3">
      <c r="A5035" s="31">
        <v>43870</v>
      </c>
      <c r="B5035" t="s">
        <v>492</v>
      </c>
      <c r="C5035" t="s">
        <v>1799</v>
      </c>
      <c r="D5035" t="s">
        <v>78</v>
      </c>
      <c r="E5035">
        <v>2</v>
      </c>
      <c r="F5035">
        <v>4</v>
      </c>
      <c r="G5035" t="s">
        <v>104</v>
      </c>
      <c r="H5035" t="s">
        <v>73</v>
      </c>
      <c r="I5035">
        <v>27</v>
      </c>
      <c r="J5035">
        <v>248</v>
      </c>
      <c r="K5035" t="str">
        <f>RIGHT(Table1[[#This Row],[Transmission]],1)</f>
        <v>8</v>
      </c>
      <c r="L5035" t="str">
        <f>SUBSTITUTE(Table1[[#This Row],[Transmission]],Table1[[#This Row],[Gears]],"")</f>
        <v>AS</v>
      </c>
      <c r="M50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35">
        <f ca="1">_xlfn.DAYS(TODAY(),Table1[[#This Row],[Manufacture Date]])</f>
        <v>1390</v>
      </c>
      <c r="O5035" t="str" cm="1">
        <f t="array" ref="O5035" xml:space="preserve"> _xlfn.IFS(E5035&lt;2,"0-2",E5035&lt;4,"2-4",E5035&lt;6,"4-6",E5035&lt;8,"6-8",E5035&lt;10,"8-10")</f>
        <v>2-4</v>
      </c>
    </row>
    <row r="5036" spans="1:15" ht="14.25" customHeight="1" x14ac:dyDescent="0.3">
      <c r="A5036" s="31">
        <v>43870</v>
      </c>
      <c r="B5036" t="s">
        <v>232</v>
      </c>
      <c r="C5036" t="s">
        <v>1604</v>
      </c>
      <c r="D5036" t="s">
        <v>259</v>
      </c>
      <c r="E5036">
        <v>2.7</v>
      </c>
      <c r="F5036">
        <v>4</v>
      </c>
      <c r="G5036" t="s">
        <v>112</v>
      </c>
      <c r="H5036" t="s">
        <v>200</v>
      </c>
      <c r="I5036">
        <v>25</v>
      </c>
      <c r="J5036">
        <v>262</v>
      </c>
      <c r="K5036" t="str">
        <f>RIGHT(Table1[[#This Row],[Transmission]],1)</f>
        <v>8</v>
      </c>
      <c r="L5036" t="str">
        <f>SUBSTITUTE(Table1[[#This Row],[Transmission]],Table1[[#This Row],[Gears]],"")</f>
        <v>A</v>
      </c>
      <c r="M50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36">
        <f ca="1">_xlfn.DAYS(TODAY(),Table1[[#This Row],[Manufacture Date]])</f>
        <v>1390</v>
      </c>
      <c r="O5036" t="str" cm="1">
        <f t="array" ref="O5036" xml:space="preserve"> _xlfn.IFS(E5036&lt;2,"0-2",E5036&lt;4,"2-4",E5036&lt;6,"4-6",E5036&lt;8,"6-8",E5036&lt;10,"8-10")</f>
        <v>2-4</v>
      </c>
    </row>
    <row r="5037" spans="1:15" ht="14.25" customHeight="1" x14ac:dyDescent="0.3">
      <c r="A5037" s="31">
        <v>43869</v>
      </c>
      <c r="B5037" t="s">
        <v>232</v>
      </c>
      <c r="C5037" t="s">
        <v>1584</v>
      </c>
      <c r="D5037" t="s">
        <v>95</v>
      </c>
      <c r="E5037">
        <v>2</v>
      </c>
      <c r="F5037">
        <v>4</v>
      </c>
      <c r="G5037" t="s">
        <v>104</v>
      </c>
      <c r="H5037" t="s">
        <v>73</v>
      </c>
      <c r="I5037">
        <v>30</v>
      </c>
      <c r="J5037">
        <v>219</v>
      </c>
      <c r="K5037" t="str">
        <f>RIGHT(Table1[[#This Row],[Transmission]],1)</f>
        <v>8</v>
      </c>
      <c r="L5037" t="str">
        <f>SUBSTITUTE(Table1[[#This Row],[Transmission]],Table1[[#This Row],[Gears]],"")</f>
        <v>AS</v>
      </c>
      <c r="M50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37">
        <f ca="1">_xlfn.DAYS(TODAY(),Table1[[#This Row],[Manufacture Date]])</f>
        <v>1391</v>
      </c>
      <c r="O5037" t="str" cm="1">
        <f t="array" ref="O5037" xml:space="preserve"> _xlfn.IFS(E5037&lt;2,"0-2",E5037&lt;4,"2-4",E5037&lt;6,"4-6",E5037&lt;8,"6-8",E5037&lt;10,"8-10")</f>
        <v>2-4</v>
      </c>
    </row>
    <row r="5038" spans="1:15" ht="14.25" customHeight="1" x14ac:dyDescent="0.3">
      <c r="A5038" s="31">
        <v>43869</v>
      </c>
      <c r="B5038" t="s">
        <v>147</v>
      </c>
      <c r="C5038" t="s">
        <v>1526</v>
      </c>
      <c r="D5038" t="s">
        <v>71</v>
      </c>
      <c r="E5038">
        <v>3</v>
      </c>
      <c r="F5038">
        <v>6</v>
      </c>
      <c r="G5038" t="s">
        <v>74</v>
      </c>
      <c r="H5038" t="s">
        <v>73</v>
      </c>
      <c r="I5038">
        <v>26</v>
      </c>
      <c r="J5038">
        <v>256</v>
      </c>
      <c r="K5038" t="str">
        <f>RIGHT(Table1[[#This Row],[Transmission]],1)</f>
        <v>6</v>
      </c>
      <c r="L5038" t="str">
        <f>SUBSTITUTE(Table1[[#This Row],[Transmission]],Table1[[#This Row],[Gears]],"")</f>
        <v>M</v>
      </c>
      <c r="M50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38">
        <f ca="1">_xlfn.DAYS(TODAY(),Table1[[#This Row],[Manufacture Date]])</f>
        <v>1391</v>
      </c>
      <c r="O5038" t="str" cm="1">
        <f t="array" ref="O5038" xml:space="preserve"> _xlfn.IFS(E5038&lt;2,"0-2",E5038&lt;4,"2-4",E5038&lt;6,"4-6",E5038&lt;8,"6-8",E5038&lt;10,"8-10")</f>
        <v>2-4</v>
      </c>
    </row>
    <row r="5039" spans="1:15" ht="14.25" customHeight="1" x14ac:dyDescent="0.3">
      <c r="A5039" s="31">
        <v>43869</v>
      </c>
      <c r="B5039" t="s">
        <v>750</v>
      </c>
      <c r="C5039" t="s">
        <v>780</v>
      </c>
      <c r="D5039" t="s">
        <v>78</v>
      </c>
      <c r="E5039">
        <v>3.5</v>
      </c>
      <c r="F5039">
        <v>6</v>
      </c>
      <c r="G5039" t="s">
        <v>79</v>
      </c>
      <c r="H5039" t="s">
        <v>200</v>
      </c>
      <c r="I5039">
        <v>25</v>
      </c>
      <c r="J5039">
        <v>260</v>
      </c>
      <c r="K5039" t="str">
        <f>RIGHT(Table1[[#This Row],[Transmission]],1)</f>
        <v>6</v>
      </c>
      <c r="L5039" t="str">
        <f>SUBSTITUTE(Table1[[#This Row],[Transmission]],Table1[[#This Row],[Gears]],"")</f>
        <v>AS</v>
      </c>
      <c r="M50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39">
        <f ca="1">_xlfn.DAYS(TODAY(),Table1[[#This Row],[Manufacture Date]])</f>
        <v>1391</v>
      </c>
      <c r="O5039" t="str" cm="1">
        <f t="array" ref="O5039" xml:space="preserve"> _xlfn.IFS(E5039&lt;2,"0-2",E5039&lt;4,"2-4",E5039&lt;6,"4-6",E5039&lt;8,"6-8",E5039&lt;10,"8-10")</f>
        <v>2-4</v>
      </c>
    </row>
    <row r="5040" spans="1:15" ht="14.25" customHeight="1" x14ac:dyDescent="0.3">
      <c r="A5040" s="31">
        <v>43869</v>
      </c>
      <c r="B5040" t="s">
        <v>321</v>
      </c>
      <c r="C5040" t="s">
        <v>334</v>
      </c>
      <c r="D5040" t="s">
        <v>122</v>
      </c>
      <c r="E5040">
        <v>3.5</v>
      </c>
      <c r="F5040">
        <v>6</v>
      </c>
      <c r="G5040" t="s">
        <v>79</v>
      </c>
      <c r="H5040" t="s">
        <v>205</v>
      </c>
      <c r="I5040">
        <v>18</v>
      </c>
      <c r="J5040">
        <v>254</v>
      </c>
      <c r="K5040" t="str">
        <f>RIGHT(Table1[[#This Row],[Transmission]],1)</f>
        <v>6</v>
      </c>
      <c r="L5040" t="str">
        <f>SUBSTITUTE(Table1[[#This Row],[Transmission]],Table1[[#This Row],[Gears]],"")</f>
        <v>AS</v>
      </c>
      <c r="M50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40">
        <f ca="1">_xlfn.DAYS(TODAY(),Table1[[#This Row],[Manufacture Date]])</f>
        <v>1391</v>
      </c>
      <c r="O5040" t="str" cm="1">
        <f t="array" ref="O5040" xml:space="preserve"> _xlfn.IFS(E5040&lt;2,"0-2",E5040&lt;4,"2-4",E5040&lt;6,"4-6",E5040&lt;8,"6-8",E5040&lt;10,"8-10")</f>
        <v>2-4</v>
      </c>
    </row>
    <row r="5041" spans="1:15" ht="14.25" customHeight="1" x14ac:dyDescent="0.3">
      <c r="A5041" s="31">
        <v>43868</v>
      </c>
      <c r="B5041" t="s">
        <v>548</v>
      </c>
      <c r="C5041" t="s">
        <v>1822</v>
      </c>
      <c r="D5041" t="s">
        <v>71</v>
      </c>
      <c r="E5041">
        <v>2.5</v>
      </c>
      <c r="F5041">
        <v>4</v>
      </c>
      <c r="G5041" t="s">
        <v>79</v>
      </c>
      <c r="H5041" t="s">
        <v>200</v>
      </c>
      <c r="I5041">
        <v>37</v>
      </c>
      <c r="J5041">
        <v>181</v>
      </c>
      <c r="K5041" t="str">
        <f>RIGHT(Table1[[#This Row],[Transmission]],1)</f>
        <v>6</v>
      </c>
      <c r="L5041" t="str">
        <f>SUBSTITUTE(Table1[[#This Row],[Transmission]],Table1[[#This Row],[Gears]],"")</f>
        <v>AS</v>
      </c>
      <c r="M50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41">
        <f ca="1">_xlfn.DAYS(TODAY(),Table1[[#This Row],[Manufacture Date]])</f>
        <v>1392</v>
      </c>
      <c r="O5041" t="str" cm="1">
        <f t="array" ref="O5041" xml:space="preserve"> _xlfn.IFS(E5041&lt;2,"0-2",E5041&lt;4,"2-4",E5041&lt;6,"4-6",E5041&lt;8,"6-8",E5041&lt;10,"8-10")</f>
        <v>2-4</v>
      </c>
    </row>
    <row r="5042" spans="1:15" ht="14.25" customHeight="1" x14ac:dyDescent="0.3">
      <c r="A5042" s="31">
        <v>43868</v>
      </c>
      <c r="B5042" t="s">
        <v>147</v>
      </c>
      <c r="C5042" t="s">
        <v>178</v>
      </c>
      <c r="D5042" t="s">
        <v>71</v>
      </c>
      <c r="E5042">
        <v>3</v>
      </c>
      <c r="F5042">
        <v>6</v>
      </c>
      <c r="G5042" t="s">
        <v>112</v>
      </c>
      <c r="H5042" t="s">
        <v>73</v>
      </c>
      <c r="I5042">
        <v>34</v>
      </c>
      <c r="J5042">
        <v>191</v>
      </c>
      <c r="K5042" t="str">
        <f>RIGHT(Table1[[#This Row],[Transmission]],1)</f>
        <v>8</v>
      </c>
      <c r="L5042" t="str">
        <f>SUBSTITUTE(Table1[[#This Row],[Transmission]],Table1[[#This Row],[Gears]],"")</f>
        <v>A</v>
      </c>
      <c r="M50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42">
        <f ca="1">_xlfn.DAYS(TODAY(),Table1[[#This Row],[Manufacture Date]])</f>
        <v>1392</v>
      </c>
      <c r="O5042" t="str" cm="1">
        <f t="array" ref="O5042" xml:space="preserve"> _xlfn.IFS(E5042&lt;2,"0-2",E5042&lt;4,"2-4",E5042&lt;6,"4-6",E5042&lt;8,"6-8",E5042&lt;10,"8-10")</f>
        <v>2-4</v>
      </c>
    </row>
    <row r="5043" spans="1:15" ht="14.25" customHeight="1" x14ac:dyDescent="0.3">
      <c r="A5043" s="31">
        <v>43868</v>
      </c>
      <c r="B5043" t="s">
        <v>313</v>
      </c>
      <c r="C5043">
        <v>500</v>
      </c>
      <c r="D5043" t="s">
        <v>92</v>
      </c>
      <c r="E5043">
        <v>1.4</v>
      </c>
      <c r="F5043">
        <v>4</v>
      </c>
      <c r="G5043" t="s">
        <v>93</v>
      </c>
      <c r="H5043" t="s">
        <v>200</v>
      </c>
      <c r="I5043">
        <v>32</v>
      </c>
      <c r="J5043">
        <v>202</v>
      </c>
      <c r="K5043" t="str">
        <f>RIGHT(Table1[[#This Row],[Transmission]],1)</f>
        <v>6</v>
      </c>
      <c r="L5043" t="str">
        <f>SUBSTITUTE(Table1[[#This Row],[Transmission]],Table1[[#This Row],[Gears]],"")</f>
        <v>A</v>
      </c>
      <c r="M50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43">
        <f ca="1">_xlfn.DAYS(TODAY(),Table1[[#This Row],[Manufacture Date]])</f>
        <v>1392</v>
      </c>
      <c r="O5043" t="str" cm="1">
        <f t="array" ref="O5043" xml:space="preserve"> _xlfn.IFS(E5043&lt;2,"0-2",E5043&lt;4,"2-4",E5043&lt;6,"4-6",E5043&lt;8,"6-8",E5043&lt;10,"8-10")</f>
        <v>0-2</v>
      </c>
    </row>
    <row r="5044" spans="1:15" ht="14.25" customHeight="1" x14ac:dyDescent="0.3">
      <c r="A5044" s="31">
        <v>43868</v>
      </c>
      <c r="B5044" t="s">
        <v>676</v>
      </c>
      <c r="C5044" t="s">
        <v>690</v>
      </c>
      <c r="D5044" t="s">
        <v>88</v>
      </c>
      <c r="E5044">
        <v>2</v>
      </c>
      <c r="F5044">
        <v>4</v>
      </c>
      <c r="G5044" t="s">
        <v>74</v>
      </c>
      <c r="H5044" t="s">
        <v>73</v>
      </c>
      <c r="I5044">
        <v>29</v>
      </c>
      <c r="J5044">
        <v>229</v>
      </c>
      <c r="K5044" t="str">
        <f>RIGHT(Table1[[#This Row],[Transmission]],1)</f>
        <v>6</v>
      </c>
      <c r="L5044" t="str">
        <f>SUBSTITUTE(Table1[[#This Row],[Transmission]],Table1[[#This Row],[Gears]],"")</f>
        <v>M</v>
      </c>
      <c r="M50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44">
        <f ca="1">_xlfn.DAYS(TODAY(),Table1[[#This Row],[Manufacture Date]])</f>
        <v>1392</v>
      </c>
      <c r="O5044" t="str" cm="1">
        <f t="array" ref="O5044" xml:space="preserve"> _xlfn.IFS(E5044&lt;2,"0-2",E5044&lt;4,"2-4",E5044&lt;6,"4-6",E5044&lt;8,"6-8",E5044&lt;10,"8-10")</f>
        <v>2-4</v>
      </c>
    </row>
    <row r="5045" spans="1:15" ht="14.25" customHeight="1" x14ac:dyDescent="0.3">
      <c r="A5045" s="31">
        <v>43868</v>
      </c>
      <c r="B5045" t="s">
        <v>676</v>
      </c>
      <c r="C5045" t="s">
        <v>699</v>
      </c>
      <c r="D5045" t="s">
        <v>88</v>
      </c>
      <c r="E5045">
        <v>2</v>
      </c>
      <c r="F5045">
        <v>4</v>
      </c>
      <c r="G5045" t="s">
        <v>74</v>
      </c>
      <c r="H5045" t="s">
        <v>73</v>
      </c>
      <c r="I5045">
        <v>29</v>
      </c>
      <c r="J5045">
        <v>229</v>
      </c>
      <c r="K5045" t="str">
        <f>RIGHT(Table1[[#This Row],[Transmission]],1)</f>
        <v>6</v>
      </c>
      <c r="L5045" t="str">
        <f>SUBSTITUTE(Table1[[#This Row],[Transmission]],Table1[[#This Row],[Gears]],"")</f>
        <v>M</v>
      </c>
      <c r="M50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45">
        <f ca="1">_xlfn.DAYS(TODAY(),Table1[[#This Row],[Manufacture Date]])</f>
        <v>1392</v>
      </c>
      <c r="O5045" t="str" cm="1">
        <f t="array" ref="O5045" xml:space="preserve"> _xlfn.IFS(E5045&lt;2,"0-2",E5045&lt;4,"2-4",E5045&lt;6,"4-6",E5045&lt;8,"6-8",E5045&lt;10,"8-10")</f>
        <v>2-4</v>
      </c>
    </row>
    <row r="5046" spans="1:15" ht="14.25" customHeight="1" x14ac:dyDescent="0.3">
      <c r="A5046" s="31">
        <v>43868</v>
      </c>
      <c r="B5046" t="s">
        <v>740</v>
      </c>
      <c r="C5046" t="s">
        <v>1469</v>
      </c>
      <c r="D5046" t="s">
        <v>92</v>
      </c>
      <c r="E5046">
        <v>2</v>
      </c>
      <c r="F5046">
        <v>4</v>
      </c>
      <c r="G5046" t="s">
        <v>74</v>
      </c>
      <c r="H5046" t="s">
        <v>73</v>
      </c>
      <c r="I5046">
        <v>28</v>
      </c>
      <c r="J5046">
        <v>239</v>
      </c>
      <c r="K5046" t="str">
        <f>RIGHT(Table1[[#This Row],[Transmission]],1)</f>
        <v>6</v>
      </c>
      <c r="L5046" t="str">
        <f>SUBSTITUTE(Table1[[#This Row],[Transmission]],Table1[[#This Row],[Gears]],"")</f>
        <v>M</v>
      </c>
      <c r="M50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46">
        <f ca="1">_xlfn.DAYS(TODAY(),Table1[[#This Row],[Manufacture Date]])</f>
        <v>1392</v>
      </c>
      <c r="O5046" t="str" cm="1">
        <f t="array" ref="O5046" xml:space="preserve"> _xlfn.IFS(E5046&lt;2,"0-2",E5046&lt;4,"2-4",E5046&lt;6,"4-6",E5046&lt;8,"6-8",E5046&lt;10,"8-10")</f>
        <v>2-4</v>
      </c>
    </row>
    <row r="5047" spans="1:15" ht="14.25" customHeight="1" x14ac:dyDescent="0.3">
      <c r="A5047" s="31">
        <v>43868</v>
      </c>
      <c r="B5047" t="s">
        <v>147</v>
      </c>
      <c r="C5047" t="s">
        <v>1060</v>
      </c>
      <c r="D5047" t="s">
        <v>78</v>
      </c>
      <c r="E5047">
        <v>3</v>
      </c>
      <c r="F5047">
        <v>6</v>
      </c>
      <c r="G5047" t="s">
        <v>104</v>
      </c>
      <c r="H5047" t="s">
        <v>73</v>
      </c>
      <c r="I5047">
        <v>25</v>
      </c>
      <c r="J5047">
        <v>264</v>
      </c>
      <c r="K5047" t="str">
        <f>RIGHT(Table1[[#This Row],[Transmission]],1)</f>
        <v>8</v>
      </c>
      <c r="L5047" t="str">
        <f>SUBSTITUTE(Table1[[#This Row],[Transmission]],Table1[[#This Row],[Gears]],"")</f>
        <v>AS</v>
      </c>
      <c r="M50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47">
        <f ca="1">_xlfn.DAYS(TODAY(),Table1[[#This Row],[Manufacture Date]])</f>
        <v>1392</v>
      </c>
      <c r="O5047" t="str" cm="1">
        <f t="array" ref="O5047" xml:space="preserve"> _xlfn.IFS(E5047&lt;2,"0-2",E5047&lt;4,"2-4",E5047&lt;6,"4-6",E5047&lt;8,"6-8",E5047&lt;10,"8-10")</f>
        <v>2-4</v>
      </c>
    </row>
    <row r="5048" spans="1:15" ht="14.25" customHeight="1" x14ac:dyDescent="0.3">
      <c r="A5048" s="31">
        <v>43867</v>
      </c>
      <c r="B5048" t="s">
        <v>621</v>
      </c>
      <c r="C5048" t="s">
        <v>625</v>
      </c>
      <c r="D5048" t="s">
        <v>88</v>
      </c>
      <c r="E5048">
        <v>1.6</v>
      </c>
      <c r="F5048">
        <v>4</v>
      </c>
      <c r="G5048" t="s">
        <v>74</v>
      </c>
      <c r="H5048" t="s">
        <v>73</v>
      </c>
      <c r="I5048">
        <v>39</v>
      </c>
      <c r="J5048">
        <v>168</v>
      </c>
      <c r="K5048" t="str">
        <f>RIGHT(Table1[[#This Row],[Transmission]],1)</f>
        <v>6</v>
      </c>
      <c r="L5048" t="str">
        <f>SUBSTITUTE(Table1[[#This Row],[Transmission]],Table1[[#This Row],[Gears]],"")</f>
        <v>M</v>
      </c>
      <c r="M50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48">
        <f ca="1">_xlfn.DAYS(TODAY(),Table1[[#This Row],[Manufacture Date]])</f>
        <v>1393</v>
      </c>
      <c r="O5048" t="str" cm="1">
        <f t="array" ref="O5048" xml:space="preserve"> _xlfn.IFS(E5048&lt;2,"0-2",E5048&lt;4,"2-4",E5048&lt;6,"4-6",E5048&lt;8,"6-8",E5048&lt;10,"8-10")</f>
        <v>0-2</v>
      </c>
    </row>
    <row r="5049" spans="1:15" ht="14.25" customHeight="1" x14ac:dyDescent="0.3">
      <c r="A5049" s="31">
        <v>43867</v>
      </c>
      <c r="B5049" t="s">
        <v>385</v>
      </c>
      <c r="C5049" t="s">
        <v>1703</v>
      </c>
      <c r="D5049" t="s">
        <v>82</v>
      </c>
      <c r="E5049">
        <v>2</v>
      </c>
      <c r="F5049">
        <v>4</v>
      </c>
      <c r="G5049" t="s">
        <v>76</v>
      </c>
      <c r="H5049" t="s">
        <v>200</v>
      </c>
      <c r="I5049">
        <v>38</v>
      </c>
      <c r="J5049">
        <v>172</v>
      </c>
      <c r="K5049" t="str">
        <f>RIGHT(Table1[[#This Row],[Transmission]],1)</f>
        <v>7</v>
      </c>
      <c r="L5049" t="str">
        <f>SUBSTITUTE(Table1[[#This Row],[Transmission]],Table1[[#This Row],[Gears]],"")</f>
        <v>AV</v>
      </c>
      <c r="M50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49">
        <f ca="1">_xlfn.DAYS(TODAY(),Table1[[#This Row],[Manufacture Date]])</f>
        <v>1393</v>
      </c>
      <c r="O5049" t="str" cm="1">
        <f t="array" ref="O5049" xml:space="preserve"> _xlfn.IFS(E5049&lt;2,"0-2",E5049&lt;4,"2-4",E5049&lt;6,"4-6",E5049&lt;8,"6-8",E5049&lt;10,"8-10")</f>
        <v>2-4</v>
      </c>
    </row>
    <row r="5050" spans="1:15" ht="14.25" customHeight="1" x14ac:dyDescent="0.3">
      <c r="A5050" s="31">
        <v>43867</v>
      </c>
      <c r="B5050" t="s">
        <v>398</v>
      </c>
      <c r="C5050" t="s">
        <v>400</v>
      </c>
      <c r="D5050" t="s">
        <v>82</v>
      </c>
      <c r="E5050">
        <v>2</v>
      </c>
      <c r="F5050">
        <v>4</v>
      </c>
      <c r="G5050" t="s">
        <v>74</v>
      </c>
      <c r="H5050" t="s">
        <v>200</v>
      </c>
      <c r="I5050">
        <v>32</v>
      </c>
      <c r="J5050">
        <v>204</v>
      </c>
      <c r="K5050" t="str">
        <f>RIGHT(Table1[[#This Row],[Transmission]],1)</f>
        <v>6</v>
      </c>
      <c r="L5050" t="str">
        <f>SUBSTITUTE(Table1[[#This Row],[Transmission]],Table1[[#This Row],[Gears]],"")</f>
        <v>M</v>
      </c>
      <c r="M50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50">
        <f ca="1">_xlfn.DAYS(TODAY(),Table1[[#This Row],[Manufacture Date]])</f>
        <v>1393</v>
      </c>
      <c r="O5050" t="str" cm="1">
        <f t="array" ref="O5050" xml:space="preserve"> _xlfn.IFS(E5050&lt;2,"0-2",E5050&lt;4,"2-4",E5050&lt;6,"4-6",E5050&lt;8,"6-8",E5050&lt;10,"8-10")</f>
        <v>2-4</v>
      </c>
    </row>
    <row r="5051" spans="1:15" ht="14.25" customHeight="1" x14ac:dyDescent="0.3">
      <c r="A5051" s="31">
        <v>43867</v>
      </c>
      <c r="B5051" t="s">
        <v>750</v>
      </c>
      <c r="C5051" t="s">
        <v>1998</v>
      </c>
      <c r="D5051" t="s">
        <v>82</v>
      </c>
      <c r="E5051">
        <v>3.5</v>
      </c>
      <c r="F5051">
        <v>6</v>
      </c>
      <c r="G5051" t="s">
        <v>104</v>
      </c>
      <c r="H5051" t="s">
        <v>200</v>
      </c>
      <c r="I5051">
        <v>30</v>
      </c>
      <c r="J5051">
        <v>220</v>
      </c>
      <c r="K5051" t="str">
        <f>RIGHT(Table1[[#This Row],[Transmission]],1)</f>
        <v>8</v>
      </c>
      <c r="L5051" t="str">
        <f>SUBSTITUTE(Table1[[#This Row],[Transmission]],Table1[[#This Row],[Gears]],"")</f>
        <v>AS</v>
      </c>
      <c r="M50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51">
        <f ca="1">_xlfn.DAYS(TODAY(),Table1[[#This Row],[Manufacture Date]])</f>
        <v>1393</v>
      </c>
      <c r="O5051" t="str" cm="1">
        <f t="array" ref="O5051" xml:space="preserve"> _xlfn.IFS(E5051&lt;2,"0-2",E5051&lt;4,"2-4",E5051&lt;6,"4-6",E5051&lt;8,"6-8",E5051&lt;10,"8-10")</f>
        <v>2-4</v>
      </c>
    </row>
    <row r="5052" spans="1:15" ht="14.25" customHeight="1" x14ac:dyDescent="0.3">
      <c r="A5052" s="31">
        <v>43867</v>
      </c>
      <c r="B5052" t="s">
        <v>147</v>
      </c>
      <c r="C5052" t="s">
        <v>1245</v>
      </c>
      <c r="D5052" t="s">
        <v>95</v>
      </c>
      <c r="E5052">
        <v>3</v>
      </c>
      <c r="F5052">
        <v>6</v>
      </c>
      <c r="G5052" t="s">
        <v>104</v>
      </c>
      <c r="H5052" t="s">
        <v>73</v>
      </c>
      <c r="I5052">
        <v>29</v>
      </c>
      <c r="J5052">
        <v>227</v>
      </c>
      <c r="K5052" t="str">
        <f>RIGHT(Table1[[#This Row],[Transmission]],1)</f>
        <v>8</v>
      </c>
      <c r="L5052" t="str">
        <f>SUBSTITUTE(Table1[[#This Row],[Transmission]],Table1[[#This Row],[Gears]],"")</f>
        <v>AS</v>
      </c>
      <c r="M50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52">
        <f ca="1">_xlfn.DAYS(TODAY(),Table1[[#This Row],[Manufacture Date]])</f>
        <v>1393</v>
      </c>
      <c r="O5052" t="str" cm="1">
        <f t="array" ref="O5052" xml:space="preserve"> _xlfn.IFS(E5052&lt;2,"0-2",E5052&lt;4,"2-4",E5052&lt;6,"4-6",E5052&lt;8,"6-8",E5052&lt;10,"8-10")</f>
        <v>2-4</v>
      </c>
    </row>
    <row r="5053" spans="1:15" ht="14.25" customHeight="1" x14ac:dyDescent="0.3">
      <c r="A5053" s="31">
        <v>43867</v>
      </c>
      <c r="B5053" t="s">
        <v>90</v>
      </c>
      <c r="C5053" t="s">
        <v>94</v>
      </c>
      <c r="D5053" t="s">
        <v>95</v>
      </c>
      <c r="E5053">
        <v>5.9</v>
      </c>
      <c r="F5053">
        <v>12</v>
      </c>
      <c r="G5053" t="s">
        <v>93</v>
      </c>
      <c r="H5053" t="s">
        <v>73</v>
      </c>
      <c r="I5053">
        <v>18</v>
      </c>
      <c r="J5053">
        <v>359</v>
      </c>
      <c r="K5053" t="str">
        <f>RIGHT(Table1[[#This Row],[Transmission]],1)</f>
        <v>6</v>
      </c>
      <c r="L5053" t="str">
        <f>SUBSTITUTE(Table1[[#This Row],[Transmission]],Table1[[#This Row],[Gears]],"")</f>
        <v>A</v>
      </c>
      <c r="M50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53">
        <f ca="1">_xlfn.DAYS(TODAY(),Table1[[#This Row],[Manufacture Date]])</f>
        <v>1393</v>
      </c>
      <c r="O5053" t="str" cm="1">
        <f t="array" ref="O5053" xml:space="preserve"> _xlfn.IFS(E5053&lt;2,"0-2",E5053&lt;4,"2-4",E5053&lt;6,"4-6",E5053&lt;8,"6-8",E5053&lt;10,"8-10")</f>
        <v>4-6</v>
      </c>
    </row>
    <row r="5054" spans="1:15" ht="14.25" customHeight="1" x14ac:dyDescent="0.3">
      <c r="A5054" s="31">
        <v>43866</v>
      </c>
      <c r="B5054" t="s">
        <v>750</v>
      </c>
      <c r="C5054" t="s">
        <v>756</v>
      </c>
      <c r="D5054" t="s">
        <v>82</v>
      </c>
      <c r="E5054">
        <v>2.5</v>
      </c>
      <c r="F5054">
        <v>4</v>
      </c>
      <c r="G5054" t="s">
        <v>266</v>
      </c>
      <c r="H5054" t="s">
        <v>200</v>
      </c>
      <c r="I5054">
        <v>47</v>
      </c>
      <c r="J5054">
        <v>138</v>
      </c>
      <c r="K5054" t="str">
        <f>RIGHT(Table1[[#This Row],[Transmission]],1)</f>
        <v>V</v>
      </c>
      <c r="L5054" t="str">
        <f>SUBSTITUTE(Table1[[#This Row],[Transmission]],Table1[[#This Row],[Gears]],"")</f>
        <v>A</v>
      </c>
      <c r="M50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54">
        <f ca="1">_xlfn.DAYS(TODAY(),Table1[[#This Row],[Manufacture Date]])</f>
        <v>1394</v>
      </c>
      <c r="O5054" t="str" cm="1">
        <f t="array" ref="O5054" xml:space="preserve"> _xlfn.IFS(E5054&lt;2,"0-2",E5054&lt;4,"2-4",E5054&lt;6,"4-6",E5054&lt;8,"6-8",E5054&lt;10,"8-10")</f>
        <v>2-4</v>
      </c>
    </row>
    <row r="5055" spans="1:15" ht="14.25" customHeight="1" x14ac:dyDescent="0.3">
      <c r="A5055" s="31">
        <v>43866</v>
      </c>
      <c r="B5055" t="s">
        <v>232</v>
      </c>
      <c r="C5055" t="s">
        <v>243</v>
      </c>
      <c r="D5055" t="s">
        <v>78</v>
      </c>
      <c r="E5055">
        <v>1.6</v>
      </c>
      <c r="F5055">
        <v>4</v>
      </c>
      <c r="G5055" t="s">
        <v>93</v>
      </c>
      <c r="H5055" t="s">
        <v>109</v>
      </c>
      <c r="I5055">
        <v>38</v>
      </c>
      <c r="J5055">
        <v>198</v>
      </c>
      <c r="K5055" t="str">
        <f>RIGHT(Table1[[#This Row],[Transmission]],1)</f>
        <v>6</v>
      </c>
      <c r="L5055" t="str">
        <f>SUBSTITUTE(Table1[[#This Row],[Transmission]],Table1[[#This Row],[Gears]],"")</f>
        <v>A</v>
      </c>
      <c r="M50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55">
        <f ca="1">_xlfn.DAYS(TODAY(),Table1[[#This Row],[Manufacture Date]])</f>
        <v>1394</v>
      </c>
      <c r="O5055" t="str" cm="1">
        <f t="array" ref="O5055" xml:space="preserve"> _xlfn.IFS(E5055&lt;2,"0-2",E5055&lt;4,"2-4",E5055&lt;6,"4-6",E5055&lt;8,"6-8",E5055&lt;10,"8-10")</f>
        <v>0-2</v>
      </c>
    </row>
    <row r="5056" spans="1:15" ht="14.25" customHeight="1" x14ac:dyDescent="0.3">
      <c r="A5056" s="31">
        <v>43866</v>
      </c>
      <c r="B5056" t="s">
        <v>198</v>
      </c>
      <c r="C5056" t="s">
        <v>202</v>
      </c>
      <c r="D5056" t="s">
        <v>78</v>
      </c>
      <c r="E5056">
        <v>1.4</v>
      </c>
      <c r="F5056">
        <v>4</v>
      </c>
      <c r="G5056" t="s">
        <v>79</v>
      </c>
      <c r="H5056" t="s">
        <v>200</v>
      </c>
      <c r="I5056">
        <v>33</v>
      </c>
      <c r="J5056">
        <v>196</v>
      </c>
      <c r="K5056" t="str">
        <f>RIGHT(Table1[[#This Row],[Transmission]],1)</f>
        <v>6</v>
      </c>
      <c r="L5056" t="str">
        <f>SUBSTITUTE(Table1[[#This Row],[Transmission]],Table1[[#This Row],[Gears]],"")</f>
        <v>AS</v>
      </c>
      <c r="M50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56">
        <f ca="1">_xlfn.DAYS(TODAY(),Table1[[#This Row],[Manufacture Date]])</f>
        <v>1394</v>
      </c>
      <c r="O5056" t="str" cm="1">
        <f t="array" ref="O5056" xml:space="preserve"> _xlfn.IFS(E5056&lt;2,"0-2",E5056&lt;4,"2-4",E5056&lt;6,"4-6",E5056&lt;8,"6-8",E5056&lt;10,"8-10")</f>
        <v>0-2</v>
      </c>
    </row>
    <row r="5057" spans="1:15" ht="14.25" customHeight="1" x14ac:dyDescent="0.3">
      <c r="A5057" s="31">
        <v>43866</v>
      </c>
      <c r="B5057" t="s">
        <v>621</v>
      </c>
      <c r="C5057" t="s">
        <v>980</v>
      </c>
      <c r="D5057" t="s">
        <v>95</v>
      </c>
      <c r="E5057">
        <v>2</v>
      </c>
      <c r="F5057">
        <v>4</v>
      </c>
      <c r="G5057" t="s">
        <v>74</v>
      </c>
      <c r="H5057" t="s">
        <v>73</v>
      </c>
      <c r="I5057">
        <v>31</v>
      </c>
      <c r="J5057">
        <v>212</v>
      </c>
      <c r="K5057" t="str">
        <f>RIGHT(Table1[[#This Row],[Transmission]],1)</f>
        <v>6</v>
      </c>
      <c r="L5057" t="str">
        <f>SUBSTITUTE(Table1[[#This Row],[Transmission]],Table1[[#This Row],[Gears]],"")</f>
        <v>M</v>
      </c>
      <c r="M50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57">
        <f ca="1">_xlfn.DAYS(TODAY(),Table1[[#This Row],[Manufacture Date]])</f>
        <v>1394</v>
      </c>
      <c r="O5057" t="str" cm="1">
        <f t="array" ref="O5057" xml:space="preserve"> _xlfn.IFS(E5057&lt;2,"0-2",E5057&lt;4,"2-4",E5057&lt;6,"4-6",E5057&lt;8,"6-8",E5057&lt;10,"8-10")</f>
        <v>2-4</v>
      </c>
    </row>
    <row r="5058" spans="1:15" ht="14.25" customHeight="1" x14ac:dyDescent="0.3">
      <c r="A5058" s="31">
        <v>43866</v>
      </c>
      <c r="B5058" t="s">
        <v>198</v>
      </c>
      <c r="C5058" t="s">
        <v>211</v>
      </c>
      <c r="D5058" t="s">
        <v>71</v>
      </c>
      <c r="E5058">
        <v>2.4</v>
      </c>
      <c r="F5058">
        <v>4</v>
      </c>
      <c r="G5058" t="s">
        <v>79</v>
      </c>
      <c r="H5058" t="s">
        <v>200</v>
      </c>
      <c r="I5058">
        <v>30</v>
      </c>
      <c r="J5058">
        <v>218</v>
      </c>
      <c r="K5058" t="str">
        <f>RIGHT(Table1[[#This Row],[Transmission]],1)</f>
        <v>6</v>
      </c>
      <c r="L5058" t="str">
        <f>SUBSTITUTE(Table1[[#This Row],[Transmission]],Table1[[#This Row],[Gears]],"")</f>
        <v>AS</v>
      </c>
      <c r="M50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58">
        <f ca="1">_xlfn.DAYS(TODAY(),Table1[[#This Row],[Manufacture Date]])</f>
        <v>1394</v>
      </c>
      <c r="O5058" t="str" cm="1">
        <f t="array" ref="O5058" xml:space="preserve"> _xlfn.IFS(E5058&lt;2,"0-2",E5058&lt;4,"2-4",E5058&lt;6,"4-6",E5058&lt;8,"6-8",E5058&lt;10,"8-10")</f>
        <v>2-4</v>
      </c>
    </row>
    <row r="5059" spans="1:15" ht="14.25" customHeight="1" x14ac:dyDescent="0.3">
      <c r="A5059" s="31">
        <v>43866</v>
      </c>
      <c r="B5059" t="s">
        <v>640</v>
      </c>
      <c r="C5059" t="s">
        <v>650</v>
      </c>
      <c r="D5059" t="s">
        <v>78</v>
      </c>
      <c r="E5059">
        <v>2.4</v>
      </c>
      <c r="F5059">
        <v>4</v>
      </c>
      <c r="G5059" t="s">
        <v>511</v>
      </c>
      <c r="H5059" t="s">
        <v>200</v>
      </c>
      <c r="I5059">
        <v>30</v>
      </c>
      <c r="J5059">
        <v>218</v>
      </c>
      <c r="K5059" t="str">
        <f>RIGHT(Table1[[#This Row],[Transmission]],1)</f>
        <v>6</v>
      </c>
      <c r="L5059" t="str">
        <f>SUBSTITUTE(Table1[[#This Row],[Transmission]],Table1[[#This Row],[Gears]],"")</f>
        <v>AV</v>
      </c>
      <c r="M50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59">
        <f ca="1">_xlfn.DAYS(TODAY(),Table1[[#This Row],[Manufacture Date]])</f>
        <v>1394</v>
      </c>
      <c r="O5059" t="str" cm="1">
        <f t="array" ref="O5059" xml:space="preserve"> _xlfn.IFS(E5059&lt;2,"0-2",E5059&lt;4,"2-4",E5059&lt;6,"4-6",E5059&lt;8,"6-8",E5059&lt;10,"8-10")</f>
        <v>2-4</v>
      </c>
    </row>
    <row r="5060" spans="1:15" ht="14.25" customHeight="1" x14ac:dyDescent="0.3">
      <c r="A5060" s="31">
        <v>43866</v>
      </c>
      <c r="B5060" t="s">
        <v>147</v>
      </c>
      <c r="C5060" t="s">
        <v>157</v>
      </c>
      <c r="D5060" t="s">
        <v>71</v>
      </c>
      <c r="E5060">
        <v>3</v>
      </c>
      <c r="F5060">
        <v>6</v>
      </c>
      <c r="G5060" t="s">
        <v>112</v>
      </c>
      <c r="H5060" t="s">
        <v>73</v>
      </c>
      <c r="I5060">
        <v>29</v>
      </c>
      <c r="J5060">
        <v>228</v>
      </c>
      <c r="K5060" t="str">
        <f>RIGHT(Table1[[#This Row],[Transmission]],1)</f>
        <v>8</v>
      </c>
      <c r="L5060" t="str">
        <f>SUBSTITUTE(Table1[[#This Row],[Transmission]],Table1[[#This Row],[Gears]],"")</f>
        <v>A</v>
      </c>
      <c r="M50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60">
        <f ca="1">_xlfn.DAYS(TODAY(),Table1[[#This Row],[Manufacture Date]])</f>
        <v>1394</v>
      </c>
      <c r="O5060" t="str" cm="1">
        <f t="array" ref="O5060" xml:space="preserve"> _xlfn.IFS(E5060&lt;2,"0-2",E5060&lt;4,"2-4",E5060&lt;6,"4-6",E5060&lt;8,"6-8",E5060&lt;10,"8-10")</f>
        <v>2-4</v>
      </c>
    </row>
    <row r="5061" spans="1:15" ht="14.25" customHeight="1" x14ac:dyDescent="0.3">
      <c r="A5061" s="31">
        <v>43866</v>
      </c>
      <c r="B5061" t="s">
        <v>364</v>
      </c>
      <c r="C5061" t="s">
        <v>1679</v>
      </c>
      <c r="D5061" t="s">
        <v>657</v>
      </c>
      <c r="E5061">
        <v>2.8</v>
      </c>
      <c r="F5061">
        <v>4</v>
      </c>
      <c r="G5061" t="s">
        <v>93</v>
      </c>
      <c r="H5061" t="s">
        <v>109</v>
      </c>
      <c r="I5061">
        <v>27</v>
      </c>
      <c r="J5061">
        <v>283</v>
      </c>
      <c r="K5061" t="str">
        <f>RIGHT(Table1[[#This Row],[Transmission]],1)</f>
        <v>6</v>
      </c>
      <c r="L5061" t="str">
        <f>SUBSTITUTE(Table1[[#This Row],[Transmission]],Table1[[#This Row],[Gears]],"")</f>
        <v>A</v>
      </c>
      <c r="M50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61">
        <f ca="1">_xlfn.DAYS(TODAY(),Table1[[#This Row],[Manufacture Date]])</f>
        <v>1394</v>
      </c>
      <c r="O5061" t="str" cm="1">
        <f t="array" ref="O5061" xml:space="preserve"> _xlfn.IFS(E5061&lt;2,"0-2",E5061&lt;4,"2-4",E5061&lt;6,"4-6",E5061&lt;8,"6-8",E5061&lt;10,"8-10")</f>
        <v>2-4</v>
      </c>
    </row>
    <row r="5062" spans="1:15" ht="14.25" customHeight="1" x14ac:dyDescent="0.3">
      <c r="A5062" s="31">
        <v>43866</v>
      </c>
      <c r="B5062" t="s">
        <v>90</v>
      </c>
      <c r="C5062" t="s">
        <v>1496</v>
      </c>
      <c r="D5062" t="s">
        <v>88</v>
      </c>
      <c r="E5062">
        <v>4</v>
      </c>
      <c r="F5062">
        <v>8</v>
      </c>
      <c r="G5062" t="s">
        <v>112</v>
      </c>
      <c r="H5062" t="s">
        <v>73</v>
      </c>
      <c r="I5062">
        <v>25</v>
      </c>
      <c r="J5062">
        <v>264</v>
      </c>
      <c r="K5062" t="str">
        <f>RIGHT(Table1[[#This Row],[Transmission]],1)</f>
        <v>8</v>
      </c>
      <c r="L5062" t="str">
        <f>SUBSTITUTE(Table1[[#This Row],[Transmission]],Table1[[#This Row],[Gears]],"")</f>
        <v>A</v>
      </c>
      <c r="M50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62">
        <f ca="1">_xlfn.DAYS(TODAY(),Table1[[#This Row],[Manufacture Date]])</f>
        <v>1394</v>
      </c>
      <c r="O5062" t="str" cm="1">
        <f t="array" ref="O5062" xml:space="preserve"> _xlfn.IFS(E5062&lt;2,"0-2",E5062&lt;4,"2-4",E5062&lt;6,"4-6",E5062&lt;8,"6-8",E5062&lt;10,"8-10")</f>
        <v>4-6</v>
      </c>
    </row>
    <row r="5063" spans="1:15" ht="14.25" customHeight="1" x14ac:dyDescent="0.3">
      <c r="A5063" s="31">
        <v>43866</v>
      </c>
      <c r="B5063" t="s">
        <v>452</v>
      </c>
      <c r="C5063" t="s">
        <v>2126</v>
      </c>
      <c r="D5063" t="s">
        <v>78</v>
      </c>
      <c r="E5063">
        <v>2</v>
      </c>
      <c r="F5063">
        <v>4</v>
      </c>
      <c r="G5063" t="s">
        <v>112</v>
      </c>
      <c r="H5063" t="s">
        <v>200</v>
      </c>
      <c r="I5063">
        <v>25</v>
      </c>
      <c r="J5063">
        <v>263</v>
      </c>
      <c r="K5063" t="str">
        <f>RIGHT(Table1[[#This Row],[Transmission]],1)</f>
        <v>8</v>
      </c>
      <c r="L5063" t="str">
        <f>SUBSTITUTE(Table1[[#This Row],[Transmission]],Table1[[#This Row],[Gears]],"")</f>
        <v>A</v>
      </c>
      <c r="M50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63">
        <f ca="1">_xlfn.DAYS(TODAY(),Table1[[#This Row],[Manufacture Date]])</f>
        <v>1394</v>
      </c>
      <c r="O5063" t="str" cm="1">
        <f t="array" ref="O5063" xml:space="preserve"> _xlfn.IFS(E5063&lt;2,"0-2",E5063&lt;4,"2-4",E5063&lt;6,"4-6",E5063&lt;8,"6-8",E5063&lt;10,"8-10")</f>
        <v>2-4</v>
      </c>
    </row>
    <row r="5064" spans="1:15" ht="14.25" customHeight="1" x14ac:dyDescent="0.3">
      <c r="A5064" s="31">
        <v>43866</v>
      </c>
      <c r="B5064" t="s">
        <v>564</v>
      </c>
      <c r="C5064" t="s">
        <v>1839</v>
      </c>
      <c r="D5064" t="s">
        <v>95</v>
      </c>
      <c r="E5064">
        <v>4</v>
      </c>
      <c r="F5064">
        <v>8</v>
      </c>
      <c r="G5064" t="s">
        <v>454</v>
      </c>
      <c r="H5064" t="s">
        <v>73</v>
      </c>
      <c r="I5064">
        <v>24</v>
      </c>
      <c r="J5064">
        <v>277</v>
      </c>
      <c r="K5064" t="str">
        <f>RIGHT(Table1[[#This Row],[Transmission]],1)</f>
        <v>9</v>
      </c>
      <c r="L5064" t="str">
        <f>SUBSTITUTE(Table1[[#This Row],[Transmission]],Table1[[#This Row],[Gears]],"")</f>
        <v>A</v>
      </c>
      <c r="M50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64">
        <f ca="1">_xlfn.DAYS(TODAY(),Table1[[#This Row],[Manufacture Date]])</f>
        <v>1394</v>
      </c>
      <c r="O5064" t="str" cm="1">
        <f t="array" ref="O5064" xml:space="preserve"> _xlfn.IFS(E5064&lt;2,"0-2",E5064&lt;4,"2-4",E5064&lt;6,"4-6",E5064&lt;8,"6-8",E5064&lt;10,"8-10")</f>
        <v>4-6</v>
      </c>
    </row>
    <row r="5065" spans="1:15" ht="14.25" customHeight="1" x14ac:dyDescent="0.3">
      <c r="A5065" s="31">
        <v>43866</v>
      </c>
      <c r="B5065" t="s">
        <v>676</v>
      </c>
      <c r="C5065" t="s">
        <v>1967</v>
      </c>
      <c r="D5065" t="s">
        <v>115</v>
      </c>
      <c r="E5065">
        <v>4</v>
      </c>
      <c r="F5065">
        <v>8</v>
      </c>
      <c r="G5065" t="s">
        <v>814</v>
      </c>
      <c r="H5065" t="s">
        <v>73</v>
      </c>
      <c r="I5065">
        <v>22</v>
      </c>
      <c r="J5065">
        <v>295</v>
      </c>
      <c r="K5065" t="str">
        <f>RIGHT(Table1[[#This Row],[Transmission]],1)</f>
        <v>8</v>
      </c>
      <c r="L5065" t="str">
        <f>SUBSTITUTE(Table1[[#This Row],[Transmission]],Table1[[#This Row],[Gears]],"")</f>
        <v>AM</v>
      </c>
      <c r="M50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65">
        <f ca="1">_xlfn.DAYS(TODAY(),Table1[[#This Row],[Manufacture Date]])</f>
        <v>1394</v>
      </c>
      <c r="O5065" t="str" cm="1">
        <f t="array" ref="O5065" xml:space="preserve"> _xlfn.IFS(E5065&lt;2,"0-2",E5065&lt;4,"2-4",E5065&lt;6,"4-6",E5065&lt;8,"6-8",E5065&lt;10,"8-10")</f>
        <v>4-6</v>
      </c>
    </row>
    <row r="5066" spans="1:15" ht="14.25" customHeight="1" x14ac:dyDescent="0.3">
      <c r="A5066" s="31">
        <v>43865</v>
      </c>
      <c r="B5066" t="s">
        <v>385</v>
      </c>
      <c r="C5066" t="s">
        <v>1270</v>
      </c>
      <c r="D5066" t="s">
        <v>115</v>
      </c>
      <c r="E5066">
        <v>1.5</v>
      </c>
      <c r="F5066">
        <v>4</v>
      </c>
      <c r="G5066" t="s">
        <v>266</v>
      </c>
      <c r="H5066" t="s">
        <v>200</v>
      </c>
      <c r="I5066">
        <v>41</v>
      </c>
      <c r="J5066">
        <v>162</v>
      </c>
      <c r="K5066" t="str">
        <f>RIGHT(Table1[[#This Row],[Transmission]],1)</f>
        <v>V</v>
      </c>
      <c r="L5066" t="str">
        <f>SUBSTITUTE(Table1[[#This Row],[Transmission]],Table1[[#This Row],[Gears]],"")</f>
        <v>A</v>
      </c>
      <c r="M50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66">
        <f ca="1">_xlfn.DAYS(TODAY(),Table1[[#This Row],[Manufacture Date]])</f>
        <v>1395</v>
      </c>
      <c r="O5066" t="str" cm="1">
        <f t="array" ref="O5066" xml:space="preserve"> _xlfn.IFS(E5066&lt;2,"0-2",E5066&lt;4,"2-4",E5066&lt;6,"4-6",E5066&lt;8,"6-8",E5066&lt;10,"8-10")</f>
        <v>0-2</v>
      </c>
    </row>
    <row r="5067" spans="1:15" ht="14.25" customHeight="1" x14ac:dyDescent="0.3">
      <c r="A5067" s="31">
        <v>43865</v>
      </c>
      <c r="B5067" t="s">
        <v>548</v>
      </c>
      <c r="C5067" t="s">
        <v>561</v>
      </c>
      <c r="D5067" t="s">
        <v>82</v>
      </c>
      <c r="E5067">
        <v>2.5</v>
      </c>
      <c r="F5067">
        <v>4</v>
      </c>
      <c r="G5067" t="s">
        <v>79</v>
      </c>
      <c r="H5067" t="s">
        <v>200</v>
      </c>
      <c r="I5067">
        <v>37</v>
      </c>
      <c r="J5067">
        <v>175</v>
      </c>
      <c r="K5067" t="str">
        <f>RIGHT(Table1[[#This Row],[Transmission]],1)</f>
        <v>6</v>
      </c>
      <c r="L5067" t="str">
        <f>SUBSTITUTE(Table1[[#This Row],[Transmission]],Table1[[#This Row],[Gears]],"")</f>
        <v>AS</v>
      </c>
      <c r="M50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67">
        <f ca="1">_xlfn.DAYS(TODAY(),Table1[[#This Row],[Manufacture Date]])</f>
        <v>1395</v>
      </c>
      <c r="O5067" t="str" cm="1">
        <f t="array" ref="O5067" xml:space="preserve"> _xlfn.IFS(E5067&lt;2,"0-2",E5067&lt;4,"2-4",E5067&lt;6,"4-6",E5067&lt;8,"6-8",E5067&lt;10,"8-10")</f>
        <v>2-4</v>
      </c>
    </row>
    <row r="5068" spans="1:15" ht="14.25" customHeight="1" x14ac:dyDescent="0.3">
      <c r="A5068" s="31">
        <v>43865</v>
      </c>
      <c r="B5068" t="s">
        <v>147</v>
      </c>
      <c r="C5068" t="s">
        <v>830</v>
      </c>
      <c r="D5068" t="s">
        <v>95</v>
      </c>
      <c r="E5068">
        <v>2</v>
      </c>
      <c r="F5068">
        <v>4</v>
      </c>
      <c r="G5068" t="s">
        <v>104</v>
      </c>
      <c r="H5068" t="s">
        <v>73</v>
      </c>
      <c r="I5068">
        <v>31</v>
      </c>
      <c r="J5068">
        <v>209</v>
      </c>
      <c r="K5068" t="str">
        <f>RIGHT(Table1[[#This Row],[Transmission]],1)</f>
        <v>8</v>
      </c>
      <c r="L5068" t="str">
        <f>SUBSTITUTE(Table1[[#This Row],[Transmission]],Table1[[#This Row],[Gears]],"")</f>
        <v>AS</v>
      </c>
      <c r="M50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68">
        <f ca="1">_xlfn.DAYS(TODAY(),Table1[[#This Row],[Manufacture Date]])</f>
        <v>1395</v>
      </c>
      <c r="O5068" t="str" cm="1">
        <f t="array" ref="O5068" xml:space="preserve"> _xlfn.IFS(E5068&lt;2,"0-2",E5068&lt;4,"2-4",E5068&lt;6,"4-6",E5068&lt;8,"6-8",E5068&lt;10,"8-10")</f>
        <v>2-4</v>
      </c>
    </row>
    <row r="5069" spans="1:15" ht="14.25" customHeight="1" x14ac:dyDescent="0.3">
      <c r="A5069" s="31">
        <v>43865</v>
      </c>
      <c r="B5069" t="s">
        <v>321</v>
      </c>
      <c r="C5069" t="s">
        <v>329</v>
      </c>
      <c r="D5069" t="s">
        <v>78</v>
      </c>
      <c r="E5069">
        <v>2</v>
      </c>
      <c r="F5069">
        <v>4</v>
      </c>
      <c r="G5069" t="s">
        <v>79</v>
      </c>
      <c r="H5069" t="s">
        <v>200</v>
      </c>
      <c r="I5069">
        <v>30</v>
      </c>
      <c r="J5069">
        <v>222</v>
      </c>
      <c r="K5069" t="str">
        <f>RIGHT(Table1[[#This Row],[Transmission]],1)</f>
        <v>6</v>
      </c>
      <c r="L5069" t="str">
        <f>SUBSTITUTE(Table1[[#This Row],[Transmission]],Table1[[#This Row],[Gears]],"")</f>
        <v>AS</v>
      </c>
      <c r="M50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69">
        <f ca="1">_xlfn.DAYS(TODAY(),Table1[[#This Row],[Manufacture Date]])</f>
        <v>1395</v>
      </c>
      <c r="O5069" t="str" cm="1">
        <f t="array" ref="O5069" xml:space="preserve"> _xlfn.IFS(E5069&lt;2,"0-2",E5069&lt;4,"2-4",E5069&lt;6,"4-6",E5069&lt;8,"6-8",E5069&lt;10,"8-10")</f>
        <v>2-4</v>
      </c>
    </row>
    <row r="5070" spans="1:15" ht="14.25" customHeight="1" x14ac:dyDescent="0.3">
      <c r="A5070" s="31">
        <v>43865</v>
      </c>
      <c r="B5070" t="s">
        <v>676</v>
      </c>
      <c r="C5070" t="s">
        <v>994</v>
      </c>
      <c r="D5070" t="s">
        <v>88</v>
      </c>
      <c r="E5070">
        <v>2.5</v>
      </c>
      <c r="F5070">
        <v>4</v>
      </c>
      <c r="G5070" t="s">
        <v>74</v>
      </c>
      <c r="H5070" t="s">
        <v>73</v>
      </c>
      <c r="I5070">
        <v>26</v>
      </c>
      <c r="J5070">
        <v>257</v>
      </c>
      <c r="K5070" t="str">
        <f>RIGHT(Table1[[#This Row],[Transmission]],1)</f>
        <v>6</v>
      </c>
      <c r="L5070" t="str">
        <f>SUBSTITUTE(Table1[[#This Row],[Transmission]],Table1[[#This Row],[Gears]],"")</f>
        <v>M</v>
      </c>
      <c r="M50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70">
        <f ca="1">_xlfn.DAYS(TODAY(),Table1[[#This Row],[Manufacture Date]])</f>
        <v>1395</v>
      </c>
      <c r="O5070" t="str" cm="1">
        <f t="array" ref="O5070" xml:space="preserve"> _xlfn.IFS(E5070&lt;2,"0-2",E5070&lt;4,"2-4",E5070&lt;6,"4-6",E5070&lt;8,"6-8",E5070&lt;10,"8-10")</f>
        <v>2-4</v>
      </c>
    </row>
    <row r="5071" spans="1:15" ht="14.25" customHeight="1" x14ac:dyDescent="0.3">
      <c r="A5071" s="31">
        <v>43865</v>
      </c>
      <c r="B5071" t="s">
        <v>782</v>
      </c>
      <c r="C5071" t="s">
        <v>798</v>
      </c>
      <c r="D5071" t="s">
        <v>78</v>
      </c>
      <c r="E5071">
        <v>2</v>
      </c>
      <c r="F5071">
        <v>4</v>
      </c>
      <c r="G5071" t="s">
        <v>74</v>
      </c>
      <c r="H5071" t="s">
        <v>73</v>
      </c>
      <c r="I5071">
        <v>24</v>
      </c>
      <c r="J5071">
        <v>267</v>
      </c>
      <c r="K5071" t="str">
        <f>RIGHT(Table1[[#This Row],[Transmission]],1)</f>
        <v>6</v>
      </c>
      <c r="L5071" t="str">
        <f>SUBSTITUTE(Table1[[#This Row],[Transmission]],Table1[[#This Row],[Gears]],"")</f>
        <v>M</v>
      </c>
      <c r="M50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71">
        <f ca="1">_xlfn.DAYS(TODAY(),Table1[[#This Row],[Manufacture Date]])</f>
        <v>1395</v>
      </c>
      <c r="O5071" t="str" cm="1">
        <f t="array" ref="O5071" xml:space="preserve"> _xlfn.IFS(E5071&lt;2,"0-2",E5071&lt;4,"2-4",E5071&lt;6,"4-6",E5071&lt;8,"6-8",E5071&lt;10,"8-10")</f>
        <v>2-4</v>
      </c>
    </row>
    <row r="5072" spans="1:15" ht="14.25" customHeight="1" x14ac:dyDescent="0.3">
      <c r="A5072" s="31">
        <v>43865</v>
      </c>
      <c r="B5072" t="s">
        <v>321</v>
      </c>
      <c r="C5072" t="s">
        <v>328</v>
      </c>
      <c r="D5072" t="s">
        <v>78</v>
      </c>
      <c r="E5072">
        <v>2.7</v>
      </c>
      <c r="F5072">
        <v>6</v>
      </c>
      <c r="G5072" t="s">
        <v>79</v>
      </c>
      <c r="H5072" t="s">
        <v>200</v>
      </c>
      <c r="I5072">
        <v>24</v>
      </c>
      <c r="J5072">
        <v>281</v>
      </c>
      <c r="K5072" t="str">
        <f>RIGHT(Table1[[#This Row],[Transmission]],1)</f>
        <v>6</v>
      </c>
      <c r="L5072" t="str">
        <f>SUBSTITUTE(Table1[[#This Row],[Transmission]],Table1[[#This Row],[Gears]],"")</f>
        <v>AS</v>
      </c>
      <c r="M50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72">
        <f ca="1">_xlfn.DAYS(TODAY(),Table1[[#This Row],[Manufacture Date]])</f>
        <v>1395</v>
      </c>
      <c r="O5072" t="str" cm="1">
        <f t="array" ref="O5072" xml:space="preserve"> _xlfn.IFS(E5072&lt;2,"0-2",E5072&lt;4,"2-4",E5072&lt;6,"4-6",E5072&lt;8,"6-8",E5072&lt;10,"8-10")</f>
        <v>2-4</v>
      </c>
    </row>
    <row r="5073" spans="1:15" ht="14.25" customHeight="1" x14ac:dyDescent="0.3">
      <c r="A5073" s="31">
        <v>43865</v>
      </c>
      <c r="B5073" t="s">
        <v>676</v>
      </c>
      <c r="C5073" t="s">
        <v>1936</v>
      </c>
      <c r="D5073" t="s">
        <v>92</v>
      </c>
      <c r="E5073">
        <v>3</v>
      </c>
      <c r="F5073">
        <v>6</v>
      </c>
      <c r="G5073" t="s">
        <v>814</v>
      </c>
      <c r="H5073" t="s">
        <v>73</v>
      </c>
      <c r="I5073">
        <v>24</v>
      </c>
      <c r="J5073">
        <v>277</v>
      </c>
      <c r="K5073" t="str">
        <f>RIGHT(Table1[[#This Row],[Transmission]],1)</f>
        <v>8</v>
      </c>
      <c r="L5073" t="str">
        <f>SUBSTITUTE(Table1[[#This Row],[Transmission]],Table1[[#This Row],[Gears]],"")</f>
        <v>AM</v>
      </c>
      <c r="M50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73">
        <f ca="1">_xlfn.DAYS(TODAY(),Table1[[#This Row],[Manufacture Date]])</f>
        <v>1395</v>
      </c>
      <c r="O5073" t="str" cm="1">
        <f t="array" ref="O5073" xml:space="preserve"> _xlfn.IFS(E5073&lt;2,"0-2",E5073&lt;4,"2-4",E5073&lt;6,"4-6",E5073&lt;8,"6-8",E5073&lt;10,"8-10")</f>
        <v>2-4</v>
      </c>
    </row>
    <row r="5074" spans="1:15" ht="14.25" customHeight="1" x14ac:dyDescent="0.3">
      <c r="A5074" s="31">
        <v>43865</v>
      </c>
      <c r="B5074" t="s">
        <v>492</v>
      </c>
      <c r="C5074" t="s">
        <v>501</v>
      </c>
      <c r="D5074" t="s">
        <v>122</v>
      </c>
      <c r="E5074">
        <v>3</v>
      </c>
      <c r="F5074">
        <v>6</v>
      </c>
      <c r="G5074" t="s">
        <v>104</v>
      </c>
      <c r="H5074" t="s">
        <v>73</v>
      </c>
      <c r="I5074">
        <v>23</v>
      </c>
      <c r="J5074">
        <v>285</v>
      </c>
      <c r="K5074" t="str">
        <f>RIGHT(Table1[[#This Row],[Transmission]],1)</f>
        <v>8</v>
      </c>
      <c r="L5074" t="str">
        <f>SUBSTITUTE(Table1[[#This Row],[Transmission]],Table1[[#This Row],[Gears]],"")</f>
        <v>AS</v>
      </c>
      <c r="M50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74">
        <f ca="1">_xlfn.DAYS(TODAY(),Table1[[#This Row],[Manufacture Date]])</f>
        <v>1395</v>
      </c>
      <c r="O5074" t="str" cm="1">
        <f t="array" ref="O5074" xml:space="preserve"> _xlfn.IFS(E5074&lt;2,"0-2",E5074&lt;4,"2-4",E5074&lt;6,"4-6",E5074&lt;8,"6-8",E5074&lt;10,"8-10")</f>
        <v>2-4</v>
      </c>
    </row>
    <row r="5075" spans="1:15" ht="14.25" customHeight="1" x14ac:dyDescent="0.3">
      <c r="A5075" s="31">
        <v>43865</v>
      </c>
      <c r="B5075" t="s">
        <v>289</v>
      </c>
      <c r="C5075" t="s">
        <v>292</v>
      </c>
      <c r="D5075" t="s">
        <v>82</v>
      </c>
      <c r="E5075">
        <v>5.7</v>
      </c>
      <c r="F5075">
        <v>8</v>
      </c>
      <c r="G5075" t="s">
        <v>74</v>
      </c>
      <c r="H5075" t="s">
        <v>73</v>
      </c>
      <c r="I5075">
        <v>22</v>
      </c>
      <c r="J5075">
        <v>307</v>
      </c>
      <c r="K5075" t="str">
        <f>RIGHT(Table1[[#This Row],[Transmission]],1)</f>
        <v>6</v>
      </c>
      <c r="L5075" t="str">
        <f>SUBSTITUTE(Table1[[#This Row],[Transmission]],Table1[[#This Row],[Gears]],"")</f>
        <v>M</v>
      </c>
      <c r="M50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75">
        <f ca="1">_xlfn.DAYS(TODAY(),Table1[[#This Row],[Manufacture Date]])</f>
        <v>1395</v>
      </c>
      <c r="O5075" t="str" cm="1">
        <f t="array" ref="O5075" xml:space="preserve"> _xlfn.IFS(E5075&lt;2,"0-2",E5075&lt;4,"2-4",E5075&lt;6,"4-6",E5075&lt;8,"6-8",E5075&lt;10,"8-10")</f>
        <v>4-6</v>
      </c>
    </row>
    <row r="5076" spans="1:15" ht="14.25" customHeight="1" x14ac:dyDescent="0.3">
      <c r="A5076" s="31">
        <v>43865</v>
      </c>
      <c r="B5076" t="s">
        <v>100</v>
      </c>
      <c r="C5076" t="s">
        <v>124</v>
      </c>
      <c r="D5076" t="s">
        <v>88</v>
      </c>
      <c r="E5076">
        <v>5.2</v>
      </c>
      <c r="F5076">
        <v>10</v>
      </c>
      <c r="G5076" t="s">
        <v>97</v>
      </c>
      <c r="H5076" t="s">
        <v>73</v>
      </c>
      <c r="I5076">
        <v>19</v>
      </c>
      <c r="J5076">
        <v>347</v>
      </c>
      <c r="K5076" t="str">
        <f>RIGHT(Table1[[#This Row],[Transmission]],1)</f>
        <v>7</v>
      </c>
      <c r="L5076" t="str">
        <f>SUBSTITUTE(Table1[[#This Row],[Transmission]],Table1[[#This Row],[Gears]],"")</f>
        <v>AM</v>
      </c>
      <c r="M50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76">
        <f ca="1">_xlfn.DAYS(TODAY(),Table1[[#This Row],[Manufacture Date]])</f>
        <v>1395</v>
      </c>
      <c r="O5076" t="str" cm="1">
        <f t="array" ref="O5076" xml:space="preserve"> _xlfn.IFS(E5076&lt;2,"0-2",E5076&lt;4,"2-4",E5076&lt;6,"4-6",E5076&lt;8,"6-8",E5076&lt;10,"8-10")</f>
        <v>4-6</v>
      </c>
    </row>
    <row r="5077" spans="1:15" ht="14.25" customHeight="1" x14ac:dyDescent="0.3">
      <c r="A5077" s="31">
        <v>43864</v>
      </c>
      <c r="B5077" t="s">
        <v>398</v>
      </c>
      <c r="C5077" t="s">
        <v>1272</v>
      </c>
      <c r="D5077" t="s">
        <v>115</v>
      </c>
      <c r="E5077">
        <v>1.6</v>
      </c>
      <c r="F5077">
        <v>4</v>
      </c>
      <c r="G5077" t="s">
        <v>89</v>
      </c>
      <c r="H5077" t="s">
        <v>200</v>
      </c>
      <c r="I5077">
        <v>69</v>
      </c>
      <c r="J5077">
        <v>96</v>
      </c>
      <c r="K5077" t="str">
        <f>RIGHT(Table1[[#This Row],[Transmission]],1)</f>
        <v>6</v>
      </c>
      <c r="L5077" t="str">
        <f>SUBSTITUTE(Table1[[#This Row],[Transmission]],Table1[[#This Row],[Gears]],"")</f>
        <v>AM</v>
      </c>
      <c r="M50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77">
        <f ca="1">_xlfn.DAYS(TODAY(),Table1[[#This Row],[Manufacture Date]])</f>
        <v>1396</v>
      </c>
      <c r="O5077" t="str" cm="1">
        <f t="array" ref="O5077" xml:space="preserve"> _xlfn.IFS(E5077&lt;2,"0-2",E5077&lt;4,"2-4",E5077&lt;6,"4-6",E5077&lt;8,"6-8",E5077&lt;10,"8-10")</f>
        <v>0-2</v>
      </c>
    </row>
    <row r="5078" spans="1:15" ht="14.25" customHeight="1" x14ac:dyDescent="0.3">
      <c r="A5078" s="31">
        <v>43864</v>
      </c>
      <c r="B5078" t="s">
        <v>548</v>
      </c>
      <c r="C5078" t="s">
        <v>557</v>
      </c>
      <c r="D5078" t="s">
        <v>82</v>
      </c>
      <c r="E5078">
        <v>2</v>
      </c>
      <c r="F5078">
        <v>4</v>
      </c>
      <c r="G5078" t="s">
        <v>79</v>
      </c>
      <c r="H5078" t="s">
        <v>200</v>
      </c>
      <c r="I5078">
        <v>38</v>
      </c>
      <c r="J5078">
        <v>174</v>
      </c>
      <c r="K5078" t="str">
        <f>RIGHT(Table1[[#This Row],[Transmission]],1)</f>
        <v>6</v>
      </c>
      <c r="L5078" t="str">
        <f>SUBSTITUTE(Table1[[#This Row],[Transmission]],Table1[[#This Row],[Gears]],"")</f>
        <v>AS</v>
      </c>
      <c r="M50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78">
        <f ca="1">_xlfn.DAYS(TODAY(),Table1[[#This Row],[Manufacture Date]])</f>
        <v>1396</v>
      </c>
      <c r="O5078" t="str" cm="1">
        <f t="array" ref="O5078" xml:space="preserve"> _xlfn.IFS(E5078&lt;2,"0-2",E5078&lt;4,"2-4",E5078&lt;6,"4-6",E5078&lt;8,"6-8",E5078&lt;10,"8-10")</f>
        <v>2-4</v>
      </c>
    </row>
    <row r="5079" spans="1:15" ht="14.25" customHeight="1" x14ac:dyDescent="0.3">
      <c r="A5079" s="31">
        <v>43864</v>
      </c>
      <c r="B5079" t="s">
        <v>212</v>
      </c>
      <c r="C5079" t="s">
        <v>213</v>
      </c>
      <c r="D5079" t="s">
        <v>71</v>
      </c>
      <c r="E5079">
        <v>2</v>
      </c>
      <c r="F5079">
        <v>4</v>
      </c>
      <c r="G5079" t="s">
        <v>104</v>
      </c>
      <c r="H5079" t="s">
        <v>73</v>
      </c>
      <c r="I5079">
        <v>31</v>
      </c>
      <c r="J5079">
        <v>216</v>
      </c>
      <c r="K5079" t="str">
        <f>RIGHT(Table1[[#This Row],[Transmission]],1)</f>
        <v>8</v>
      </c>
      <c r="L5079" t="str">
        <f>SUBSTITUTE(Table1[[#This Row],[Transmission]],Table1[[#This Row],[Gears]],"")</f>
        <v>AS</v>
      </c>
      <c r="M50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79">
        <f ca="1">_xlfn.DAYS(TODAY(),Table1[[#This Row],[Manufacture Date]])</f>
        <v>1396</v>
      </c>
      <c r="O5079" t="str" cm="1">
        <f t="array" ref="O5079" xml:space="preserve"> _xlfn.IFS(E5079&lt;2,"0-2",E5079&lt;4,"2-4",E5079&lt;6,"4-6",E5079&lt;8,"6-8",E5079&lt;10,"8-10")</f>
        <v>2-4</v>
      </c>
    </row>
    <row r="5080" spans="1:15" ht="14.25" customHeight="1" x14ac:dyDescent="0.3">
      <c r="A5080" s="31">
        <v>43864</v>
      </c>
      <c r="B5080" t="s">
        <v>802</v>
      </c>
      <c r="C5080" t="s">
        <v>1017</v>
      </c>
      <c r="D5080" t="s">
        <v>71</v>
      </c>
      <c r="E5080">
        <v>2</v>
      </c>
      <c r="F5080">
        <v>4</v>
      </c>
      <c r="G5080" t="s">
        <v>104</v>
      </c>
      <c r="H5080" t="s">
        <v>73</v>
      </c>
      <c r="I5080">
        <v>30</v>
      </c>
      <c r="J5080">
        <v>221</v>
      </c>
      <c r="K5080" t="str">
        <f>RIGHT(Table1[[#This Row],[Transmission]],1)</f>
        <v>8</v>
      </c>
      <c r="L5080" t="str">
        <f>SUBSTITUTE(Table1[[#This Row],[Transmission]],Table1[[#This Row],[Gears]],"")</f>
        <v>AS</v>
      </c>
      <c r="M50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80">
        <f ca="1">_xlfn.DAYS(TODAY(),Table1[[#This Row],[Manufacture Date]])</f>
        <v>1396</v>
      </c>
      <c r="O5080" t="str" cm="1">
        <f t="array" ref="O5080" xml:space="preserve"> _xlfn.IFS(E5080&lt;2,"0-2",E5080&lt;4,"2-4",E5080&lt;6,"4-6",E5080&lt;8,"6-8",E5080&lt;10,"8-10")</f>
        <v>2-4</v>
      </c>
    </row>
    <row r="5081" spans="1:15" ht="14.25" customHeight="1" x14ac:dyDescent="0.3">
      <c r="A5081" s="31">
        <v>43864</v>
      </c>
      <c r="B5081" t="s">
        <v>564</v>
      </c>
      <c r="C5081" t="s">
        <v>1844</v>
      </c>
      <c r="D5081" t="s">
        <v>481</v>
      </c>
      <c r="E5081">
        <v>3</v>
      </c>
      <c r="F5081">
        <v>6</v>
      </c>
      <c r="G5081" t="s">
        <v>454</v>
      </c>
      <c r="H5081" t="s">
        <v>73</v>
      </c>
      <c r="I5081">
        <v>28</v>
      </c>
      <c r="J5081">
        <v>239</v>
      </c>
      <c r="K5081" t="str">
        <f>RIGHT(Table1[[#This Row],[Transmission]],1)</f>
        <v>9</v>
      </c>
      <c r="L5081" t="str">
        <f>SUBSTITUTE(Table1[[#This Row],[Transmission]],Table1[[#This Row],[Gears]],"")</f>
        <v>A</v>
      </c>
      <c r="M50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81">
        <f ca="1">_xlfn.DAYS(TODAY(),Table1[[#This Row],[Manufacture Date]])</f>
        <v>1396</v>
      </c>
      <c r="O5081" t="str" cm="1">
        <f t="array" ref="O5081" xml:space="preserve"> _xlfn.IFS(E5081&lt;2,"0-2",E5081&lt;4,"2-4",E5081&lt;6,"4-6",E5081&lt;8,"6-8",E5081&lt;10,"8-10")</f>
        <v>2-4</v>
      </c>
    </row>
    <row r="5082" spans="1:15" ht="14.25" customHeight="1" x14ac:dyDescent="0.3">
      <c r="A5082" s="31">
        <v>43864</v>
      </c>
      <c r="B5082" t="s">
        <v>492</v>
      </c>
      <c r="C5082" t="s">
        <v>1131</v>
      </c>
      <c r="D5082" t="s">
        <v>78</v>
      </c>
      <c r="E5082">
        <v>2</v>
      </c>
      <c r="F5082">
        <v>4</v>
      </c>
      <c r="G5082" t="s">
        <v>496</v>
      </c>
      <c r="H5082" t="s">
        <v>73</v>
      </c>
      <c r="I5082">
        <v>27</v>
      </c>
      <c r="J5082">
        <v>248</v>
      </c>
      <c r="K5082" t="str">
        <f>RIGHT(Table1[[#This Row],[Transmission]],1)</f>
        <v>9</v>
      </c>
      <c r="L5082" t="str">
        <f>SUBSTITUTE(Table1[[#This Row],[Transmission]],Table1[[#This Row],[Gears]],"")</f>
        <v>AS</v>
      </c>
      <c r="M50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82">
        <f ca="1">_xlfn.DAYS(TODAY(),Table1[[#This Row],[Manufacture Date]])</f>
        <v>1396</v>
      </c>
      <c r="O5082" t="str" cm="1">
        <f t="array" ref="O5082" xml:space="preserve"> _xlfn.IFS(E5082&lt;2,"0-2",E5082&lt;4,"2-4",E5082&lt;6,"4-6",E5082&lt;8,"6-8",E5082&lt;10,"8-10")</f>
        <v>2-4</v>
      </c>
    </row>
    <row r="5083" spans="1:15" ht="14.25" customHeight="1" x14ac:dyDescent="0.3">
      <c r="A5083" s="31">
        <v>43864</v>
      </c>
      <c r="B5083" t="s">
        <v>232</v>
      </c>
      <c r="C5083" t="s">
        <v>1074</v>
      </c>
      <c r="D5083" t="s">
        <v>82</v>
      </c>
      <c r="E5083">
        <v>3.6</v>
      </c>
      <c r="F5083">
        <v>6</v>
      </c>
      <c r="G5083" t="s">
        <v>79</v>
      </c>
      <c r="H5083" t="s">
        <v>200</v>
      </c>
      <c r="I5083">
        <v>24</v>
      </c>
      <c r="J5083">
        <v>272</v>
      </c>
      <c r="K5083" t="str">
        <f>RIGHT(Table1[[#This Row],[Transmission]],1)</f>
        <v>6</v>
      </c>
      <c r="L5083" t="str">
        <f>SUBSTITUTE(Table1[[#This Row],[Transmission]],Table1[[#This Row],[Gears]],"")</f>
        <v>AS</v>
      </c>
      <c r="M50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83">
        <f ca="1">_xlfn.DAYS(TODAY(),Table1[[#This Row],[Manufacture Date]])</f>
        <v>1396</v>
      </c>
      <c r="O5083" t="str" cm="1">
        <f t="array" ref="O5083" xml:space="preserve"> _xlfn.IFS(E5083&lt;2,"0-2",E5083&lt;4,"2-4",E5083&lt;6,"4-6",E5083&lt;8,"6-8",E5083&lt;10,"8-10")</f>
        <v>2-4</v>
      </c>
    </row>
    <row r="5084" spans="1:15" ht="14.25" customHeight="1" x14ac:dyDescent="0.3">
      <c r="A5084" s="31">
        <v>43864</v>
      </c>
      <c r="B5084" t="s">
        <v>289</v>
      </c>
      <c r="C5084" t="s">
        <v>309</v>
      </c>
      <c r="D5084" t="s">
        <v>288</v>
      </c>
      <c r="E5084">
        <v>3.6</v>
      </c>
      <c r="F5084">
        <v>6</v>
      </c>
      <c r="G5084" t="s">
        <v>93</v>
      </c>
      <c r="H5084" t="s">
        <v>205</v>
      </c>
      <c r="I5084">
        <v>17</v>
      </c>
      <c r="J5084">
        <v>274</v>
      </c>
      <c r="K5084" t="str">
        <f>RIGHT(Table1[[#This Row],[Transmission]],1)</f>
        <v>6</v>
      </c>
      <c r="L5084" t="str">
        <f>SUBSTITUTE(Table1[[#This Row],[Transmission]],Table1[[#This Row],[Gears]],"")</f>
        <v>A</v>
      </c>
      <c r="M50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84">
        <f ca="1">_xlfn.DAYS(TODAY(),Table1[[#This Row],[Manufacture Date]])</f>
        <v>1396</v>
      </c>
      <c r="O5084" t="str" cm="1">
        <f t="array" ref="O5084" xml:space="preserve"> _xlfn.IFS(E5084&lt;2,"0-2",E5084&lt;4,"2-4",E5084&lt;6,"4-6",E5084&lt;8,"6-8",E5084&lt;10,"8-10")</f>
        <v>2-4</v>
      </c>
    </row>
    <row r="5085" spans="1:15" ht="14.25" customHeight="1" x14ac:dyDescent="0.3">
      <c r="A5085" s="31">
        <v>43863</v>
      </c>
      <c r="B5085" t="s">
        <v>508</v>
      </c>
      <c r="C5085" t="s">
        <v>1804</v>
      </c>
      <c r="D5085" t="s">
        <v>71</v>
      </c>
      <c r="E5085">
        <v>2</v>
      </c>
      <c r="F5085">
        <v>4</v>
      </c>
      <c r="G5085" t="s">
        <v>511</v>
      </c>
      <c r="H5085" t="s">
        <v>200</v>
      </c>
      <c r="I5085">
        <v>47</v>
      </c>
      <c r="J5085">
        <v>140</v>
      </c>
      <c r="K5085" t="str">
        <f>RIGHT(Table1[[#This Row],[Transmission]],1)</f>
        <v>6</v>
      </c>
      <c r="L5085" t="str">
        <f>SUBSTITUTE(Table1[[#This Row],[Transmission]],Table1[[#This Row],[Gears]],"")</f>
        <v>AV</v>
      </c>
      <c r="M50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85">
        <f ca="1">_xlfn.DAYS(TODAY(),Table1[[#This Row],[Manufacture Date]])</f>
        <v>1397</v>
      </c>
      <c r="O5085" t="str" cm="1">
        <f t="array" ref="O5085" xml:space="preserve"> _xlfn.IFS(E5085&lt;2,"0-2",E5085&lt;4,"2-4",E5085&lt;6,"4-6",E5085&lt;8,"6-8",E5085&lt;10,"8-10")</f>
        <v>2-4</v>
      </c>
    </row>
    <row r="5086" spans="1:15" ht="14.25" customHeight="1" x14ac:dyDescent="0.3">
      <c r="A5086" s="31">
        <v>43863</v>
      </c>
      <c r="B5086" t="s">
        <v>802</v>
      </c>
      <c r="C5086" t="s">
        <v>2163</v>
      </c>
      <c r="D5086" t="s">
        <v>78</v>
      </c>
      <c r="E5086">
        <v>2</v>
      </c>
      <c r="F5086">
        <v>4</v>
      </c>
      <c r="G5086" t="s">
        <v>104</v>
      </c>
      <c r="H5086" t="s">
        <v>200</v>
      </c>
      <c r="I5086">
        <v>31</v>
      </c>
      <c r="J5086">
        <v>210</v>
      </c>
      <c r="K5086" t="str">
        <f>RIGHT(Table1[[#This Row],[Transmission]],1)</f>
        <v>8</v>
      </c>
      <c r="L5086" t="str">
        <f>SUBSTITUTE(Table1[[#This Row],[Transmission]],Table1[[#This Row],[Gears]],"")</f>
        <v>AS</v>
      </c>
      <c r="M50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86">
        <f ca="1">_xlfn.DAYS(TODAY(),Table1[[#This Row],[Manufacture Date]])</f>
        <v>1397</v>
      </c>
      <c r="O5086" t="str" cm="1">
        <f t="array" ref="O5086" xml:space="preserve"> _xlfn.IFS(E5086&lt;2,"0-2",E5086&lt;4,"2-4",E5086&lt;6,"4-6",E5086&lt;8,"6-8",E5086&lt;10,"8-10")</f>
        <v>2-4</v>
      </c>
    </row>
    <row r="5087" spans="1:15" ht="14.25" customHeight="1" x14ac:dyDescent="0.3">
      <c r="A5087" s="31">
        <v>43863</v>
      </c>
      <c r="B5087" t="s">
        <v>232</v>
      </c>
      <c r="C5087" t="s">
        <v>234</v>
      </c>
      <c r="D5087" t="s">
        <v>71</v>
      </c>
      <c r="E5087">
        <v>3.6</v>
      </c>
      <c r="F5087">
        <v>6</v>
      </c>
      <c r="G5087" t="s">
        <v>79</v>
      </c>
      <c r="H5087" t="s">
        <v>200</v>
      </c>
      <c r="I5087">
        <v>27</v>
      </c>
      <c r="J5087">
        <v>242</v>
      </c>
      <c r="K5087" t="str">
        <f>RIGHT(Table1[[#This Row],[Transmission]],1)</f>
        <v>6</v>
      </c>
      <c r="L5087" t="str">
        <f>SUBSTITUTE(Table1[[#This Row],[Transmission]],Table1[[#This Row],[Gears]],"")</f>
        <v>AS</v>
      </c>
      <c r="M50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87">
        <f ca="1">_xlfn.DAYS(TODAY(),Table1[[#This Row],[Manufacture Date]])</f>
        <v>1397</v>
      </c>
      <c r="O5087" t="str" cm="1">
        <f t="array" ref="O5087" xml:space="preserve"> _xlfn.IFS(E5087&lt;2,"0-2",E5087&lt;4,"2-4",E5087&lt;6,"4-6",E5087&lt;8,"6-8",E5087&lt;10,"8-10")</f>
        <v>2-4</v>
      </c>
    </row>
    <row r="5088" spans="1:15" ht="14.25" customHeight="1" x14ac:dyDescent="0.3">
      <c r="A5088" s="31">
        <v>43863</v>
      </c>
      <c r="B5088" t="s">
        <v>289</v>
      </c>
      <c r="C5088" t="s">
        <v>292</v>
      </c>
      <c r="D5088" t="s">
        <v>82</v>
      </c>
      <c r="E5088">
        <v>3.6</v>
      </c>
      <c r="F5088">
        <v>6</v>
      </c>
      <c r="G5088" t="s">
        <v>112</v>
      </c>
      <c r="H5088" t="s">
        <v>200</v>
      </c>
      <c r="I5088">
        <v>27</v>
      </c>
      <c r="J5088">
        <v>242</v>
      </c>
      <c r="K5088" t="str">
        <f>RIGHT(Table1[[#This Row],[Transmission]],1)</f>
        <v>8</v>
      </c>
      <c r="L5088" t="str">
        <f>SUBSTITUTE(Table1[[#This Row],[Transmission]],Table1[[#This Row],[Gears]],"")</f>
        <v>A</v>
      </c>
      <c r="M50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88">
        <f ca="1">_xlfn.DAYS(TODAY(),Table1[[#This Row],[Manufacture Date]])</f>
        <v>1397</v>
      </c>
      <c r="O5088" t="str" cm="1">
        <f t="array" ref="O5088" xml:space="preserve"> _xlfn.IFS(E5088&lt;2,"0-2",E5088&lt;4,"2-4",E5088&lt;6,"4-6",E5088&lt;8,"6-8",E5088&lt;10,"8-10")</f>
        <v>2-4</v>
      </c>
    </row>
    <row r="5089" spans="1:15" ht="14.25" customHeight="1" x14ac:dyDescent="0.3">
      <c r="A5089" s="31">
        <v>43863</v>
      </c>
      <c r="B5089" t="s">
        <v>564</v>
      </c>
      <c r="C5089" t="s">
        <v>1848</v>
      </c>
      <c r="D5089" t="s">
        <v>78</v>
      </c>
      <c r="E5089">
        <v>4</v>
      </c>
      <c r="F5089">
        <v>8</v>
      </c>
      <c r="G5089" t="s">
        <v>454</v>
      </c>
      <c r="H5089" t="s">
        <v>73</v>
      </c>
      <c r="I5089">
        <v>21</v>
      </c>
      <c r="J5089">
        <v>309</v>
      </c>
      <c r="K5089" t="str">
        <f>RIGHT(Table1[[#This Row],[Transmission]],1)</f>
        <v>9</v>
      </c>
      <c r="L5089" t="str">
        <f>SUBSTITUTE(Table1[[#This Row],[Transmission]],Table1[[#This Row],[Gears]],"")</f>
        <v>A</v>
      </c>
      <c r="M50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89">
        <f ca="1">_xlfn.DAYS(TODAY(),Table1[[#This Row],[Manufacture Date]])</f>
        <v>1397</v>
      </c>
      <c r="O5089" t="str" cm="1">
        <f t="array" ref="O5089" xml:space="preserve"> _xlfn.IFS(E5089&lt;2,"0-2",E5089&lt;4,"2-4",E5089&lt;6,"4-6",E5089&lt;8,"6-8",E5089&lt;10,"8-10")</f>
        <v>4-6</v>
      </c>
    </row>
    <row r="5090" spans="1:15" ht="14.25" customHeight="1" x14ac:dyDescent="0.3">
      <c r="A5090" s="31">
        <v>43862</v>
      </c>
      <c r="B5090" t="s">
        <v>385</v>
      </c>
      <c r="C5090" t="s">
        <v>1697</v>
      </c>
      <c r="D5090" t="s">
        <v>115</v>
      </c>
      <c r="E5090">
        <v>1.5</v>
      </c>
      <c r="F5090">
        <v>4</v>
      </c>
      <c r="G5090" t="s">
        <v>266</v>
      </c>
      <c r="H5090" t="s">
        <v>200</v>
      </c>
      <c r="I5090">
        <v>39</v>
      </c>
      <c r="J5090">
        <v>170</v>
      </c>
      <c r="K5090" t="str">
        <f>RIGHT(Table1[[#This Row],[Transmission]],1)</f>
        <v>V</v>
      </c>
      <c r="L5090" t="str">
        <f>SUBSTITUTE(Table1[[#This Row],[Transmission]],Table1[[#This Row],[Gears]],"")</f>
        <v>A</v>
      </c>
      <c r="M50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90">
        <f ca="1">_xlfn.DAYS(TODAY(),Table1[[#This Row],[Manufacture Date]])</f>
        <v>1398</v>
      </c>
      <c r="O5090" t="str" cm="1">
        <f t="array" ref="O5090" xml:space="preserve"> _xlfn.IFS(E5090&lt;2,"0-2",E5090&lt;4,"2-4",E5090&lt;6,"4-6",E5090&lt;8,"6-8",E5090&lt;10,"8-10")</f>
        <v>0-2</v>
      </c>
    </row>
    <row r="5091" spans="1:15" ht="14.25" customHeight="1" x14ac:dyDescent="0.3">
      <c r="A5091" s="31">
        <v>43862</v>
      </c>
      <c r="B5091" t="s">
        <v>147</v>
      </c>
      <c r="C5091" t="s">
        <v>149</v>
      </c>
      <c r="D5091" t="s">
        <v>71</v>
      </c>
      <c r="E5091">
        <v>2</v>
      </c>
      <c r="F5091">
        <v>4</v>
      </c>
      <c r="G5091" t="s">
        <v>104</v>
      </c>
      <c r="H5091" t="s">
        <v>73</v>
      </c>
      <c r="I5091">
        <v>32</v>
      </c>
      <c r="J5091">
        <v>207</v>
      </c>
      <c r="K5091" t="str">
        <f>RIGHT(Table1[[#This Row],[Transmission]],1)</f>
        <v>8</v>
      </c>
      <c r="L5091" t="str">
        <f>SUBSTITUTE(Table1[[#This Row],[Transmission]],Table1[[#This Row],[Gears]],"")</f>
        <v>AS</v>
      </c>
      <c r="M50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91">
        <f ca="1">_xlfn.DAYS(TODAY(),Table1[[#This Row],[Manufacture Date]])</f>
        <v>1398</v>
      </c>
      <c r="O5091" t="str" cm="1">
        <f t="array" ref="O5091" xml:space="preserve"> _xlfn.IFS(E5091&lt;2,"0-2",E5091&lt;4,"2-4",E5091&lt;6,"4-6",E5091&lt;8,"6-8",E5091&lt;10,"8-10")</f>
        <v>2-4</v>
      </c>
    </row>
    <row r="5092" spans="1:15" ht="14.25" customHeight="1" x14ac:dyDescent="0.3">
      <c r="A5092" s="31">
        <v>43862</v>
      </c>
      <c r="B5092" t="s">
        <v>100</v>
      </c>
      <c r="C5092" t="s">
        <v>137</v>
      </c>
      <c r="D5092" t="s">
        <v>95</v>
      </c>
      <c r="E5092">
        <v>2</v>
      </c>
      <c r="F5092">
        <v>4</v>
      </c>
      <c r="G5092" t="s">
        <v>89</v>
      </c>
      <c r="H5092" t="s">
        <v>73</v>
      </c>
      <c r="I5092">
        <v>31</v>
      </c>
      <c r="J5092">
        <v>209</v>
      </c>
      <c r="K5092" t="str">
        <f>RIGHT(Table1[[#This Row],[Transmission]],1)</f>
        <v>6</v>
      </c>
      <c r="L5092" t="str">
        <f>SUBSTITUTE(Table1[[#This Row],[Transmission]],Table1[[#This Row],[Gears]],"")</f>
        <v>AM</v>
      </c>
      <c r="M50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92">
        <f ca="1">_xlfn.DAYS(TODAY(),Table1[[#This Row],[Manufacture Date]])</f>
        <v>1398</v>
      </c>
      <c r="O5092" t="str" cm="1">
        <f t="array" ref="O5092" xml:space="preserve"> _xlfn.IFS(E5092&lt;2,"0-2",E5092&lt;4,"2-4",E5092&lt;6,"4-6",E5092&lt;8,"6-8",E5092&lt;10,"8-10")</f>
        <v>2-4</v>
      </c>
    </row>
    <row r="5093" spans="1:15" ht="14.25" customHeight="1" x14ac:dyDescent="0.3">
      <c r="A5093" s="31">
        <v>43862</v>
      </c>
      <c r="B5093" t="s">
        <v>621</v>
      </c>
      <c r="C5093" t="s">
        <v>630</v>
      </c>
      <c r="D5093" t="s">
        <v>82</v>
      </c>
      <c r="E5093">
        <v>2</v>
      </c>
      <c r="F5093">
        <v>4</v>
      </c>
      <c r="G5093" t="s">
        <v>104</v>
      </c>
      <c r="H5093" t="s">
        <v>73</v>
      </c>
      <c r="I5093">
        <v>31</v>
      </c>
      <c r="J5093">
        <v>215</v>
      </c>
      <c r="K5093" t="str">
        <f>RIGHT(Table1[[#This Row],[Transmission]],1)</f>
        <v>8</v>
      </c>
      <c r="L5093" t="str">
        <f>SUBSTITUTE(Table1[[#This Row],[Transmission]],Table1[[#This Row],[Gears]],"")</f>
        <v>AS</v>
      </c>
      <c r="M50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93">
        <f ca="1">_xlfn.DAYS(TODAY(),Table1[[#This Row],[Manufacture Date]])</f>
        <v>1398</v>
      </c>
      <c r="O5093" t="str" cm="1">
        <f t="array" ref="O5093" xml:space="preserve"> _xlfn.IFS(E5093&lt;2,"0-2",E5093&lt;4,"2-4",E5093&lt;6,"4-6",E5093&lt;8,"6-8",E5093&lt;10,"8-10")</f>
        <v>2-4</v>
      </c>
    </row>
    <row r="5094" spans="1:15" ht="14.25" customHeight="1" x14ac:dyDescent="0.3">
      <c r="A5094" s="31">
        <v>43862</v>
      </c>
      <c r="B5094" t="s">
        <v>86</v>
      </c>
      <c r="C5094" t="s">
        <v>1489</v>
      </c>
      <c r="D5094" t="s">
        <v>78</v>
      </c>
      <c r="E5094">
        <v>2</v>
      </c>
      <c r="F5094">
        <v>4</v>
      </c>
      <c r="G5094" t="s">
        <v>112</v>
      </c>
      <c r="H5094" t="s">
        <v>73</v>
      </c>
      <c r="I5094">
        <v>30</v>
      </c>
      <c r="J5094">
        <v>218</v>
      </c>
      <c r="K5094" t="str">
        <f>RIGHT(Table1[[#This Row],[Transmission]],1)</f>
        <v>8</v>
      </c>
      <c r="L5094" t="str">
        <f>SUBSTITUTE(Table1[[#This Row],[Transmission]],Table1[[#This Row],[Gears]],"")</f>
        <v>A</v>
      </c>
      <c r="M50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094">
        <f ca="1">_xlfn.DAYS(TODAY(),Table1[[#This Row],[Manufacture Date]])</f>
        <v>1398</v>
      </c>
      <c r="O5094" t="str" cm="1">
        <f t="array" ref="O5094" xml:space="preserve"> _xlfn.IFS(E5094&lt;2,"0-2",E5094&lt;4,"2-4",E5094&lt;6,"4-6",E5094&lt;8,"6-8",E5094&lt;10,"8-10")</f>
        <v>2-4</v>
      </c>
    </row>
    <row r="5095" spans="1:15" ht="14.25" customHeight="1" x14ac:dyDescent="0.3">
      <c r="A5095" s="31">
        <v>43862</v>
      </c>
      <c r="B5095" t="s">
        <v>621</v>
      </c>
      <c r="C5095" t="s">
        <v>1336</v>
      </c>
      <c r="D5095" t="s">
        <v>82</v>
      </c>
      <c r="E5095">
        <v>2</v>
      </c>
      <c r="F5095">
        <v>4</v>
      </c>
      <c r="G5095" t="s">
        <v>74</v>
      </c>
      <c r="H5095" t="s">
        <v>73</v>
      </c>
      <c r="I5095">
        <v>29</v>
      </c>
      <c r="J5095">
        <v>228</v>
      </c>
      <c r="K5095" t="str">
        <f>RIGHT(Table1[[#This Row],[Transmission]],1)</f>
        <v>6</v>
      </c>
      <c r="L5095" t="str">
        <f>SUBSTITUTE(Table1[[#This Row],[Transmission]],Table1[[#This Row],[Gears]],"")</f>
        <v>M</v>
      </c>
      <c r="M50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095">
        <f ca="1">_xlfn.DAYS(TODAY(),Table1[[#This Row],[Manufacture Date]])</f>
        <v>1398</v>
      </c>
      <c r="O5095" t="str" cm="1">
        <f t="array" ref="O5095" xml:space="preserve"> _xlfn.IFS(E5095&lt;2,"0-2",E5095&lt;4,"2-4",E5095&lt;6,"4-6",E5095&lt;8,"6-8",E5095&lt;10,"8-10")</f>
        <v>2-4</v>
      </c>
    </row>
    <row r="5096" spans="1:15" ht="14.25" customHeight="1" x14ac:dyDescent="0.3">
      <c r="A5096" s="31">
        <v>43862</v>
      </c>
      <c r="B5096" t="s">
        <v>676</v>
      </c>
      <c r="C5096" t="s">
        <v>702</v>
      </c>
      <c r="D5096" t="s">
        <v>115</v>
      </c>
      <c r="E5096">
        <v>3</v>
      </c>
      <c r="F5096">
        <v>6</v>
      </c>
      <c r="G5096" t="s">
        <v>814</v>
      </c>
      <c r="H5096" t="s">
        <v>73</v>
      </c>
      <c r="I5096">
        <v>28</v>
      </c>
      <c r="J5096">
        <v>235</v>
      </c>
      <c r="K5096" t="str">
        <f>RIGHT(Table1[[#This Row],[Transmission]],1)</f>
        <v>8</v>
      </c>
      <c r="L5096" t="str">
        <f>SUBSTITUTE(Table1[[#This Row],[Transmission]],Table1[[#This Row],[Gears]],"")</f>
        <v>AM</v>
      </c>
      <c r="M50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096">
        <f ca="1">_xlfn.DAYS(TODAY(),Table1[[#This Row],[Manufacture Date]])</f>
        <v>1398</v>
      </c>
      <c r="O5096" t="str" cm="1">
        <f t="array" ref="O5096" xml:space="preserve"> _xlfn.IFS(E5096&lt;2,"0-2",E5096&lt;4,"2-4",E5096&lt;6,"4-6",E5096&lt;8,"6-8",E5096&lt;10,"8-10")</f>
        <v>2-4</v>
      </c>
    </row>
    <row r="5097" spans="1:15" ht="14.25" customHeight="1" x14ac:dyDescent="0.3">
      <c r="A5097" s="31">
        <v>43862</v>
      </c>
      <c r="B5097" t="s">
        <v>321</v>
      </c>
      <c r="C5097" t="s">
        <v>898</v>
      </c>
      <c r="D5097" t="s">
        <v>122</v>
      </c>
      <c r="E5097">
        <v>3.5</v>
      </c>
      <c r="F5097">
        <v>6</v>
      </c>
      <c r="G5097" t="s">
        <v>79</v>
      </c>
      <c r="H5097" t="s">
        <v>200</v>
      </c>
      <c r="I5097">
        <v>22</v>
      </c>
      <c r="J5097">
        <v>299</v>
      </c>
      <c r="K5097" t="str">
        <f>RIGHT(Table1[[#This Row],[Transmission]],1)</f>
        <v>6</v>
      </c>
      <c r="L5097" t="str">
        <f>SUBSTITUTE(Table1[[#This Row],[Transmission]],Table1[[#This Row],[Gears]],"")</f>
        <v>AS</v>
      </c>
      <c r="M50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97">
        <f ca="1">_xlfn.DAYS(TODAY(),Table1[[#This Row],[Manufacture Date]])</f>
        <v>1398</v>
      </c>
      <c r="O5097" t="str" cm="1">
        <f t="array" ref="O5097" xml:space="preserve"> _xlfn.IFS(E5097&lt;2,"0-2",E5097&lt;4,"2-4",E5097&lt;6,"4-6",E5097&lt;8,"6-8",E5097&lt;10,"8-10")</f>
        <v>2-4</v>
      </c>
    </row>
    <row r="5098" spans="1:15" ht="14.25" customHeight="1" x14ac:dyDescent="0.3">
      <c r="A5098" s="31">
        <v>43862</v>
      </c>
      <c r="B5098" t="s">
        <v>402</v>
      </c>
      <c r="C5098" t="s">
        <v>1269</v>
      </c>
      <c r="D5098" t="s">
        <v>115</v>
      </c>
      <c r="E5098">
        <v>5</v>
      </c>
      <c r="F5098">
        <v>8</v>
      </c>
      <c r="G5098" t="s">
        <v>104</v>
      </c>
      <c r="H5098" t="s">
        <v>73</v>
      </c>
      <c r="I5098">
        <v>22</v>
      </c>
      <c r="J5098">
        <v>306</v>
      </c>
      <c r="K5098" t="str">
        <f>RIGHT(Table1[[#This Row],[Transmission]],1)</f>
        <v>8</v>
      </c>
      <c r="L5098" t="str">
        <f>SUBSTITUTE(Table1[[#This Row],[Transmission]],Table1[[#This Row],[Gears]],"")</f>
        <v>AS</v>
      </c>
      <c r="M50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98">
        <f ca="1">_xlfn.DAYS(TODAY(),Table1[[#This Row],[Manufacture Date]])</f>
        <v>1398</v>
      </c>
      <c r="O5098" t="str" cm="1">
        <f t="array" ref="O5098" xml:space="preserve"> _xlfn.IFS(E5098&lt;2,"0-2",E5098&lt;4,"2-4",E5098&lt;6,"4-6",E5098&lt;8,"6-8",E5098&lt;10,"8-10")</f>
        <v>4-6</v>
      </c>
    </row>
    <row r="5099" spans="1:15" ht="14.25" customHeight="1" x14ac:dyDescent="0.3">
      <c r="A5099" s="31">
        <v>43862</v>
      </c>
      <c r="B5099" t="s">
        <v>321</v>
      </c>
      <c r="C5099" t="s">
        <v>333</v>
      </c>
      <c r="D5099" t="s">
        <v>122</v>
      </c>
      <c r="E5099">
        <v>3.5</v>
      </c>
      <c r="F5099">
        <v>6</v>
      </c>
      <c r="G5099" t="s">
        <v>79</v>
      </c>
      <c r="H5099" t="s">
        <v>200</v>
      </c>
      <c r="I5099">
        <v>22</v>
      </c>
      <c r="J5099">
        <v>305</v>
      </c>
      <c r="K5099" t="str">
        <f>RIGHT(Table1[[#This Row],[Transmission]],1)</f>
        <v>6</v>
      </c>
      <c r="L5099" t="str">
        <f>SUBSTITUTE(Table1[[#This Row],[Transmission]],Table1[[#This Row],[Gears]],"")</f>
        <v>AS</v>
      </c>
      <c r="M50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099">
        <f ca="1">_xlfn.DAYS(TODAY(),Table1[[#This Row],[Manufacture Date]])</f>
        <v>1398</v>
      </c>
      <c r="O5099" t="str" cm="1">
        <f t="array" ref="O5099" xml:space="preserve"> _xlfn.IFS(E5099&lt;2,"0-2",E5099&lt;4,"2-4",E5099&lt;6,"4-6",E5099&lt;8,"6-8",E5099&lt;10,"8-10")</f>
        <v>2-4</v>
      </c>
    </row>
    <row r="5100" spans="1:15" ht="14.25" customHeight="1" x14ac:dyDescent="0.3">
      <c r="A5100" s="31">
        <v>43861</v>
      </c>
      <c r="B5100" t="s">
        <v>621</v>
      </c>
      <c r="C5100" t="s">
        <v>627</v>
      </c>
      <c r="D5100" t="s">
        <v>88</v>
      </c>
      <c r="E5100">
        <v>1.6</v>
      </c>
      <c r="F5100">
        <v>4</v>
      </c>
      <c r="G5100" t="s">
        <v>79</v>
      </c>
      <c r="H5100" t="s">
        <v>73</v>
      </c>
      <c r="I5100">
        <v>37</v>
      </c>
      <c r="J5100">
        <v>177</v>
      </c>
      <c r="K5100" t="str">
        <f>RIGHT(Table1[[#This Row],[Transmission]],1)</f>
        <v>6</v>
      </c>
      <c r="L5100" t="str">
        <f>SUBSTITUTE(Table1[[#This Row],[Transmission]],Table1[[#This Row],[Gears]],"")</f>
        <v>AS</v>
      </c>
      <c r="M5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0">
        <f ca="1">_xlfn.DAYS(TODAY(),Table1[[#This Row],[Manufacture Date]])</f>
        <v>1399</v>
      </c>
      <c r="O5100" t="str" cm="1">
        <f t="array" ref="O5100" xml:space="preserve"> _xlfn.IFS(E5100&lt;2,"0-2",E5100&lt;4,"2-4",E5100&lt;6,"4-6",E5100&lt;8,"6-8",E5100&lt;10,"8-10")</f>
        <v>0-2</v>
      </c>
    </row>
    <row r="5101" spans="1:15" ht="14.25" customHeight="1" x14ac:dyDescent="0.3">
      <c r="A5101" s="31">
        <v>43861</v>
      </c>
      <c r="B5101" t="s">
        <v>750</v>
      </c>
      <c r="C5101" t="s">
        <v>764</v>
      </c>
      <c r="D5101" t="s">
        <v>122</v>
      </c>
      <c r="E5101">
        <v>3.5</v>
      </c>
      <c r="F5101">
        <v>6</v>
      </c>
      <c r="G5101" t="s">
        <v>511</v>
      </c>
      <c r="H5101" t="s">
        <v>200</v>
      </c>
      <c r="I5101">
        <v>34</v>
      </c>
      <c r="J5101">
        <v>193</v>
      </c>
      <c r="K5101" t="str">
        <f>RIGHT(Table1[[#This Row],[Transmission]],1)</f>
        <v>6</v>
      </c>
      <c r="L5101" t="str">
        <f>SUBSTITUTE(Table1[[#This Row],[Transmission]],Table1[[#This Row],[Gears]],"")</f>
        <v>AV</v>
      </c>
      <c r="M5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1">
        <f ca="1">_xlfn.DAYS(TODAY(),Table1[[#This Row],[Manufacture Date]])</f>
        <v>1399</v>
      </c>
      <c r="O5101" t="str" cm="1">
        <f t="array" ref="O5101" xml:space="preserve"> _xlfn.IFS(E5101&lt;2,"0-2",E5101&lt;4,"2-4",E5101&lt;6,"4-6",E5101&lt;8,"6-8",E5101&lt;10,"8-10")</f>
        <v>2-4</v>
      </c>
    </row>
    <row r="5102" spans="1:15" ht="14.25" customHeight="1" x14ac:dyDescent="0.3">
      <c r="A5102" s="31">
        <v>43861</v>
      </c>
      <c r="B5102" t="s">
        <v>651</v>
      </c>
      <c r="C5102" t="s">
        <v>1340</v>
      </c>
      <c r="D5102" t="s">
        <v>82</v>
      </c>
      <c r="E5102">
        <v>1.6</v>
      </c>
      <c r="F5102">
        <v>4</v>
      </c>
      <c r="G5102" t="s">
        <v>74</v>
      </c>
      <c r="H5102" t="s">
        <v>73</v>
      </c>
      <c r="I5102">
        <v>34</v>
      </c>
      <c r="J5102">
        <v>195</v>
      </c>
      <c r="K5102" t="str">
        <f>RIGHT(Table1[[#This Row],[Transmission]],1)</f>
        <v>6</v>
      </c>
      <c r="L5102" t="str">
        <f>SUBSTITUTE(Table1[[#This Row],[Transmission]],Table1[[#This Row],[Gears]],"")</f>
        <v>M</v>
      </c>
      <c r="M5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02">
        <f ca="1">_xlfn.DAYS(TODAY(),Table1[[#This Row],[Manufacture Date]])</f>
        <v>1399</v>
      </c>
      <c r="O5102" t="str" cm="1">
        <f t="array" ref="O5102" xml:space="preserve"> _xlfn.IFS(E5102&lt;2,"0-2",E5102&lt;4,"2-4",E5102&lt;6,"4-6",E5102&lt;8,"6-8",E5102&lt;10,"8-10")</f>
        <v>0-2</v>
      </c>
    </row>
    <row r="5103" spans="1:15" ht="14.25" customHeight="1" x14ac:dyDescent="0.3">
      <c r="A5103" s="31">
        <v>43861</v>
      </c>
      <c r="B5103" t="s">
        <v>548</v>
      </c>
      <c r="C5103" t="s">
        <v>2148</v>
      </c>
      <c r="D5103" t="s">
        <v>78</v>
      </c>
      <c r="E5103">
        <v>2.5</v>
      </c>
      <c r="F5103">
        <v>4</v>
      </c>
      <c r="G5103" t="s">
        <v>79</v>
      </c>
      <c r="H5103" t="s">
        <v>200</v>
      </c>
      <c r="I5103">
        <v>33</v>
      </c>
      <c r="J5103">
        <v>200</v>
      </c>
      <c r="K5103" t="str">
        <f>RIGHT(Table1[[#This Row],[Transmission]],1)</f>
        <v>6</v>
      </c>
      <c r="L5103" t="str">
        <f>SUBSTITUTE(Table1[[#This Row],[Transmission]],Table1[[#This Row],[Gears]],"")</f>
        <v>AS</v>
      </c>
      <c r="M5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3">
        <f ca="1">_xlfn.DAYS(TODAY(),Table1[[#This Row],[Manufacture Date]])</f>
        <v>1399</v>
      </c>
      <c r="O5103" t="str" cm="1">
        <f t="array" ref="O5103" xml:space="preserve"> _xlfn.IFS(E5103&lt;2,"0-2",E5103&lt;4,"2-4",E5103&lt;6,"4-6",E5103&lt;8,"6-8",E5103&lt;10,"8-10")</f>
        <v>2-4</v>
      </c>
    </row>
    <row r="5104" spans="1:15" ht="14.25" customHeight="1" x14ac:dyDescent="0.3">
      <c r="A5104" s="31">
        <v>43861</v>
      </c>
      <c r="B5104" t="s">
        <v>414</v>
      </c>
      <c r="C5104" t="s">
        <v>417</v>
      </c>
      <c r="D5104" t="s">
        <v>82</v>
      </c>
      <c r="E5104">
        <v>3</v>
      </c>
      <c r="F5104">
        <v>6</v>
      </c>
      <c r="G5104" t="s">
        <v>416</v>
      </c>
      <c r="H5104" t="s">
        <v>73</v>
      </c>
      <c r="I5104">
        <v>26</v>
      </c>
      <c r="J5104">
        <v>253</v>
      </c>
      <c r="K5104" t="str">
        <f>RIGHT(Table1[[#This Row],[Transmission]],1)</f>
        <v>7</v>
      </c>
      <c r="L5104" t="str">
        <f>SUBSTITUTE(Table1[[#This Row],[Transmission]],Table1[[#This Row],[Gears]],"")</f>
        <v>AS</v>
      </c>
      <c r="M5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4">
        <f ca="1">_xlfn.DAYS(TODAY(),Table1[[#This Row],[Manufacture Date]])</f>
        <v>1399</v>
      </c>
      <c r="O5104" t="str" cm="1">
        <f t="array" ref="O5104" xml:space="preserve"> _xlfn.IFS(E5104&lt;2,"0-2",E5104&lt;4,"2-4",E5104&lt;6,"4-6",E5104&lt;8,"6-8",E5104&lt;10,"8-10")</f>
        <v>2-4</v>
      </c>
    </row>
    <row r="5105" spans="1:15" ht="14.25" customHeight="1" x14ac:dyDescent="0.3">
      <c r="A5105" s="31">
        <v>43861</v>
      </c>
      <c r="B5105" t="s">
        <v>414</v>
      </c>
      <c r="C5105" t="s">
        <v>1734</v>
      </c>
      <c r="D5105" t="s">
        <v>82</v>
      </c>
      <c r="E5105">
        <v>3</v>
      </c>
      <c r="F5105">
        <v>6</v>
      </c>
      <c r="G5105" t="s">
        <v>416</v>
      </c>
      <c r="H5105" t="s">
        <v>73</v>
      </c>
      <c r="I5105">
        <v>25</v>
      </c>
      <c r="J5105">
        <v>261</v>
      </c>
      <c r="K5105" t="str">
        <f>RIGHT(Table1[[#This Row],[Transmission]],1)</f>
        <v>7</v>
      </c>
      <c r="L5105" t="str">
        <f>SUBSTITUTE(Table1[[#This Row],[Transmission]],Table1[[#This Row],[Gears]],"")</f>
        <v>AS</v>
      </c>
      <c r="M5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5">
        <f ca="1">_xlfn.DAYS(TODAY(),Table1[[#This Row],[Manufacture Date]])</f>
        <v>1399</v>
      </c>
      <c r="O5105" t="str" cm="1">
        <f t="array" ref="O5105" xml:space="preserve"> _xlfn.IFS(E5105&lt;2,"0-2",E5105&lt;4,"2-4",E5105&lt;6,"4-6",E5105&lt;8,"6-8",E5105&lt;10,"8-10")</f>
        <v>2-4</v>
      </c>
    </row>
    <row r="5106" spans="1:15" ht="14.25" customHeight="1" x14ac:dyDescent="0.3">
      <c r="A5106" s="31">
        <v>43861</v>
      </c>
      <c r="B5106" t="s">
        <v>432</v>
      </c>
      <c r="C5106" t="s">
        <v>450</v>
      </c>
      <c r="D5106" t="s">
        <v>92</v>
      </c>
      <c r="E5106">
        <v>5</v>
      </c>
      <c r="F5106">
        <v>8</v>
      </c>
      <c r="G5106" t="s">
        <v>79</v>
      </c>
      <c r="H5106" t="s">
        <v>73</v>
      </c>
      <c r="I5106">
        <v>21</v>
      </c>
      <c r="J5106">
        <v>313</v>
      </c>
      <c r="K5106" t="str">
        <f>RIGHT(Table1[[#This Row],[Transmission]],1)</f>
        <v>6</v>
      </c>
      <c r="L5106" t="str">
        <f>SUBSTITUTE(Table1[[#This Row],[Transmission]],Table1[[#This Row],[Gears]],"")</f>
        <v>AS</v>
      </c>
      <c r="M5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6">
        <f ca="1">_xlfn.DAYS(TODAY(),Table1[[#This Row],[Manufacture Date]])</f>
        <v>1399</v>
      </c>
      <c r="O5106" t="str" cm="1">
        <f t="array" ref="O5106" xml:space="preserve"> _xlfn.IFS(E5106&lt;2,"0-2",E5106&lt;4,"2-4",E5106&lt;6,"4-6",E5106&lt;8,"6-8",E5106&lt;10,"8-10")</f>
        <v>4-6</v>
      </c>
    </row>
    <row r="5107" spans="1:15" ht="14.25" customHeight="1" x14ac:dyDescent="0.3">
      <c r="A5107" s="31">
        <v>43861</v>
      </c>
      <c r="B5107" t="s">
        <v>321</v>
      </c>
      <c r="C5107" t="s">
        <v>324</v>
      </c>
      <c r="D5107" t="s">
        <v>250</v>
      </c>
      <c r="E5107">
        <v>4.5999999999999996</v>
      </c>
      <c r="F5107">
        <v>8</v>
      </c>
      <c r="G5107" t="s">
        <v>101</v>
      </c>
      <c r="H5107" t="s">
        <v>200</v>
      </c>
      <c r="I5107">
        <v>17</v>
      </c>
      <c r="J5107">
        <v>386</v>
      </c>
      <c r="K5107" t="str">
        <f>RIGHT(Table1[[#This Row],[Transmission]],1)</f>
        <v>4</v>
      </c>
      <c r="L5107" t="str">
        <f>SUBSTITUTE(Table1[[#This Row],[Transmission]],Table1[[#This Row],[Gears]],"")</f>
        <v>A</v>
      </c>
      <c r="M5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07">
        <f ca="1">_xlfn.DAYS(TODAY(),Table1[[#This Row],[Manufacture Date]])</f>
        <v>1399</v>
      </c>
      <c r="O5107" t="str" cm="1">
        <f t="array" ref="O5107" xml:space="preserve"> _xlfn.IFS(E5107&lt;2,"0-2",E5107&lt;4,"2-4",E5107&lt;6,"4-6",E5107&lt;8,"6-8",E5107&lt;10,"8-10")</f>
        <v>4-6</v>
      </c>
    </row>
    <row r="5108" spans="1:15" ht="14.25" customHeight="1" x14ac:dyDescent="0.3">
      <c r="A5108" s="31">
        <v>43861</v>
      </c>
      <c r="B5108" t="s">
        <v>750</v>
      </c>
      <c r="C5108" t="s">
        <v>2017</v>
      </c>
      <c r="D5108" t="s">
        <v>122</v>
      </c>
      <c r="E5108">
        <v>5.7</v>
      </c>
      <c r="F5108">
        <v>8</v>
      </c>
      <c r="G5108" t="s">
        <v>79</v>
      </c>
      <c r="H5108" t="s">
        <v>200</v>
      </c>
      <c r="I5108">
        <v>17</v>
      </c>
      <c r="J5108">
        <v>384</v>
      </c>
      <c r="K5108" t="str">
        <f>RIGHT(Table1[[#This Row],[Transmission]],1)</f>
        <v>6</v>
      </c>
      <c r="L5108" t="str">
        <f>SUBSTITUTE(Table1[[#This Row],[Transmission]],Table1[[#This Row],[Gears]],"")</f>
        <v>AS</v>
      </c>
      <c r="M5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08">
        <f ca="1">_xlfn.DAYS(TODAY(),Table1[[#This Row],[Manufacture Date]])</f>
        <v>1399</v>
      </c>
      <c r="O5108" t="str" cm="1">
        <f t="array" ref="O5108" xml:space="preserve"> _xlfn.IFS(E5108&lt;2,"0-2",E5108&lt;4,"2-4",E5108&lt;6,"4-6",E5108&lt;8,"6-8",E5108&lt;10,"8-10")</f>
        <v>4-6</v>
      </c>
    </row>
    <row r="5109" spans="1:15" ht="14.25" customHeight="1" x14ac:dyDescent="0.3">
      <c r="A5109" s="31">
        <v>43860</v>
      </c>
      <c r="B5109" t="s">
        <v>470</v>
      </c>
      <c r="C5109" t="s">
        <v>485</v>
      </c>
      <c r="D5109" t="s">
        <v>118</v>
      </c>
      <c r="E5109">
        <v>1.6</v>
      </c>
      <c r="F5109">
        <v>4</v>
      </c>
      <c r="G5109" t="s">
        <v>74</v>
      </c>
      <c r="H5109" t="s">
        <v>200</v>
      </c>
      <c r="I5109">
        <v>31</v>
      </c>
      <c r="J5109">
        <v>208</v>
      </c>
      <c r="K5109" t="str">
        <f>RIGHT(Table1[[#This Row],[Transmission]],1)</f>
        <v>6</v>
      </c>
      <c r="L5109" t="str">
        <f>SUBSTITUTE(Table1[[#This Row],[Transmission]],Table1[[#This Row],[Gears]],"")</f>
        <v>M</v>
      </c>
      <c r="M5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09">
        <f ca="1">_xlfn.DAYS(TODAY(),Table1[[#This Row],[Manufacture Date]])</f>
        <v>1400</v>
      </c>
      <c r="O5109" t="str" cm="1">
        <f t="array" ref="O5109" xml:space="preserve"> _xlfn.IFS(E5109&lt;2,"0-2",E5109&lt;4,"2-4",E5109&lt;6,"4-6",E5109&lt;8,"6-8",E5109&lt;10,"8-10")</f>
        <v>0-2</v>
      </c>
    </row>
    <row r="5110" spans="1:15" ht="14.25" customHeight="1" x14ac:dyDescent="0.3">
      <c r="A5110" s="31">
        <v>43860</v>
      </c>
      <c r="B5110" t="s">
        <v>398</v>
      </c>
      <c r="C5110" t="s">
        <v>1729</v>
      </c>
      <c r="D5110" t="s">
        <v>78</v>
      </c>
      <c r="E5110">
        <v>2</v>
      </c>
      <c r="F5110">
        <v>4</v>
      </c>
      <c r="G5110" t="s">
        <v>79</v>
      </c>
      <c r="H5110" t="s">
        <v>200</v>
      </c>
      <c r="I5110">
        <v>31</v>
      </c>
      <c r="J5110">
        <v>216</v>
      </c>
      <c r="K5110" t="str">
        <f>RIGHT(Table1[[#This Row],[Transmission]],1)</f>
        <v>6</v>
      </c>
      <c r="L5110" t="str">
        <f>SUBSTITUTE(Table1[[#This Row],[Transmission]],Table1[[#This Row],[Gears]],"")</f>
        <v>AS</v>
      </c>
      <c r="M5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10">
        <f ca="1">_xlfn.DAYS(TODAY(),Table1[[#This Row],[Manufacture Date]])</f>
        <v>1400</v>
      </c>
      <c r="O5110" t="str" cm="1">
        <f t="array" ref="O5110" xml:space="preserve"> _xlfn.IFS(E5110&lt;2,"0-2",E5110&lt;4,"2-4",E5110&lt;6,"4-6",E5110&lt;8,"6-8",E5110&lt;10,"8-10")</f>
        <v>2-4</v>
      </c>
    </row>
    <row r="5111" spans="1:15" ht="14.25" customHeight="1" x14ac:dyDescent="0.3">
      <c r="A5111" s="31">
        <v>43860</v>
      </c>
      <c r="B5111" t="s">
        <v>147</v>
      </c>
      <c r="C5111" t="s">
        <v>170</v>
      </c>
      <c r="D5111" t="s">
        <v>71</v>
      </c>
      <c r="E5111">
        <v>3</v>
      </c>
      <c r="F5111">
        <v>6</v>
      </c>
      <c r="G5111" t="s">
        <v>104</v>
      </c>
      <c r="H5111" t="s">
        <v>73</v>
      </c>
      <c r="I5111">
        <v>27</v>
      </c>
      <c r="J5111">
        <v>249</v>
      </c>
      <c r="K5111" t="str">
        <f>RIGHT(Table1[[#This Row],[Transmission]],1)</f>
        <v>8</v>
      </c>
      <c r="L5111" t="str">
        <f>SUBSTITUTE(Table1[[#This Row],[Transmission]],Table1[[#This Row],[Gears]],"")</f>
        <v>AS</v>
      </c>
      <c r="M5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11">
        <f ca="1">_xlfn.DAYS(TODAY(),Table1[[#This Row],[Manufacture Date]])</f>
        <v>1400</v>
      </c>
      <c r="O5111" t="str" cm="1">
        <f t="array" ref="O5111" xml:space="preserve"> _xlfn.IFS(E5111&lt;2,"0-2",E5111&lt;4,"2-4",E5111&lt;6,"4-6",E5111&lt;8,"6-8",E5111&lt;10,"8-10")</f>
        <v>2-4</v>
      </c>
    </row>
    <row r="5112" spans="1:15" ht="14.25" customHeight="1" x14ac:dyDescent="0.3">
      <c r="A5112" s="31">
        <v>43860</v>
      </c>
      <c r="B5112" t="s">
        <v>289</v>
      </c>
      <c r="C5112" t="s">
        <v>296</v>
      </c>
      <c r="D5112" t="s">
        <v>115</v>
      </c>
      <c r="E5112">
        <v>3.6</v>
      </c>
      <c r="F5112">
        <v>6</v>
      </c>
      <c r="G5112" t="s">
        <v>281</v>
      </c>
      <c r="H5112" t="s">
        <v>200</v>
      </c>
      <c r="I5112">
        <v>25</v>
      </c>
      <c r="J5112">
        <v>258</v>
      </c>
      <c r="K5112" t="str">
        <f>RIGHT(Table1[[#This Row],[Transmission]],1)</f>
        <v>5</v>
      </c>
      <c r="L5112" t="str">
        <f>SUBSTITUTE(Table1[[#This Row],[Transmission]],Table1[[#This Row],[Gears]],"")</f>
        <v>A</v>
      </c>
      <c r="M5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12">
        <f ca="1">_xlfn.DAYS(TODAY(),Table1[[#This Row],[Manufacture Date]])</f>
        <v>1400</v>
      </c>
      <c r="O5112" t="str" cm="1">
        <f t="array" ref="O5112" xml:space="preserve"> _xlfn.IFS(E5112&lt;2,"0-2",E5112&lt;4,"2-4",E5112&lt;6,"4-6",E5112&lt;8,"6-8",E5112&lt;10,"8-10")</f>
        <v>2-4</v>
      </c>
    </row>
    <row r="5113" spans="1:15" ht="14.25" customHeight="1" x14ac:dyDescent="0.3">
      <c r="A5113" s="31">
        <v>43860</v>
      </c>
      <c r="B5113" t="s">
        <v>100</v>
      </c>
      <c r="C5113" t="s">
        <v>126</v>
      </c>
      <c r="D5113" t="s">
        <v>88</v>
      </c>
      <c r="E5113">
        <v>5.2</v>
      </c>
      <c r="F5113">
        <v>10</v>
      </c>
      <c r="G5113" t="s">
        <v>74</v>
      </c>
      <c r="H5113" t="s">
        <v>73</v>
      </c>
      <c r="I5113">
        <v>16</v>
      </c>
      <c r="J5113">
        <v>409</v>
      </c>
      <c r="K5113" t="str">
        <f>RIGHT(Table1[[#This Row],[Transmission]],1)</f>
        <v>6</v>
      </c>
      <c r="L5113" t="str">
        <f>SUBSTITUTE(Table1[[#This Row],[Transmission]],Table1[[#This Row],[Gears]],"")</f>
        <v>M</v>
      </c>
      <c r="M5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13">
        <f ca="1">_xlfn.DAYS(TODAY(),Table1[[#This Row],[Manufacture Date]])</f>
        <v>1400</v>
      </c>
      <c r="O5113" t="str" cm="1">
        <f t="array" ref="O5113" xml:space="preserve"> _xlfn.IFS(E5113&lt;2,"0-2",E5113&lt;4,"2-4",E5113&lt;6,"4-6",E5113&lt;8,"6-8",E5113&lt;10,"8-10")</f>
        <v>4-6</v>
      </c>
    </row>
    <row r="5114" spans="1:15" ht="14.25" customHeight="1" x14ac:dyDescent="0.3">
      <c r="A5114" s="31">
        <v>43859</v>
      </c>
      <c r="B5114" t="s">
        <v>750</v>
      </c>
      <c r="C5114" t="s">
        <v>757</v>
      </c>
      <c r="D5114" t="s">
        <v>82</v>
      </c>
      <c r="E5114">
        <v>1.8</v>
      </c>
      <c r="F5114">
        <v>4</v>
      </c>
      <c r="G5114" t="s">
        <v>74</v>
      </c>
      <c r="H5114" t="s">
        <v>200</v>
      </c>
      <c r="I5114">
        <v>38</v>
      </c>
      <c r="J5114">
        <v>170</v>
      </c>
      <c r="K5114" t="str">
        <f>RIGHT(Table1[[#This Row],[Transmission]],1)</f>
        <v>6</v>
      </c>
      <c r="L5114" t="str">
        <f>SUBSTITUTE(Table1[[#This Row],[Transmission]],Table1[[#This Row],[Gears]],"")</f>
        <v>M</v>
      </c>
      <c r="M5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14">
        <f ca="1">_xlfn.DAYS(TODAY(),Table1[[#This Row],[Manufacture Date]])</f>
        <v>1401</v>
      </c>
      <c r="O5114" t="str" cm="1">
        <f t="array" ref="O5114" xml:space="preserve"> _xlfn.IFS(E5114&lt;2,"0-2",E5114&lt;4,"2-4",E5114&lt;6,"4-6",E5114&lt;8,"6-8",E5114&lt;10,"8-10")</f>
        <v>0-2</v>
      </c>
    </row>
    <row r="5115" spans="1:15" ht="14.25" customHeight="1" x14ac:dyDescent="0.3">
      <c r="A5115" s="31">
        <v>43859</v>
      </c>
      <c r="B5115" t="s">
        <v>709</v>
      </c>
      <c r="C5115" t="s">
        <v>1002</v>
      </c>
      <c r="D5115" t="s">
        <v>259</v>
      </c>
      <c r="E5115">
        <v>3</v>
      </c>
      <c r="F5115">
        <v>6</v>
      </c>
      <c r="G5115" t="s">
        <v>112</v>
      </c>
      <c r="H5115" t="s">
        <v>109</v>
      </c>
      <c r="I5115">
        <v>26</v>
      </c>
      <c r="J5115">
        <v>289</v>
      </c>
      <c r="K5115" t="str">
        <f>RIGHT(Table1[[#This Row],[Transmission]],1)</f>
        <v>8</v>
      </c>
      <c r="L5115" t="str">
        <f>SUBSTITUTE(Table1[[#This Row],[Transmission]],Table1[[#This Row],[Gears]],"")</f>
        <v>A</v>
      </c>
      <c r="M5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15">
        <f ca="1">_xlfn.DAYS(TODAY(),Table1[[#This Row],[Manufacture Date]])</f>
        <v>1401</v>
      </c>
      <c r="O5115" t="str" cm="1">
        <f t="array" ref="O5115" xml:space="preserve"> _xlfn.IFS(E5115&lt;2,"0-2",E5115&lt;4,"2-4",E5115&lt;6,"4-6",E5115&lt;8,"6-8",E5115&lt;10,"8-10")</f>
        <v>2-4</v>
      </c>
    </row>
    <row r="5116" spans="1:15" ht="14.25" customHeight="1" x14ac:dyDescent="0.3">
      <c r="A5116" s="31">
        <v>43859</v>
      </c>
      <c r="B5116" t="s">
        <v>289</v>
      </c>
      <c r="C5116" t="s">
        <v>294</v>
      </c>
      <c r="D5116" t="s">
        <v>82</v>
      </c>
      <c r="E5116">
        <v>6.4</v>
      </c>
      <c r="F5116">
        <v>8</v>
      </c>
      <c r="G5116" t="s">
        <v>74</v>
      </c>
      <c r="H5116" t="s">
        <v>73</v>
      </c>
      <c r="I5116">
        <v>20</v>
      </c>
      <c r="J5116">
        <v>320</v>
      </c>
      <c r="K5116" t="str">
        <f>RIGHT(Table1[[#This Row],[Transmission]],1)</f>
        <v>6</v>
      </c>
      <c r="L5116" t="str">
        <f>SUBSTITUTE(Table1[[#This Row],[Transmission]],Table1[[#This Row],[Gears]],"")</f>
        <v>M</v>
      </c>
      <c r="M5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16">
        <f ca="1">_xlfn.DAYS(TODAY(),Table1[[#This Row],[Manufacture Date]])</f>
        <v>1401</v>
      </c>
      <c r="O5116" t="str" cm="1">
        <f t="array" ref="O5116" xml:space="preserve"> _xlfn.IFS(E5116&lt;2,"0-2",E5116&lt;4,"2-4",E5116&lt;6,"4-6",E5116&lt;8,"6-8",E5116&lt;10,"8-10")</f>
        <v>6-8</v>
      </c>
    </row>
    <row r="5117" spans="1:15" ht="14.25" customHeight="1" x14ac:dyDescent="0.3">
      <c r="A5117" s="31">
        <v>43859</v>
      </c>
      <c r="B5117" t="s">
        <v>718</v>
      </c>
      <c r="C5117" t="s">
        <v>720</v>
      </c>
      <c r="D5117" t="s">
        <v>115</v>
      </c>
      <c r="E5117">
        <v>6.6</v>
      </c>
      <c r="F5117">
        <v>12</v>
      </c>
      <c r="G5117" t="s">
        <v>104</v>
      </c>
      <c r="H5117" t="s">
        <v>73</v>
      </c>
      <c r="I5117">
        <v>17</v>
      </c>
      <c r="J5117">
        <v>397</v>
      </c>
      <c r="K5117" t="str">
        <f>RIGHT(Table1[[#This Row],[Transmission]],1)</f>
        <v>8</v>
      </c>
      <c r="L5117" t="str">
        <f>SUBSTITUTE(Table1[[#This Row],[Transmission]],Table1[[#This Row],[Gears]],"")</f>
        <v>AS</v>
      </c>
      <c r="M5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17">
        <f ca="1">_xlfn.DAYS(TODAY(),Table1[[#This Row],[Manufacture Date]])</f>
        <v>1401</v>
      </c>
      <c r="O5117" t="str" cm="1">
        <f t="array" ref="O5117" xml:space="preserve"> _xlfn.IFS(E5117&lt;2,"0-2",E5117&lt;4,"2-4",E5117&lt;6,"4-6",E5117&lt;8,"6-8",E5117&lt;10,"8-10")</f>
        <v>6-8</v>
      </c>
    </row>
    <row r="5118" spans="1:15" ht="14.25" customHeight="1" x14ac:dyDescent="0.3">
      <c r="A5118" s="31">
        <v>43858</v>
      </c>
      <c r="B5118" t="s">
        <v>232</v>
      </c>
      <c r="C5118" t="s">
        <v>1599</v>
      </c>
      <c r="D5118" t="s">
        <v>78</v>
      </c>
      <c r="E5118">
        <v>1.5</v>
      </c>
      <c r="F5118">
        <v>4</v>
      </c>
      <c r="G5118" t="s">
        <v>93</v>
      </c>
      <c r="H5118" t="s">
        <v>200</v>
      </c>
      <c r="I5118">
        <v>34</v>
      </c>
      <c r="J5118">
        <v>196</v>
      </c>
      <c r="K5118" t="str">
        <f>RIGHT(Table1[[#This Row],[Transmission]],1)</f>
        <v>6</v>
      </c>
      <c r="L5118" t="str">
        <f>SUBSTITUTE(Table1[[#This Row],[Transmission]],Table1[[#This Row],[Gears]],"")</f>
        <v>A</v>
      </c>
      <c r="M5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18">
        <f ca="1">_xlfn.DAYS(TODAY(),Table1[[#This Row],[Manufacture Date]])</f>
        <v>1402</v>
      </c>
      <c r="O5118" t="str" cm="1">
        <f t="array" ref="O5118" xml:space="preserve"> _xlfn.IFS(E5118&lt;2,"0-2",E5118&lt;4,"2-4",E5118&lt;6,"4-6",E5118&lt;8,"6-8",E5118&lt;10,"8-10")</f>
        <v>0-2</v>
      </c>
    </row>
    <row r="5119" spans="1:15" ht="14.25" customHeight="1" x14ac:dyDescent="0.3">
      <c r="A5119" s="31">
        <v>43858</v>
      </c>
      <c r="B5119" t="s">
        <v>147</v>
      </c>
      <c r="C5119" t="s">
        <v>831</v>
      </c>
      <c r="D5119" t="s">
        <v>95</v>
      </c>
      <c r="E5119">
        <v>2</v>
      </c>
      <c r="F5119">
        <v>4</v>
      </c>
      <c r="G5119" t="s">
        <v>104</v>
      </c>
      <c r="H5119" t="s">
        <v>73</v>
      </c>
      <c r="I5119">
        <v>32</v>
      </c>
      <c r="J5119">
        <v>200</v>
      </c>
      <c r="K5119" t="str">
        <f>RIGHT(Table1[[#This Row],[Transmission]],1)</f>
        <v>8</v>
      </c>
      <c r="L5119" t="str">
        <f>SUBSTITUTE(Table1[[#This Row],[Transmission]],Table1[[#This Row],[Gears]],"")</f>
        <v>AS</v>
      </c>
      <c r="M5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19">
        <f ca="1">_xlfn.DAYS(TODAY(),Table1[[#This Row],[Manufacture Date]])</f>
        <v>1402</v>
      </c>
      <c r="O5119" t="str" cm="1">
        <f t="array" ref="O5119" xml:space="preserve"> _xlfn.IFS(E5119&lt;2,"0-2",E5119&lt;4,"2-4",E5119&lt;6,"4-6",E5119&lt;8,"6-8",E5119&lt;10,"8-10")</f>
        <v>2-4</v>
      </c>
    </row>
    <row r="5120" spans="1:15" ht="14.25" customHeight="1" x14ac:dyDescent="0.3">
      <c r="A5120" s="31">
        <v>43858</v>
      </c>
      <c r="B5120" t="s">
        <v>398</v>
      </c>
      <c r="C5120" t="s">
        <v>400</v>
      </c>
      <c r="D5120" t="s">
        <v>115</v>
      </c>
      <c r="E5120">
        <v>2</v>
      </c>
      <c r="F5120">
        <v>4</v>
      </c>
      <c r="G5120" t="s">
        <v>74</v>
      </c>
      <c r="H5120" t="s">
        <v>200</v>
      </c>
      <c r="I5120">
        <v>32</v>
      </c>
      <c r="J5120">
        <v>205</v>
      </c>
      <c r="K5120" t="str">
        <f>RIGHT(Table1[[#This Row],[Transmission]],1)</f>
        <v>6</v>
      </c>
      <c r="L5120" t="str">
        <f>SUBSTITUTE(Table1[[#This Row],[Transmission]],Table1[[#This Row],[Gears]],"")</f>
        <v>M</v>
      </c>
      <c r="M5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20">
        <f ca="1">_xlfn.DAYS(TODAY(),Table1[[#This Row],[Manufacture Date]])</f>
        <v>1402</v>
      </c>
      <c r="O5120" t="str" cm="1">
        <f t="array" ref="O5120" xml:space="preserve"> _xlfn.IFS(E5120&lt;2,"0-2",E5120&lt;4,"2-4",E5120&lt;6,"4-6",E5120&lt;8,"6-8",E5120&lt;10,"8-10")</f>
        <v>2-4</v>
      </c>
    </row>
    <row r="5121" spans="1:15" ht="14.25" customHeight="1" x14ac:dyDescent="0.3">
      <c r="A5121" s="31">
        <v>43858</v>
      </c>
      <c r="B5121" t="s">
        <v>640</v>
      </c>
      <c r="C5121" t="s">
        <v>1895</v>
      </c>
      <c r="D5121" t="s">
        <v>78</v>
      </c>
      <c r="E5121">
        <v>2.4</v>
      </c>
      <c r="F5121">
        <v>4</v>
      </c>
      <c r="G5121" t="s">
        <v>511</v>
      </c>
      <c r="H5121" t="s">
        <v>200</v>
      </c>
      <c r="I5121">
        <v>31</v>
      </c>
      <c r="J5121">
        <v>212</v>
      </c>
      <c r="K5121" t="str">
        <f>RIGHT(Table1[[#This Row],[Transmission]],1)</f>
        <v>6</v>
      </c>
      <c r="L5121" t="str">
        <f>SUBSTITUTE(Table1[[#This Row],[Transmission]],Table1[[#This Row],[Gears]],"")</f>
        <v>AV</v>
      </c>
      <c r="M5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21">
        <f ca="1">_xlfn.DAYS(TODAY(),Table1[[#This Row],[Manufacture Date]])</f>
        <v>1402</v>
      </c>
      <c r="O5121" t="str" cm="1">
        <f t="array" ref="O5121" xml:space="preserve"> _xlfn.IFS(E5121&lt;2,"0-2",E5121&lt;4,"2-4",E5121&lt;6,"4-6",E5121&lt;8,"6-8",E5121&lt;10,"8-10")</f>
        <v>2-4</v>
      </c>
    </row>
    <row r="5122" spans="1:15" ht="14.25" customHeight="1" x14ac:dyDescent="0.3">
      <c r="A5122" s="31">
        <v>43858</v>
      </c>
      <c r="B5122" t="s">
        <v>100</v>
      </c>
      <c r="C5122" t="s">
        <v>123</v>
      </c>
      <c r="D5122" t="s">
        <v>122</v>
      </c>
      <c r="E5122">
        <v>3</v>
      </c>
      <c r="F5122">
        <v>6</v>
      </c>
      <c r="G5122" t="s">
        <v>104</v>
      </c>
      <c r="H5122" t="s">
        <v>109</v>
      </c>
      <c r="I5122">
        <v>26</v>
      </c>
      <c r="J5122">
        <v>290</v>
      </c>
      <c r="K5122" t="str">
        <f>RIGHT(Table1[[#This Row],[Transmission]],1)</f>
        <v>8</v>
      </c>
      <c r="L5122" t="str">
        <f>SUBSTITUTE(Table1[[#This Row],[Transmission]],Table1[[#This Row],[Gears]],"")</f>
        <v>AS</v>
      </c>
      <c r="M5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22">
        <f ca="1">_xlfn.DAYS(TODAY(),Table1[[#This Row],[Manufacture Date]])</f>
        <v>1402</v>
      </c>
      <c r="O5122" t="str" cm="1">
        <f t="array" ref="O5122" xml:space="preserve"> _xlfn.IFS(E5122&lt;2,"0-2",E5122&lt;4,"2-4",E5122&lt;6,"4-6",E5122&lt;8,"6-8",E5122&lt;10,"8-10")</f>
        <v>2-4</v>
      </c>
    </row>
    <row r="5123" spans="1:15" ht="14.25" customHeight="1" x14ac:dyDescent="0.3">
      <c r="A5123" s="31">
        <v>43858</v>
      </c>
      <c r="B5123" t="s">
        <v>321</v>
      </c>
      <c r="C5123" t="s">
        <v>359</v>
      </c>
      <c r="D5123" t="s">
        <v>115</v>
      </c>
      <c r="E5123">
        <v>3.5</v>
      </c>
      <c r="F5123">
        <v>6</v>
      </c>
      <c r="G5123" t="s">
        <v>79</v>
      </c>
      <c r="H5123" t="s">
        <v>200</v>
      </c>
      <c r="I5123">
        <v>23</v>
      </c>
      <c r="J5123">
        <v>291</v>
      </c>
      <c r="K5123" t="str">
        <f>RIGHT(Table1[[#This Row],[Transmission]],1)</f>
        <v>6</v>
      </c>
      <c r="L5123" t="str">
        <f>SUBSTITUTE(Table1[[#This Row],[Transmission]],Table1[[#This Row],[Gears]],"")</f>
        <v>AS</v>
      </c>
      <c r="M5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23">
        <f ca="1">_xlfn.DAYS(TODAY(),Table1[[#This Row],[Manufacture Date]])</f>
        <v>1402</v>
      </c>
      <c r="O5123" t="str" cm="1">
        <f t="array" ref="O5123" xml:space="preserve"> _xlfn.IFS(E5123&lt;2,"0-2",E5123&lt;4,"2-4",E5123&lt;6,"4-6",E5123&lt;8,"6-8",E5123&lt;10,"8-10")</f>
        <v>2-4</v>
      </c>
    </row>
    <row r="5124" spans="1:15" ht="14.25" customHeight="1" x14ac:dyDescent="0.3">
      <c r="A5124" s="31">
        <v>43857</v>
      </c>
      <c r="B5124" t="s">
        <v>398</v>
      </c>
      <c r="C5124" t="s">
        <v>1726</v>
      </c>
      <c r="D5124" t="s">
        <v>115</v>
      </c>
      <c r="E5124">
        <v>2.4</v>
      </c>
      <c r="F5124">
        <v>4</v>
      </c>
      <c r="G5124" t="s">
        <v>79</v>
      </c>
      <c r="H5124" t="s">
        <v>200</v>
      </c>
      <c r="I5124">
        <v>35</v>
      </c>
      <c r="J5124">
        <v>190</v>
      </c>
      <c r="K5124" t="str">
        <f>RIGHT(Table1[[#This Row],[Transmission]],1)</f>
        <v>6</v>
      </c>
      <c r="L5124" t="str">
        <f>SUBSTITUTE(Table1[[#This Row],[Transmission]],Table1[[#This Row],[Gears]],"")</f>
        <v>AS</v>
      </c>
      <c r="M5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24">
        <f ca="1">_xlfn.DAYS(TODAY(),Table1[[#This Row],[Manufacture Date]])</f>
        <v>1403</v>
      </c>
      <c r="O5124" t="str" cm="1">
        <f t="array" ref="O5124" xml:space="preserve"> _xlfn.IFS(E5124&lt;2,"0-2",E5124&lt;4,"2-4",E5124&lt;6,"4-6",E5124&lt;8,"6-8",E5124&lt;10,"8-10")</f>
        <v>2-4</v>
      </c>
    </row>
    <row r="5125" spans="1:15" ht="14.25" customHeight="1" x14ac:dyDescent="0.3">
      <c r="A5125" s="31">
        <v>43857</v>
      </c>
      <c r="B5125" t="s">
        <v>398</v>
      </c>
      <c r="C5125" t="s">
        <v>413</v>
      </c>
      <c r="D5125" t="s">
        <v>71</v>
      </c>
      <c r="E5125">
        <v>1.6</v>
      </c>
      <c r="F5125">
        <v>4</v>
      </c>
      <c r="G5125" t="s">
        <v>93</v>
      </c>
      <c r="H5125" t="s">
        <v>200</v>
      </c>
      <c r="I5125">
        <v>32</v>
      </c>
      <c r="J5125">
        <v>202</v>
      </c>
      <c r="K5125" t="str">
        <f>RIGHT(Table1[[#This Row],[Transmission]],1)</f>
        <v>6</v>
      </c>
      <c r="L5125" t="str">
        <f>SUBSTITUTE(Table1[[#This Row],[Transmission]],Table1[[#This Row],[Gears]],"")</f>
        <v>A</v>
      </c>
      <c r="M5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25">
        <f ca="1">_xlfn.DAYS(TODAY(),Table1[[#This Row],[Manufacture Date]])</f>
        <v>1403</v>
      </c>
      <c r="O5125" t="str" cm="1">
        <f t="array" ref="O5125" xml:space="preserve"> _xlfn.IFS(E5125&lt;2,"0-2",E5125&lt;4,"2-4",E5125&lt;6,"4-6",E5125&lt;8,"6-8",E5125&lt;10,"8-10")</f>
        <v>0-2</v>
      </c>
    </row>
    <row r="5126" spans="1:15" ht="14.25" customHeight="1" x14ac:dyDescent="0.3">
      <c r="A5126" s="31">
        <v>43857</v>
      </c>
      <c r="B5126" t="s">
        <v>508</v>
      </c>
      <c r="C5126" t="s">
        <v>512</v>
      </c>
      <c r="D5126" t="s">
        <v>82</v>
      </c>
      <c r="E5126">
        <v>3.5</v>
      </c>
      <c r="F5126">
        <v>6</v>
      </c>
      <c r="G5126" t="s">
        <v>104</v>
      </c>
      <c r="H5126" t="s">
        <v>200</v>
      </c>
      <c r="I5126">
        <v>31</v>
      </c>
      <c r="J5126">
        <v>211</v>
      </c>
      <c r="K5126" t="str">
        <f>RIGHT(Table1[[#This Row],[Transmission]],1)</f>
        <v>8</v>
      </c>
      <c r="L5126" t="str">
        <f>SUBSTITUTE(Table1[[#This Row],[Transmission]],Table1[[#This Row],[Gears]],"")</f>
        <v>AS</v>
      </c>
      <c r="M5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26">
        <f ca="1">_xlfn.DAYS(TODAY(),Table1[[#This Row],[Manufacture Date]])</f>
        <v>1403</v>
      </c>
      <c r="O5126" t="str" cm="1">
        <f t="array" ref="O5126" xml:space="preserve"> _xlfn.IFS(E5126&lt;2,"0-2",E5126&lt;4,"2-4",E5126&lt;6,"4-6",E5126&lt;8,"6-8",E5126&lt;10,"8-10")</f>
        <v>2-4</v>
      </c>
    </row>
    <row r="5127" spans="1:15" ht="14.25" customHeight="1" x14ac:dyDescent="0.3">
      <c r="A5127" s="31">
        <v>43857</v>
      </c>
      <c r="B5127" t="s">
        <v>86</v>
      </c>
      <c r="C5127" t="s">
        <v>1489</v>
      </c>
      <c r="D5127" t="s">
        <v>78</v>
      </c>
      <c r="E5127">
        <v>2</v>
      </c>
      <c r="F5127">
        <v>4</v>
      </c>
      <c r="G5127" t="s">
        <v>112</v>
      </c>
      <c r="H5127" t="s">
        <v>73</v>
      </c>
      <c r="I5127">
        <v>30</v>
      </c>
      <c r="J5127">
        <v>218</v>
      </c>
      <c r="K5127" t="str">
        <f>RIGHT(Table1[[#This Row],[Transmission]],1)</f>
        <v>8</v>
      </c>
      <c r="L5127" t="str">
        <f>SUBSTITUTE(Table1[[#This Row],[Transmission]],Table1[[#This Row],[Gears]],"")</f>
        <v>A</v>
      </c>
      <c r="M5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27">
        <f ca="1">_xlfn.DAYS(TODAY(),Table1[[#This Row],[Manufacture Date]])</f>
        <v>1403</v>
      </c>
      <c r="O5127" t="str" cm="1">
        <f t="array" ref="O5127" xml:space="preserve"> _xlfn.IFS(E5127&lt;2,"0-2",E5127&lt;4,"2-4",E5127&lt;6,"4-6",E5127&lt;8,"6-8",E5127&lt;10,"8-10")</f>
        <v>2-4</v>
      </c>
    </row>
    <row r="5128" spans="1:15" ht="14.25" customHeight="1" x14ac:dyDescent="0.3">
      <c r="A5128" s="31">
        <v>43857</v>
      </c>
      <c r="B5128" t="s">
        <v>676</v>
      </c>
      <c r="C5128" t="s">
        <v>1930</v>
      </c>
      <c r="D5128" t="s">
        <v>92</v>
      </c>
      <c r="E5128">
        <v>3</v>
      </c>
      <c r="F5128">
        <v>6</v>
      </c>
      <c r="G5128" t="s">
        <v>97</v>
      </c>
      <c r="H5128" t="s">
        <v>73</v>
      </c>
      <c r="I5128">
        <v>27</v>
      </c>
      <c r="J5128">
        <v>248</v>
      </c>
      <c r="K5128" t="str">
        <f>RIGHT(Table1[[#This Row],[Transmission]],1)</f>
        <v>7</v>
      </c>
      <c r="L5128" t="str">
        <f>SUBSTITUTE(Table1[[#This Row],[Transmission]],Table1[[#This Row],[Gears]],"")</f>
        <v>AM</v>
      </c>
      <c r="M5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128">
        <f ca="1">_xlfn.DAYS(TODAY(),Table1[[#This Row],[Manufacture Date]])</f>
        <v>1403</v>
      </c>
      <c r="O5128" t="str" cm="1">
        <f t="array" ref="O5128" xml:space="preserve"> _xlfn.IFS(E5128&lt;2,"0-2",E5128&lt;4,"2-4",E5128&lt;6,"4-6",E5128&lt;8,"6-8",E5128&lt;10,"8-10")</f>
        <v>2-4</v>
      </c>
    </row>
    <row r="5129" spans="1:15" ht="14.25" customHeight="1" x14ac:dyDescent="0.3">
      <c r="A5129" s="31">
        <v>43856</v>
      </c>
      <c r="B5129" t="s">
        <v>548</v>
      </c>
      <c r="C5129" t="s">
        <v>555</v>
      </c>
      <c r="D5129" t="s">
        <v>71</v>
      </c>
      <c r="E5129">
        <v>2.5</v>
      </c>
      <c r="F5129">
        <v>4</v>
      </c>
      <c r="G5129" t="s">
        <v>79</v>
      </c>
      <c r="H5129" t="s">
        <v>200</v>
      </c>
      <c r="I5129">
        <v>39</v>
      </c>
      <c r="J5129">
        <v>169</v>
      </c>
      <c r="K5129" t="str">
        <f>RIGHT(Table1[[#This Row],[Transmission]],1)</f>
        <v>6</v>
      </c>
      <c r="L5129" t="str">
        <f>SUBSTITUTE(Table1[[#This Row],[Transmission]],Table1[[#This Row],[Gears]],"")</f>
        <v>AS</v>
      </c>
      <c r="M5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29">
        <f ca="1">_xlfn.DAYS(TODAY(),Table1[[#This Row],[Manufacture Date]])</f>
        <v>1404</v>
      </c>
      <c r="O5129" t="str" cm="1">
        <f t="array" ref="O5129" xml:space="preserve"> _xlfn.IFS(E5129&lt;2,"0-2",E5129&lt;4,"2-4",E5129&lt;6,"4-6",E5129&lt;8,"6-8",E5129&lt;10,"8-10")</f>
        <v>2-4</v>
      </c>
    </row>
    <row r="5130" spans="1:15" ht="14.25" customHeight="1" x14ac:dyDescent="0.3">
      <c r="A5130" s="31">
        <v>43856</v>
      </c>
      <c r="B5130" t="s">
        <v>750</v>
      </c>
      <c r="C5130" t="s">
        <v>759</v>
      </c>
      <c r="D5130" t="s">
        <v>82</v>
      </c>
      <c r="E5130">
        <v>1.8</v>
      </c>
      <c r="F5130">
        <v>4</v>
      </c>
      <c r="G5130" t="s">
        <v>266</v>
      </c>
      <c r="H5130" t="s">
        <v>200</v>
      </c>
      <c r="I5130">
        <v>39</v>
      </c>
      <c r="J5130">
        <v>168</v>
      </c>
      <c r="K5130" t="str">
        <f>RIGHT(Table1[[#This Row],[Transmission]],1)</f>
        <v>V</v>
      </c>
      <c r="L5130" t="str">
        <f>SUBSTITUTE(Table1[[#This Row],[Transmission]],Table1[[#This Row],[Gears]],"")</f>
        <v>A</v>
      </c>
      <c r="M5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30">
        <f ca="1">_xlfn.DAYS(TODAY(),Table1[[#This Row],[Manufacture Date]])</f>
        <v>1404</v>
      </c>
      <c r="O5130" t="str" cm="1">
        <f t="array" ref="O5130" xml:space="preserve"> _xlfn.IFS(E5130&lt;2,"0-2",E5130&lt;4,"2-4",E5130&lt;6,"4-6",E5130&lt;8,"6-8",E5130&lt;10,"8-10")</f>
        <v>0-2</v>
      </c>
    </row>
    <row r="5131" spans="1:15" ht="14.25" customHeight="1" x14ac:dyDescent="0.3">
      <c r="A5131" s="31">
        <v>43856</v>
      </c>
      <c r="B5131" t="s">
        <v>564</v>
      </c>
      <c r="C5131" t="s">
        <v>1330</v>
      </c>
      <c r="D5131" t="s">
        <v>88</v>
      </c>
      <c r="E5131">
        <v>2</v>
      </c>
      <c r="F5131">
        <v>4</v>
      </c>
      <c r="G5131" t="s">
        <v>454</v>
      </c>
      <c r="H5131" t="s">
        <v>73</v>
      </c>
      <c r="I5131">
        <v>33</v>
      </c>
      <c r="J5131">
        <v>200</v>
      </c>
      <c r="K5131" t="str">
        <f>RIGHT(Table1[[#This Row],[Transmission]],1)</f>
        <v>9</v>
      </c>
      <c r="L5131" t="str">
        <f>SUBSTITUTE(Table1[[#This Row],[Transmission]],Table1[[#This Row],[Gears]],"")</f>
        <v>A</v>
      </c>
      <c r="M5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31">
        <f ca="1">_xlfn.DAYS(TODAY(),Table1[[#This Row],[Manufacture Date]])</f>
        <v>1404</v>
      </c>
      <c r="O5131" t="str" cm="1">
        <f t="array" ref="O5131" xml:space="preserve"> _xlfn.IFS(E5131&lt;2,"0-2",E5131&lt;4,"2-4",E5131&lt;6,"4-6",E5131&lt;8,"6-8",E5131&lt;10,"8-10")</f>
        <v>2-4</v>
      </c>
    </row>
    <row r="5132" spans="1:15" ht="14.25" customHeight="1" x14ac:dyDescent="0.3">
      <c r="A5132" s="31">
        <v>43856</v>
      </c>
      <c r="B5132" t="s">
        <v>452</v>
      </c>
      <c r="C5132" t="s">
        <v>458</v>
      </c>
      <c r="D5132" t="s">
        <v>78</v>
      </c>
      <c r="E5132">
        <v>2</v>
      </c>
      <c r="F5132">
        <v>4</v>
      </c>
      <c r="G5132" t="s">
        <v>183</v>
      </c>
      <c r="H5132" t="s">
        <v>200</v>
      </c>
      <c r="I5132">
        <v>31</v>
      </c>
      <c r="J5132">
        <v>214</v>
      </c>
      <c r="K5132" t="str">
        <f>RIGHT(Table1[[#This Row],[Transmission]],1)</f>
        <v>5</v>
      </c>
      <c r="L5132" t="str">
        <f>SUBSTITUTE(Table1[[#This Row],[Transmission]],Table1[[#This Row],[Gears]],"")</f>
        <v>M</v>
      </c>
      <c r="M5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32">
        <f ca="1">_xlfn.DAYS(TODAY(),Table1[[#This Row],[Manufacture Date]])</f>
        <v>1404</v>
      </c>
      <c r="O5132" t="str" cm="1">
        <f t="array" ref="O5132" xml:space="preserve"> _xlfn.IFS(E5132&lt;2,"0-2",E5132&lt;4,"2-4",E5132&lt;6,"4-6",E5132&lt;8,"6-8",E5132&lt;10,"8-10")</f>
        <v>2-4</v>
      </c>
    </row>
    <row r="5133" spans="1:15" ht="14.25" customHeight="1" x14ac:dyDescent="0.3">
      <c r="A5133" s="31">
        <v>43856</v>
      </c>
      <c r="B5133" t="s">
        <v>651</v>
      </c>
      <c r="C5133" t="s">
        <v>1896</v>
      </c>
      <c r="D5133" t="s">
        <v>88</v>
      </c>
      <c r="E5133">
        <v>3.7</v>
      </c>
      <c r="F5133">
        <v>6</v>
      </c>
      <c r="G5133" t="s">
        <v>74</v>
      </c>
      <c r="H5133" t="s">
        <v>73</v>
      </c>
      <c r="I5133">
        <v>24</v>
      </c>
      <c r="J5133">
        <v>279</v>
      </c>
      <c r="K5133" t="str">
        <f>RIGHT(Table1[[#This Row],[Transmission]],1)</f>
        <v>6</v>
      </c>
      <c r="L5133" t="str">
        <f>SUBSTITUTE(Table1[[#This Row],[Transmission]],Table1[[#This Row],[Gears]],"")</f>
        <v>M</v>
      </c>
      <c r="M5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33">
        <f ca="1">_xlfn.DAYS(TODAY(),Table1[[#This Row],[Manufacture Date]])</f>
        <v>1404</v>
      </c>
      <c r="O5133" t="str" cm="1">
        <f t="array" ref="O5133" xml:space="preserve"> _xlfn.IFS(E5133&lt;2,"0-2",E5133&lt;4,"2-4",E5133&lt;6,"4-6",E5133&lt;8,"6-8",E5133&lt;10,"8-10")</f>
        <v>2-4</v>
      </c>
    </row>
    <row r="5134" spans="1:15" ht="14.25" customHeight="1" x14ac:dyDescent="0.3">
      <c r="A5134" s="31">
        <v>43856</v>
      </c>
      <c r="B5134" t="s">
        <v>147</v>
      </c>
      <c r="C5134" t="s">
        <v>184</v>
      </c>
      <c r="D5134" t="s">
        <v>95</v>
      </c>
      <c r="E5134">
        <v>4.4000000000000004</v>
      </c>
      <c r="F5134">
        <v>8</v>
      </c>
      <c r="G5134" t="s">
        <v>74</v>
      </c>
      <c r="H5134" t="s">
        <v>73</v>
      </c>
      <c r="I5134">
        <v>20</v>
      </c>
      <c r="J5134">
        <v>317</v>
      </c>
      <c r="K5134" t="str">
        <f>RIGHT(Table1[[#This Row],[Transmission]],1)</f>
        <v>6</v>
      </c>
      <c r="L5134" t="str">
        <f>SUBSTITUTE(Table1[[#This Row],[Transmission]],Table1[[#This Row],[Gears]],"")</f>
        <v>M</v>
      </c>
      <c r="M5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34">
        <f ca="1">_xlfn.DAYS(TODAY(),Table1[[#This Row],[Manufacture Date]])</f>
        <v>1404</v>
      </c>
      <c r="O5134" t="str" cm="1">
        <f t="array" ref="O5134" xml:space="preserve"> _xlfn.IFS(E5134&lt;2,"0-2",E5134&lt;4,"2-4",E5134&lt;6,"4-6",E5134&lt;8,"6-8",E5134&lt;10,"8-10")</f>
        <v>4-6</v>
      </c>
    </row>
    <row r="5135" spans="1:15" ht="14.25" customHeight="1" x14ac:dyDescent="0.3">
      <c r="A5135" s="31">
        <v>43856</v>
      </c>
      <c r="B5135" t="s">
        <v>364</v>
      </c>
      <c r="C5135" t="s">
        <v>1695</v>
      </c>
      <c r="D5135" t="s">
        <v>122</v>
      </c>
      <c r="E5135">
        <v>5.3</v>
      </c>
      <c r="F5135">
        <v>8</v>
      </c>
      <c r="G5135" t="s">
        <v>93</v>
      </c>
      <c r="H5135" t="s">
        <v>200</v>
      </c>
      <c r="I5135">
        <v>20</v>
      </c>
      <c r="J5135">
        <v>337</v>
      </c>
      <c r="K5135" t="str">
        <f>RIGHT(Table1[[#This Row],[Transmission]],1)</f>
        <v>6</v>
      </c>
      <c r="L5135" t="str">
        <f>SUBSTITUTE(Table1[[#This Row],[Transmission]],Table1[[#This Row],[Gears]],"")</f>
        <v>A</v>
      </c>
      <c r="M5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35">
        <f ca="1">_xlfn.DAYS(TODAY(),Table1[[#This Row],[Manufacture Date]])</f>
        <v>1404</v>
      </c>
      <c r="O5135" t="str" cm="1">
        <f t="array" ref="O5135" xml:space="preserve"> _xlfn.IFS(E5135&lt;2,"0-2",E5135&lt;4,"2-4",E5135&lt;6,"4-6",E5135&lt;8,"6-8",E5135&lt;10,"8-10")</f>
        <v>4-6</v>
      </c>
    </row>
    <row r="5136" spans="1:15" ht="14.25" customHeight="1" x14ac:dyDescent="0.3">
      <c r="A5136" s="31">
        <v>43855</v>
      </c>
      <c r="B5136" t="s">
        <v>740</v>
      </c>
      <c r="C5136" t="s">
        <v>745</v>
      </c>
      <c r="D5136" t="s">
        <v>82</v>
      </c>
      <c r="E5136">
        <v>2.5</v>
      </c>
      <c r="F5136">
        <v>4</v>
      </c>
      <c r="G5136" t="s">
        <v>511</v>
      </c>
      <c r="H5136" t="s">
        <v>200</v>
      </c>
      <c r="I5136">
        <v>36</v>
      </c>
      <c r="J5136">
        <v>182</v>
      </c>
      <c r="K5136" t="str">
        <f>RIGHT(Table1[[#This Row],[Transmission]],1)</f>
        <v>6</v>
      </c>
      <c r="L5136" t="str">
        <f>SUBSTITUTE(Table1[[#This Row],[Transmission]],Table1[[#This Row],[Gears]],"")</f>
        <v>AV</v>
      </c>
      <c r="M5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36">
        <f ca="1">_xlfn.DAYS(TODAY(),Table1[[#This Row],[Manufacture Date]])</f>
        <v>1405</v>
      </c>
      <c r="O5136" t="str" cm="1">
        <f t="array" ref="O5136" xml:space="preserve"> _xlfn.IFS(E5136&lt;2,"0-2",E5136&lt;4,"2-4",E5136&lt;6,"4-6",E5136&lt;8,"6-8",E5136&lt;10,"8-10")</f>
        <v>2-4</v>
      </c>
    </row>
    <row r="5137" spans="1:15" ht="14.25" customHeight="1" x14ac:dyDescent="0.3">
      <c r="A5137" s="31">
        <v>43855</v>
      </c>
      <c r="B5137" t="s">
        <v>621</v>
      </c>
      <c r="C5137" t="s">
        <v>628</v>
      </c>
      <c r="D5137" t="s">
        <v>82</v>
      </c>
      <c r="E5137">
        <v>2</v>
      </c>
      <c r="F5137">
        <v>4</v>
      </c>
      <c r="G5137" t="s">
        <v>79</v>
      </c>
      <c r="H5137" t="s">
        <v>73</v>
      </c>
      <c r="I5137">
        <v>33</v>
      </c>
      <c r="J5137">
        <v>198</v>
      </c>
      <c r="K5137" t="str">
        <f>RIGHT(Table1[[#This Row],[Transmission]],1)</f>
        <v>6</v>
      </c>
      <c r="L5137" t="str">
        <f>SUBSTITUTE(Table1[[#This Row],[Transmission]],Table1[[#This Row],[Gears]],"")</f>
        <v>AS</v>
      </c>
      <c r="M5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37">
        <f ca="1">_xlfn.DAYS(TODAY(),Table1[[#This Row],[Manufacture Date]])</f>
        <v>1405</v>
      </c>
      <c r="O5137" t="str" cm="1">
        <f t="array" ref="O5137" xml:space="preserve"> _xlfn.IFS(E5137&lt;2,"0-2",E5137&lt;4,"2-4",E5137&lt;6,"4-6",E5137&lt;8,"6-8",E5137&lt;10,"8-10")</f>
        <v>2-4</v>
      </c>
    </row>
    <row r="5138" spans="1:15" ht="14.25" customHeight="1" x14ac:dyDescent="0.3">
      <c r="A5138" s="31">
        <v>43855</v>
      </c>
      <c r="B5138" t="s">
        <v>750</v>
      </c>
      <c r="C5138" t="s">
        <v>1006</v>
      </c>
      <c r="D5138" t="s">
        <v>78</v>
      </c>
      <c r="E5138">
        <v>2.5</v>
      </c>
      <c r="F5138">
        <v>4</v>
      </c>
      <c r="G5138" t="s">
        <v>79</v>
      </c>
      <c r="H5138" t="s">
        <v>200</v>
      </c>
      <c r="I5138">
        <v>31</v>
      </c>
      <c r="J5138">
        <v>210</v>
      </c>
      <c r="K5138" t="str">
        <f>RIGHT(Table1[[#This Row],[Transmission]],1)</f>
        <v>6</v>
      </c>
      <c r="L5138" t="str">
        <f>SUBSTITUTE(Table1[[#This Row],[Transmission]],Table1[[#This Row],[Gears]],"")</f>
        <v>AS</v>
      </c>
      <c r="M5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38">
        <f ca="1">_xlfn.DAYS(TODAY(),Table1[[#This Row],[Manufacture Date]])</f>
        <v>1405</v>
      </c>
      <c r="O5138" t="str" cm="1">
        <f t="array" ref="O5138" xml:space="preserve"> _xlfn.IFS(E5138&lt;2,"0-2",E5138&lt;4,"2-4",E5138&lt;6,"4-6",E5138&lt;8,"6-8",E5138&lt;10,"8-10")</f>
        <v>2-4</v>
      </c>
    </row>
    <row r="5139" spans="1:15" ht="14.25" customHeight="1" x14ac:dyDescent="0.3">
      <c r="A5139" s="31">
        <v>43855</v>
      </c>
      <c r="B5139" t="s">
        <v>802</v>
      </c>
      <c r="C5139" t="s">
        <v>1206</v>
      </c>
      <c r="D5139" t="s">
        <v>118</v>
      </c>
      <c r="E5139">
        <v>2</v>
      </c>
      <c r="F5139">
        <v>4</v>
      </c>
      <c r="G5139" t="s">
        <v>104</v>
      </c>
      <c r="H5139" t="s">
        <v>73</v>
      </c>
      <c r="I5139">
        <v>27</v>
      </c>
      <c r="J5139">
        <v>241</v>
      </c>
      <c r="K5139" t="str">
        <f>RIGHT(Table1[[#This Row],[Transmission]],1)</f>
        <v>8</v>
      </c>
      <c r="L5139" t="str">
        <f>SUBSTITUTE(Table1[[#This Row],[Transmission]],Table1[[#This Row],[Gears]],"")</f>
        <v>AS</v>
      </c>
      <c r="M5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39">
        <f ca="1">_xlfn.DAYS(TODAY(),Table1[[#This Row],[Manufacture Date]])</f>
        <v>1405</v>
      </c>
      <c r="O5139" t="str" cm="1">
        <f t="array" ref="O5139" xml:space="preserve"> _xlfn.IFS(E5139&lt;2,"0-2",E5139&lt;4,"2-4",E5139&lt;6,"4-6",E5139&lt;8,"6-8",E5139&lt;10,"8-10")</f>
        <v>2-4</v>
      </c>
    </row>
    <row r="5140" spans="1:15" ht="14.25" customHeight="1" x14ac:dyDescent="0.3">
      <c r="A5140" s="31">
        <v>43855</v>
      </c>
      <c r="B5140" t="s">
        <v>470</v>
      </c>
      <c r="C5140" t="s">
        <v>938</v>
      </c>
      <c r="D5140" t="s">
        <v>78</v>
      </c>
      <c r="E5140">
        <v>2.4</v>
      </c>
      <c r="F5140">
        <v>4</v>
      </c>
      <c r="G5140" t="s">
        <v>79</v>
      </c>
      <c r="H5140" t="s">
        <v>200</v>
      </c>
      <c r="I5140">
        <v>26</v>
      </c>
      <c r="J5140">
        <v>251</v>
      </c>
      <c r="K5140" t="str">
        <f>RIGHT(Table1[[#This Row],[Transmission]],1)</f>
        <v>6</v>
      </c>
      <c r="L5140" t="str">
        <f>SUBSTITUTE(Table1[[#This Row],[Transmission]],Table1[[#This Row],[Gears]],"")</f>
        <v>AS</v>
      </c>
      <c r="M5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40">
        <f ca="1">_xlfn.DAYS(TODAY(),Table1[[#This Row],[Manufacture Date]])</f>
        <v>1405</v>
      </c>
      <c r="O5140" t="str" cm="1">
        <f t="array" ref="O5140" xml:space="preserve"> _xlfn.IFS(E5140&lt;2,"0-2",E5140&lt;4,"2-4",E5140&lt;6,"4-6",E5140&lt;8,"6-8",E5140&lt;10,"8-10")</f>
        <v>2-4</v>
      </c>
    </row>
    <row r="5141" spans="1:15" ht="14.25" customHeight="1" x14ac:dyDescent="0.3">
      <c r="A5141" s="31">
        <v>43855</v>
      </c>
      <c r="B5141" t="s">
        <v>676</v>
      </c>
      <c r="C5141" t="s">
        <v>703</v>
      </c>
      <c r="D5141" t="s">
        <v>115</v>
      </c>
      <c r="E5141">
        <v>3</v>
      </c>
      <c r="F5141">
        <v>6</v>
      </c>
      <c r="G5141" t="s">
        <v>97</v>
      </c>
      <c r="H5141" t="s">
        <v>73</v>
      </c>
      <c r="I5141">
        <v>25</v>
      </c>
      <c r="J5141">
        <v>260</v>
      </c>
      <c r="K5141" t="str">
        <f>RIGHT(Table1[[#This Row],[Transmission]],1)</f>
        <v>7</v>
      </c>
      <c r="L5141" t="str">
        <f>SUBSTITUTE(Table1[[#This Row],[Transmission]],Table1[[#This Row],[Gears]],"")</f>
        <v>AM</v>
      </c>
      <c r="M5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141">
        <f ca="1">_xlfn.DAYS(TODAY(),Table1[[#This Row],[Manufacture Date]])</f>
        <v>1405</v>
      </c>
      <c r="O5141" t="str" cm="1">
        <f t="array" ref="O5141" xml:space="preserve"> _xlfn.IFS(E5141&lt;2,"0-2",E5141&lt;4,"2-4",E5141&lt;6,"4-6",E5141&lt;8,"6-8",E5141&lt;10,"8-10")</f>
        <v>2-4</v>
      </c>
    </row>
    <row r="5142" spans="1:15" ht="14.25" customHeight="1" x14ac:dyDescent="0.3">
      <c r="A5142" s="31">
        <v>43855</v>
      </c>
      <c r="B5142" t="s">
        <v>782</v>
      </c>
      <c r="C5142" t="s">
        <v>798</v>
      </c>
      <c r="D5142" t="s">
        <v>78</v>
      </c>
      <c r="E5142">
        <v>2</v>
      </c>
      <c r="F5142">
        <v>4</v>
      </c>
      <c r="G5142" t="s">
        <v>74</v>
      </c>
      <c r="H5142" t="s">
        <v>73</v>
      </c>
      <c r="I5142">
        <v>25</v>
      </c>
      <c r="J5142">
        <v>259</v>
      </c>
      <c r="K5142" t="str">
        <f>RIGHT(Table1[[#This Row],[Transmission]],1)</f>
        <v>6</v>
      </c>
      <c r="L5142" t="str">
        <f>SUBSTITUTE(Table1[[#This Row],[Transmission]],Table1[[#This Row],[Gears]],"")</f>
        <v>M</v>
      </c>
      <c r="M5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42">
        <f ca="1">_xlfn.DAYS(TODAY(),Table1[[#This Row],[Manufacture Date]])</f>
        <v>1405</v>
      </c>
      <c r="O5142" t="str" cm="1">
        <f t="array" ref="O5142" xml:space="preserve"> _xlfn.IFS(E5142&lt;2,"0-2",E5142&lt;4,"2-4",E5142&lt;6,"4-6",E5142&lt;8,"6-8",E5142&lt;10,"8-10")</f>
        <v>2-4</v>
      </c>
    </row>
    <row r="5143" spans="1:15" ht="14.25" customHeight="1" x14ac:dyDescent="0.3">
      <c r="A5143" s="31">
        <v>43854</v>
      </c>
      <c r="B5143" t="s">
        <v>313</v>
      </c>
      <c r="C5143" t="s">
        <v>318</v>
      </c>
      <c r="D5143" t="s">
        <v>92</v>
      </c>
      <c r="E5143">
        <v>1.4</v>
      </c>
      <c r="F5143">
        <v>4</v>
      </c>
      <c r="G5143" t="s">
        <v>183</v>
      </c>
      <c r="H5143" t="s">
        <v>200</v>
      </c>
      <c r="I5143">
        <v>42</v>
      </c>
      <c r="J5143">
        <v>156</v>
      </c>
      <c r="K5143" t="str">
        <f>RIGHT(Table1[[#This Row],[Transmission]],1)</f>
        <v>5</v>
      </c>
      <c r="L5143" t="str">
        <f>SUBSTITUTE(Table1[[#This Row],[Transmission]],Table1[[#This Row],[Gears]],"")</f>
        <v>M</v>
      </c>
      <c r="M5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43">
        <f ca="1">_xlfn.DAYS(TODAY(),Table1[[#This Row],[Manufacture Date]])</f>
        <v>1406</v>
      </c>
      <c r="O5143" t="str" cm="1">
        <f t="array" ref="O5143" xml:space="preserve"> _xlfn.IFS(E5143&lt;2,"0-2",E5143&lt;4,"2-4",E5143&lt;6,"4-6",E5143&lt;8,"6-8",E5143&lt;10,"8-10")</f>
        <v>0-2</v>
      </c>
    </row>
    <row r="5144" spans="1:15" ht="14.25" customHeight="1" x14ac:dyDescent="0.3">
      <c r="A5144" s="31">
        <v>43854</v>
      </c>
      <c r="B5144" t="s">
        <v>452</v>
      </c>
      <c r="C5144" t="s">
        <v>458</v>
      </c>
      <c r="D5144" t="s">
        <v>78</v>
      </c>
      <c r="E5144">
        <v>2</v>
      </c>
      <c r="F5144">
        <v>4</v>
      </c>
      <c r="G5144" t="s">
        <v>93</v>
      </c>
      <c r="H5144" t="s">
        <v>200</v>
      </c>
      <c r="I5144">
        <v>29</v>
      </c>
      <c r="J5144">
        <v>225</v>
      </c>
      <c r="K5144" t="str">
        <f>RIGHT(Table1[[#This Row],[Transmission]],1)</f>
        <v>6</v>
      </c>
      <c r="L5144" t="str">
        <f>SUBSTITUTE(Table1[[#This Row],[Transmission]],Table1[[#This Row],[Gears]],"")</f>
        <v>A</v>
      </c>
      <c r="M5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44">
        <f ca="1">_xlfn.DAYS(TODAY(),Table1[[#This Row],[Manufacture Date]])</f>
        <v>1406</v>
      </c>
      <c r="O5144" t="str" cm="1">
        <f t="array" ref="O5144" xml:space="preserve"> _xlfn.IFS(E5144&lt;2,"0-2",E5144&lt;4,"2-4",E5144&lt;6,"4-6",E5144&lt;8,"6-8",E5144&lt;10,"8-10")</f>
        <v>2-4</v>
      </c>
    </row>
    <row r="5145" spans="1:15" ht="14.25" customHeight="1" x14ac:dyDescent="0.3">
      <c r="A5145" s="31">
        <v>43854</v>
      </c>
      <c r="B5145" t="s">
        <v>212</v>
      </c>
      <c r="C5145" t="s">
        <v>213</v>
      </c>
      <c r="D5145" t="s">
        <v>71</v>
      </c>
      <c r="E5145">
        <v>3.6</v>
      </c>
      <c r="F5145">
        <v>6</v>
      </c>
      <c r="G5145" t="s">
        <v>104</v>
      </c>
      <c r="H5145" t="s">
        <v>200</v>
      </c>
      <c r="I5145">
        <v>29</v>
      </c>
      <c r="J5145">
        <v>233</v>
      </c>
      <c r="K5145" t="str">
        <f>RIGHT(Table1[[#This Row],[Transmission]],1)</f>
        <v>8</v>
      </c>
      <c r="L5145" t="str">
        <f>SUBSTITUTE(Table1[[#This Row],[Transmission]],Table1[[#This Row],[Gears]],"")</f>
        <v>AS</v>
      </c>
      <c r="M5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45">
        <f ca="1">_xlfn.DAYS(TODAY(),Table1[[#This Row],[Manufacture Date]])</f>
        <v>1406</v>
      </c>
      <c r="O5145" t="str" cm="1">
        <f t="array" ref="O5145" xml:space="preserve"> _xlfn.IFS(E5145&lt;2,"0-2",E5145&lt;4,"2-4",E5145&lt;6,"4-6",E5145&lt;8,"6-8",E5145&lt;10,"8-10")</f>
        <v>2-4</v>
      </c>
    </row>
    <row r="5146" spans="1:15" ht="14.25" customHeight="1" x14ac:dyDescent="0.3">
      <c r="A5146" s="31">
        <v>43854</v>
      </c>
      <c r="B5146" t="s">
        <v>508</v>
      </c>
      <c r="C5146" t="s">
        <v>1430</v>
      </c>
      <c r="D5146" t="s">
        <v>78</v>
      </c>
      <c r="E5146">
        <v>2</v>
      </c>
      <c r="F5146">
        <v>4</v>
      </c>
      <c r="G5146" t="s">
        <v>79</v>
      </c>
      <c r="H5146" t="s">
        <v>73</v>
      </c>
      <c r="I5146">
        <v>29</v>
      </c>
      <c r="J5146">
        <v>226</v>
      </c>
      <c r="K5146" t="str">
        <f>RIGHT(Table1[[#This Row],[Transmission]],1)</f>
        <v>6</v>
      </c>
      <c r="L5146" t="str">
        <f>SUBSTITUTE(Table1[[#This Row],[Transmission]],Table1[[#This Row],[Gears]],"")</f>
        <v>AS</v>
      </c>
      <c r="M5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46">
        <f ca="1">_xlfn.DAYS(TODAY(),Table1[[#This Row],[Manufacture Date]])</f>
        <v>1406</v>
      </c>
      <c r="O5146" t="str" cm="1">
        <f t="array" ref="O5146" xml:space="preserve"> _xlfn.IFS(E5146&lt;2,"0-2",E5146&lt;4,"2-4",E5146&lt;6,"4-6",E5146&lt;8,"6-8",E5146&lt;10,"8-10")</f>
        <v>2-4</v>
      </c>
    </row>
    <row r="5147" spans="1:15" ht="14.25" customHeight="1" x14ac:dyDescent="0.3">
      <c r="A5147" s="31">
        <v>43854</v>
      </c>
      <c r="B5147" t="s">
        <v>676</v>
      </c>
      <c r="C5147" t="s">
        <v>1924</v>
      </c>
      <c r="D5147" t="s">
        <v>92</v>
      </c>
      <c r="E5147">
        <v>3</v>
      </c>
      <c r="F5147">
        <v>6</v>
      </c>
      <c r="G5147" t="s">
        <v>238</v>
      </c>
      <c r="H5147" t="s">
        <v>73</v>
      </c>
      <c r="I5147">
        <v>28</v>
      </c>
      <c r="J5147">
        <v>237</v>
      </c>
      <c r="K5147" t="str">
        <f>RIGHT(Table1[[#This Row],[Transmission]],1)</f>
        <v>7</v>
      </c>
      <c r="L5147" t="str">
        <f>SUBSTITUTE(Table1[[#This Row],[Transmission]],Table1[[#This Row],[Gears]],"")</f>
        <v>M</v>
      </c>
      <c r="M5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47">
        <f ca="1">_xlfn.DAYS(TODAY(),Table1[[#This Row],[Manufacture Date]])</f>
        <v>1406</v>
      </c>
      <c r="O5147" t="str" cm="1">
        <f t="array" ref="O5147" xml:space="preserve"> _xlfn.IFS(E5147&lt;2,"0-2",E5147&lt;4,"2-4",E5147&lt;6,"4-6",E5147&lt;8,"6-8",E5147&lt;10,"8-10")</f>
        <v>2-4</v>
      </c>
    </row>
    <row r="5148" spans="1:15" ht="14.25" customHeight="1" x14ac:dyDescent="0.3">
      <c r="A5148" s="31">
        <v>43854</v>
      </c>
      <c r="B5148" t="s">
        <v>470</v>
      </c>
      <c r="C5148" t="s">
        <v>936</v>
      </c>
      <c r="D5148" t="s">
        <v>288</v>
      </c>
      <c r="E5148">
        <v>3.3</v>
      </c>
      <c r="F5148">
        <v>6</v>
      </c>
      <c r="G5148" t="s">
        <v>79</v>
      </c>
      <c r="H5148" t="s">
        <v>200</v>
      </c>
      <c r="I5148">
        <v>25</v>
      </c>
      <c r="J5148">
        <v>269</v>
      </c>
      <c r="K5148" t="str">
        <f>RIGHT(Table1[[#This Row],[Transmission]],1)</f>
        <v>6</v>
      </c>
      <c r="L5148" t="str">
        <f>SUBSTITUTE(Table1[[#This Row],[Transmission]],Table1[[#This Row],[Gears]],"")</f>
        <v>AS</v>
      </c>
      <c r="M5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48">
        <f ca="1">_xlfn.DAYS(TODAY(),Table1[[#This Row],[Manufacture Date]])</f>
        <v>1406</v>
      </c>
      <c r="O5148" t="str" cm="1">
        <f t="array" ref="O5148" xml:space="preserve"> _xlfn.IFS(E5148&lt;2,"0-2",E5148&lt;4,"2-4",E5148&lt;6,"4-6",E5148&lt;8,"6-8",E5148&lt;10,"8-10")</f>
        <v>2-4</v>
      </c>
    </row>
    <row r="5149" spans="1:15" ht="14.25" customHeight="1" x14ac:dyDescent="0.3">
      <c r="A5149" s="31">
        <v>43854</v>
      </c>
      <c r="B5149" t="s">
        <v>750</v>
      </c>
      <c r="C5149" t="s">
        <v>2019</v>
      </c>
      <c r="D5149" t="s">
        <v>288</v>
      </c>
      <c r="E5149">
        <v>3.5</v>
      </c>
      <c r="F5149">
        <v>6</v>
      </c>
      <c r="G5149" t="s">
        <v>104</v>
      </c>
      <c r="H5149" t="s">
        <v>200</v>
      </c>
      <c r="I5149">
        <v>24</v>
      </c>
      <c r="J5149">
        <v>274</v>
      </c>
      <c r="K5149" t="str">
        <f>RIGHT(Table1[[#This Row],[Transmission]],1)</f>
        <v>8</v>
      </c>
      <c r="L5149" t="str">
        <f>SUBSTITUTE(Table1[[#This Row],[Transmission]],Table1[[#This Row],[Gears]],"")</f>
        <v>AS</v>
      </c>
      <c r="M5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49">
        <f ca="1">_xlfn.DAYS(TODAY(),Table1[[#This Row],[Manufacture Date]])</f>
        <v>1406</v>
      </c>
      <c r="O5149" t="str" cm="1">
        <f t="array" ref="O5149" xml:space="preserve"> _xlfn.IFS(E5149&lt;2,"0-2",E5149&lt;4,"2-4",E5149&lt;6,"4-6",E5149&lt;8,"6-8",E5149&lt;10,"8-10")</f>
        <v>2-4</v>
      </c>
    </row>
    <row r="5150" spans="1:15" ht="14.25" customHeight="1" x14ac:dyDescent="0.3">
      <c r="A5150" s="31">
        <v>43854</v>
      </c>
      <c r="B5150" t="s">
        <v>275</v>
      </c>
      <c r="C5150" t="s">
        <v>284</v>
      </c>
      <c r="D5150" t="s">
        <v>115</v>
      </c>
      <c r="E5150">
        <v>3.6</v>
      </c>
      <c r="F5150">
        <v>6</v>
      </c>
      <c r="G5150" t="s">
        <v>112</v>
      </c>
      <c r="H5150" t="s">
        <v>205</v>
      </c>
      <c r="I5150">
        <v>19</v>
      </c>
      <c r="J5150">
        <v>248</v>
      </c>
      <c r="K5150" t="str">
        <f>RIGHT(Table1[[#This Row],[Transmission]],1)</f>
        <v>8</v>
      </c>
      <c r="L5150" t="str">
        <f>SUBSTITUTE(Table1[[#This Row],[Transmission]],Table1[[#This Row],[Gears]],"")</f>
        <v>A</v>
      </c>
      <c r="M5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50">
        <f ca="1">_xlfn.DAYS(TODAY(),Table1[[#This Row],[Manufacture Date]])</f>
        <v>1406</v>
      </c>
      <c r="O5150" t="str" cm="1">
        <f t="array" ref="O5150" xml:space="preserve"> _xlfn.IFS(E5150&lt;2,"0-2",E5150&lt;4,"2-4",E5150&lt;6,"4-6",E5150&lt;8,"6-8",E5150&lt;10,"8-10")</f>
        <v>2-4</v>
      </c>
    </row>
    <row r="5151" spans="1:15" ht="14.25" customHeight="1" x14ac:dyDescent="0.3">
      <c r="A5151" s="31">
        <v>43854</v>
      </c>
      <c r="B5151" t="s">
        <v>489</v>
      </c>
      <c r="C5151" t="s">
        <v>490</v>
      </c>
      <c r="D5151" t="s">
        <v>88</v>
      </c>
      <c r="E5151">
        <v>6.5</v>
      </c>
      <c r="F5151">
        <v>12</v>
      </c>
      <c r="G5151" t="s">
        <v>97</v>
      </c>
      <c r="H5151" t="s">
        <v>73</v>
      </c>
      <c r="I5151">
        <v>16</v>
      </c>
      <c r="J5151">
        <v>428</v>
      </c>
      <c r="K5151" t="str">
        <f>RIGHT(Table1[[#This Row],[Transmission]],1)</f>
        <v>7</v>
      </c>
      <c r="L5151" t="str">
        <f>SUBSTITUTE(Table1[[#This Row],[Transmission]],Table1[[#This Row],[Gears]],"")</f>
        <v>AM</v>
      </c>
      <c r="M5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151">
        <f ca="1">_xlfn.DAYS(TODAY(),Table1[[#This Row],[Manufacture Date]])</f>
        <v>1406</v>
      </c>
      <c r="O5151" t="str" cm="1">
        <f t="array" ref="O5151" xml:space="preserve"> _xlfn.IFS(E5151&lt;2,"0-2",E5151&lt;4,"2-4",E5151&lt;6,"4-6",E5151&lt;8,"6-8",E5151&lt;10,"8-10")</f>
        <v>6-8</v>
      </c>
    </row>
    <row r="5152" spans="1:15" ht="14.25" customHeight="1" x14ac:dyDescent="0.3">
      <c r="A5152" s="31">
        <v>43853</v>
      </c>
      <c r="B5152" t="s">
        <v>548</v>
      </c>
      <c r="C5152" t="s">
        <v>554</v>
      </c>
      <c r="D5152" t="s">
        <v>71</v>
      </c>
      <c r="E5152">
        <v>2</v>
      </c>
      <c r="F5152">
        <v>4</v>
      </c>
      <c r="G5152" t="s">
        <v>74</v>
      </c>
      <c r="H5152" t="s">
        <v>200</v>
      </c>
      <c r="I5152">
        <v>38</v>
      </c>
      <c r="J5152">
        <v>175</v>
      </c>
      <c r="K5152" t="str">
        <f>RIGHT(Table1[[#This Row],[Transmission]],1)</f>
        <v>6</v>
      </c>
      <c r="L5152" t="str">
        <f>SUBSTITUTE(Table1[[#This Row],[Transmission]],Table1[[#This Row],[Gears]],"")</f>
        <v>M</v>
      </c>
      <c r="M5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52">
        <f ca="1">_xlfn.DAYS(TODAY(),Table1[[#This Row],[Manufacture Date]])</f>
        <v>1407</v>
      </c>
      <c r="O5152" t="str" cm="1">
        <f t="array" ref="O5152" xml:space="preserve"> _xlfn.IFS(E5152&lt;2,"0-2",E5152&lt;4,"2-4",E5152&lt;6,"4-6",E5152&lt;8,"6-8",E5152&lt;10,"8-10")</f>
        <v>2-4</v>
      </c>
    </row>
    <row r="5153" spans="1:15" ht="14.25" customHeight="1" x14ac:dyDescent="0.3">
      <c r="A5153" s="31">
        <v>43853</v>
      </c>
      <c r="B5153" t="s">
        <v>385</v>
      </c>
      <c r="C5153" t="s">
        <v>390</v>
      </c>
      <c r="D5153" t="s">
        <v>78</v>
      </c>
      <c r="E5153">
        <v>1.5</v>
      </c>
      <c r="F5153">
        <v>4</v>
      </c>
      <c r="G5153" t="s">
        <v>266</v>
      </c>
      <c r="H5153" t="s">
        <v>200</v>
      </c>
      <c r="I5153">
        <v>36</v>
      </c>
      <c r="J5153">
        <v>181</v>
      </c>
      <c r="K5153" t="str">
        <f>RIGHT(Table1[[#This Row],[Transmission]],1)</f>
        <v>V</v>
      </c>
      <c r="L5153" t="str">
        <f>SUBSTITUTE(Table1[[#This Row],[Transmission]],Table1[[#This Row],[Gears]],"")</f>
        <v>A</v>
      </c>
      <c r="M5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53">
        <f ca="1">_xlfn.DAYS(TODAY(),Table1[[#This Row],[Manufacture Date]])</f>
        <v>1407</v>
      </c>
      <c r="O5153" t="str" cm="1">
        <f t="array" ref="O5153" xml:space="preserve"> _xlfn.IFS(E5153&lt;2,"0-2",E5153&lt;4,"2-4",E5153&lt;6,"4-6",E5153&lt;8,"6-8",E5153&lt;10,"8-10")</f>
        <v>0-2</v>
      </c>
    </row>
    <row r="5154" spans="1:15" ht="14.25" customHeight="1" x14ac:dyDescent="0.3">
      <c r="A5154" s="31">
        <v>43853</v>
      </c>
      <c r="B5154" t="s">
        <v>452</v>
      </c>
      <c r="C5154" t="s">
        <v>1289</v>
      </c>
      <c r="D5154" t="s">
        <v>78</v>
      </c>
      <c r="E5154">
        <v>2.4</v>
      </c>
      <c r="F5154">
        <v>4</v>
      </c>
      <c r="G5154" t="s">
        <v>74</v>
      </c>
      <c r="H5154" t="s">
        <v>200</v>
      </c>
      <c r="I5154">
        <v>31</v>
      </c>
      <c r="J5154">
        <v>211</v>
      </c>
      <c r="K5154" t="str">
        <f>RIGHT(Table1[[#This Row],[Transmission]],1)</f>
        <v>6</v>
      </c>
      <c r="L5154" t="str">
        <f>SUBSTITUTE(Table1[[#This Row],[Transmission]],Table1[[#This Row],[Gears]],"")</f>
        <v>M</v>
      </c>
      <c r="M5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54">
        <f ca="1">_xlfn.DAYS(TODAY(),Table1[[#This Row],[Manufacture Date]])</f>
        <v>1407</v>
      </c>
      <c r="O5154" t="str" cm="1">
        <f t="array" ref="O5154" xml:space="preserve"> _xlfn.IFS(E5154&lt;2,"0-2",E5154&lt;4,"2-4",E5154&lt;6,"4-6",E5154&lt;8,"6-8",E5154&lt;10,"8-10")</f>
        <v>2-4</v>
      </c>
    </row>
    <row r="5155" spans="1:15" ht="14.25" customHeight="1" x14ac:dyDescent="0.3">
      <c r="A5155" s="31">
        <v>43853</v>
      </c>
      <c r="B5155" t="s">
        <v>452</v>
      </c>
      <c r="C5155" t="s">
        <v>1290</v>
      </c>
      <c r="D5155" t="s">
        <v>78</v>
      </c>
      <c r="E5155">
        <v>2.4</v>
      </c>
      <c r="F5155">
        <v>4</v>
      </c>
      <c r="G5155" t="s">
        <v>454</v>
      </c>
      <c r="H5155" t="s">
        <v>200</v>
      </c>
      <c r="I5155">
        <v>30</v>
      </c>
      <c r="J5155">
        <v>222</v>
      </c>
      <c r="K5155" t="str">
        <f>RIGHT(Table1[[#This Row],[Transmission]],1)</f>
        <v>9</v>
      </c>
      <c r="L5155" t="str">
        <f>SUBSTITUTE(Table1[[#This Row],[Transmission]],Table1[[#This Row],[Gears]],"")</f>
        <v>A</v>
      </c>
      <c r="M5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55">
        <f ca="1">_xlfn.DAYS(TODAY(),Table1[[#This Row],[Manufacture Date]])</f>
        <v>1407</v>
      </c>
      <c r="O5155" t="str" cm="1">
        <f t="array" ref="O5155" xml:space="preserve"> _xlfn.IFS(E5155&lt;2,"0-2",E5155&lt;4,"2-4",E5155&lt;6,"4-6",E5155&lt;8,"6-8",E5155&lt;10,"8-10")</f>
        <v>2-4</v>
      </c>
    </row>
    <row r="5156" spans="1:15" ht="14.25" customHeight="1" x14ac:dyDescent="0.3">
      <c r="A5156" s="31">
        <v>43853</v>
      </c>
      <c r="B5156" t="s">
        <v>100</v>
      </c>
      <c r="C5156" t="s">
        <v>130</v>
      </c>
      <c r="D5156" t="s">
        <v>71</v>
      </c>
      <c r="E5156">
        <v>3</v>
      </c>
      <c r="F5156">
        <v>6</v>
      </c>
      <c r="G5156" t="s">
        <v>104</v>
      </c>
      <c r="H5156" t="s">
        <v>73</v>
      </c>
      <c r="I5156">
        <v>27</v>
      </c>
      <c r="J5156">
        <v>245</v>
      </c>
      <c r="K5156" t="str">
        <f>RIGHT(Table1[[#This Row],[Transmission]],1)</f>
        <v>8</v>
      </c>
      <c r="L5156" t="str">
        <f>SUBSTITUTE(Table1[[#This Row],[Transmission]],Table1[[#This Row],[Gears]],"")</f>
        <v>AS</v>
      </c>
      <c r="M5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56">
        <f ca="1">_xlfn.DAYS(TODAY(),Table1[[#This Row],[Manufacture Date]])</f>
        <v>1407</v>
      </c>
      <c r="O5156" t="str" cm="1">
        <f t="array" ref="O5156" xml:space="preserve"> _xlfn.IFS(E5156&lt;2,"0-2",E5156&lt;4,"2-4",E5156&lt;6,"4-6",E5156&lt;8,"6-8",E5156&lt;10,"8-10")</f>
        <v>2-4</v>
      </c>
    </row>
    <row r="5157" spans="1:15" ht="14.25" customHeight="1" x14ac:dyDescent="0.3">
      <c r="A5157" s="31">
        <v>43853</v>
      </c>
      <c r="B5157" t="s">
        <v>414</v>
      </c>
      <c r="C5157" t="s">
        <v>923</v>
      </c>
      <c r="D5157" t="s">
        <v>95</v>
      </c>
      <c r="E5157">
        <v>3.7</v>
      </c>
      <c r="F5157">
        <v>6</v>
      </c>
      <c r="G5157" t="s">
        <v>416</v>
      </c>
      <c r="H5157" t="s">
        <v>73</v>
      </c>
      <c r="I5157">
        <v>25</v>
      </c>
      <c r="J5157">
        <v>264</v>
      </c>
      <c r="K5157" t="str">
        <f>RIGHT(Table1[[#This Row],[Transmission]],1)</f>
        <v>7</v>
      </c>
      <c r="L5157" t="str">
        <f>SUBSTITUTE(Table1[[#This Row],[Transmission]],Table1[[#This Row],[Gears]],"")</f>
        <v>AS</v>
      </c>
      <c r="M5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57">
        <f ca="1">_xlfn.DAYS(TODAY(),Table1[[#This Row],[Manufacture Date]])</f>
        <v>1407</v>
      </c>
      <c r="O5157" t="str" cm="1">
        <f t="array" ref="O5157" xml:space="preserve"> _xlfn.IFS(E5157&lt;2,"0-2",E5157&lt;4,"2-4",E5157&lt;6,"4-6",E5157&lt;8,"6-8",E5157&lt;10,"8-10")</f>
        <v>2-4</v>
      </c>
    </row>
    <row r="5158" spans="1:15" ht="14.25" customHeight="1" x14ac:dyDescent="0.3">
      <c r="A5158" s="31">
        <v>43853</v>
      </c>
      <c r="B5158" t="s">
        <v>414</v>
      </c>
      <c r="C5158" t="s">
        <v>426</v>
      </c>
      <c r="D5158" t="s">
        <v>118</v>
      </c>
      <c r="E5158">
        <v>3.7</v>
      </c>
      <c r="F5158">
        <v>6</v>
      </c>
      <c r="G5158" t="s">
        <v>416</v>
      </c>
      <c r="H5158" t="s">
        <v>73</v>
      </c>
      <c r="I5158">
        <v>24</v>
      </c>
      <c r="J5158">
        <v>280</v>
      </c>
      <c r="K5158" t="str">
        <f>RIGHT(Table1[[#This Row],[Transmission]],1)</f>
        <v>7</v>
      </c>
      <c r="L5158" t="str">
        <f>SUBSTITUTE(Table1[[#This Row],[Transmission]],Table1[[#This Row],[Gears]],"")</f>
        <v>AS</v>
      </c>
      <c r="M5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58">
        <f ca="1">_xlfn.DAYS(TODAY(),Table1[[#This Row],[Manufacture Date]])</f>
        <v>1407</v>
      </c>
      <c r="O5158" t="str" cm="1">
        <f t="array" ref="O5158" xml:space="preserve"> _xlfn.IFS(E5158&lt;2,"0-2",E5158&lt;4,"2-4",E5158&lt;6,"4-6",E5158&lt;8,"6-8",E5158&lt;10,"8-10")</f>
        <v>2-4</v>
      </c>
    </row>
    <row r="5159" spans="1:15" ht="14.25" customHeight="1" x14ac:dyDescent="0.3">
      <c r="A5159" s="31">
        <v>43853</v>
      </c>
      <c r="B5159" t="s">
        <v>147</v>
      </c>
      <c r="C5159" t="s">
        <v>856</v>
      </c>
      <c r="D5159" t="s">
        <v>115</v>
      </c>
      <c r="E5159">
        <v>4.4000000000000004</v>
      </c>
      <c r="F5159">
        <v>8</v>
      </c>
      <c r="G5159" t="s">
        <v>104</v>
      </c>
      <c r="H5159" t="s">
        <v>73</v>
      </c>
      <c r="I5159">
        <v>22</v>
      </c>
      <c r="J5159">
        <v>294</v>
      </c>
      <c r="K5159" t="str">
        <f>RIGHT(Table1[[#This Row],[Transmission]],1)</f>
        <v>8</v>
      </c>
      <c r="L5159" t="str">
        <f>SUBSTITUTE(Table1[[#This Row],[Transmission]],Table1[[#This Row],[Gears]],"")</f>
        <v>AS</v>
      </c>
      <c r="M5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59">
        <f ca="1">_xlfn.DAYS(TODAY(),Table1[[#This Row],[Manufacture Date]])</f>
        <v>1407</v>
      </c>
      <c r="O5159" t="str" cm="1">
        <f t="array" ref="O5159" xml:space="preserve"> _xlfn.IFS(E5159&lt;2,"0-2",E5159&lt;4,"2-4",E5159&lt;6,"4-6",E5159&lt;8,"6-8",E5159&lt;10,"8-10")</f>
        <v>4-6</v>
      </c>
    </row>
    <row r="5160" spans="1:15" ht="14.25" customHeight="1" x14ac:dyDescent="0.3">
      <c r="A5160" s="31">
        <v>43853</v>
      </c>
      <c r="B5160" t="s">
        <v>452</v>
      </c>
      <c r="C5160" t="s">
        <v>933</v>
      </c>
      <c r="D5160" t="s">
        <v>78</v>
      </c>
      <c r="E5160">
        <v>3.6</v>
      </c>
      <c r="F5160">
        <v>6</v>
      </c>
      <c r="G5160" t="s">
        <v>281</v>
      </c>
      <c r="H5160" t="s">
        <v>200</v>
      </c>
      <c r="I5160">
        <v>22</v>
      </c>
      <c r="J5160">
        <v>299</v>
      </c>
      <c r="K5160" t="str">
        <f>RIGHT(Table1[[#This Row],[Transmission]],1)</f>
        <v>5</v>
      </c>
      <c r="L5160" t="str">
        <f>SUBSTITUTE(Table1[[#This Row],[Transmission]],Table1[[#This Row],[Gears]],"")</f>
        <v>A</v>
      </c>
      <c r="M5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60">
        <f ca="1">_xlfn.DAYS(TODAY(),Table1[[#This Row],[Manufacture Date]])</f>
        <v>1407</v>
      </c>
      <c r="O5160" t="str" cm="1">
        <f t="array" ref="O5160" xml:space="preserve"> _xlfn.IFS(E5160&lt;2,"0-2",E5160&lt;4,"2-4",E5160&lt;6,"4-6",E5160&lt;8,"6-8",E5160&lt;10,"8-10")</f>
        <v>2-4</v>
      </c>
    </row>
    <row r="5161" spans="1:15" ht="14.25" customHeight="1" x14ac:dyDescent="0.3">
      <c r="A5161" s="31">
        <v>43853</v>
      </c>
      <c r="B5161" t="s">
        <v>564</v>
      </c>
      <c r="C5161" t="s">
        <v>1156</v>
      </c>
      <c r="D5161" t="s">
        <v>122</v>
      </c>
      <c r="E5161">
        <v>4</v>
      </c>
      <c r="F5161">
        <v>8</v>
      </c>
      <c r="G5161" t="s">
        <v>454</v>
      </c>
      <c r="H5161" t="s">
        <v>73</v>
      </c>
      <c r="I5161">
        <v>17</v>
      </c>
      <c r="J5161">
        <v>396</v>
      </c>
      <c r="K5161" t="str">
        <f>RIGHT(Table1[[#This Row],[Transmission]],1)</f>
        <v>9</v>
      </c>
      <c r="L5161" t="str">
        <f>SUBSTITUTE(Table1[[#This Row],[Transmission]],Table1[[#This Row],[Gears]],"")</f>
        <v>A</v>
      </c>
      <c r="M5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61">
        <f ca="1">_xlfn.DAYS(TODAY(),Table1[[#This Row],[Manufacture Date]])</f>
        <v>1407</v>
      </c>
      <c r="O5161" t="str" cm="1">
        <f t="array" ref="O5161" xml:space="preserve"> _xlfn.IFS(E5161&lt;2,"0-2",E5161&lt;4,"2-4",E5161&lt;6,"4-6",E5161&lt;8,"6-8",E5161&lt;10,"8-10")</f>
        <v>4-6</v>
      </c>
    </row>
    <row r="5162" spans="1:15" ht="14.25" customHeight="1" x14ac:dyDescent="0.3">
      <c r="A5162" s="31">
        <v>43852</v>
      </c>
      <c r="B5162" t="s">
        <v>750</v>
      </c>
      <c r="C5162" t="s">
        <v>781</v>
      </c>
      <c r="D5162" t="s">
        <v>71</v>
      </c>
      <c r="E5162">
        <v>1.5</v>
      </c>
      <c r="F5162">
        <v>4</v>
      </c>
      <c r="G5162" t="s">
        <v>79</v>
      </c>
      <c r="H5162" t="s">
        <v>200</v>
      </c>
      <c r="I5162">
        <v>43</v>
      </c>
      <c r="J5162">
        <v>155</v>
      </c>
      <c r="K5162" t="str">
        <f>RIGHT(Table1[[#This Row],[Transmission]],1)</f>
        <v>6</v>
      </c>
      <c r="L5162" t="str">
        <f>SUBSTITUTE(Table1[[#This Row],[Transmission]],Table1[[#This Row],[Gears]],"")</f>
        <v>AS</v>
      </c>
      <c r="M5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62">
        <f ca="1">_xlfn.DAYS(TODAY(),Table1[[#This Row],[Manufacture Date]])</f>
        <v>1408</v>
      </c>
      <c r="O5162" t="str" cm="1">
        <f t="array" ref="O5162" xml:space="preserve"> _xlfn.IFS(E5162&lt;2,"0-2",E5162&lt;4,"2-4",E5162&lt;6,"4-6",E5162&lt;8,"6-8",E5162&lt;10,"8-10")</f>
        <v>0-2</v>
      </c>
    </row>
    <row r="5163" spans="1:15" ht="14.25" customHeight="1" x14ac:dyDescent="0.3">
      <c r="A5163" s="31">
        <v>43852</v>
      </c>
      <c r="B5163" t="s">
        <v>385</v>
      </c>
      <c r="C5163" t="s">
        <v>1114</v>
      </c>
      <c r="D5163" t="s">
        <v>82</v>
      </c>
      <c r="E5163">
        <v>1.5</v>
      </c>
      <c r="F5163">
        <v>4</v>
      </c>
      <c r="G5163" t="s">
        <v>266</v>
      </c>
      <c r="H5163" t="s">
        <v>200</v>
      </c>
      <c r="I5163">
        <v>42</v>
      </c>
      <c r="J5163">
        <v>157</v>
      </c>
      <c r="K5163" t="str">
        <f>RIGHT(Table1[[#This Row],[Transmission]],1)</f>
        <v>V</v>
      </c>
      <c r="L5163" t="str">
        <f>SUBSTITUTE(Table1[[#This Row],[Transmission]],Table1[[#This Row],[Gears]],"")</f>
        <v>A</v>
      </c>
      <c r="M5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63">
        <f ca="1">_xlfn.DAYS(TODAY(),Table1[[#This Row],[Manufacture Date]])</f>
        <v>1408</v>
      </c>
      <c r="O5163" t="str" cm="1">
        <f t="array" ref="O5163" xml:space="preserve"> _xlfn.IFS(E5163&lt;2,"0-2",E5163&lt;4,"2-4",E5163&lt;6,"4-6",E5163&lt;8,"6-8",E5163&lt;10,"8-10")</f>
        <v>0-2</v>
      </c>
    </row>
    <row r="5164" spans="1:15" ht="14.25" customHeight="1" x14ac:dyDescent="0.3">
      <c r="A5164" s="31">
        <v>43852</v>
      </c>
      <c r="B5164" t="s">
        <v>385</v>
      </c>
      <c r="C5164" t="s">
        <v>1114</v>
      </c>
      <c r="D5164" t="s">
        <v>82</v>
      </c>
      <c r="E5164">
        <v>2</v>
      </c>
      <c r="F5164">
        <v>4</v>
      </c>
      <c r="G5164" t="s">
        <v>74</v>
      </c>
      <c r="H5164" t="s">
        <v>200</v>
      </c>
      <c r="I5164">
        <v>38</v>
      </c>
      <c r="J5164">
        <v>176</v>
      </c>
      <c r="K5164" t="str">
        <f>RIGHT(Table1[[#This Row],[Transmission]],1)</f>
        <v>6</v>
      </c>
      <c r="L5164" t="str">
        <f>SUBSTITUTE(Table1[[#This Row],[Transmission]],Table1[[#This Row],[Gears]],"")</f>
        <v>M</v>
      </c>
      <c r="M5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64">
        <f ca="1">_xlfn.DAYS(TODAY(),Table1[[#This Row],[Manufacture Date]])</f>
        <v>1408</v>
      </c>
      <c r="O5164" t="str" cm="1">
        <f t="array" ref="O5164" xml:space="preserve"> _xlfn.IFS(E5164&lt;2,"0-2",E5164&lt;4,"2-4",E5164&lt;6,"4-6",E5164&lt;8,"6-8",E5164&lt;10,"8-10")</f>
        <v>2-4</v>
      </c>
    </row>
    <row r="5165" spans="1:15" ht="14.25" customHeight="1" x14ac:dyDescent="0.3">
      <c r="A5165" s="31">
        <v>43852</v>
      </c>
      <c r="B5165" t="s">
        <v>531</v>
      </c>
      <c r="C5165" t="s">
        <v>538</v>
      </c>
      <c r="D5165" t="s">
        <v>82</v>
      </c>
      <c r="E5165">
        <v>2</v>
      </c>
      <c r="F5165">
        <v>4</v>
      </c>
      <c r="G5165" t="s">
        <v>79</v>
      </c>
      <c r="H5165" t="s">
        <v>200</v>
      </c>
      <c r="I5165">
        <v>27</v>
      </c>
      <c r="J5165">
        <v>245</v>
      </c>
      <c r="K5165" t="str">
        <f>RIGHT(Table1[[#This Row],[Transmission]],1)</f>
        <v>6</v>
      </c>
      <c r="L5165" t="str">
        <f>SUBSTITUTE(Table1[[#This Row],[Transmission]],Table1[[#This Row],[Gears]],"")</f>
        <v>AS</v>
      </c>
      <c r="M5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65">
        <f ca="1">_xlfn.DAYS(TODAY(),Table1[[#This Row],[Manufacture Date]])</f>
        <v>1408</v>
      </c>
      <c r="O5165" t="str" cm="1">
        <f t="array" ref="O5165" xml:space="preserve"> _xlfn.IFS(E5165&lt;2,"0-2",E5165&lt;4,"2-4",E5165&lt;6,"4-6",E5165&lt;8,"6-8",E5165&lt;10,"8-10")</f>
        <v>2-4</v>
      </c>
    </row>
    <row r="5166" spans="1:15" ht="14.25" customHeight="1" x14ac:dyDescent="0.3">
      <c r="A5166" s="31">
        <v>43852</v>
      </c>
      <c r="B5166" t="s">
        <v>212</v>
      </c>
      <c r="C5166" t="s">
        <v>215</v>
      </c>
      <c r="D5166" t="s">
        <v>82</v>
      </c>
      <c r="E5166">
        <v>3.6</v>
      </c>
      <c r="F5166">
        <v>6</v>
      </c>
      <c r="G5166" t="s">
        <v>79</v>
      </c>
      <c r="H5166" t="s">
        <v>200</v>
      </c>
      <c r="I5166">
        <v>25</v>
      </c>
      <c r="J5166">
        <v>258</v>
      </c>
      <c r="K5166" t="str">
        <f>RIGHT(Table1[[#This Row],[Transmission]],1)</f>
        <v>6</v>
      </c>
      <c r="L5166" t="str">
        <f>SUBSTITUTE(Table1[[#This Row],[Transmission]],Table1[[#This Row],[Gears]],"")</f>
        <v>AS</v>
      </c>
      <c r="M5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66">
        <f ca="1">_xlfn.DAYS(TODAY(),Table1[[#This Row],[Manufacture Date]])</f>
        <v>1408</v>
      </c>
      <c r="O5166" t="str" cm="1">
        <f t="array" ref="O5166" xml:space="preserve"> _xlfn.IFS(E5166&lt;2,"0-2",E5166&lt;4,"2-4",E5166&lt;6,"4-6",E5166&lt;8,"6-8",E5166&lt;10,"8-10")</f>
        <v>2-4</v>
      </c>
    </row>
    <row r="5167" spans="1:15" ht="14.25" customHeight="1" x14ac:dyDescent="0.3">
      <c r="A5167" s="31">
        <v>43852</v>
      </c>
      <c r="B5167" t="s">
        <v>212</v>
      </c>
      <c r="C5167" t="s">
        <v>1066</v>
      </c>
      <c r="D5167" t="s">
        <v>71</v>
      </c>
      <c r="E5167">
        <v>3.6</v>
      </c>
      <c r="F5167">
        <v>6</v>
      </c>
      <c r="G5167" t="s">
        <v>74</v>
      </c>
      <c r="H5167" t="s">
        <v>73</v>
      </c>
      <c r="I5167">
        <v>22</v>
      </c>
      <c r="J5167">
        <v>295</v>
      </c>
      <c r="K5167" t="str">
        <f>RIGHT(Table1[[#This Row],[Transmission]],1)</f>
        <v>6</v>
      </c>
      <c r="L5167" t="str">
        <f>SUBSTITUTE(Table1[[#This Row],[Transmission]],Table1[[#This Row],[Gears]],"")</f>
        <v>M</v>
      </c>
      <c r="M5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67">
        <f ca="1">_xlfn.DAYS(TODAY(),Table1[[#This Row],[Manufacture Date]])</f>
        <v>1408</v>
      </c>
      <c r="O5167" t="str" cm="1">
        <f t="array" ref="O5167" xml:space="preserve"> _xlfn.IFS(E5167&lt;2,"0-2",E5167&lt;4,"2-4",E5167&lt;6,"4-6",E5167&lt;8,"6-8",E5167&lt;10,"8-10")</f>
        <v>2-4</v>
      </c>
    </row>
    <row r="5168" spans="1:15" ht="14.25" customHeight="1" x14ac:dyDescent="0.3">
      <c r="A5168" s="31">
        <v>43851</v>
      </c>
      <c r="B5168" t="s">
        <v>548</v>
      </c>
      <c r="C5168" t="s">
        <v>560</v>
      </c>
      <c r="D5168" t="s">
        <v>288</v>
      </c>
      <c r="E5168">
        <v>2.5</v>
      </c>
      <c r="F5168">
        <v>4</v>
      </c>
      <c r="G5168" t="s">
        <v>74</v>
      </c>
      <c r="H5168" t="s">
        <v>200</v>
      </c>
      <c r="I5168">
        <v>29</v>
      </c>
      <c r="J5168">
        <v>230</v>
      </c>
      <c r="K5168" t="str">
        <f>RIGHT(Table1[[#This Row],[Transmission]],1)</f>
        <v>6</v>
      </c>
      <c r="L5168" t="str">
        <f>SUBSTITUTE(Table1[[#This Row],[Transmission]],Table1[[#This Row],[Gears]],"")</f>
        <v>M</v>
      </c>
      <c r="M5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68">
        <f ca="1">_xlfn.DAYS(TODAY(),Table1[[#This Row],[Manufacture Date]])</f>
        <v>1409</v>
      </c>
      <c r="O5168" t="str" cm="1">
        <f t="array" ref="O5168" xml:space="preserve"> _xlfn.IFS(E5168&lt;2,"0-2",E5168&lt;4,"2-4",E5168&lt;6,"4-6",E5168&lt;8,"6-8",E5168&lt;10,"8-10")</f>
        <v>2-4</v>
      </c>
    </row>
    <row r="5169" spans="1:15" ht="14.25" customHeight="1" x14ac:dyDescent="0.3">
      <c r="A5169" s="31">
        <v>43851</v>
      </c>
      <c r="B5169" t="s">
        <v>564</v>
      </c>
      <c r="C5169" t="s">
        <v>1325</v>
      </c>
      <c r="D5169" t="s">
        <v>78</v>
      </c>
      <c r="E5169">
        <v>2</v>
      </c>
      <c r="F5169">
        <v>4</v>
      </c>
      <c r="G5169" t="s">
        <v>454</v>
      </c>
      <c r="H5169" t="s">
        <v>73</v>
      </c>
      <c r="I5169">
        <v>28</v>
      </c>
      <c r="J5169">
        <v>240</v>
      </c>
      <c r="K5169" t="str">
        <f>RIGHT(Table1[[#This Row],[Transmission]],1)</f>
        <v>9</v>
      </c>
      <c r="L5169" t="str">
        <f>SUBSTITUTE(Table1[[#This Row],[Transmission]],Table1[[#This Row],[Gears]],"")</f>
        <v>A</v>
      </c>
      <c r="M5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69">
        <f ca="1">_xlfn.DAYS(TODAY(),Table1[[#This Row],[Manufacture Date]])</f>
        <v>1409</v>
      </c>
      <c r="O5169" t="str" cm="1">
        <f t="array" ref="O5169" xml:space="preserve"> _xlfn.IFS(E5169&lt;2,"0-2",E5169&lt;4,"2-4",E5169&lt;6,"4-6",E5169&lt;8,"6-8",E5169&lt;10,"8-10")</f>
        <v>2-4</v>
      </c>
    </row>
    <row r="5170" spans="1:15" ht="14.25" customHeight="1" x14ac:dyDescent="0.3">
      <c r="A5170" s="31">
        <v>43851</v>
      </c>
      <c r="B5170" t="s">
        <v>289</v>
      </c>
      <c r="C5170" t="s">
        <v>296</v>
      </c>
      <c r="D5170" t="s">
        <v>115</v>
      </c>
      <c r="E5170">
        <v>3.6</v>
      </c>
      <c r="F5170">
        <v>6</v>
      </c>
      <c r="G5170" t="s">
        <v>281</v>
      </c>
      <c r="H5170" t="s">
        <v>200</v>
      </c>
      <c r="I5170">
        <v>25</v>
      </c>
      <c r="J5170">
        <v>264</v>
      </c>
      <c r="K5170" t="str">
        <f>RIGHT(Table1[[#This Row],[Transmission]],1)</f>
        <v>5</v>
      </c>
      <c r="L5170" t="str">
        <f>SUBSTITUTE(Table1[[#This Row],[Transmission]],Table1[[#This Row],[Gears]],"")</f>
        <v>A</v>
      </c>
      <c r="M5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70">
        <f ca="1">_xlfn.DAYS(TODAY(),Table1[[#This Row],[Manufacture Date]])</f>
        <v>1409</v>
      </c>
      <c r="O5170" t="str" cm="1">
        <f t="array" ref="O5170" xml:space="preserve"> _xlfn.IFS(E5170&lt;2,"0-2",E5170&lt;4,"2-4",E5170&lt;6,"4-6",E5170&lt;8,"6-8",E5170&lt;10,"8-10")</f>
        <v>2-4</v>
      </c>
    </row>
    <row r="5171" spans="1:15" ht="14.25" customHeight="1" x14ac:dyDescent="0.3">
      <c r="A5171" s="31">
        <v>43851</v>
      </c>
      <c r="B5171" t="s">
        <v>432</v>
      </c>
      <c r="C5171" t="s">
        <v>1741</v>
      </c>
      <c r="D5171" t="s">
        <v>88</v>
      </c>
      <c r="E5171">
        <v>3</v>
      </c>
      <c r="F5171">
        <v>6</v>
      </c>
      <c r="G5171" t="s">
        <v>74</v>
      </c>
      <c r="H5171" t="s">
        <v>73</v>
      </c>
      <c r="I5171">
        <v>22</v>
      </c>
      <c r="J5171">
        <v>302</v>
      </c>
      <c r="K5171" t="str">
        <f>RIGHT(Table1[[#This Row],[Transmission]],1)</f>
        <v>6</v>
      </c>
      <c r="L5171" t="str">
        <f>SUBSTITUTE(Table1[[#This Row],[Transmission]],Table1[[#This Row],[Gears]],"")</f>
        <v>M</v>
      </c>
      <c r="M5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71">
        <f ca="1">_xlfn.DAYS(TODAY(),Table1[[#This Row],[Manufacture Date]])</f>
        <v>1409</v>
      </c>
      <c r="O5171" t="str" cm="1">
        <f t="array" ref="O5171" xml:space="preserve"> _xlfn.IFS(E5171&lt;2,"0-2",E5171&lt;4,"2-4",E5171&lt;6,"4-6",E5171&lt;8,"6-8",E5171&lt;10,"8-10")</f>
        <v>2-4</v>
      </c>
    </row>
    <row r="5172" spans="1:15" ht="14.25" customHeight="1" x14ac:dyDescent="0.3">
      <c r="A5172" s="31">
        <v>43851</v>
      </c>
      <c r="B5172" t="s">
        <v>452</v>
      </c>
      <c r="C5172" t="s">
        <v>469</v>
      </c>
      <c r="D5172" t="s">
        <v>78</v>
      </c>
      <c r="E5172">
        <v>3.6</v>
      </c>
      <c r="F5172">
        <v>6</v>
      </c>
      <c r="G5172" t="s">
        <v>74</v>
      </c>
      <c r="H5172" t="s">
        <v>200</v>
      </c>
      <c r="I5172">
        <v>21</v>
      </c>
      <c r="J5172">
        <v>308</v>
      </c>
      <c r="K5172" t="str">
        <f>RIGHT(Table1[[#This Row],[Transmission]],1)</f>
        <v>6</v>
      </c>
      <c r="L5172" t="str">
        <f>SUBSTITUTE(Table1[[#This Row],[Transmission]],Table1[[#This Row],[Gears]],"")</f>
        <v>M</v>
      </c>
      <c r="M5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72">
        <f ca="1">_xlfn.DAYS(TODAY(),Table1[[#This Row],[Manufacture Date]])</f>
        <v>1409</v>
      </c>
      <c r="O5172" t="str" cm="1">
        <f t="array" ref="O5172" xml:space="preserve"> _xlfn.IFS(E5172&lt;2,"0-2",E5172&lt;4,"2-4",E5172&lt;6,"4-6",E5172&lt;8,"6-8",E5172&lt;10,"8-10")</f>
        <v>2-4</v>
      </c>
    </row>
    <row r="5173" spans="1:15" ht="14.25" customHeight="1" x14ac:dyDescent="0.3">
      <c r="A5173" s="31">
        <v>43851</v>
      </c>
      <c r="B5173" t="s">
        <v>289</v>
      </c>
      <c r="C5173" t="s">
        <v>1629</v>
      </c>
      <c r="D5173" t="s">
        <v>82</v>
      </c>
      <c r="E5173">
        <v>6.2</v>
      </c>
      <c r="F5173">
        <v>8</v>
      </c>
      <c r="G5173" t="s">
        <v>112</v>
      </c>
      <c r="H5173" t="s">
        <v>73</v>
      </c>
      <c r="I5173">
        <v>19</v>
      </c>
      <c r="J5173">
        <v>339</v>
      </c>
      <c r="K5173" t="str">
        <f>RIGHT(Table1[[#This Row],[Transmission]],1)</f>
        <v>8</v>
      </c>
      <c r="L5173" t="str">
        <f>SUBSTITUTE(Table1[[#This Row],[Transmission]],Table1[[#This Row],[Gears]],"")</f>
        <v>A</v>
      </c>
      <c r="M5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73">
        <f ca="1">_xlfn.DAYS(TODAY(),Table1[[#This Row],[Manufacture Date]])</f>
        <v>1409</v>
      </c>
      <c r="O5173" t="str" cm="1">
        <f t="array" ref="O5173" xml:space="preserve"> _xlfn.IFS(E5173&lt;2,"0-2",E5173&lt;4,"2-4",E5173&lt;6,"4-6",E5173&lt;8,"6-8",E5173&lt;10,"8-10")</f>
        <v>6-8</v>
      </c>
    </row>
    <row r="5174" spans="1:15" ht="14.25" customHeight="1" x14ac:dyDescent="0.3">
      <c r="A5174" s="31">
        <v>43851</v>
      </c>
      <c r="B5174" t="s">
        <v>232</v>
      </c>
      <c r="C5174" t="s">
        <v>1615</v>
      </c>
      <c r="D5174" t="s">
        <v>122</v>
      </c>
      <c r="E5174">
        <v>5.3</v>
      </c>
      <c r="F5174">
        <v>8</v>
      </c>
      <c r="G5174" t="s">
        <v>93</v>
      </c>
      <c r="H5174" t="s">
        <v>205</v>
      </c>
      <c r="I5174">
        <v>15</v>
      </c>
      <c r="J5174">
        <v>317</v>
      </c>
      <c r="K5174" t="str">
        <f>RIGHT(Table1[[#This Row],[Transmission]],1)</f>
        <v>6</v>
      </c>
      <c r="L5174" t="str">
        <f>SUBSTITUTE(Table1[[#This Row],[Transmission]],Table1[[#This Row],[Gears]],"")</f>
        <v>A</v>
      </c>
      <c r="M5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74">
        <f ca="1">_xlfn.DAYS(TODAY(),Table1[[#This Row],[Manufacture Date]])</f>
        <v>1409</v>
      </c>
      <c r="O5174" t="str" cm="1">
        <f t="array" ref="O5174" xml:space="preserve"> _xlfn.IFS(E5174&lt;2,"0-2",E5174&lt;4,"2-4",E5174&lt;6,"4-6",E5174&lt;8,"6-8",E5174&lt;10,"8-10")</f>
        <v>4-6</v>
      </c>
    </row>
    <row r="5175" spans="1:15" ht="14.25" customHeight="1" x14ac:dyDescent="0.3">
      <c r="A5175" s="31">
        <v>43850</v>
      </c>
      <c r="B5175" t="s">
        <v>651</v>
      </c>
      <c r="C5175" t="s">
        <v>1904</v>
      </c>
      <c r="D5175" t="s">
        <v>82</v>
      </c>
      <c r="E5175">
        <v>1.6</v>
      </c>
      <c r="F5175">
        <v>4</v>
      </c>
      <c r="G5175" t="s">
        <v>266</v>
      </c>
      <c r="H5175" t="s">
        <v>200</v>
      </c>
      <c r="I5175">
        <v>39</v>
      </c>
      <c r="J5175">
        <v>169</v>
      </c>
      <c r="K5175" t="str">
        <f>RIGHT(Table1[[#This Row],[Transmission]],1)</f>
        <v>V</v>
      </c>
      <c r="L5175" t="str">
        <f>SUBSTITUTE(Table1[[#This Row],[Transmission]],Table1[[#This Row],[Gears]],"")</f>
        <v>A</v>
      </c>
      <c r="M5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75">
        <f ca="1">_xlfn.DAYS(TODAY(),Table1[[#This Row],[Manufacture Date]])</f>
        <v>1410</v>
      </c>
      <c r="O5175" t="str" cm="1">
        <f t="array" ref="O5175" xml:space="preserve"> _xlfn.IFS(E5175&lt;2,"0-2",E5175&lt;4,"2-4",E5175&lt;6,"4-6",E5175&lt;8,"6-8",E5175&lt;10,"8-10")</f>
        <v>0-2</v>
      </c>
    </row>
    <row r="5176" spans="1:15" ht="14.25" customHeight="1" x14ac:dyDescent="0.3">
      <c r="A5176" s="31">
        <v>43850</v>
      </c>
      <c r="B5176" t="s">
        <v>640</v>
      </c>
      <c r="C5176" t="s">
        <v>645</v>
      </c>
      <c r="D5176" t="s">
        <v>118</v>
      </c>
      <c r="E5176">
        <v>2</v>
      </c>
      <c r="F5176">
        <v>4</v>
      </c>
      <c r="G5176" t="s">
        <v>511</v>
      </c>
      <c r="H5176" t="s">
        <v>200</v>
      </c>
      <c r="I5176">
        <v>33</v>
      </c>
      <c r="J5176">
        <v>198</v>
      </c>
      <c r="K5176" t="str">
        <f>RIGHT(Table1[[#This Row],[Transmission]],1)</f>
        <v>6</v>
      </c>
      <c r="L5176" t="str">
        <f>SUBSTITUTE(Table1[[#This Row],[Transmission]],Table1[[#This Row],[Gears]],"")</f>
        <v>AV</v>
      </c>
      <c r="M5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76">
        <f ca="1">_xlfn.DAYS(TODAY(),Table1[[#This Row],[Manufacture Date]])</f>
        <v>1410</v>
      </c>
      <c r="O5176" t="str" cm="1">
        <f t="array" ref="O5176" xml:space="preserve"> _xlfn.IFS(E5176&lt;2,"0-2",E5176&lt;4,"2-4",E5176&lt;6,"4-6",E5176&lt;8,"6-8",E5176&lt;10,"8-10")</f>
        <v>2-4</v>
      </c>
    </row>
    <row r="5177" spans="1:15" ht="14.25" customHeight="1" x14ac:dyDescent="0.3">
      <c r="A5177" s="31">
        <v>43850</v>
      </c>
      <c r="B5177" t="s">
        <v>198</v>
      </c>
      <c r="C5177" t="s">
        <v>1570</v>
      </c>
      <c r="D5177" t="s">
        <v>78</v>
      </c>
      <c r="E5177">
        <v>1.4</v>
      </c>
      <c r="F5177">
        <v>4</v>
      </c>
      <c r="G5177" t="s">
        <v>79</v>
      </c>
      <c r="H5177" t="s">
        <v>200</v>
      </c>
      <c r="I5177">
        <v>32</v>
      </c>
      <c r="J5177">
        <v>204</v>
      </c>
      <c r="K5177" t="str">
        <f>RIGHT(Table1[[#This Row],[Transmission]],1)</f>
        <v>6</v>
      </c>
      <c r="L5177" t="str">
        <f>SUBSTITUTE(Table1[[#This Row],[Transmission]],Table1[[#This Row],[Gears]],"")</f>
        <v>AS</v>
      </c>
      <c r="M51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77">
        <f ca="1">_xlfn.DAYS(TODAY(),Table1[[#This Row],[Manufacture Date]])</f>
        <v>1410</v>
      </c>
      <c r="O5177" t="str" cm="1">
        <f t="array" ref="O5177" xml:space="preserve"> _xlfn.IFS(E5177&lt;2,"0-2",E5177&lt;4,"2-4",E5177&lt;6,"4-6",E5177&lt;8,"6-8",E5177&lt;10,"8-10")</f>
        <v>0-2</v>
      </c>
    </row>
    <row r="5178" spans="1:15" ht="14.25" customHeight="1" x14ac:dyDescent="0.3">
      <c r="A5178" s="31">
        <v>43850</v>
      </c>
      <c r="B5178" t="s">
        <v>750</v>
      </c>
      <c r="C5178" t="s">
        <v>770</v>
      </c>
      <c r="D5178" t="s">
        <v>78</v>
      </c>
      <c r="E5178">
        <v>2.5</v>
      </c>
      <c r="F5178">
        <v>4</v>
      </c>
      <c r="G5178" t="s">
        <v>79</v>
      </c>
      <c r="H5178" t="s">
        <v>200</v>
      </c>
      <c r="I5178">
        <v>30</v>
      </c>
      <c r="J5178">
        <v>222</v>
      </c>
      <c r="K5178" t="str">
        <f>RIGHT(Table1[[#This Row],[Transmission]],1)</f>
        <v>6</v>
      </c>
      <c r="L5178" t="str">
        <f>SUBSTITUTE(Table1[[#This Row],[Transmission]],Table1[[#This Row],[Gears]],"")</f>
        <v>AS</v>
      </c>
      <c r="M51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78">
        <f ca="1">_xlfn.DAYS(TODAY(),Table1[[#This Row],[Manufacture Date]])</f>
        <v>1410</v>
      </c>
      <c r="O5178" t="str" cm="1">
        <f t="array" ref="O5178" xml:space="preserve"> _xlfn.IFS(E5178&lt;2,"0-2",E5178&lt;4,"2-4",E5178&lt;6,"4-6",E5178&lt;8,"6-8",E5178&lt;10,"8-10")</f>
        <v>2-4</v>
      </c>
    </row>
    <row r="5179" spans="1:15" ht="14.25" customHeight="1" x14ac:dyDescent="0.3">
      <c r="A5179" s="31">
        <v>43850</v>
      </c>
      <c r="B5179" t="s">
        <v>750</v>
      </c>
      <c r="C5179" t="s">
        <v>2018</v>
      </c>
      <c r="D5179" t="s">
        <v>288</v>
      </c>
      <c r="E5179">
        <v>3.5</v>
      </c>
      <c r="F5179">
        <v>6</v>
      </c>
      <c r="G5179" t="s">
        <v>104</v>
      </c>
      <c r="H5179" t="s">
        <v>200</v>
      </c>
      <c r="I5179">
        <v>26</v>
      </c>
      <c r="J5179">
        <v>259</v>
      </c>
      <c r="K5179" t="str">
        <f>RIGHT(Table1[[#This Row],[Transmission]],1)</f>
        <v>8</v>
      </c>
      <c r="L5179" t="str">
        <f>SUBSTITUTE(Table1[[#This Row],[Transmission]],Table1[[#This Row],[Gears]],"")</f>
        <v>AS</v>
      </c>
      <c r="M51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79">
        <f ca="1">_xlfn.DAYS(TODAY(),Table1[[#This Row],[Manufacture Date]])</f>
        <v>1410</v>
      </c>
      <c r="O5179" t="str" cm="1">
        <f t="array" ref="O5179" xml:space="preserve"> _xlfn.IFS(E5179&lt;2,"0-2",E5179&lt;4,"2-4",E5179&lt;6,"4-6",E5179&lt;8,"6-8",E5179&lt;10,"8-10")</f>
        <v>2-4</v>
      </c>
    </row>
    <row r="5180" spans="1:15" ht="14.25" customHeight="1" x14ac:dyDescent="0.3">
      <c r="A5180" s="31">
        <v>43850</v>
      </c>
      <c r="B5180" t="s">
        <v>564</v>
      </c>
      <c r="C5180" t="s">
        <v>1153</v>
      </c>
      <c r="D5180" t="s">
        <v>71</v>
      </c>
      <c r="E5180">
        <v>5.5</v>
      </c>
      <c r="F5180">
        <v>8</v>
      </c>
      <c r="G5180" t="s">
        <v>416</v>
      </c>
      <c r="H5180" t="s">
        <v>73</v>
      </c>
      <c r="I5180">
        <v>22</v>
      </c>
      <c r="J5180">
        <v>308</v>
      </c>
      <c r="K5180" t="str">
        <f>RIGHT(Table1[[#This Row],[Transmission]],1)</f>
        <v>7</v>
      </c>
      <c r="L5180" t="str">
        <f>SUBSTITUTE(Table1[[#This Row],[Transmission]],Table1[[#This Row],[Gears]],"")</f>
        <v>AS</v>
      </c>
      <c r="M51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80">
        <f ca="1">_xlfn.DAYS(TODAY(),Table1[[#This Row],[Manufacture Date]])</f>
        <v>1410</v>
      </c>
      <c r="O5180" t="str" cm="1">
        <f t="array" ref="O5180" xml:space="preserve"> _xlfn.IFS(E5180&lt;2,"0-2",E5180&lt;4,"2-4",E5180&lt;6,"4-6",E5180&lt;8,"6-8",E5180&lt;10,"8-10")</f>
        <v>4-6</v>
      </c>
    </row>
    <row r="5181" spans="1:15" ht="14.25" customHeight="1" x14ac:dyDescent="0.3">
      <c r="A5181" s="31">
        <v>43850</v>
      </c>
      <c r="B5181" t="s">
        <v>489</v>
      </c>
      <c r="C5181" t="s">
        <v>1780</v>
      </c>
      <c r="D5181" t="s">
        <v>88</v>
      </c>
      <c r="E5181">
        <v>5.2</v>
      </c>
      <c r="F5181">
        <v>10</v>
      </c>
      <c r="G5181" t="s">
        <v>97</v>
      </c>
      <c r="H5181" t="s">
        <v>73</v>
      </c>
      <c r="I5181">
        <v>18</v>
      </c>
      <c r="J5181">
        <v>370</v>
      </c>
      <c r="K5181" t="str">
        <f>RIGHT(Table1[[#This Row],[Transmission]],1)</f>
        <v>7</v>
      </c>
      <c r="L5181" t="str">
        <f>SUBSTITUTE(Table1[[#This Row],[Transmission]],Table1[[#This Row],[Gears]],"")</f>
        <v>AM</v>
      </c>
      <c r="M51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181">
        <f ca="1">_xlfn.DAYS(TODAY(),Table1[[#This Row],[Manufacture Date]])</f>
        <v>1410</v>
      </c>
      <c r="O5181" t="str" cm="1">
        <f t="array" ref="O5181" xml:space="preserve"> _xlfn.IFS(E5181&lt;2,"0-2",E5181&lt;4,"2-4",E5181&lt;6,"4-6",E5181&lt;8,"6-8",E5181&lt;10,"8-10")</f>
        <v>4-6</v>
      </c>
    </row>
    <row r="5182" spans="1:15" ht="14.25" customHeight="1" x14ac:dyDescent="0.3">
      <c r="A5182" s="31">
        <v>43850</v>
      </c>
      <c r="B5182" t="s">
        <v>452</v>
      </c>
      <c r="C5182" t="s">
        <v>1756</v>
      </c>
      <c r="D5182" t="s">
        <v>122</v>
      </c>
      <c r="E5182">
        <v>6.2</v>
      </c>
      <c r="F5182">
        <v>8</v>
      </c>
      <c r="G5182" t="s">
        <v>112</v>
      </c>
      <c r="H5182" t="s">
        <v>73</v>
      </c>
      <c r="I5182">
        <v>16</v>
      </c>
      <c r="J5182">
        <v>413</v>
      </c>
      <c r="K5182" t="str">
        <f>RIGHT(Table1[[#This Row],[Transmission]],1)</f>
        <v>8</v>
      </c>
      <c r="L5182" t="str">
        <f>SUBSTITUTE(Table1[[#This Row],[Transmission]],Table1[[#This Row],[Gears]],"")</f>
        <v>A</v>
      </c>
      <c r="M51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82">
        <f ca="1">_xlfn.DAYS(TODAY(),Table1[[#This Row],[Manufacture Date]])</f>
        <v>1410</v>
      </c>
      <c r="O5182" t="str" cm="1">
        <f t="array" ref="O5182" xml:space="preserve"> _xlfn.IFS(E5182&lt;2,"0-2",E5182&lt;4,"2-4",E5182&lt;6,"4-6",E5182&lt;8,"6-8",E5182&lt;10,"8-10")</f>
        <v>6-8</v>
      </c>
    </row>
    <row r="5183" spans="1:15" ht="14.25" customHeight="1" x14ac:dyDescent="0.3">
      <c r="A5183" s="31">
        <v>43849</v>
      </c>
      <c r="B5183" t="s">
        <v>782</v>
      </c>
      <c r="C5183" t="s">
        <v>791</v>
      </c>
      <c r="D5183" t="s">
        <v>71</v>
      </c>
      <c r="E5183">
        <v>1.4</v>
      </c>
      <c r="F5183">
        <v>4</v>
      </c>
      <c r="G5183" t="s">
        <v>183</v>
      </c>
      <c r="H5183" t="s">
        <v>200</v>
      </c>
      <c r="I5183">
        <v>39</v>
      </c>
      <c r="J5183">
        <v>168</v>
      </c>
      <c r="K5183" t="str">
        <f>RIGHT(Table1[[#This Row],[Transmission]],1)</f>
        <v>5</v>
      </c>
      <c r="L5183" t="str">
        <f>SUBSTITUTE(Table1[[#This Row],[Transmission]],Table1[[#This Row],[Gears]],"")</f>
        <v>M</v>
      </c>
      <c r="M51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83">
        <f ca="1">_xlfn.DAYS(TODAY(),Table1[[#This Row],[Manufacture Date]])</f>
        <v>1411</v>
      </c>
      <c r="O5183" t="str" cm="1">
        <f t="array" ref="O5183" xml:space="preserve"> _xlfn.IFS(E5183&lt;2,"0-2",E5183&lt;4,"2-4",E5183&lt;6,"4-6",E5183&lt;8,"6-8",E5183&lt;10,"8-10")</f>
        <v>0-2</v>
      </c>
    </row>
    <row r="5184" spans="1:15" ht="14.25" customHeight="1" x14ac:dyDescent="0.3">
      <c r="A5184" s="31">
        <v>43849</v>
      </c>
      <c r="B5184" t="s">
        <v>621</v>
      </c>
      <c r="C5184" t="s">
        <v>635</v>
      </c>
      <c r="D5184" t="s">
        <v>92</v>
      </c>
      <c r="E5184">
        <v>1.6</v>
      </c>
      <c r="F5184">
        <v>4</v>
      </c>
      <c r="G5184" t="s">
        <v>93</v>
      </c>
      <c r="H5184" t="s">
        <v>73</v>
      </c>
      <c r="I5184">
        <v>34</v>
      </c>
      <c r="J5184">
        <v>191</v>
      </c>
      <c r="K5184" t="str">
        <f>RIGHT(Table1[[#This Row],[Transmission]],1)</f>
        <v>6</v>
      </c>
      <c r="L5184" t="str">
        <f>SUBSTITUTE(Table1[[#This Row],[Transmission]],Table1[[#This Row],[Gears]],"")</f>
        <v>A</v>
      </c>
      <c r="M51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84">
        <f ca="1">_xlfn.DAYS(TODAY(),Table1[[#This Row],[Manufacture Date]])</f>
        <v>1411</v>
      </c>
      <c r="O5184" t="str" cm="1">
        <f t="array" ref="O5184" xml:space="preserve"> _xlfn.IFS(E5184&lt;2,"0-2",E5184&lt;4,"2-4",E5184&lt;6,"4-6",E5184&lt;8,"6-8",E5184&lt;10,"8-10")</f>
        <v>0-2</v>
      </c>
    </row>
    <row r="5185" spans="1:15" ht="14.25" customHeight="1" x14ac:dyDescent="0.3">
      <c r="A5185" s="31">
        <v>43849</v>
      </c>
      <c r="B5185" t="s">
        <v>621</v>
      </c>
      <c r="C5185" t="s">
        <v>622</v>
      </c>
      <c r="D5185" t="s">
        <v>82</v>
      </c>
      <c r="E5185">
        <v>1.5</v>
      </c>
      <c r="F5185">
        <v>3</v>
      </c>
      <c r="G5185" t="s">
        <v>74</v>
      </c>
      <c r="H5185" t="s">
        <v>73</v>
      </c>
      <c r="I5185">
        <v>34</v>
      </c>
      <c r="J5185">
        <v>194</v>
      </c>
      <c r="K5185" t="str">
        <f>RIGHT(Table1[[#This Row],[Transmission]],1)</f>
        <v>6</v>
      </c>
      <c r="L5185" t="str">
        <f>SUBSTITUTE(Table1[[#This Row],[Transmission]],Table1[[#This Row],[Gears]],"")</f>
        <v>M</v>
      </c>
      <c r="M51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85">
        <f ca="1">_xlfn.DAYS(TODAY(),Table1[[#This Row],[Manufacture Date]])</f>
        <v>1411</v>
      </c>
      <c r="O5185" t="str" cm="1">
        <f t="array" ref="O5185" xml:space="preserve"> _xlfn.IFS(E5185&lt;2,"0-2",E5185&lt;4,"2-4",E5185&lt;6,"4-6",E5185&lt;8,"6-8",E5185&lt;10,"8-10")</f>
        <v>0-2</v>
      </c>
    </row>
    <row r="5186" spans="1:15" ht="14.25" customHeight="1" x14ac:dyDescent="0.3">
      <c r="A5186" s="31">
        <v>43849</v>
      </c>
      <c r="B5186" t="s">
        <v>232</v>
      </c>
      <c r="C5186" t="s">
        <v>233</v>
      </c>
      <c r="D5186" t="s">
        <v>71</v>
      </c>
      <c r="E5186">
        <v>2</v>
      </c>
      <c r="F5186">
        <v>4</v>
      </c>
      <c r="G5186" t="s">
        <v>104</v>
      </c>
      <c r="H5186" t="s">
        <v>73</v>
      </c>
      <c r="I5186">
        <v>30</v>
      </c>
      <c r="J5186">
        <v>218</v>
      </c>
      <c r="K5186" t="str">
        <f>RIGHT(Table1[[#This Row],[Transmission]],1)</f>
        <v>8</v>
      </c>
      <c r="L5186" t="str">
        <f>SUBSTITUTE(Table1[[#This Row],[Transmission]],Table1[[#This Row],[Gears]],"")</f>
        <v>AS</v>
      </c>
      <c r="M51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86">
        <f ca="1">_xlfn.DAYS(TODAY(),Table1[[#This Row],[Manufacture Date]])</f>
        <v>1411</v>
      </c>
      <c r="O5186" t="str" cm="1">
        <f t="array" ref="O5186" xml:space="preserve"> _xlfn.IFS(E5186&lt;2,"0-2",E5186&lt;4,"2-4",E5186&lt;6,"4-6",E5186&lt;8,"6-8",E5186&lt;10,"8-10")</f>
        <v>2-4</v>
      </c>
    </row>
    <row r="5187" spans="1:15" ht="14.25" customHeight="1" x14ac:dyDescent="0.3">
      <c r="A5187" s="31">
        <v>43849</v>
      </c>
      <c r="B5187" t="s">
        <v>321</v>
      </c>
      <c r="C5187" t="s">
        <v>900</v>
      </c>
      <c r="D5187" t="s">
        <v>250</v>
      </c>
      <c r="E5187">
        <v>3.7</v>
      </c>
      <c r="F5187">
        <v>6</v>
      </c>
      <c r="G5187" t="s">
        <v>79</v>
      </c>
      <c r="H5187" t="s">
        <v>200</v>
      </c>
      <c r="I5187">
        <v>19</v>
      </c>
      <c r="J5187">
        <v>354</v>
      </c>
      <c r="K5187" t="str">
        <f>RIGHT(Table1[[#This Row],[Transmission]],1)</f>
        <v>6</v>
      </c>
      <c r="L5187" t="str">
        <f>SUBSTITUTE(Table1[[#This Row],[Transmission]],Table1[[#This Row],[Gears]],"")</f>
        <v>AS</v>
      </c>
      <c r="M51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87">
        <f ca="1">_xlfn.DAYS(TODAY(),Table1[[#This Row],[Manufacture Date]])</f>
        <v>1411</v>
      </c>
      <c r="O5187" t="str" cm="1">
        <f t="array" ref="O5187" xml:space="preserve"> _xlfn.IFS(E5187&lt;2,"0-2",E5187&lt;4,"2-4",E5187&lt;6,"4-6",E5187&lt;8,"6-8",E5187&lt;10,"8-10")</f>
        <v>2-4</v>
      </c>
    </row>
    <row r="5188" spans="1:15" ht="14.25" customHeight="1" x14ac:dyDescent="0.3">
      <c r="A5188" s="31">
        <v>43849</v>
      </c>
      <c r="B5188" t="s">
        <v>564</v>
      </c>
      <c r="C5188" t="s">
        <v>601</v>
      </c>
      <c r="D5188" t="s">
        <v>122</v>
      </c>
      <c r="E5188">
        <v>4.7</v>
      </c>
      <c r="F5188">
        <v>8</v>
      </c>
      <c r="G5188" t="s">
        <v>416</v>
      </c>
      <c r="H5188" t="s">
        <v>73</v>
      </c>
      <c r="I5188">
        <v>18</v>
      </c>
      <c r="J5188">
        <v>359</v>
      </c>
      <c r="K5188" t="str">
        <f>RIGHT(Table1[[#This Row],[Transmission]],1)</f>
        <v>7</v>
      </c>
      <c r="L5188" t="str">
        <f>SUBSTITUTE(Table1[[#This Row],[Transmission]],Table1[[#This Row],[Gears]],"")</f>
        <v>AS</v>
      </c>
      <c r="M51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88">
        <f ca="1">_xlfn.DAYS(TODAY(),Table1[[#This Row],[Manufacture Date]])</f>
        <v>1411</v>
      </c>
      <c r="O5188" t="str" cm="1">
        <f t="array" ref="O5188" xml:space="preserve"> _xlfn.IFS(E5188&lt;2,"0-2",E5188&lt;4,"2-4",E5188&lt;6,"4-6",E5188&lt;8,"6-8",E5188&lt;10,"8-10")</f>
        <v>4-6</v>
      </c>
    </row>
    <row r="5189" spans="1:15" ht="14.25" customHeight="1" x14ac:dyDescent="0.3">
      <c r="A5189" s="31">
        <v>43848</v>
      </c>
      <c r="B5189" t="s">
        <v>321</v>
      </c>
      <c r="C5189" t="s">
        <v>353</v>
      </c>
      <c r="D5189" t="s">
        <v>82</v>
      </c>
      <c r="E5189">
        <v>2</v>
      </c>
      <c r="F5189">
        <v>4</v>
      </c>
      <c r="G5189" t="s">
        <v>266</v>
      </c>
      <c r="H5189" t="s">
        <v>200</v>
      </c>
      <c r="I5189">
        <v>51</v>
      </c>
      <c r="J5189">
        <v>130</v>
      </c>
      <c r="K5189" t="str">
        <f>RIGHT(Table1[[#This Row],[Transmission]],1)</f>
        <v>V</v>
      </c>
      <c r="L5189" t="str">
        <f>SUBSTITUTE(Table1[[#This Row],[Transmission]],Table1[[#This Row],[Gears]],"")</f>
        <v>A</v>
      </c>
      <c r="M51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89">
        <f ca="1">_xlfn.DAYS(TODAY(),Table1[[#This Row],[Manufacture Date]])</f>
        <v>1412</v>
      </c>
      <c r="O5189" t="str" cm="1">
        <f t="array" ref="O5189" xml:space="preserve"> _xlfn.IFS(E5189&lt;2,"0-2",E5189&lt;4,"2-4",E5189&lt;6,"4-6",E5189&lt;8,"6-8",E5189&lt;10,"8-10")</f>
        <v>2-4</v>
      </c>
    </row>
    <row r="5190" spans="1:15" ht="14.25" customHeight="1" x14ac:dyDescent="0.3">
      <c r="A5190" s="31">
        <v>43848</v>
      </c>
      <c r="B5190" t="s">
        <v>564</v>
      </c>
      <c r="C5190" t="s">
        <v>1172</v>
      </c>
      <c r="D5190" t="s">
        <v>95</v>
      </c>
      <c r="E5190">
        <v>3</v>
      </c>
      <c r="F5190">
        <v>6</v>
      </c>
      <c r="G5190" t="s">
        <v>416</v>
      </c>
      <c r="H5190" t="s">
        <v>73</v>
      </c>
      <c r="I5190">
        <v>28</v>
      </c>
      <c r="J5190">
        <v>239</v>
      </c>
      <c r="K5190" t="str">
        <f>RIGHT(Table1[[#This Row],[Transmission]],1)</f>
        <v>7</v>
      </c>
      <c r="L5190" t="str">
        <f>SUBSTITUTE(Table1[[#This Row],[Transmission]],Table1[[#This Row],[Gears]],"")</f>
        <v>AS</v>
      </c>
      <c r="M51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0">
        <f ca="1">_xlfn.DAYS(TODAY(),Table1[[#This Row],[Manufacture Date]])</f>
        <v>1412</v>
      </c>
      <c r="O5190" t="str" cm="1">
        <f t="array" ref="O5190" xml:space="preserve"> _xlfn.IFS(E5190&lt;2,"0-2",E5190&lt;4,"2-4",E5190&lt;6,"4-6",E5190&lt;8,"6-8",E5190&lt;10,"8-10")</f>
        <v>2-4</v>
      </c>
    </row>
    <row r="5191" spans="1:15" ht="14.25" customHeight="1" x14ac:dyDescent="0.3">
      <c r="A5191" s="31">
        <v>43848</v>
      </c>
      <c r="B5191" t="s">
        <v>531</v>
      </c>
      <c r="C5191" t="s">
        <v>532</v>
      </c>
      <c r="D5191" t="s">
        <v>115</v>
      </c>
      <c r="E5191">
        <v>3.5</v>
      </c>
      <c r="F5191">
        <v>6</v>
      </c>
      <c r="G5191" t="s">
        <v>79</v>
      </c>
      <c r="H5191" t="s">
        <v>200</v>
      </c>
      <c r="I5191">
        <v>24</v>
      </c>
      <c r="J5191">
        <v>271</v>
      </c>
      <c r="K5191" t="str">
        <f>RIGHT(Table1[[#This Row],[Transmission]],1)</f>
        <v>6</v>
      </c>
      <c r="L5191" t="str">
        <f>SUBSTITUTE(Table1[[#This Row],[Transmission]],Table1[[#This Row],[Gears]],"")</f>
        <v>AS</v>
      </c>
      <c r="M51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1">
        <f ca="1">_xlfn.DAYS(TODAY(),Table1[[#This Row],[Manufacture Date]])</f>
        <v>1412</v>
      </c>
      <c r="O5191" t="str" cm="1">
        <f t="array" ref="O5191" xml:space="preserve"> _xlfn.IFS(E5191&lt;2,"0-2",E5191&lt;4,"2-4",E5191&lt;6,"4-6",E5191&lt;8,"6-8",E5191&lt;10,"8-10")</f>
        <v>2-4</v>
      </c>
    </row>
    <row r="5192" spans="1:15" ht="14.25" customHeight="1" x14ac:dyDescent="0.3">
      <c r="A5192" s="31">
        <v>43848</v>
      </c>
      <c r="B5192" t="s">
        <v>709</v>
      </c>
      <c r="C5192" t="s">
        <v>1976</v>
      </c>
      <c r="D5192" t="s">
        <v>259</v>
      </c>
      <c r="E5192">
        <v>3.6</v>
      </c>
      <c r="F5192">
        <v>6</v>
      </c>
      <c r="G5192" t="s">
        <v>112</v>
      </c>
      <c r="H5192" t="s">
        <v>200</v>
      </c>
      <c r="I5192">
        <v>24</v>
      </c>
      <c r="J5192">
        <v>280</v>
      </c>
      <c r="K5192" t="str">
        <f>RIGHT(Table1[[#This Row],[Transmission]],1)</f>
        <v>8</v>
      </c>
      <c r="L5192" t="str">
        <f>SUBSTITUTE(Table1[[#This Row],[Transmission]],Table1[[#This Row],[Gears]],"")</f>
        <v>A</v>
      </c>
      <c r="M51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192">
        <f ca="1">_xlfn.DAYS(TODAY(),Table1[[#This Row],[Manufacture Date]])</f>
        <v>1412</v>
      </c>
      <c r="O5192" t="str" cm="1">
        <f t="array" ref="O5192" xml:space="preserve"> _xlfn.IFS(E5192&lt;2,"0-2",E5192&lt;4,"2-4",E5192&lt;6,"4-6",E5192&lt;8,"6-8",E5192&lt;10,"8-10")</f>
        <v>2-4</v>
      </c>
    </row>
    <row r="5193" spans="1:15" ht="14.25" customHeight="1" x14ac:dyDescent="0.3">
      <c r="A5193" s="31">
        <v>43848</v>
      </c>
      <c r="B5193" t="s">
        <v>321</v>
      </c>
      <c r="C5193" t="s">
        <v>1661</v>
      </c>
      <c r="D5193" t="s">
        <v>95</v>
      </c>
      <c r="E5193">
        <v>5</v>
      </c>
      <c r="F5193">
        <v>8</v>
      </c>
      <c r="G5193" t="s">
        <v>74</v>
      </c>
      <c r="H5193" t="s">
        <v>200</v>
      </c>
      <c r="I5193">
        <v>21</v>
      </c>
      <c r="J5193">
        <v>311</v>
      </c>
      <c r="K5193" t="str">
        <f>RIGHT(Table1[[#This Row],[Transmission]],1)</f>
        <v>6</v>
      </c>
      <c r="L5193" t="str">
        <f>SUBSTITUTE(Table1[[#This Row],[Transmission]],Table1[[#This Row],[Gears]],"")</f>
        <v>M</v>
      </c>
      <c r="M51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193">
        <f ca="1">_xlfn.DAYS(TODAY(),Table1[[#This Row],[Manufacture Date]])</f>
        <v>1412</v>
      </c>
      <c r="O5193" t="str" cm="1">
        <f t="array" ref="O5193" xml:space="preserve"> _xlfn.IFS(E5193&lt;2,"0-2",E5193&lt;4,"2-4",E5193&lt;6,"4-6",E5193&lt;8,"6-8",E5193&lt;10,"8-10")</f>
        <v>4-6</v>
      </c>
    </row>
    <row r="5194" spans="1:15" ht="14.25" customHeight="1" x14ac:dyDescent="0.3">
      <c r="A5194" s="31">
        <v>43848</v>
      </c>
      <c r="B5194" t="s">
        <v>321</v>
      </c>
      <c r="C5194" t="s">
        <v>334</v>
      </c>
      <c r="D5194" t="s">
        <v>122</v>
      </c>
      <c r="E5194">
        <v>3.5</v>
      </c>
      <c r="F5194">
        <v>6</v>
      </c>
      <c r="G5194" t="s">
        <v>79</v>
      </c>
      <c r="H5194" t="s">
        <v>205</v>
      </c>
      <c r="I5194">
        <v>18</v>
      </c>
      <c r="J5194">
        <v>258</v>
      </c>
      <c r="K5194" t="str">
        <f>RIGHT(Table1[[#This Row],[Transmission]],1)</f>
        <v>6</v>
      </c>
      <c r="L5194" t="str">
        <f>SUBSTITUTE(Table1[[#This Row],[Transmission]],Table1[[#This Row],[Gears]],"")</f>
        <v>AS</v>
      </c>
      <c r="M51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4">
        <f ca="1">_xlfn.DAYS(TODAY(),Table1[[#This Row],[Manufacture Date]])</f>
        <v>1412</v>
      </c>
      <c r="O5194" t="str" cm="1">
        <f t="array" ref="O5194" xml:space="preserve"> _xlfn.IFS(E5194&lt;2,"0-2",E5194&lt;4,"2-4",E5194&lt;6,"4-6",E5194&lt;8,"6-8",E5194&lt;10,"8-10")</f>
        <v>2-4</v>
      </c>
    </row>
    <row r="5195" spans="1:15" ht="14.25" customHeight="1" x14ac:dyDescent="0.3">
      <c r="A5195" s="31">
        <v>43847</v>
      </c>
      <c r="B5195" t="s">
        <v>508</v>
      </c>
      <c r="C5195" t="s">
        <v>515</v>
      </c>
      <c r="D5195" t="s">
        <v>82</v>
      </c>
      <c r="E5195">
        <v>3.5</v>
      </c>
      <c r="F5195">
        <v>6</v>
      </c>
      <c r="G5195" t="s">
        <v>102</v>
      </c>
      <c r="H5195" t="s">
        <v>73</v>
      </c>
      <c r="I5195">
        <v>37</v>
      </c>
      <c r="J5195">
        <v>175</v>
      </c>
      <c r="K5195" t="str">
        <f>RIGHT(Table1[[#This Row],[Transmission]],1)</f>
        <v>8</v>
      </c>
      <c r="L5195" t="str">
        <f>SUBSTITUTE(Table1[[#This Row],[Transmission]],Table1[[#This Row],[Gears]],"")</f>
        <v>AV</v>
      </c>
      <c r="M51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5">
        <f ca="1">_xlfn.DAYS(TODAY(),Table1[[#This Row],[Manufacture Date]])</f>
        <v>1413</v>
      </c>
      <c r="O5195" t="str" cm="1">
        <f t="array" ref="O5195" xml:space="preserve"> _xlfn.IFS(E5195&lt;2,"0-2",E5195&lt;4,"2-4",E5195&lt;6,"4-6",E5195&lt;8,"6-8",E5195&lt;10,"8-10")</f>
        <v>2-4</v>
      </c>
    </row>
    <row r="5196" spans="1:15" ht="14.25" customHeight="1" x14ac:dyDescent="0.3">
      <c r="A5196" s="31">
        <v>43847</v>
      </c>
      <c r="B5196" t="s">
        <v>470</v>
      </c>
      <c r="C5196" t="s">
        <v>472</v>
      </c>
      <c r="D5196" t="s">
        <v>82</v>
      </c>
      <c r="E5196">
        <v>1.8</v>
      </c>
      <c r="F5196">
        <v>4</v>
      </c>
      <c r="G5196" t="s">
        <v>79</v>
      </c>
      <c r="H5196" t="s">
        <v>200</v>
      </c>
      <c r="I5196">
        <v>37</v>
      </c>
      <c r="J5196">
        <v>175</v>
      </c>
      <c r="K5196" t="str">
        <f>RIGHT(Table1[[#This Row],[Transmission]],1)</f>
        <v>6</v>
      </c>
      <c r="L5196" t="str">
        <f>SUBSTITUTE(Table1[[#This Row],[Transmission]],Table1[[#This Row],[Gears]],"")</f>
        <v>AS</v>
      </c>
      <c r="M51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6">
        <f ca="1">_xlfn.DAYS(TODAY(),Table1[[#This Row],[Manufacture Date]])</f>
        <v>1413</v>
      </c>
      <c r="O5196" t="str" cm="1">
        <f t="array" ref="O5196" xml:space="preserve"> _xlfn.IFS(E5196&lt;2,"0-2",E5196&lt;4,"2-4",E5196&lt;6,"4-6",E5196&lt;8,"6-8",E5196&lt;10,"8-10")</f>
        <v>0-2</v>
      </c>
    </row>
    <row r="5197" spans="1:15" ht="14.25" customHeight="1" x14ac:dyDescent="0.3">
      <c r="A5197" s="31">
        <v>43847</v>
      </c>
      <c r="B5197" t="s">
        <v>232</v>
      </c>
      <c r="C5197" t="s">
        <v>1622</v>
      </c>
      <c r="D5197" t="s">
        <v>78</v>
      </c>
      <c r="E5197">
        <v>1.4</v>
      </c>
      <c r="F5197">
        <v>4</v>
      </c>
      <c r="G5197" t="s">
        <v>79</v>
      </c>
      <c r="H5197" t="s">
        <v>200</v>
      </c>
      <c r="I5197">
        <v>34</v>
      </c>
      <c r="J5197">
        <v>196</v>
      </c>
      <c r="K5197" t="str">
        <f>RIGHT(Table1[[#This Row],[Transmission]],1)</f>
        <v>6</v>
      </c>
      <c r="L5197" t="str">
        <f>SUBSTITUTE(Table1[[#This Row],[Transmission]],Table1[[#This Row],[Gears]],"")</f>
        <v>AS</v>
      </c>
      <c r="M51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7">
        <f ca="1">_xlfn.DAYS(TODAY(),Table1[[#This Row],[Manufacture Date]])</f>
        <v>1413</v>
      </c>
      <c r="O5197" t="str" cm="1">
        <f t="array" ref="O5197" xml:space="preserve"> _xlfn.IFS(E5197&lt;2,"0-2",E5197&lt;4,"2-4",E5197&lt;6,"4-6",E5197&lt;8,"6-8",E5197&lt;10,"8-10")</f>
        <v>0-2</v>
      </c>
    </row>
    <row r="5198" spans="1:15" ht="14.25" customHeight="1" x14ac:dyDescent="0.3">
      <c r="A5198" s="31">
        <v>43847</v>
      </c>
      <c r="B5198" t="s">
        <v>621</v>
      </c>
      <c r="C5198" t="s">
        <v>635</v>
      </c>
      <c r="D5198" t="s">
        <v>92</v>
      </c>
      <c r="E5198">
        <v>2</v>
      </c>
      <c r="F5198">
        <v>4</v>
      </c>
      <c r="G5198" t="s">
        <v>79</v>
      </c>
      <c r="H5198" t="s">
        <v>73</v>
      </c>
      <c r="I5198">
        <v>32</v>
      </c>
      <c r="J5198">
        <v>203</v>
      </c>
      <c r="K5198" t="str">
        <f>RIGHT(Table1[[#This Row],[Transmission]],1)</f>
        <v>6</v>
      </c>
      <c r="L5198" t="str">
        <f>SUBSTITUTE(Table1[[#This Row],[Transmission]],Table1[[#This Row],[Gears]],"")</f>
        <v>AS</v>
      </c>
      <c r="M51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8">
        <f ca="1">_xlfn.DAYS(TODAY(),Table1[[#This Row],[Manufacture Date]])</f>
        <v>1413</v>
      </c>
      <c r="O5198" t="str" cm="1">
        <f t="array" ref="O5198" xml:space="preserve"> _xlfn.IFS(E5198&lt;2,"0-2",E5198&lt;4,"2-4",E5198&lt;6,"4-6",E5198&lt;8,"6-8",E5198&lt;10,"8-10")</f>
        <v>2-4</v>
      </c>
    </row>
    <row r="5199" spans="1:15" ht="14.25" customHeight="1" x14ac:dyDescent="0.3">
      <c r="A5199" s="31">
        <v>43847</v>
      </c>
      <c r="B5199" t="s">
        <v>198</v>
      </c>
      <c r="C5199" t="s">
        <v>211</v>
      </c>
      <c r="D5199" t="s">
        <v>71</v>
      </c>
      <c r="E5199">
        <v>2</v>
      </c>
      <c r="F5199">
        <v>4</v>
      </c>
      <c r="G5199" t="s">
        <v>79</v>
      </c>
      <c r="H5199" t="s">
        <v>73</v>
      </c>
      <c r="I5199">
        <v>29</v>
      </c>
      <c r="J5199">
        <v>225</v>
      </c>
      <c r="K5199" t="str">
        <f>RIGHT(Table1[[#This Row],[Transmission]],1)</f>
        <v>6</v>
      </c>
      <c r="L5199" t="str">
        <f>SUBSTITUTE(Table1[[#This Row],[Transmission]],Table1[[#This Row],[Gears]],"")</f>
        <v>AS</v>
      </c>
      <c r="M51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199">
        <f ca="1">_xlfn.DAYS(TODAY(),Table1[[#This Row],[Manufacture Date]])</f>
        <v>1413</v>
      </c>
      <c r="O5199" t="str" cm="1">
        <f t="array" ref="O5199" xml:space="preserve"> _xlfn.IFS(E5199&lt;2,"0-2",E5199&lt;4,"2-4",E5199&lt;6,"4-6",E5199&lt;8,"6-8",E5199&lt;10,"8-10")</f>
        <v>2-4</v>
      </c>
    </row>
    <row r="5200" spans="1:15" ht="14.25" customHeight="1" x14ac:dyDescent="0.3">
      <c r="A5200" s="31">
        <v>43847</v>
      </c>
      <c r="B5200" t="s">
        <v>452</v>
      </c>
      <c r="C5200" t="s">
        <v>465</v>
      </c>
      <c r="D5200" t="s">
        <v>78</v>
      </c>
      <c r="E5200">
        <v>2.4</v>
      </c>
      <c r="F5200">
        <v>4</v>
      </c>
      <c r="G5200" t="s">
        <v>93</v>
      </c>
      <c r="H5200" t="s">
        <v>200</v>
      </c>
      <c r="I5200">
        <v>28</v>
      </c>
      <c r="J5200">
        <v>238</v>
      </c>
      <c r="K5200" t="str">
        <f>RIGHT(Table1[[#This Row],[Transmission]],1)</f>
        <v>6</v>
      </c>
      <c r="L5200" t="str">
        <f>SUBSTITUTE(Table1[[#This Row],[Transmission]],Table1[[#This Row],[Gears]],"")</f>
        <v>A</v>
      </c>
      <c r="M52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00">
        <f ca="1">_xlfn.DAYS(TODAY(),Table1[[#This Row],[Manufacture Date]])</f>
        <v>1413</v>
      </c>
      <c r="O5200" t="str" cm="1">
        <f t="array" ref="O5200" xml:space="preserve"> _xlfn.IFS(E5200&lt;2,"0-2",E5200&lt;4,"2-4",E5200&lt;6,"4-6",E5200&lt;8,"6-8",E5200&lt;10,"8-10")</f>
        <v>2-4</v>
      </c>
    </row>
    <row r="5201" spans="1:15" ht="14.25" customHeight="1" x14ac:dyDescent="0.3">
      <c r="A5201" s="31">
        <v>43847</v>
      </c>
      <c r="B5201" t="s">
        <v>470</v>
      </c>
      <c r="C5201" t="s">
        <v>938</v>
      </c>
      <c r="D5201" t="s">
        <v>78</v>
      </c>
      <c r="E5201">
        <v>2</v>
      </c>
      <c r="F5201">
        <v>4</v>
      </c>
      <c r="G5201" t="s">
        <v>79</v>
      </c>
      <c r="H5201" t="s">
        <v>200</v>
      </c>
      <c r="I5201">
        <v>26</v>
      </c>
      <c r="J5201">
        <v>259</v>
      </c>
      <c r="K5201" t="str">
        <f>RIGHT(Table1[[#This Row],[Transmission]],1)</f>
        <v>6</v>
      </c>
      <c r="L5201" t="str">
        <f>SUBSTITUTE(Table1[[#This Row],[Transmission]],Table1[[#This Row],[Gears]],"")</f>
        <v>AS</v>
      </c>
      <c r="M52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01">
        <f ca="1">_xlfn.DAYS(TODAY(),Table1[[#This Row],[Manufacture Date]])</f>
        <v>1413</v>
      </c>
      <c r="O5201" t="str" cm="1">
        <f t="array" ref="O5201" xml:space="preserve"> _xlfn.IFS(E5201&lt;2,"0-2",E5201&lt;4,"2-4",E5201&lt;6,"4-6",E5201&lt;8,"6-8",E5201&lt;10,"8-10")</f>
        <v>2-4</v>
      </c>
    </row>
    <row r="5202" spans="1:15" ht="14.25" customHeight="1" x14ac:dyDescent="0.3">
      <c r="A5202" s="31">
        <v>43847</v>
      </c>
      <c r="B5202" t="s">
        <v>147</v>
      </c>
      <c r="C5202" t="s">
        <v>1553</v>
      </c>
      <c r="D5202" t="s">
        <v>71</v>
      </c>
      <c r="E5202">
        <v>4.4000000000000004</v>
      </c>
      <c r="F5202">
        <v>8</v>
      </c>
      <c r="G5202" t="s">
        <v>97</v>
      </c>
      <c r="H5202" t="s">
        <v>73</v>
      </c>
      <c r="I5202">
        <v>19</v>
      </c>
      <c r="J5202">
        <v>344</v>
      </c>
      <c r="K5202" t="str">
        <f>RIGHT(Table1[[#This Row],[Transmission]],1)</f>
        <v>7</v>
      </c>
      <c r="L5202" t="str">
        <f>SUBSTITUTE(Table1[[#This Row],[Transmission]],Table1[[#This Row],[Gears]],"")</f>
        <v>AM</v>
      </c>
      <c r="M52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02">
        <f ca="1">_xlfn.DAYS(TODAY(),Table1[[#This Row],[Manufacture Date]])</f>
        <v>1413</v>
      </c>
      <c r="O5202" t="str" cm="1">
        <f t="array" ref="O5202" xml:space="preserve"> _xlfn.IFS(E5202&lt;2,"0-2",E5202&lt;4,"2-4",E5202&lt;6,"4-6",E5202&lt;8,"6-8",E5202&lt;10,"8-10")</f>
        <v>4-6</v>
      </c>
    </row>
    <row r="5203" spans="1:15" ht="14.25" customHeight="1" x14ac:dyDescent="0.3">
      <c r="A5203" s="31">
        <v>43847</v>
      </c>
      <c r="B5203" t="s">
        <v>364</v>
      </c>
      <c r="C5203" t="s">
        <v>376</v>
      </c>
      <c r="D5203" t="s">
        <v>259</v>
      </c>
      <c r="E5203">
        <v>4.3</v>
      </c>
      <c r="F5203">
        <v>6</v>
      </c>
      <c r="G5203" t="s">
        <v>93</v>
      </c>
      <c r="H5203" t="s">
        <v>205</v>
      </c>
      <c r="I5203">
        <v>16</v>
      </c>
      <c r="J5203">
        <v>288</v>
      </c>
      <c r="K5203" t="str">
        <f>RIGHT(Table1[[#This Row],[Transmission]],1)</f>
        <v>6</v>
      </c>
      <c r="L5203" t="str">
        <f>SUBSTITUTE(Table1[[#This Row],[Transmission]],Table1[[#This Row],[Gears]],"")</f>
        <v>A</v>
      </c>
      <c r="M52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03">
        <f ca="1">_xlfn.DAYS(TODAY(),Table1[[#This Row],[Manufacture Date]])</f>
        <v>1413</v>
      </c>
      <c r="O5203" t="str" cm="1">
        <f t="array" ref="O5203" xml:space="preserve"> _xlfn.IFS(E5203&lt;2,"0-2",E5203&lt;4,"2-4",E5203&lt;6,"4-6",E5203&lt;8,"6-8",E5203&lt;10,"8-10")</f>
        <v>4-6</v>
      </c>
    </row>
    <row r="5204" spans="1:15" ht="14.25" customHeight="1" x14ac:dyDescent="0.3">
      <c r="A5204" s="31">
        <v>43846</v>
      </c>
      <c r="B5204" t="s">
        <v>321</v>
      </c>
      <c r="C5204" t="s">
        <v>329</v>
      </c>
      <c r="D5204" t="s">
        <v>78</v>
      </c>
      <c r="E5204">
        <v>2.5</v>
      </c>
      <c r="F5204">
        <v>4</v>
      </c>
      <c r="G5204" t="s">
        <v>79</v>
      </c>
      <c r="H5204" t="s">
        <v>200</v>
      </c>
      <c r="I5204">
        <v>30</v>
      </c>
      <c r="J5204">
        <v>218</v>
      </c>
      <c r="K5204" t="str">
        <f>RIGHT(Table1[[#This Row],[Transmission]],1)</f>
        <v>6</v>
      </c>
      <c r="L5204" t="str">
        <f>SUBSTITUTE(Table1[[#This Row],[Transmission]],Table1[[#This Row],[Gears]],"")</f>
        <v>AS</v>
      </c>
      <c r="M52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04">
        <f ca="1">_xlfn.DAYS(TODAY(),Table1[[#This Row],[Manufacture Date]])</f>
        <v>1414</v>
      </c>
      <c r="O5204" t="str" cm="1">
        <f t="array" ref="O5204" xml:space="preserve"> _xlfn.IFS(E5204&lt;2,"0-2",E5204&lt;4,"2-4",E5204&lt;6,"4-6",E5204&lt;8,"6-8",E5204&lt;10,"8-10")</f>
        <v>2-4</v>
      </c>
    </row>
    <row r="5205" spans="1:15" ht="14.25" customHeight="1" x14ac:dyDescent="0.3">
      <c r="A5205" s="31">
        <v>43846</v>
      </c>
      <c r="B5205" t="s">
        <v>709</v>
      </c>
      <c r="C5205" t="s">
        <v>713</v>
      </c>
      <c r="D5205" t="s">
        <v>259</v>
      </c>
      <c r="E5205">
        <v>3.6</v>
      </c>
      <c r="F5205">
        <v>6</v>
      </c>
      <c r="G5205" t="s">
        <v>112</v>
      </c>
      <c r="H5205" t="s">
        <v>200</v>
      </c>
      <c r="I5205">
        <v>22</v>
      </c>
      <c r="J5205">
        <v>290</v>
      </c>
      <c r="K5205" t="str">
        <f>RIGHT(Table1[[#This Row],[Transmission]],1)</f>
        <v>8</v>
      </c>
      <c r="L5205" t="str">
        <f>SUBSTITUTE(Table1[[#This Row],[Transmission]],Table1[[#This Row],[Gears]],"")</f>
        <v>A</v>
      </c>
      <c r="M52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05">
        <f ca="1">_xlfn.DAYS(TODAY(),Table1[[#This Row],[Manufacture Date]])</f>
        <v>1414</v>
      </c>
      <c r="O5205" t="str" cm="1">
        <f t="array" ref="O5205" xml:space="preserve"> _xlfn.IFS(E5205&lt;2,"0-2",E5205&lt;4,"2-4",E5205&lt;6,"4-6",E5205&lt;8,"6-8",E5205&lt;10,"8-10")</f>
        <v>2-4</v>
      </c>
    </row>
    <row r="5206" spans="1:15" ht="14.25" customHeight="1" x14ac:dyDescent="0.3">
      <c r="A5206" s="31">
        <v>43846</v>
      </c>
      <c r="B5206" t="s">
        <v>232</v>
      </c>
      <c r="C5206" t="s">
        <v>1083</v>
      </c>
      <c r="D5206" t="s">
        <v>122</v>
      </c>
      <c r="E5206">
        <v>5.3</v>
      </c>
      <c r="F5206">
        <v>8</v>
      </c>
      <c r="G5206" t="s">
        <v>93</v>
      </c>
      <c r="H5206" t="s">
        <v>200</v>
      </c>
      <c r="I5206">
        <v>22</v>
      </c>
      <c r="J5206">
        <v>304</v>
      </c>
      <c r="K5206" t="str">
        <f>RIGHT(Table1[[#This Row],[Transmission]],1)</f>
        <v>6</v>
      </c>
      <c r="L5206" t="str">
        <f>SUBSTITUTE(Table1[[#This Row],[Transmission]],Table1[[#This Row],[Gears]],"")</f>
        <v>A</v>
      </c>
      <c r="M52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06">
        <f ca="1">_xlfn.DAYS(TODAY(),Table1[[#This Row],[Manufacture Date]])</f>
        <v>1414</v>
      </c>
      <c r="O5206" t="str" cm="1">
        <f t="array" ref="O5206" xml:space="preserve"> _xlfn.IFS(E5206&lt;2,"0-2",E5206&lt;4,"2-4",E5206&lt;6,"4-6",E5206&lt;8,"6-8",E5206&lt;10,"8-10")</f>
        <v>4-6</v>
      </c>
    </row>
    <row r="5207" spans="1:15" ht="14.25" customHeight="1" x14ac:dyDescent="0.3">
      <c r="A5207" s="31">
        <v>43846</v>
      </c>
      <c r="B5207" t="s">
        <v>321</v>
      </c>
      <c r="C5207" t="s">
        <v>900</v>
      </c>
      <c r="D5207" t="s">
        <v>250</v>
      </c>
      <c r="E5207">
        <v>3.7</v>
      </c>
      <c r="F5207">
        <v>6</v>
      </c>
      <c r="G5207" t="s">
        <v>79</v>
      </c>
      <c r="H5207" t="s">
        <v>200</v>
      </c>
      <c r="I5207">
        <v>19</v>
      </c>
      <c r="J5207">
        <v>356</v>
      </c>
      <c r="K5207" t="str">
        <f>RIGHT(Table1[[#This Row],[Transmission]],1)</f>
        <v>6</v>
      </c>
      <c r="L5207" t="str">
        <f>SUBSTITUTE(Table1[[#This Row],[Transmission]],Table1[[#This Row],[Gears]],"")</f>
        <v>AS</v>
      </c>
      <c r="M52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07">
        <f ca="1">_xlfn.DAYS(TODAY(),Table1[[#This Row],[Manufacture Date]])</f>
        <v>1414</v>
      </c>
      <c r="O5207" t="str" cm="1">
        <f t="array" ref="O5207" xml:space="preserve"> _xlfn.IFS(E5207&lt;2,"0-2",E5207&lt;4,"2-4",E5207&lt;6,"4-6",E5207&lt;8,"6-8",E5207&lt;10,"8-10")</f>
        <v>2-4</v>
      </c>
    </row>
    <row r="5208" spans="1:15" ht="14.25" customHeight="1" x14ac:dyDescent="0.3">
      <c r="A5208" s="31">
        <v>43846</v>
      </c>
      <c r="B5208" t="s">
        <v>289</v>
      </c>
      <c r="C5208" t="s">
        <v>2096</v>
      </c>
      <c r="D5208" t="s">
        <v>82</v>
      </c>
      <c r="E5208">
        <v>6.2</v>
      </c>
      <c r="F5208">
        <v>8</v>
      </c>
      <c r="G5208" t="s">
        <v>112</v>
      </c>
      <c r="H5208" t="s">
        <v>73</v>
      </c>
      <c r="I5208">
        <v>18</v>
      </c>
      <c r="J5208">
        <v>358</v>
      </c>
      <c r="K5208" t="str">
        <f>RIGHT(Table1[[#This Row],[Transmission]],1)</f>
        <v>8</v>
      </c>
      <c r="L5208" t="str">
        <f>SUBSTITUTE(Table1[[#This Row],[Transmission]],Table1[[#This Row],[Gears]],"")</f>
        <v>A</v>
      </c>
      <c r="M52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08">
        <f ca="1">_xlfn.DAYS(TODAY(),Table1[[#This Row],[Manufacture Date]])</f>
        <v>1414</v>
      </c>
      <c r="O5208" t="str" cm="1">
        <f t="array" ref="O5208" xml:space="preserve"> _xlfn.IFS(E5208&lt;2,"0-2",E5208&lt;4,"2-4",E5208&lt;6,"4-6",E5208&lt;8,"6-8",E5208&lt;10,"8-10")</f>
        <v>6-8</v>
      </c>
    </row>
    <row r="5209" spans="1:15" ht="14.25" customHeight="1" x14ac:dyDescent="0.3">
      <c r="A5209" s="31">
        <v>43845</v>
      </c>
      <c r="B5209" t="s">
        <v>385</v>
      </c>
      <c r="C5209" t="s">
        <v>388</v>
      </c>
      <c r="D5209" t="s">
        <v>71</v>
      </c>
      <c r="E5209">
        <v>1.8</v>
      </c>
      <c r="F5209">
        <v>4</v>
      </c>
      <c r="G5209" t="s">
        <v>183</v>
      </c>
      <c r="H5209" t="s">
        <v>200</v>
      </c>
      <c r="I5209">
        <v>37</v>
      </c>
      <c r="J5209">
        <v>177</v>
      </c>
      <c r="K5209" t="str">
        <f>RIGHT(Table1[[#This Row],[Transmission]],1)</f>
        <v>5</v>
      </c>
      <c r="L5209" t="str">
        <f>SUBSTITUTE(Table1[[#This Row],[Transmission]],Table1[[#This Row],[Gears]],"")</f>
        <v>M</v>
      </c>
      <c r="M52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09">
        <f ca="1">_xlfn.DAYS(TODAY(),Table1[[#This Row],[Manufacture Date]])</f>
        <v>1415</v>
      </c>
      <c r="O5209" t="str" cm="1">
        <f t="array" ref="O5209" xml:space="preserve"> _xlfn.IFS(E5209&lt;2,"0-2",E5209&lt;4,"2-4",E5209&lt;6,"4-6",E5209&lt;8,"6-8",E5209&lt;10,"8-10")</f>
        <v>0-2</v>
      </c>
    </row>
    <row r="5210" spans="1:15" ht="14.25" customHeight="1" x14ac:dyDescent="0.3">
      <c r="A5210" s="31">
        <v>43845</v>
      </c>
      <c r="B5210" t="s">
        <v>212</v>
      </c>
      <c r="C5210" t="s">
        <v>2086</v>
      </c>
      <c r="D5210" t="s">
        <v>71</v>
      </c>
      <c r="E5210">
        <v>2</v>
      </c>
      <c r="F5210">
        <v>4</v>
      </c>
      <c r="G5210" t="s">
        <v>104</v>
      </c>
      <c r="H5210" t="s">
        <v>73</v>
      </c>
      <c r="I5210">
        <v>32</v>
      </c>
      <c r="J5210">
        <v>203</v>
      </c>
      <c r="K5210" t="str">
        <f>RIGHT(Table1[[#This Row],[Transmission]],1)</f>
        <v>8</v>
      </c>
      <c r="L5210" t="str">
        <f>SUBSTITUTE(Table1[[#This Row],[Transmission]],Table1[[#This Row],[Gears]],"")</f>
        <v>AS</v>
      </c>
      <c r="M52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10">
        <f ca="1">_xlfn.DAYS(TODAY(),Table1[[#This Row],[Manufacture Date]])</f>
        <v>1415</v>
      </c>
      <c r="O5210" t="str" cm="1">
        <f t="array" ref="O5210" xml:space="preserve"> _xlfn.IFS(E5210&lt;2,"0-2",E5210&lt;4,"2-4",E5210&lt;6,"4-6",E5210&lt;8,"6-8",E5210&lt;10,"8-10")</f>
        <v>2-4</v>
      </c>
    </row>
    <row r="5211" spans="1:15" ht="14.25" customHeight="1" x14ac:dyDescent="0.3">
      <c r="A5211" s="31">
        <v>43845</v>
      </c>
      <c r="B5211" t="s">
        <v>621</v>
      </c>
      <c r="C5211" t="s">
        <v>1885</v>
      </c>
      <c r="D5211" t="s">
        <v>82</v>
      </c>
      <c r="E5211">
        <v>2</v>
      </c>
      <c r="F5211">
        <v>4</v>
      </c>
      <c r="G5211" t="s">
        <v>74</v>
      </c>
      <c r="H5211" t="s">
        <v>73</v>
      </c>
      <c r="I5211">
        <v>29</v>
      </c>
      <c r="J5211">
        <v>227</v>
      </c>
      <c r="K5211" t="str">
        <f>RIGHT(Table1[[#This Row],[Transmission]],1)</f>
        <v>6</v>
      </c>
      <c r="L5211" t="str">
        <f>SUBSTITUTE(Table1[[#This Row],[Transmission]],Table1[[#This Row],[Gears]],"")</f>
        <v>M</v>
      </c>
      <c r="M52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11">
        <f ca="1">_xlfn.DAYS(TODAY(),Table1[[#This Row],[Manufacture Date]])</f>
        <v>1415</v>
      </c>
      <c r="O5211" t="str" cm="1">
        <f t="array" ref="O5211" xml:space="preserve"> _xlfn.IFS(E5211&lt;2,"0-2",E5211&lt;4,"2-4",E5211&lt;6,"4-6",E5211&lt;8,"6-8",E5211&lt;10,"8-10")</f>
        <v>2-4</v>
      </c>
    </row>
    <row r="5212" spans="1:15" ht="14.25" customHeight="1" x14ac:dyDescent="0.3">
      <c r="A5212" s="31">
        <v>43845</v>
      </c>
      <c r="B5212" t="s">
        <v>676</v>
      </c>
      <c r="C5212" t="s">
        <v>997</v>
      </c>
      <c r="D5212" t="s">
        <v>115</v>
      </c>
      <c r="E5212">
        <v>4.8</v>
      </c>
      <c r="F5212">
        <v>8</v>
      </c>
      <c r="G5212" t="s">
        <v>97</v>
      </c>
      <c r="H5212" t="s">
        <v>73</v>
      </c>
      <c r="I5212">
        <v>22</v>
      </c>
      <c r="J5212">
        <v>300</v>
      </c>
      <c r="K5212" t="str">
        <f>RIGHT(Table1[[#This Row],[Transmission]],1)</f>
        <v>7</v>
      </c>
      <c r="L5212" t="str">
        <f>SUBSTITUTE(Table1[[#This Row],[Transmission]],Table1[[#This Row],[Gears]],"")</f>
        <v>AM</v>
      </c>
      <c r="M52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12">
        <f ca="1">_xlfn.DAYS(TODAY(),Table1[[#This Row],[Manufacture Date]])</f>
        <v>1415</v>
      </c>
      <c r="O5212" t="str" cm="1">
        <f t="array" ref="O5212" xml:space="preserve"> _xlfn.IFS(E5212&lt;2,"0-2",E5212&lt;4,"2-4",E5212&lt;6,"4-6",E5212&lt;8,"6-8",E5212&lt;10,"8-10")</f>
        <v>4-6</v>
      </c>
    </row>
    <row r="5213" spans="1:15" ht="14.25" customHeight="1" x14ac:dyDescent="0.3">
      <c r="A5213" s="31">
        <v>43844</v>
      </c>
      <c r="B5213" t="s">
        <v>364</v>
      </c>
      <c r="C5213" t="s">
        <v>903</v>
      </c>
      <c r="D5213" t="s">
        <v>657</v>
      </c>
      <c r="E5213">
        <v>2.8</v>
      </c>
      <c r="F5213">
        <v>4</v>
      </c>
      <c r="G5213" t="s">
        <v>93</v>
      </c>
      <c r="H5213" t="s">
        <v>109</v>
      </c>
      <c r="I5213">
        <v>30</v>
      </c>
      <c r="J5213">
        <v>255</v>
      </c>
      <c r="K5213" t="str">
        <f>RIGHT(Table1[[#This Row],[Transmission]],1)</f>
        <v>6</v>
      </c>
      <c r="L5213" t="str">
        <f>SUBSTITUTE(Table1[[#This Row],[Transmission]],Table1[[#This Row],[Gears]],"")</f>
        <v>A</v>
      </c>
      <c r="M52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13">
        <f ca="1">_xlfn.DAYS(TODAY(),Table1[[#This Row],[Manufacture Date]])</f>
        <v>1416</v>
      </c>
      <c r="O5213" t="str" cm="1">
        <f t="array" ref="O5213" xml:space="preserve"> _xlfn.IFS(E5213&lt;2,"0-2",E5213&lt;4,"2-4",E5213&lt;6,"4-6",E5213&lt;8,"6-8",E5213&lt;10,"8-10")</f>
        <v>2-4</v>
      </c>
    </row>
    <row r="5214" spans="1:15" ht="14.25" customHeight="1" x14ac:dyDescent="0.3">
      <c r="A5214" s="31">
        <v>43844</v>
      </c>
      <c r="B5214" t="s">
        <v>508</v>
      </c>
      <c r="C5214" t="s">
        <v>521</v>
      </c>
      <c r="D5214" t="s">
        <v>71</v>
      </c>
      <c r="E5214">
        <v>3.5</v>
      </c>
      <c r="F5214">
        <v>6</v>
      </c>
      <c r="G5214" t="s">
        <v>79</v>
      </c>
      <c r="H5214" t="s">
        <v>73</v>
      </c>
      <c r="I5214">
        <v>26</v>
      </c>
      <c r="J5214">
        <v>253</v>
      </c>
      <c r="K5214" t="str">
        <f>RIGHT(Table1[[#This Row],[Transmission]],1)</f>
        <v>6</v>
      </c>
      <c r="L5214" t="str">
        <f>SUBSTITUTE(Table1[[#This Row],[Transmission]],Table1[[#This Row],[Gears]],"")</f>
        <v>AS</v>
      </c>
      <c r="M52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14">
        <f ca="1">_xlfn.DAYS(TODAY(),Table1[[#This Row],[Manufacture Date]])</f>
        <v>1416</v>
      </c>
      <c r="O5214" t="str" cm="1">
        <f t="array" ref="O5214" xml:space="preserve"> _xlfn.IFS(E5214&lt;2,"0-2",E5214&lt;4,"2-4",E5214&lt;6,"4-6",E5214&lt;8,"6-8",E5214&lt;10,"8-10")</f>
        <v>2-4</v>
      </c>
    </row>
    <row r="5215" spans="1:15" ht="14.25" customHeight="1" x14ac:dyDescent="0.3">
      <c r="A5215" s="31">
        <v>43844</v>
      </c>
      <c r="B5215" t="s">
        <v>232</v>
      </c>
      <c r="C5215" t="s">
        <v>879</v>
      </c>
      <c r="D5215" t="s">
        <v>657</v>
      </c>
      <c r="E5215">
        <v>2.5</v>
      </c>
      <c r="F5215">
        <v>4</v>
      </c>
      <c r="G5215" t="s">
        <v>93</v>
      </c>
      <c r="H5215" t="s">
        <v>200</v>
      </c>
      <c r="I5215">
        <v>26</v>
      </c>
      <c r="J5215">
        <v>252</v>
      </c>
      <c r="K5215" t="str">
        <f>RIGHT(Table1[[#This Row],[Transmission]],1)</f>
        <v>6</v>
      </c>
      <c r="L5215" t="str">
        <f>SUBSTITUTE(Table1[[#This Row],[Transmission]],Table1[[#This Row],[Gears]],"")</f>
        <v>A</v>
      </c>
      <c r="M52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15">
        <f ca="1">_xlfn.DAYS(TODAY(),Table1[[#This Row],[Manufacture Date]])</f>
        <v>1416</v>
      </c>
      <c r="O5215" t="str" cm="1">
        <f t="array" ref="O5215" xml:space="preserve"> _xlfn.IFS(E5215&lt;2,"0-2",E5215&lt;4,"2-4",E5215&lt;6,"4-6",E5215&lt;8,"6-8",E5215&lt;10,"8-10")</f>
        <v>2-4</v>
      </c>
    </row>
    <row r="5216" spans="1:15" ht="14.25" customHeight="1" x14ac:dyDescent="0.3">
      <c r="A5216" s="31">
        <v>43844</v>
      </c>
      <c r="B5216" t="s">
        <v>364</v>
      </c>
      <c r="C5216" t="s">
        <v>903</v>
      </c>
      <c r="D5216" t="s">
        <v>657</v>
      </c>
      <c r="E5216">
        <v>3.6</v>
      </c>
      <c r="F5216">
        <v>6</v>
      </c>
      <c r="G5216" t="s">
        <v>93</v>
      </c>
      <c r="H5216" t="s">
        <v>200</v>
      </c>
      <c r="I5216">
        <v>25</v>
      </c>
      <c r="J5216">
        <v>265</v>
      </c>
      <c r="K5216" t="str">
        <f>RIGHT(Table1[[#This Row],[Transmission]],1)</f>
        <v>6</v>
      </c>
      <c r="L5216" t="str">
        <f>SUBSTITUTE(Table1[[#This Row],[Transmission]],Table1[[#This Row],[Gears]],"")</f>
        <v>A</v>
      </c>
      <c r="M52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16">
        <f ca="1">_xlfn.DAYS(TODAY(),Table1[[#This Row],[Manufacture Date]])</f>
        <v>1416</v>
      </c>
      <c r="O5216" t="str" cm="1">
        <f t="array" ref="O5216" xml:space="preserve"> _xlfn.IFS(E5216&lt;2,"0-2",E5216&lt;4,"2-4",E5216&lt;6,"4-6",E5216&lt;8,"6-8",E5216&lt;10,"8-10")</f>
        <v>2-4</v>
      </c>
    </row>
    <row r="5217" spans="1:15" ht="14.25" customHeight="1" x14ac:dyDescent="0.3">
      <c r="A5217" s="31">
        <v>43844</v>
      </c>
      <c r="B5217" t="s">
        <v>232</v>
      </c>
      <c r="C5217" t="s">
        <v>233</v>
      </c>
      <c r="D5217" t="s">
        <v>71</v>
      </c>
      <c r="E5217">
        <v>3.6</v>
      </c>
      <c r="F5217">
        <v>6</v>
      </c>
      <c r="G5217" t="s">
        <v>74</v>
      </c>
      <c r="H5217" t="s">
        <v>200</v>
      </c>
      <c r="I5217">
        <v>24</v>
      </c>
      <c r="J5217">
        <v>269</v>
      </c>
      <c r="K5217" t="str">
        <f>RIGHT(Table1[[#This Row],[Transmission]],1)</f>
        <v>6</v>
      </c>
      <c r="L5217" t="str">
        <f>SUBSTITUTE(Table1[[#This Row],[Transmission]],Table1[[#This Row],[Gears]],"")</f>
        <v>M</v>
      </c>
      <c r="M52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17">
        <f ca="1">_xlfn.DAYS(TODAY(),Table1[[#This Row],[Manufacture Date]])</f>
        <v>1416</v>
      </c>
      <c r="O5217" t="str" cm="1">
        <f t="array" ref="O5217" xml:space="preserve"> _xlfn.IFS(E5217&lt;2,"0-2",E5217&lt;4,"2-4",E5217&lt;6,"4-6",E5217&lt;8,"6-8",E5217&lt;10,"8-10")</f>
        <v>2-4</v>
      </c>
    </row>
    <row r="5218" spans="1:15" ht="14.25" customHeight="1" x14ac:dyDescent="0.3">
      <c r="A5218" s="31">
        <v>43844</v>
      </c>
      <c r="B5218" t="s">
        <v>432</v>
      </c>
      <c r="C5218" t="s">
        <v>444</v>
      </c>
      <c r="D5218" t="s">
        <v>115</v>
      </c>
      <c r="E5218">
        <v>5</v>
      </c>
      <c r="F5218">
        <v>8</v>
      </c>
      <c r="G5218" t="s">
        <v>104</v>
      </c>
      <c r="H5218" t="s">
        <v>73</v>
      </c>
      <c r="I5218">
        <v>21</v>
      </c>
      <c r="J5218">
        <v>313</v>
      </c>
      <c r="K5218" t="str">
        <f>RIGHT(Table1[[#This Row],[Transmission]],1)</f>
        <v>8</v>
      </c>
      <c r="L5218" t="str">
        <f>SUBSTITUTE(Table1[[#This Row],[Transmission]],Table1[[#This Row],[Gears]],"")</f>
        <v>AS</v>
      </c>
      <c r="M52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18">
        <f ca="1">_xlfn.DAYS(TODAY(),Table1[[#This Row],[Manufacture Date]])</f>
        <v>1416</v>
      </c>
      <c r="O5218" t="str" cm="1">
        <f t="array" ref="O5218" xml:space="preserve"> _xlfn.IFS(E5218&lt;2,"0-2",E5218&lt;4,"2-4",E5218&lt;6,"4-6",E5218&lt;8,"6-8",E5218&lt;10,"8-10")</f>
        <v>4-6</v>
      </c>
    </row>
    <row r="5219" spans="1:15" ht="14.25" customHeight="1" x14ac:dyDescent="0.3">
      <c r="A5219" s="31">
        <v>43844</v>
      </c>
      <c r="B5219" t="s">
        <v>90</v>
      </c>
      <c r="C5219" t="s">
        <v>1496</v>
      </c>
      <c r="D5219" t="s">
        <v>88</v>
      </c>
      <c r="E5219">
        <v>4</v>
      </c>
      <c r="F5219">
        <v>8</v>
      </c>
      <c r="G5219" t="s">
        <v>238</v>
      </c>
      <c r="H5219" t="s">
        <v>73</v>
      </c>
      <c r="I5219">
        <v>20</v>
      </c>
      <c r="J5219">
        <v>333</v>
      </c>
      <c r="K5219" t="str">
        <f>RIGHT(Table1[[#This Row],[Transmission]],1)</f>
        <v>7</v>
      </c>
      <c r="L5219" t="str">
        <f>SUBSTITUTE(Table1[[#This Row],[Transmission]],Table1[[#This Row],[Gears]],"")</f>
        <v>M</v>
      </c>
      <c r="M52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19">
        <f ca="1">_xlfn.DAYS(TODAY(),Table1[[#This Row],[Manufacture Date]])</f>
        <v>1416</v>
      </c>
      <c r="O5219" t="str" cm="1">
        <f t="array" ref="O5219" xml:space="preserve"> _xlfn.IFS(E5219&lt;2,"0-2",E5219&lt;4,"2-4",E5219&lt;6,"4-6",E5219&lt;8,"6-8",E5219&lt;10,"8-10")</f>
        <v>4-6</v>
      </c>
    </row>
    <row r="5220" spans="1:15" ht="14.25" customHeight="1" x14ac:dyDescent="0.3">
      <c r="A5220" s="31">
        <v>43843</v>
      </c>
      <c r="B5220" t="s">
        <v>470</v>
      </c>
      <c r="C5220" t="s">
        <v>475</v>
      </c>
      <c r="D5220" t="s">
        <v>115</v>
      </c>
      <c r="E5220">
        <v>2.4</v>
      </c>
      <c r="F5220">
        <v>4</v>
      </c>
      <c r="G5220" t="s">
        <v>79</v>
      </c>
      <c r="H5220" t="s">
        <v>200</v>
      </c>
      <c r="I5220">
        <v>35</v>
      </c>
      <c r="J5220">
        <v>193</v>
      </c>
      <c r="K5220" t="str">
        <f>RIGHT(Table1[[#This Row],[Transmission]],1)</f>
        <v>6</v>
      </c>
      <c r="L5220" t="str">
        <f>SUBSTITUTE(Table1[[#This Row],[Transmission]],Table1[[#This Row],[Gears]],"")</f>
        <v>AS</v>
      </c>
      <c r="M52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20">
        <f ca="1">_xlfn.DAYS(TODAY(),Table1[[#This Row],[Manufacture Date]])</f>
        <v>1417</v>
      </c>
      <c r="O5220" t="str" cm="1">
        <f t="array" ref="O5220" xml:space="preserve"> _xlfn.IFS(E5220&lt;2,"0-2",E5220&lt;4,"2-4",E5220&lt;6,"4-6",E5220&lt;8,"6-8",E5220&lt;10,"8-10")</f>
        <v>2-4</v>
      </c>
    </row>
    <row r="5221" spans="1:15" ht="14.25" customHeight="1" x14ac:dyDescent="0.3">
      <c r="A5221" s="31">
        <v>43843</v>
      </c>
      <c r="B5221" t="s">
        <v>100</v>
      </c>
      <c r="C5221" t="s">
        <v>1512</v>
      </c>
      <c r="D5221" t="s">
        <v>95</v>
      </c>
      <c r="E5221">
        <v>2</v>
      </c>
      <c r="F5221">
        <v>4</v>
      </c>
      <c r="G5221" t="s">
        <v>97</v>
      </c>
      <c r="H5221" t="s">
        <v>200</v>
      </c>
      <c r="I5221">
        <v>31</v>
      </c>
      <c r="J5221">
        <v>213</v>
      </c>
      <c r="K5221" t="str">
        <f>RIGHT(Table1[[#This Row],[Transmission]],1)</f>
        <v>7</v>
      </c>
      <c r="L5221" t="str">
        <f>SUBSTITUTE(Table1[[#This Row],[Transmission]],Table1[[#This Row],[Gears]],"")</f>
        <v>AM</v>
      </c>
      <c r="M52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21">
        <f ca="1">_xlfn.DAYS(TODAY(),Table1[[#This Row],[Manufacture Date]])</f>
        <v>1417</v>
      </c>
      <c r="O5221" t="str" cm="1">
        <f t="array" ref="O5221" xml:space="preserve"> _xlfn.IFS(E5221&lt;2,"0-2",E5221&lt;4,"2-4",E5221&lt;6,"4-6",E5221&lt;8,"6-8",E5221&lt;10,"8-10")</f>
        <v>2-4</v>
      </c>
    </row>
    <row r="5222" spans="1:15" ht="14.25" customHeight="1" x14ac:dyDescent="0.3">
      <c r="A5222" s="31">
        <v>43843</v>
      </c>
      <c r="B5222" t="s">
        <v>198</v>
      </c>
      <c r="C5222" t="s">
        <v>208</v>
      </c>
      <c r="D5222" t="s">
        <v>82</v>
      </c>
      <c r="E5222">
        <v>2</v>
      </c>
      <c r="F5222">
        <v>4</v>
      </c>
      <c r="G5222" t="s">
        <v>79</v>
      </c>
      <c r="H5222" t="s">
        <v>73</v>
      </c>
      <c r="I5222">
        <v>29</v>
      </c>
      <c r="J5222">
        <v>231</v>
      </c>
      <c r="K5222" t="str">
        <f>RIGHT(Table1[[#This Row],[Transmission]],1)</f>
        <v>6</v>
      </c>
      <c r="L5222" t="str">
        <f>SUBSTITUTE(Table1[[#This Row],[Transmission]],Table1[[#This Row],[Gears]],"")</f>
        <v>AS</v>
      </c>
      <c r="M52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22">
        <f ca="1">_xlfn.DAYS(TODAY(),Table1[[#This Row],[Manufacture Date]])</f>
        <v>1417</v>
      </c>
      <c r="O5222" t="str" cm="1">
        <f t="array" ref="O5222" xml:space="preserve"> _xlfn.IFS(E5222&lt;2,"0-2",E5222&lt;4,"2-4",E5222&lt;6,"4-6",E5222&lt;8,"6-8",E5222&lt;10,"8-10")</f>
        <v>2-4</v>
      </c>
    </row>
    <row r="5223" spans="1:15" ht="14.25" customHeight="1" x14ac:dyDescent="0.3">
      <c r="A5223" s="31">
        <v>43843</v>
      </c>
      <c r="B5223" t="s">
        <v>548</v>
      </c>
      <c r="C5223" t="s">
        <v>552</v>
      </c>
      <c r="D5223" t="s">
        <v>78</v>
      </c>
      <c r="E5223">
        <v>2.5</v>
      </c>
      <c r="F5223">
        <v>4</v>
      </c>
      <c r="G5223" t="s">
        <v>79</v>
      </c>
      <c r="H5223" t="s">
        <v>200</v>
      </c>
      <c r="I5223">
        <v>27</v>
      </c>
      <c r="J5223">
        <v>242</v>
      </c>
      <c r="K5223" t="str">
        <f>RIGHT(Table1[[#This Row],[Transmission]],1)</f>
        <v>6</v>
      </c>
      <c r="L5223" t="str">
        <f>SUBSTITUTE(Table1[[#This Row],[Transmission]],Table1[[#This Row],[Gears]],"")</f>
        <v>AS</v>
      </c>
      <c r="M52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23">
        <f ca="1">_xlfn.DAYS(TODAY(),Table1[[#This Row],[Manufacture Date]])</f>
        <v>1417</v>
      </c>
      <c r="O5223" t="str" cm="1">
        <f t="array" ref="O5223" xml:space="preserve"> _xlfn.IFS(E5223&lt;2,"0-2",E5223&lt;4,"2-4",E5223&lt;6,"4-6",E5223&lt;8,"6-8",E5223&lt;10,"8-10")</f>
        <v>2-4</v>
      </c>
    </row>
    <row r="5224" spans="1:15" ht="14.25" customHeight="1" x14ac:dyDescent="0.3">
      <c r="A5224" s="31">
        <v>43843</v>
      </c>
      <c r="B5224" t="s">
        <v>147</v>
      </c>
      <c r="C5224" t="s">
        <v>1561</v>
      </c>
      <c r="D5224" t="s">
        <v>122</v>
      </c>
      <c r="E5224">
        <v>3</v>
      </c>
      <c r="F5224">
        <v>6</v>
      </c>
      <c r="G5224" t="s">
        <v>104</v>
      </c>
      <c r="H5224" t="s">
        <v>73</v>
      </c>
      <c r="I5224">
        <v>27</v>
      </c>
      <c r="J5224">
        <v>245</v>
      </c>
      <c r="K5224" t="str">
        <f>RIGHT(Table1[[#This Row],[Transmission]],1)</f>
        <v>8</v>
      </c>
      <c r="L5224" t="str">
        <f>SUBSTITUTE(Table1[[#This Row],[Transmission]],Table1[[#This Row],[Gears]],"")</f>
        <v>AS</v>
      </c>
      <c r="M52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24">
        <f ca="1">_xlfn.DAYS(TODAY(),Table1[[#This Row],[Manufacture Date]])</f>
        <v>1417</v>
      </c>
      <c r="O5224" t="str" cm="1">
        <f t="array" ref="O5224" xml:space="preserve"> _xlfn.IFS(E5224&lt;2,"0-2",E5224&lt;4,"2-4",E5224&lt;6,"4-6",E5224&lt;8,"6-8",E5224&lt;10,"8-10")</f>
        <v>2-4</v>
      </c>
    </row>
    <row r="5225" spans="1:15" ht="14.25" customHeight="1" x14ac:dyDescent="0.3">
      <c r="A5225" s="31">
        <v>43843</v>
      </c>
      <c r="B5225" t="s">
        <v>275</v>
      </c>
      <c r="C5225" t="s">
        <v>888</v>
      </c>
      <c r="D5225" t="s">
        <v>82</v>
      </c>
      <c r="E5225">
        <v>3.6</v>
      </c>
      <c r="F5225">
        <v>6</v>
      </c>
      <c r="G5225" t="s">
        <v>454</v>
      </c>
      <c r="H5225" t="s">
        <v>205</v>
      </c>
      <c r="I5225">
        <v>20</v>
      </c>
      <c r="J5225">
        <v>232</v>
      </c>
      <c r="K5225" t="str">
        <f>RIGHT(Table1[[#This Row],[Transmission]],1)</f>
        <v>9</v>
      </c>
      <c r="L5225" t="str">
        <f>SUBSTITUTE(Table1[[#This Row],[Transmission]],Table1[[#This Row],[Gears]],"")</f>
        <v>A</v>
      </c>
      <c r="M52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25">
        <f ca="1">_xlfn.DAYS(TODAY(),Table1[[#This Row],[Manufacture Date]])</f>
        <v>1417</v>
      </c>
      <c r="O5225" t="str" cm="1">
        <f t="array" ref="O5225" xml:space="preserve"> _xlfn.IFS(E5225&lt;2,"0-2",E5225&lt;4,"2-4",E5225&lt;6,"4-6",E5225&lt;8,"6-8",E5225&lt;10,"8-10")</f>
        <v>2-4</v>
      </c>
    </row>
    <row r="5226" spans="1:15" ht="14.25" customHeight="1" x14ac:dyDescent="0.3">
      <c r="A5226" s="31">
        <v>43843</v>
      </c>
      <c r="B5226" t="s">
        <v>564</v>
      </c>
      <c r="C5226" t="s">
        <v>574</v>
      </c>
      <c r="D5226" t="s">
        <v>95</v>
      </c>
      <c r="E5226">
        <v>6.2</v>
      </c>
      <c r="F5226">
        <v>8</v>
      </c>
      <c r="G5226" t="s">
        <v>416</v>
      </c>
      <c r="H5226" t="s">
        <v>73</v>
      </c>
      <c r="I5226">
        <v>18</v>
      </c>
      <c r="J5226">
        <v>352</v>
      </c>
      <c r="K5226" t="str">
        <f>RIGHT(Table1[[#This Row],[Transmission]],1)</f>
        <v>7</v>
      </c>
      <c r="L5226" t="str">
        <f>SUBSTITUTE(Table1[[#This Row],[Transmission]],Table1[[#This Row],[Gears]],"")</f>
        <v>AS</v>
      </c>
      <c r="M52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26">
        <f ca="1">_xlfn.DAYS(TODAY(),Table1[[#This Row],[Manufacture Date]])</f>
        <v>1417</v>
      </c>
      <c r="O5226" t="str" cm="1">
        <f t="array" ref="O5226" xml:space="preserve"> _xlfn.IFS(E5226&lt;2,"0-2",E5226&lt;4,"2-4",E5226&lt;6,"4-6",E5226&lt;8,"6-8",E5226&lt;10,"8-10")</f>
        <v>6-8</v>
      </c>
    </row>
    <row r="5227" spans="1:15" ht="14.25" customHeight="1" x14ac:dyDescent="0.3">
      <c r="A5227" s="31">
        <v>43842</v>
      </c>
      <c r="B5227" t="s">
        <v>564</v>
      </c>
      <c r="C5227" t="s">
        <v>616</v>
      </c>
      <c r="D5227" t="s">
        <v>88</v>
      </c>
      <c r="E5227">
        <v>3.5</v>
      </c>
      <c r="F5227">
        <v>6</v>
      </c>
      <c r="G5227" t="s">
        <v>416</v>
      </c>
      <c r="H5227" t="s">
        <v>73</v>
      </c>
      <c r="I5227">
        <v>29</v>
      </c>
      <c r="J5227">
        <v>229</v>
      </c>
      <c r="K5227" t="str">
        <f>RIGHT(Table1[[#This Row],[Transmission]],1)</f>
        <v>7</v>
      </c>
      <c r="L5227" t="str">
        <f>SUBSTITUTE(Table1[[#This Row],[Transmission]],Table1[[#This Row],[Gears]],"")</f>
        <v>AS</v>
      </c>
      <c r="M52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27">
        <f ca="1">_xlfn.DAYS(TODAY(),Table1[[#This Row],[Manufacture Date]])</f>
        <v>1418</v>
      </c>
      <c r="O5227" t="str" cm="1">
        <f t="array" ref="O5227" xml:space="preserve"> _xlfn.IFS(E5227&lt;2,"0-2",E5227&lt;4,"2-4",E5227&lt;6,"4-6",E5227&lt;8,"6-8",E5227&lt;10,"8-10")</f>
        <v>2-4</v>
      </c>
    </row>
    <row r="5228" spans="1:15" ht="14.25" customHeight="1" x14ac:dyDescent="0.3">
      <c r="A5228" s="31">
        <v>43842</v>
      </c>
      <c r="B5228" t="s">
        <v>676</v>
      </c>
      <c r="C5228" t="s">
        <v>699</v>
      </c>
      <c r="D5228" t="s">
        <v>88</v>
      </c>
      <c r="E5228">
        <v>2</v>
      </c>
      <c r="F5228">
        <v>4</v>
      </c>
      <c r="G5228" t="s">
        <v>74</v>
      </c>
      <c r="H5228" t="s">
        <v>73</v>
      </c>
      <c r="I5228">
        <v>29</v>
      </c>
      <c r="J5228">
        <v>229</v>
      </c>
      <c r="K5228" t="str">
        <f>RIGHT(Table1[[#This Row],[Transmission]],1)</f>
        <v>6</v>
      </c>
      <c r="L5228" t="str">
        <f>SUBSTITUTE(Table1[[#This Row],[Transmission]],Table1[[#This Row],[Gears]],"")</f>
        <v>M</v>
      </c>
      <c r="M52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28">
        <f ca="1">_xlfn.DAYS(TODAY(),Table1[[#This Row],[Manufacture Date]])</f>
        <v>1418</v>
      </c>
      <c r="O5228" t="str" cm="1">
        <f t="array" ref="O5228" xml:space="preserve"> _xlfn.IFS(E5228&lt;2,"0-2",E5228&lt;4,"2-4",E5228&lt;6,"4-6",E5228&lt;8,"6-8",E5228&lt;10,"8-10")</f>
        <v>2-4</v>
      </c>
    </row>
    <row r="5229" spans="1:15" ht="14.25" customHeight="1" x14ac:dyDescent="0.3">
      <c r="A5229" s="31">
        <v>43842</v>
      </c>
      <c r="B5229" t="s">
        <v>364</v>
      </c>
      <c r="C5229" t="s">
        <v>376</v>
      </c>
      <c r="D5229" t="s">
        <v>259</v>
      </c>
      <c r="E5229">
        <v>5.3</v>
      </c>
      <c r="F5229">
        <v>8</v>
      </c>
      <c r="G5229" t="s">
        <v>93</v>
      </c>
      <c r="H5229" t="s">
        <v>200</v>
      </c>
      <c r="I5229">
        <v>22</v>
      </c>
      <c r="J5229">
        <v>307</v>
      </c>
      <c r="K5229" t="str">
        <f>RIGHT(Table1[[#This Row],[Transmission]],1)</f>
        <v>6</v>
      </c>
      <c r="L5229" t="str">
        <f>SUBSTITUTE(Table1[[#This Row],[Transmission]],Table1[[#This Row],[Gears]],"")</f>
        <v>A</v>
      </c>
      <c r="M52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29">
        <f ca="1">_xlfn.DAYS(TODAY(),Table1[[#This Row],[Manufacture Date]])</f>
        <v>1418</v>
      </c>
      <c r="O5229" t="str" cm="1">
        <f t="array" ref="O5229" xml:space="preserve"> _xlfn.IFS(E5229&lt;2,"0-2",E5229&lt;4,"2-4",E5229&lt;6,"4-6",E5229&lt;8,"6-8",E5229&lt;10,"8-10")</f>
        <v>4-6</v>
      </c>
    </row>
    <row r="5230" spans="1:15" ht="14.25" customHeight="1" x14ac:dyDescent="0.3">
      <c r="A5230" s="31">
        <v>43842</v>
      </c>
      <c r="B5230" t="s">
        <v>147</v>
      </c>
      <c r="C5230" t="s">
        <v>184</v>
      </c>
      <c r="D5230" t="s">
        <v>95</v>
      </c>
      <c r="E5230">
        <v>4.4000000000000004</v>
      </c>
      <c r="F5230">
        <v>8</v>
      </c>
      <c r="G5230" t="s">
        <v>74</v>
      </c>
      <c r="H5230" t="s">
        <v>73</v>
      </c>
      <c r="I5230">
        <v>21</v>
      </c>
      <c r="J5230">
        <v>315</v>
      </c>
      <c r="K5230" t="str">
        <f>RIGHT(Table1[[#This Row],[Transmission]],1)</f>
        <v>6</v>
      </c>
      <c r="L5230" t="str">
        <f>SUBSTITUTE(Table1[[#This Row],[Transmission]],Table1[[#This Row],[Gears]],"")</f>
        <v>M</v>
      </c>
      <c r="M52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30">
        <f ca="1">_xlfn.DAYS(TODAY(),Table1[[#This Row],[Manufacture Date]])</f>
        <v>1418</v>
      </c>
      <c r="O5230" t="str" cm="1">
        <f t="array" ref="O5230" xml:space="preserve"> _xlfn.IFS(E5230&lt;2,"0-2",E5230&lt;4,"2-4",E5230&lt;6,"4-6",E5230&lt;8,"6-8",E5230&lt;10,"8-10")</f>
        <v>4-6</v>
      </c>
    </row>
    <row r="5231" spans="1:15" ht="14.25" customHeight="1" x14ac:dyDescent="0.3">
      <c r="A5231" s="31">
        <v>43842</v>
      </c>
      <c r="B5231" t="s">
        <v>492</v>
      </c>
      <c r="C5231" t="s">
        <v>1792</v>
      </c>
      <c r="D5231" t="s">
        <v>122</v>
      </c>
      <c r="E5231">
        <v>5</v>
      </c>
      <c r="F5231">
        <v>8</v>
      </c>
      <c r="G5231" t="s">
        <v>104</v>
      </c>
      <c r="H5231" t="s">
        <v>73</v>
      </c>
      <c r="I5231">
        <v>18</v>
      </c>
      <c r="J5231">
        <v>365</v>
      </c>
      <c r="K5231" t="str">
        <f>RIGHT(Table1[[#This Row],[Transmission]],1)</f>
        <v>8</v>
      </c>
      <c r="L5231" t="str">
        <f>SUBSTITUTE(Table1[[#This Row],[Transmission]],Table1[[#This Row],[Gears]],"")</f>
        <v>AS</v>
      </c>
      <c r="M52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31">
        <f ca="1">_xlfn.DAYS(TODAY(),Table1[[#This Row],[Manufacture Date]])</f>
        <v>1418</v>
      </c>
      <c r="O5231" t="str" cm="1">
        <f t="array" ref="O5231" xml:space="preserve"> _xlfn.IFS(E5231&lt;2,"0-2",E5231&lt;4,"2-4",E5231&lt;6,"4-6",E5231&lt;8,"6-8",E5231&lt;10,"8-10")</f>
        <v>4-6</v>
      </c>
    </row>
    <row r="5232" spans="1:15" ht="14.25" customHeight="1" x14ac:dyDescent="0.3">
      <c r="A5232" s="31">
        <v>43841</v>
      </c>
      <c r="B5232" t="s">
        <v>364</v>
      </c>
      <c r="C5232" t="s">
        <v>907</v>
      </c>
      <c r="D5232" t="s">
        <v>78</v>
      </c>
      <c r="E5232">
        <v>2.4</v>
      </c>
      <c r="F5232">
        <v>4</v>
      </c>
      <c r="G5232" t="s">
        <v>93</v>
      </c>
      <c r="H5232" t="s">
        <v>200</v>
      </c>
      <c r="I5232">
        <v>31</v>
      </c>
      <c r="J5232">
        <v>214</v>
      </c>
      <c r="K5232" t="str">
        <f>RIGHT(Table1[[#This Row],[Transmission]],1)</f>
        <v>6</v>
      </c>
      <c r="L5232" t="str">
        <f>SUBSTITUTE(Table1[[#This Row],[Transmission]],Table1[[#This Row],[Gears]],"")</f>
        <v>A</v>
      </c>
      <c r="M52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32">
        <f ca="1">_xlfn.DAYS(TODAY(),Table1[[#This Row],[Manufacture Date]])</f>
        <v>1419</v>
      </c>
      <c r="O5232" t="str" cm="1">
        <f t="array" ref="O5232" xml:space="preserve"> _xlfn.IFS(E5232&lt;2,"0-2",E5232&lt;4,"2-4",E5232&lt;6,"4-6",E5232&lt;8,"6-8",E5232&lt;10,"8-10")</f>
        <v>2-4</v>
      </c>
    </row>
    <row r="5233" spans="1:15" ht="14.25" customHeight="1" x14ac:dyDescent="0.3">
      <c r="A5233" s="31">
        <v>43841</v>
      </c>
      <c r="B5233" t="s">
        <v>100</v>
      </c>
      <c r="C5233" t="s">
        <v>1497</v>
      </c>
      <c r="D5233" t="s">
        <v>95</v>
      </c>
      <c r="E5233">
        <v>2</v>
      </c>
      <c r="F5233">
        <v>4</v>
      </c>
      <c r="G5233" t="s">
        <v>97</v>
      </c>
      <c r="H5233" t="s">
        <v>200</v>
      </c>
      <c r="I5233">
        <v>30</v>
      </c>
      <c r="J5233">
        <v>224</v>
      </c>
      <c r="K5233" t="str">
        <f>RIGHT(Table1[[#This Row],[Transmission]],1)</f>
        <v>7</v>
      </c>
      <c r="L5233" t="str">
        <f>SUBSTITUTE(Table1[[#This Row],[Transmission]],Table1[[#This Row],[Gears]],"")</f>
        <v>AM</v>
      </c>
      <c r="M52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33">
        <f ca="1">_xlfn.DAYS(TODAY(),Table1[[#This Row],[Manufacture Date]])</f>
        <v>1419</v>
      </c>
      <c r="O5233" t="str" cm="1">
        <f t="array" ref="O5233" xml:space="preserve"> _xlfn.IFS(E5233&lt;2,"0-2",E5233&lt;4,"2-4",E5233&lt;6,"4-6",E5233&lt;8,"6-8",E5233&lt;10,"8-10")</f>
        <v>2-4</v>
      </c>
    </row>
    <row r="5234" spans="1:15" ht="14.25" customHeight="1" x14ac:dyDescent="0.3">
      <c r="A5234" s="31">
        <v>43841</v>
      </c>
      <c r="B5234" t="s">
        <v>750</v>
      </c>
      <c r="C5234">
        <v>86</v>
      </c>
      <c r="D5234" t="s">
        <v>92</v>
      </c>
      <c r="E5234">
        <v>2</v>
      </c>
      <c r="F5234">
        <v>4</v>
      </c>
      <c r="G5234" t="s">
        <v>74</v>
      </c>
      <c r="H5234" t="s">
        <v>73</v>
      </c>
      <c r="I5234">
        <v>29</v>
      </c>
      <c r="J5234">
        <v>232</v>
      </c>
      <c r="K5234" t="str">
        <f>RIGHT(Table1[[#This Row],[Transmission]],1)</f>
        <v>6</v>
      </c>
      <c r="L5234" t="str">
        <f>SUBSTITUTE(Table1[[#This Row],[Transmission]],Table1[[#This Row],[Gears]],"")</f>
        <v>M</v>
      </c>
      <c r="M52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34">
        <f ca="1">_xlfn.DAYS(TODAY(),Table1[[#This Row],[Manufacture Date]])</f>
        <v>1419</v>
      </c>
      <c r="O5234" t="str" cm="1">
        <f t="array" ref="O5234" xml:space="preserve"> _xlfn.IFS(E5234&lt;2,"0-2",E5234&lt;4,"2-4",E5234&lt;6,"4-6",E5234&lt;8,"6-8",E5234&lt;10,"8-10")</f>
        <v>2-4</v>
      </c>
    </row>
    <row r="5235" spans="1:15" ht="14.25" customHeight="1" x14ac:dyDescent="0.3">
      <c r="A5235" s="31">
        <v>43841</v>
      </c>
      <c r="B5235" t="s">
        <v>100</v>
      </c>
      <c r="C5235" t="s">
        <v>139</v>
      </c>
      <c r="D5235" t="s">
        <v>95</v>
      </c>
      <c r="E5235">
        <v>2</v>
      </c>
      <c r="F5235">
        <v>4</v>
      </c>
      <c r="G5235" t="s">
        <v>89</v>
      </c>
      <c r="H5235" t="s">
        <v>73</v>
      </c>
      <c r="I5235">
        <v>28</v>
      </c>
      <c r="J5235">
        <v>235</v>
      </c>
      <c r="K5235" t="str">
        <f>RIGHT(Table1[[#This Row],[Transmission]],1)</f>
        <v>6</v>
      </c>
      <c r="L5235" t="str">
        <f>SUBSTITUTE(Table1[[#This Row],[Transmission]],Table1[[#This Row],[Gears]],"")</f>
        <v>AM</v>
      </c>
      <c r="M52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35">
        <f ca="1">_xlfn.DAYS(TODAY(),Table1[[#This Row],[Manufacture Date]])</f>
        <v>1419</v>
      </c>
      <c r="O5235" t="str" cm="1">
        <f t="array" ref="O5235" xml:space="preserve"> _xlfn.IFS(E5235&lt;2,"0-2",E5235&lt;4,"2-4",E5235&lt;6,"4-6",E5235&lt;8,"6-8",E5235&lt;10,"8-10")</f>
        <v>2-4</v>
      </c>
    </row>
    <row r="5236" spans="1:15" ht="14.25" customHeight="1" x14ac:dyDescent="0.3">
      <c r="A5236" s="31">
        <v>43841</v>
      </c>
      <c r="B5236" t="s">
        <v>100</v>
      </c>
      <c r="C5236" t="s">
        <v>134</v>
      </c>
      <c r="D5236" t="s">
        <v>82</v>
      </c>
      <c r="E5236">
        <v>4</v>
      </c>
      <c r="F5236">
        <v>8</v>
      </c>
      <c r="G5236" t="s">
        <v>125</v>
      </c>
      <c r="H5236" t="s">
        <v>73</v>
      </c>
      <c r="I5236">
        <v>23</v>
      </c>
      <c r="J5236">
        <v>281</v>
      </c>
      <c r="K5236" t="str">
        <f>RIGHT(Table1[[#This Row],[Transmission]],1)</f>
        <v>7</v>
      </c>
      <c r="L5236" t="str">
        <f>SUBSTITUTE(Table1[[#This Row],[Transmission]],Table1[[#This Row],[Gears]],"")</f>
        <v>A</v>
      </c>
      <c r="M52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36">
        <f ca="1">_xlfn.DAYS(TODAY(),Table1[[#This Row],[Manufacture Date]])</f>
        <v>1419</v>
      </c>
      <c r="O5236" t="str" cm="1">
        <f t="array" ref="O5236" xml:space="preserve"> _xlfn.IFS(E5236&lt;2,"0-2",E5236&lt;4,"2-4",E5236&lt;6,"4-6",E5236&lt;8,"6-8",E5236&lt;10,"8-10")</f>
        <v>4-6</v>
      </c>
    </row>
    <row r="5237" spans="1:15" ht="14.25" customHeight="1" x14ac:dyDescent="0.3">
      <c r="A5237" s="31">
        <v>43841</v>
      </c>
      <c r="B5237" t="s">
        <v>212</v>
      </c>
      <c r="C5237" t="s">
        <v>875</v>
      </c>
      <c r="D5237" t="s">
        <v>122</v>
      </c>
      <c r="E5237">
        <v>6.2</v>
      </c>
      <c r="F5237">
        <v>8</v>
      </c>
      <c r="G5237" t="s">
        <v>93</v>
      </c>
      <c r="H5237" t="s">
        <v>73</v>
      </c>
      <c r="I5237">
        <v>20</v>
      </c>
      <c r="J5237">
        <v>322</v>
      </c>
      <c r="K5237" t="str">
        <f>RIGHT(Table1[[#This Row],[Transmission]],1)</f>
        <v>6</v>
      </c>
      <c r="L5237" t="str">
        <f>SUBSTITUTE(Table1[[#This Row],[Transmission]],Table1[[#This Row],[Gears]],"")</f>
        <v>A</v>
      </c>
      <c r="M52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37">
        <f ca="1">_xlfn.DAYS(TODAY(),Table1[[#This Row],[Manufacture Date]])</f>
        <v>1419</v>
      </c>
      <c r="O5237" t="str" cm="1">
        <f t="array" ref="O5237" xml:space="preserve"> _xlfn.IFS(E5237&lt;2,"0-2",E5237&lt;4,"2-4",E5237&lt;6,"4-6",E5237&lt;8,"6-8",E5237&lt;10,"8-10")</f>
        <v>6-8</v>
      </c>
    </row>
    <row r="5238" spans="1:15" ht="14.25" customHeight="1" x14ac:dyDescent="0.3">
      <c r="A5238" s="31">
        <v>43841</v>
      </c>
      <c r="B5238" t="s">
        <v>489</v>
      </c>
      <c r="C5238" t="s">
        <v>1780</v>
      </c>
      <c r="D5238" t="s">
        <v>88</v>
      </c>
      <c r="E5238">
        <v>5.2</v>
      </c>
      <c r="F5238">
        <v>10</v>
      </c>
      <c r="G5238" t="s">
        <v>97</v>
      </c>
      <c r="H5238" t="s">
        <v>73</v>
      </c>
      <c r="I5238">
        <v>18</v>
      </c>
      <c r="J5238">
        <v>370</v>
      </c>
      <c r="K5238" t="str">
        <f>RIGHT(Table1[[#This Row],[Transmission]],1)</f>
        <v>7</v>
      </c>
      <c r="L5238" t="str">
        <f>SUBSTITUTE(Table1[[#This Row],[Transmission]],Table1[[#This Row],[Gears]],"")</f>
        <v>AM</v>
      </c>
      <c r="M52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38">
        <f ca="1">_xlfn.DAYS(TODAY(),Table1[[#This Row],[Manufacture Date]])</f>
        <v>1419</v>
      </c>
      <c r="O5238" t="str" cm="1">
        <f t="array" ref="O5238" xml:space="preserve"> _xlfn.IFS(E5238&lt;2,"0-2",E5238&lt;4,"2-4",E5238&lt;6,"4-6",E5238&lt;8,"6-8",E5238&lt;10,"8-10")</f>
        <v>4-6</v>
      </c>
    </row>
    <row r="5239" spans="1:15" ht="14.25" customHeight="1" x14ac:dyDescent="0.3">
      <c r="A5239" s="31">
        <v>43840</v>
      </c>
      <c r="B5239" t="s">
        <v>398</v>
      </c>
      <c r="C5239" t="s">
        <v>407</v>
      </c>
      <c r="D5239" t="s">
        <v>115</v>
      </c>
      <c r="E5239">
        <v>2.4</v>
      </c>
      <c r="F5239">
        <v>4</v>
      </c>
      <c r="G5239" t="s">
        <v>79</v>
      </c>
      <c r="H5239" t="s">
        <v>200</v>
      </c>
      <c r="I5239">
        <v>34</v>
      </c>
      <c r="J5239">
        <v>194</v>
      </c>
      <c r="K5239" t="str">
        <f>RIGHT(Table1[[#This Row],[Transmission]],1)</f>
        <v>6</v>
      </c>
      <c r="L5239" t="str">
        <f>SUBSTITUTE(Table1[[#This Row],[Transmission]],Table1[[#This Row],[Gears]],"")</f>
        <v>AS</v>
      </c>
      <c r="M52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39">
        <f ca="1">_xlfn.DAYS(TODAY(),Table1[[#This Row],[Manufacture Date]])</f>
        <v>1420</v>
      </c>
      <c r="O5239" t="str" cm="1">
        <f t="array" ref="O5239" xml:space="preserve"> _xlfn.IFS(E5239&lt;2,"0-2",E5239&lt;4,"2-4",E5239&lt;6,"4-6",E5239&lt;8,"6-8",E5239&lt;10,"8-10")</f>
        <v>2-4</v>
      </c>
    </row>
    <row r="5240" spans="1:15" ht="14.25" customHeight="1" x14ac:dyDescent="0.3">
      <c r="A5240" s="31">
        <v>43840</v>
      </c>
      <c r="B5240" t="s">
        <v>621</v>
      </c>
      <c r="C5240" t="s">
        <v>630</v>
      </c>
      <c r="D5240" t="s">
        <v>71</v>
      </c>
      <c r="E5240">
        <v>1.6</v>
      </c>
      <c r="F5240">
        <v>4</v>
      </c>
      <c r="G5240" t="s">
        <v>74</v>
      </c>
      <c r="H5240" t="s">
        <v>73</v>
      </c>
      <c r="I5240">
        <v>33</v>
      </c>
      <c r="J5240">
        <v>201</v>
      </c>
      <c r="K5240" t="str">
        <f>RIGHT(Table1[[#This Row],[Transmission]],1)</f>
        <v>6</v>
      </c>
      <c r="L5240" t="str">
        <f>SUBSTITUTE(Table1[[#This Row],[Transmission]],Table1[[#This Row],[Gears]],"")</f>
        <v>M</v>
      </c>
      <c r="M52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40">
        <f ca="1">_xlfn.DAYS(TODAY(),Table1[[#This Row],[Manufacture Date]])</f>
        <v>1420</v>
      </c>
      <c r="O5240" t="str" cm="1">
        <f t="array" ref="O5240" xml:space="preserve"> _xlfn.IFS(E5240&lt;2,"0-2",E5240&lt;4,"2-4",E5240&lt;6,"4-6",E5240&lt;8,"6-8",E5240&lt;10,"8-10")</f>
        <v>0-2</v>
      </c>
    </row>
    <row r="5241" spans="1:15" ht="14.25" customHeight="1" x14ac:dyDescent="0.3">
      <c r="A5241" s="31">
        <v>43840</v>
      </c>
      <c r="B5241" t="s">
        <v>147</v>
      </c>
      <c r="C5241" t="s">
        <v>2057</v>
      </c>
      <c r="D5241" t="s">
        <v>71</v>
      </c>
      <c r="E5241">
        <v>2</v>
      </c>
      <c r="F5241">
        <v>4</v>
      </c>
      <c r="G5241" t="s">
        <v>104</v>
      </c>
      <c r="H5241" t="s">
        <v>73</v>
      </c>
      <c r="I5241">
        <v>32</v>
      </c>
      <c r="J5241">
        <v>204</v>
      </c>
      <c r="K5241" t="str">
        <f>RIGHT(Table1[[#This Row],[Transmission]],1)</f>
        <v>8</v>
      </c>
      <c r="L5241" t="str">
        <f>SUBSTITUTE(Table1[[#This Row],[Transmission]],Table1[[#This Row],[Gears]],"")</f>
        <v>AS</v>
      </c>
      <c r="M52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41">
        <f ca="1">_xlfn.DAYS(TODAY(),Table1[[#This Row],[Manufacture Date]])</f>
        <v>1420</v>
      </c>
      <c r="O5241" t="str" cm="1">
        <f t="array" ref="O5241" xml:space="preserve"> _xlfn.IFS(E5241&lt;2,"0-2",E5241&lt;4,"2-4",E5241&lt;6,"4-6",E5241&lt;8,"6-8",E5241&lt;10,"8-10")</f>
        <v>2-4</v>
      </c>
    </row>
    <row r="5242" spans="1:15" ht="14.25" customHeight="1" x14ac:dyDescent="0.3">
      <c r="A5242" s="31">
        <v>43840</v>
      </c>
      <c r="B5242" t="s">
        <v>212</v>
      </c>
      <c r="C5242" t="s">
        <v>213</v>
      </c>
      <c r="D5242" t="s">
        <v>71</v>
      </c>
      <c r="E5242">
        <v>2</v>
      </c>
      <c r="F5242">
        <v>4</v>
      </c>
      <c r="G5242" t="s">
        <v>104</v>
      </c>
      <c r="H5242" t="s">
        <v>73</v>
      </c>
      <c r="I5242">
        <v>31</v>
      </c>
      <c r="J5242">
        <v>215</v>
      </c>
      <c r="K5242" t="str">
        <f>RIGHT(Table1[[#This Row],[Transmission]],1)</f>
        <v>8</v>
      </c>
      <c r="L5242" t="str">
        <f>SUBSTITUTE(Table1[[#This Row],[Transmission]],Table1[[#This Row],[Gears]],"")</f>
        <v>AS</v>
      </c>
      <c r="M52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42">
        <f ca="1">_xlfn.DAYS(TODAY(),Table1[[#This Row],[Manufacture Date]])</f>
        <v>1420</v>
      </c>
      <c r="O5242" t="str" cm="1">
        <f t="array" ref="O5242" xml:space="preserve"> _xlfn.IFS(E5242&lt;2,"0-2",E5242&lt;4,"2-4",E5242&lt;6,"4-6",E5242&lt;8,"6-8",E5242&lt;10,"8-10")</f>
        <v>2-4</v>
      </c>
    </row>
    <row r="5243" spans="1:15" ht="14.25" customHeight="1" x14ac:dyDescent="0.3">
      <c r="A5243" s="31">
        <v>43840</v>
      </c>
      <c r="B5243" t="s">
        <v>212</v>
      </c>
      <c r="C5243" t="s">
        <v>1067</v>
      </c>
      <c r="D5243" t="s">
        <v>115</v>
      </c>
      <c r="E5243">
        <v>2</v>
      </c>
      <c r="F5243">
        <v>4</v>
      </c>
      <c r="G5243" t="s">
        <v>104</v>
      </c>
      <c r="H5243" t="s">
        <v>73</v>
      </c>
      <c r="I5243">
        <v>30</v>
      </c>
      <c r="J5243">
        <v>223</v>
      </c>
      <c r="K5243" t="str">
        <f>RIGHT(Table1[[#This Row],[Transmission]],1)</f>
        <v>8</v>
      </c>
      <c r="L5243" t="str">
        <f>SUBSTITUTE(Table1[[#This Row],[Transmission]],Table1[[#This Row],[Gears]],"")</f>
        <v>AS</v>
      </c>
      <c r="M52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43">
        <f ca="1">_xlfn.DAYS(TODAY(),Table1[[#This Row],[Manufacture Date]])</f>
        <v>1420</v>
      </c>
      <c r="O5243" t="str" cm="1">
        <f t="array" ref="O5243" xml:space="preserve"> _xlfn.IFS(E5243&lt;2,"0-2",E5243&lt;4,"2-4",E5243&lt;6,"4-6",E5243&lt;8,"6-8",E5243&lt;10,"8-10")</f>
        <v>2-4</v>
      </c>
    </row>
    <row r="5244" spans="1:15" ht="14.25" customHeight="1" x14ac:dyDescent="0.3">
      <c r="A5244" s="31">
        <v>43840</v>
      </c>
      <c r="B5244" t="s">
        <v>676</v>
      </c>
      <c r="C5244" t="s">
        <v>701</v>
      </c>
      <c r="D5244" t="s">
        <v>115</v>
      </c>
      <c r="E5244">
        <v>3.6</v>
      </c>
      <c r="F5244">
        <v>6</v>
      </c>
      <c r="G5244" t="s">
        <v>97</v>
      </c>
      <c r="H5244" t="s">
        <v>73</v>
      </c>
      <c r="I5244">
        <v>26</v>
      </c>
      <c r="J5244">
        <v>251</v>
      </c>
      <c r="K5244" t="str">
        <f>RIGHT(Table1[[#This Row],[Transmission]],1)</f>
        <v>7</v>
      </c>
      <c r="L5244" t="str">
        <f>SUBSTITUTE(Table1[[#This Row],[Transmission]],Table1[[#This Row],[Gears]],"")</f>
        <v>AM</v>
      </c>
      <c r="M52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44">
        <f ca="1">_xlfn.DAYS(TODAY(),Table1[[#This Row],[Manufacture Date]])</f>
        <v>1420</v>
      </c>
      <c r="O5244" t="str" cm="1">
        <f t="array" ref="O5244" xml:space="preserve"> _xlfn.IFS(E5244&lt;2,"0-2",E5244&lt;4,"2-4",E5244&lt;6,"4-6",E5244&lt;8,"6-8",E5244&lt;10,"8-10")</f>
        <v>2-4</v>
      </c>
    </row>
    <row r="5245" spans="1:15" ht="14.25" customHeight="1" x14ac:dyDescent="0.3">
      <c r="A5245" s="31">
        <v>43840</v>
      </c>
      <c r="B5245" t="s">
        <v>676</v>
      </c>
      <c r="C5245" t="s">
        <v>680</v>
      </c>
      <c r="D5245" t="s">
        <v>92</v>
      </c>
      <c r="E5245">
        <v>3.8</v>
      </c>
      <c r="F5245">
        <v>6</v>
      </c>
      <c r="G5245" t="s">
        <v>238</v>
      </c>
      <c r="H5245" t="s">
        <v>73</v>
      </c>
      <c r="I5245">
        <v>26</v>
      </c>
      <c r="J5245">
        <v>258</v>
      </c>
      <c r="K5245" t="str">
        <f>RIGHT(Table1[[#This Row],[Transmission]],1)</f>
        <v>7</v>
      </c>
      <c r="L5245" t="str">
        <f>SUBSTITUTE(Table1[[#This Row],[Transmission]],Table1[[#This Row],[Gears]],"")</f>
        <v>M</v>
      </c>
      <c r="M52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45">
        <f ca="1">_xlfn.DAYS(TODAY(),Table1[[#This Row],[Manufacture Date]])</f>
        <v>1420</v>
      </c>
      <c r="O5245" t="str" cm="1">
        <f t="array" ref="O5245" xml:space="preserve"> _xlfn.IFS(E5245&lt;2,"0-2",E5245&lt;4,"2-4",E5245&lt;6,"4-6",E5245&lt;8,"6-8",E5245&lt;10,"8-10")</f>
        <v>2-4</v>
      </c>
    </row>
    <row r="5246" spans="1:15" ht="14.25" customHeight="1" x14ac:dyDescent="0.3">
      <c r="A5246" s="31">
        <v>43840</v>
      </c>
      <c r="B5246" t="s">
        <v>321</v>
      </c>
      <c r="C5246" t="s">
        <v>2102</v>
      </c>
      <c r="D5246" t="s">
        <v>95</v>
      </c>
      <c r="E5246">
        <v>2.2999999999999998</v>
      </c>
      <c r="F5246">
        <v>4</v>
      </c>
      <c r="G5246" t="s">
        <v>74</v>
      </c>
      <c r="H5246" t="s">
        <v>200</v>
      </c>
      <c r="I5246">
        <v>26</v>
      </c>
      <c r="J5246">
        <v>252</v>
      </c>
      <c r="K5246" t="str">
        <f>RIGHT(Table1[[#This Row],[Transmission]],1)</f>
        <v>6</v>
      </c>
      <c r="L5246" t="str">
        <f>SUBSTITUTE(Table1[[#This Row],[Transmission]],Table1[[#This Row],[Gears]],"")</f>
        <v>M</v>
      </c>
      <c r="M52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46">
        <f ca="1">_xlfn.DAYS(TODAY(),Table1[[#This Row],[Manufacture Date]])</f>
        <v>1420</v>
      </c>
      <c r="O5246" t="str" cm="1">
        <f t="array" ref="O5246" xml:space="preserve"> _xlfn.IFS(E5246&lt;2,"0-2",E5246&lt;4,"2-4",E5246&lt;6,"4-6",E5246&lt;8,"6-8",E5246&lt;10,"8-10")</f>
        <v>2-4</v>
      </c>
    </row>
    <row r="5247" spans="1:15" ht="14.25" customHeight="1" x14ac:dyDescent="0.3">
      <c r="A5247" s="31">
        <v>43840</v>
      </c>
      <c r="B5247" t="s">
        <v>508</v>
      </c>
      <c r="C5247" t="s">
        <v>527</v>
      </c>
      <c r="D5247" t="s">
        <v>82</v>
      </c>
      <c r="E5247">
        <v>5</v>
      </c>
      <c r="F5247">
        <v>8</v>
      </c>
      <c r="G5247" t="s">
        <v>102</v>
      </c>
      <c r="H5247" t="s">
        <v>73</v>
      </c>
      <c r="I5247">
        <v>25</v>
      </c>
      <c r="J5247">
        <v>268</v>
      </c>
      <c r="K5247" t="str">
        <f>RIGHT(Table1[[#This Row],[Transmission]],1)</f>
        <v>8</v>
      </c>
      <c r="L5247" t="str">
        <f>SUBSTITUTE(Table1[[#This Row],[Transmission]],Table1[[#This Row],[Gears]],"")</f>
        <v>AV</v>
      </c>
      <c r="M52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47">
        <f ca="1">_xlfn.DAYS(TODAY(),Table1[[#This Row],[Manufacture Date]])</f>
        <v>1420</v>
      </c>
      <c r="O5247" t="str" cm="1">
        <f t="array" ref="O5247" xml:space="preserve"> _xlfn.IFS(E5247&lt;2,"0-2",E5247&lt;4,"2-4",E5247&lt;6,"4-6",E5247&lt;8,"6-8",E5247&lt;10,"8-10")</f>
        <v>4-6</v>
      </c>
    </row>
    <row r="5248" spans="1:15" ht="14.25" customHeight="1" x14ac:dyDescent="0.3">
      <c r="A5248" s="31">
        <v>43840</v>
      </c>
      <c r="B5248" t="s">
        <v>531</v>
      </c>
      <c r="C5248" t="s">
        <v>538</v>
      </c>
      <c r="D5248" t="s">
        <v>82</v>
      </c>
      <c r="E5248">
        <v>3.7</v>
      </c>
      <c r="F5248">
        <v>6</v>
      </c>
      <c r="G5248" t="s">
        <v>79</v>
      </c>
      <c r="H5248" t="s">
        <v>200</v>
      </c>
      <c r="I5248">
        <v>24</v>
      </c>
      <c r="J5248">
        <v>279</v>
      </c>
      <c r="K5248" t="str">
        <f>RIGHT(Table1[[#This Row],[Transmission]],1)</f>
        <v>6</v>
      </c>
      <c r="L5248" t="str">
        <f>SUBSTITUTE(Table1[[#This Row],[Transmission]],Table1[[#This Row],[Gears]],"")</f>
        <v>AS</v>
      </c>
      <c r="M52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48">
        <f ca="1">_xlfn.DAYS(TODAY(),Table1[[#This Row],[Manufacture Date]])</f>
        <v>1420</v>
      </c>
      <c r="O5248" t="str" cm="1">
        <f t="array" ref="O5248" xml:space="preserve"> _xlfn.IFS(E5248&lt;2,"0-2",E5248&lt;4,"2-4",E5248&lt;6,"4-6",E5248&lt;8,"6-8",E5248&lt;10,"8-10")</f>
        <v>2-4</v>
      </c>
    </row>
    <row r="5249" spans="1:15" ht="14.25" customHeight="1" x14ac:dyDescent="0.3">
      <c r="A5249" s="31">
        <v>43840</v>
      </c>
      <c r="B5249" t="s">
        <v>750</v>
      </c>
      <c r="C5249" t="s">
        <v>752</v>
      </c>
      <c r="D5249" t="s">
        <v>122</v>
      </c>
      <c r="E5249">
        <v>4</v>
      </c>
      <c r="F5249">
        <v>6</v>
      </c>
      <c r="G5249" t="s">
        <v>72</v>
      </c>
      <c r="H5249" t="s">
        <v>200</v>
      </c>
      <c r="I5249">
        <v>21</v>
      </c>
      <c r="J5249">
        <v>310</v>
      </c>
      <c r="K5249" t="str">
        <f>RIGHT(Table1[[#This Row],[Transmission]],1)</f>
        <v>5</v>
      </c>
      <c r="L5249" t="str">
        <f>SUBSTITUTE(Table1[[#This Row],[Transmission]],Table1[[#This Row],[Gears]],"")</f>
        <v>AS</v>
      </c>
      <c r="M52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49">
        <f ca="1">_xlfn.DAYS(TODAY(),Table1[[#This Row],[Manufacture Date]])</f>
        <v>1420</v>
      </c>
      <c r="O5249" t="str" cm="1">
        <f t="array" ref="O5249" xml:space="preserve"> _xlfn.IFS(E5249&lt;2,"0-2",E5249&lt;4,"2-4",E5249&lt;6,"4-6",E5249&lt;8,"6-8",E5249&lt;10,"8-10")</f>
        <v>4-6</v>
      </c>
    </row>
    <row r="5250" spans="1:15" ht="14.25" customHeight="1" x14ac:dyDescent="0.3">
      <c r="A5250" s="31">
        <v>43840</v>
      </c>
      <c r="B5250" t="s">
        <v>750</v>
      </c>
      <c r="C5250" t="s">
        <v>772</v>
      </c>
      <c r="D5250" t="s">
        <v>122</v>
      </c>
      <c r="E5250">
        <v>5.7</v>
      </c>
      <c r="F5250">
        <v>8</v>
      </c>
      <c r="G5250" t="s">
        <v>79</v>
      </c>
      <c r="H5250" t="s">
        <v>200</v>
      </c>
      <c r="I5250">
        <v>17</v>
      </c>
      <c r="J5250">
        <v>382</v>
      </c>
      <c r="K5250" t="str">
        <f>RIGHT(Table1[[#This Row],[Transmission]],1)</f>
        <v>6</v>
      </c>
      <c r="L5250" t="str">
        <f>SUBSTITUTE(Table1[[#This Row],[Transmission]],Table1[[#This Row],[Gears]],"")</f>
        <v>AS</v>
      </c>
      <c r="M52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0">
        <f ca="1">_xlfn.DAYS(TODAY(),Table1[[#This Row],[Manufacture Date]])</f>
        <v>1420</v>
      </c>
      <c r="O5250" t="str" cm="1">
        <f t="array" ref="O5250" xml:space="preserve"> _xlfn.IFS(E5250&lt;2,"0-2",E5250&lt;4,"2-4",E5250&lt;6,"4-6",E5250&lt;8,"6-8",E5250&lt;10,"8-10")</f>
        <v>4-6</v>
      </c>
    </row>
    <row r="5251" spans="1:15" ht="14.25" customHeight="1" x14ac:dyDescent="0.3">
      <c r="A5251" s="31">
        <v>43839</v>
      </c>
      <c r="B5251" t="s">
        <v>212</v>
      </c>
      <c r="C5251" t="s">
        <v>873</v>
      </c>
      <c r="D5251" t="s">
        <v>82</v>
      </c>
      <c r="E5251">
        <v>2</v>
      </c>
      <c r="F5251">
        <v>4</v>
      </c>
      <c r="G5251" t="s">
        <v>104</v>
      </c>
      <c r="H5251" t="s">
        <v>73</v>
      </c>
      <c r="I5251">
        <v>29</v>
      </c>
      <c r="J5251">
        <v>229</v>
      </c>
      <c r="K5251" t="str">
        <f>RIGHT(Table1[[#This Row],[Transmission]],1)</f>
        <v>8</v>
      </c>
      <c r="L5251" t="str">
        <f>SUBSTITUTE(Table1[[#This Row],[Transmission]],Table1[[#This Row],[Gears]],"")</f>
        <v>AS</v>
      </c>
      <c r="M52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1">
        <f ca="1">_xlfn.DAYS(TODAY(),Table1[[#This Row],[Manufacture Date]])</f>
        <v>1421</v>
      </c>
      <c r="O5251" t="str" cm="1">
        <f t="array" ref="O5251" xml:space="preserve"> _xlfn.IFS(E5251&lt;2,"0-2",E5251&lt;4,"2-4",E5251&lt;6,"4-6",E5251&lt;8,"6-8",E5251&lt;10,"8-10")</f>
        <v>2-4</v>
      </c>
    </row>
    <row r="5252" spans="1:15" ht="14.25" customHeight="1" x14ac:dyDescent="0.3">
      <c r="A5252" s="31">
        <v>43839</v>
      </c>
      <c r="B5252" t="s">
        <v>531</v>
      </c>
      <c r="C5252" t="s">
        <v>533</v>
      </c>
      <c r="D5252" t="s">
        <v>122</v>
      </c>
      <c r="E5252">
        <v>3.5</v>
      </c>
      <c r="F5252">
        <v>6</v>
      </c>
      <c r="G5252" t="s">
        <v>79</v>
      </c>
      <c r="H5252" t="s">
        <v>200</v>
      </c>
      <c r="I5252">
        <v>21</v>
      </c>
      <c r="J5252">
        <v>322</v>
      </c>
      <c r="K5252" t="str">
        <f>RIGHT(Table1[[#This Row],[Transmission]],1)</f>
        <v>6</v>
      </c>
      <c r="L5252" t="str">
        <f>SUBSTITUTE(Table1[[#This Row],[Transmission]],Table1[[#This Row],[Gears]],"")</f>
        <v>AS</v>
      </c>
      <c r="M52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2">
        <f ca="1">_xlfn.DAYS(TODAY(),Table1[[#This Row],[Manufacture Date]])</f>
        <v>1421</v>
      </c>
      <c r="O5252" t="str" cm="1">
        <f t="array" ref="O5252" xml:space="preserve"> _xlfn.IFS(E5252&lt;2,"0-2",E5252&lt;4,"2-4",E5252&lt;6,"4-6",E5252&lt;8,"6-8",E5252&lt;10,"8-10")</f>
        <v>2-4</v>
      </c>
    </row>
    <row r="5253" spans="1:15" ht="14.25" customHeight="1" x14ac:dyDescent="0.3">
      <c r="A5253" s="31">
        <v>43839</v>
      </c>
      <c r="B5253" t="s">
        <v>750</v>
      </c>
      <c r="C5253" t="s">
        <v>777</v>
      </c>
      <c r="D5253" t="s">
        <v>259</v>
      </c>
      <c r="E5253">
        <v>5.7</v>
      </c>
      <c r="F5253">
        <v>8</v>
      </c>
      <c r="G5253" t="s">
        <v>79</v>
      </c>
      <c r="H5253" t="s">
        <v>200</v>
      </c>
      <c r="I5253">
        <v>18</v>
      </c>
      <c r="J5253">
        <v>358</v>
      </c>
      <c r="K5253" t="str">
        <f>RIGHT(Table1[[#This Row],[Transmission]],1)</f>
        <v>6</v>
      </c>
      <c r="L5253" t="str">
        <f>SUBSTITUTE(Table1[[#This Row],[Transmission]],Table1[[#This Row],[Gears]],"")</f>
        <v>AS</v>
      </c>
      <c r="M52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3">
        <f ca="1">_xlfn.DAYS(TODAY(),Table1[[#This Row],[Manufacture Date]])</f>
        <v>1421</v>
      </c>
      <c r="O5253" t="str" cm="1">
        <f t="array" ref="O5253" xml:space="preserve"> _xlfn.IFS(E5253&lt;2,"0-2",E5253&lt;4,"2-4",E5253&lt;6,"4-6",E5253&lt;8,"6-8",E5253&lt;10,"8-10")</f>
        <v>4-6</v>
      </c>
    </row>
    <row r="5254" spans="1:15" ht="14.25" customHeight="1" x14ac:dyDescent="0.3">
      <c r="A5254" s="31">
        <v>43838</v>
      </c>
      <c r="B5254" t="s">
        <v>564</v>
      </c>
      <c r="C5254" t="s">
        <v>565</v>
      </c>
      <c r="D5254" t="s">
        <v>82</v>
      </c>
      <c r="E5254">
        <v>2</v>
      </c>
      <c r="F5254">
        <v>4</v>
      </c>
      <c r="G5254" t="s">
        <v>416</v>
      </c>
      <c r="H5254" t="s">
        <v>73</v>
      </c>
      <c r="I5254">
        <v>35</v>
      </c>
      <c r="J5254">
        <v>188</v>
      </c>
      <c r="K5254" t="str">
        <f>RIGHT(Table1[[#This Row],[Transmission]],1)</f>
        <v>7</v>
      </c>
      <c r="L5254" t="str">
        <f>SUBSTITUTE(Table1[[#This Row],[Transmission]],Table1[[#This Row],[Gears]],"")</f>
        <v>AS</v>
      </c>
      <c r="M52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4">
        <f ca="1">_xlfn.DAYS(TODAY(),Table1[[#This Row],[Manufacture Date]])</f>
        <v>1422</v>
      </c>
      <c r="O5254" t="str" cm="1">
        <f t="array" ref="O5254" xml:space="preserve"> _xlfn.IFS(E5254&lt;2,"0-2",E5254&lt;4,"2-4",E5254&lt;6,"4-6",E5254&lt;8,"6-8",E5254&lt;10,"8-10")</f>
        <v>2-4</v>
      </c>
    </row>
    <row r="5255" spans="1:15" ht="14.25" customHeight="1" x14ac:dyDescent="0.3">
      <c r="A5255" s="31">
        <v>43838</v>
      </c>
      <c r="B5255" t="s">
        <v>508</v>
      </c>
      <c r="C5255" t="s">
        <v>1140</v>
      </c>
      <c r="D5255" t="s">
        <v>95</v>
      </c>
      <c r="E5255">
        <v>2</v>
      </c>
      <c r="F5255">
        <v>4</v>
      </c>
      <c r="G5255" t="s">
        <v>104</v>
      </c>
      <c r="H5255" t="s">
        <v>73</v>
      </c>
      <c r="I5255">
        <v>31</v>
      </c>
      <c r="J5255">
        <v>214</v>
      </c>
      <c r="K5255" t="str">
        <f>RIGHT(Table1[[#This Row],[Transmission]],1)</f>
        <v>8</v>
      </c>
      <c r="L5255" t="str">
        <f>SUBSTITUTE(Table1[[#This Row],[Transmission]],Table1[[#This Row],[Gears]],"")</f>
        <v>AS</v>
      </c>
      <c r="M52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5">
        <f ca="1">_xlfn.DAYS(TODAY(),Table1[[#This Row],[Manufacture Date]])</f>
        <v>1422</v>
      </c>
      <c r="O5255" t="str" cm="1">
        <f t="array" ref="O5255" xml:space="preserve"> _xlfn.IFS(E5255&lt;2,"0-2",E5255&lt;4,"2-4",E5255&lt;6,"4-6",E5255&lt;8,"6-8",E5255&lt;10,"8-10")</f>
        <v>2-4</v>
      </c>
    </row>
    <row r="5256" spans="1:15" ht="14.25" customHeight="1" x14ac:dyDescent="0.3">
      <c r="A5256" s="31">
        <v>43838</v>
      </c>
      <c r="B5256" t="s">
        <v>651</v>
      </c>
      <c r="C5256" t="s">
        <v>1913</v>
      </c>
      <c r="D5256" t="s">
        <v>118</v>
      </c>
      <c r="E5256">
        <v>2</v>
      </c>
      <c r="F5256">
        <v>4</v>
      </c>
      <c r="G5256" t="s">
        <v>74</v>
      </c>
      <c r="H5256" t="s">
        <v>200</v>
      </c>
      <c r="I5256">
        <v>31</v>
      </c>
      <c r="J5256">
        <v>217</v>
      </c>
      <c r="K5256" t="str">
        <f>RIGHT(Table1[[#This Row],[Transmission]],1)</f>
        <v>6</v>
      </c>
      <c r="L5256" t="str">
        <f>SUBSTITUTE(Table1[[#This Row],[Transmission]],Table1[[#This Row],[Gears]],"")</f>
        <v>M</v>
      </c>
      <c r="M52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56">
        <f ca="1">_xlfn.DAYS(TODAY(),Table1[[#This Row],[Manufacture Date]])</f>
        <v>1422</v>
      </c>
      <c r="O5256" t="str" cm="1">
        <f t="array" ref="O5256" xml:space="preserve"> _xlfn.IFS(E5256&lt;2,"0-2",E5256&lt;4,"2-4",E5256&lt;6,"4-6",E5256&lt;8,"6-8",E5256&lt;10,"8-10")</f>
        <v>2-4</v>
      </c>
    </row>
    <row r="5257" spans="1:15" ht="14.25" customHeight="1" x14ac:dyDescent="0.3">
      <c r="A5257" s="31">
        <v>43838</v>
      </c>
      <c r="B5257" t="s">
        <v>147</v>
      </c>
      <c r="C5257" t="s">
        <v>1245</v>
      </c>
      <c r="D5257" t="s">
        <v>95</v>
      </c>
      <c r="E5257">
        <v>3</v>
      </c>
      <c r="F5257">
        <v>6</v>
      </c>
      <c r="G5257" t="s">
        <v>104</v>
      </c>
      <c r="H5257" t="s">
        <v>73</v>
      </c>
      <c r="I5257">
        <v>29</v>
      </c>
      <c r="J5257">
        <v>228</v>
      </c>
      <c r="K5257" t="str">
        <f>RIGHT(Table1[[#This Row],[Transmission]],1)</f>
        <v>8</v>
      </c>
      <c r="L5257" t="str">
        <f>SUBSTITUTE(Table1[[#This Row],[Transmission]],Table1[[#This Row],[Gears]],"")</f>
        <v>AS</v>
      </c>
      <c r="M52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57">
        <f ca="1">_xlfn.DAYS(TODAY(),Table1[[#This Row],[Manufacture Date]])</f>
        <v>1422</v>
      </c>
      <c r="O5257" t="str" cm="1">
        <f t="array" ref="O5257" xml:space="preserve"> _xlfn.IFS(E5257&lt;2,"0-2",E5257&lt;4,"2-4",E5257&lt;6,"4-6",E5257&lt;8,"6-8",E5257&lt;10,"8-10")</f>
        <v>2-4</v>
      </c>
    </row>
    <row r="5258" spans="1:15" ht="14.25" customHeight="1" x14ac:dyDescent="0.3">
      <c r="A5258" s="31">
        <v>43838</v>
      </c>
      <c r="B5258" t="s">
        <v>452</v>
      </c>
      <c r="C5258" t="s">
        <v>455</v>
      </c>
      <c r="D5258" t="s">
        <v>78</v>
      </c>
      <c r="E5258">
        <v>2.4</v>
      </c>
      <c r="F5258">
        <v>4</v>
      </c>
      <c r="G5258" t="s">
        <v>454</v>
      </c>
      <c r="H5258" t="s">
        <v>200</v>
      </c>
      <c r="I5258">
        <v>28</v>
      </c>
      <c r="J5258">
        <v>233</v>
      </c>
      <c r="K5258" t="str">
        <f>RIGHT(Table1[[#This Row],[Transmission]],1)</f>
        <v>9</v>
      </c>
      <c r="L5258" t="str">
        <f>SUBSTITUTE(Table1[[#This Row],[Transmission]],Table1[[#This Row],[Gears]],"")</f>
        <v>A</v>
      </c>
      <c r="M52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58">
        <f ca="1">_xlfn.DAYS(TODAY(),Table1[[#This Row],[Manufacture Date]])</f>
        <v>1422</v>
      </c>
      <c r="O5258" t="str" cm="1">
        <f t="array" ref="O5258" xml:space="preserve"> _xlfn.IFS(E5258&lt;2,"0-2",E5258&lt;4,"2-4",E5258&lt;6,"4-6",E5258&lt;8,"6-8",E5258&lt;10,"8-10")</f>
        <v>2-4</v>
      </c>
    </row>
    <row r="5259" spans="1:15" ht="14.25" customHeight="1" x14ac:dyDescent="0.3">
      <c r="A5259" s="31">
        <v>43838</v>
      </c>
      <c r="B5259" t="s">
        <v>147</v>
      </c>
      <c r="C5259" t="s">
        <v>1237</v>
      </c>
      <c r="D5259" t="s">
        <v>71</v>
      </c>
      <c r="E5259">
        <v>3</v>
      </c>
      <c r="F5259">
        <v>6</v>
      </c>
      <c r="G5259" t="s">
        <v>74</v>
      </c>
      <c r="H5259" t="s">
        <v>73</v>
      </c>
      <c r="I5259">
        <v>27</v>
      </c>
      <c r="J5259">
        <v>246</v>
      </c>
      <c r="K5259" t="str">
        <f>RIGHT(Table1[[#This Row],[Transmission]],1)</f>
        <v>6</v>
      </c>
      <c r="L5259" t="str">
        <f>SUBSTITUTE(Table1[[#This Row],[Transmission]],Table1[[#This Row],[Gears]],"")</f>
        <v>M</v>
      </c>
      <c r="M52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59">
        <f ca="1">_xlfn.DAYS(TODAY(),Table1[[#This Row],[Manufacture Date]])</f>
        <v>1422</v>
      </c>
      <c r="O5259" t="str" cm="1">
        <f t="array" ref="O5259" xml:space="preserve"> _xlfn.IFS(E5259&lt;2,"0-2",E5259&lt;4,"2-4",E5259&lt;6,"4-6",E5259&lt;8,"6-8",E5259&lt;10,"8-10")</f>
        <v>2-4</v>
      </c>
    </row>
    <row r="5260" spans="1:15" ht="14.25" customHeight="1" x14ac:dyDescent="0.3">
      <c r="A5260" s="31">
        <v>43838</v>
      </c>
      <c r="B5260" t="s">
        <v>676</v>
      </c>
      <c r="C5260" t="s">
        <v>678</v>
      </c>
      <c r="D5260" t="s">
        <v>92</v>
      </c>
      <c r="E5260">
        <v>3.4</v>
      </c>
      <c r="F5260">
        <v>6</v>
      </c>
      <c r="G5260" t="s">
        <v>238</v>
      </c>
      <c r="H5260" t="s">
        <v>73</v>
      </c>
      <c r="I5260">
        <v>26</v>
      </c>
      <c r="J5260">
        <v>246</v>
      </c>
      <c r="K5260" t="str">
        <f>RIGHT(Table1[[#This Row],[Transmission]],1)</f>
        <v>7</v>
      </c>
      <c r="L5260" t="str">
        <f>SUBSTITUTE(Table1[[#This Row],[Transmission]],Table1[[#This Row],[Gears]],"")</f>
        <v>M</v>
      </c>
      <c r="M52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60">
        <f ca="1">_xlfn.DAYS(TODAY(),Table1[[#This Row],[Manufacture Date]])</f>
        <v>1422</v>
      </c>
      <c r="O5260" t="str" cm="1">
        <f t="array" ref="O5260" xml:space="preserve"> _xlfn.IFS(E5260&lt;2,"0-2",E5260&lt;4,"2-4",E5260&lt;6,"4-6",E5260&lt;8,"6-8",E5260&lt;10,"8-10")</f>
        <v>2-4</v>
      </c>
    </row>
    <row r="5261" spans="1:15" ht="14.25" customHeight="1" x14ac:dyDescent="0.3">
      <c r="A5261" s="31">
        <v>43838</v>
      </c>
      <c r="B5261" t="s">
        <v>321</v>
      </c>
      <c r="C5261" t="s">
        <v>344</v>
      </c>
      <c r="D5261" t="s">
        <v>122</v>
      </c>
      <c r="E5261">
        <v>3.5</v>
      </c>
      <c r="F5261">
        <v>6</v>
      </c>
      <c r="G5261" t="s">
        <v>79</v>
      </c>
      <c r="H5261" t="s">
        <v>200</v>
      </c>
      <c r="I5261">
        <v>25</v>
      </c>
      <c r="J5261">
        <v>264</v>
      </c>
      <c r="K5261" t="str">
        <f>RIGHT(Table1[[#This Row],[Transmission]],1)</f>
        <v>6</v>
      </c>
      <c r="L5261" t="str">
        <f>SUBSTITUTE(Table1[[#This Row],[Transmission]],Table1[[#This Row],[Gears]],"")</f>
        <v>AS</v>
      </c>
      <c r="M52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61">
        <f ca="1">_xlfn.DAYS(TODAY(),Table1[[#This Row],[Manufacture Date]])</f>
        <v>1422</v>
      </c>
      <c r="O5261" t="str" cm="1">
        <f t="array" ref="O5261" xml:space="preserve"> _xlfn.IFS(E5261&lt;2,"0-2",E5261&lt;4,"2-4",E5261&lt;6,"4-6",E5261&lt;8,"6-8",E5261&lt;10,"8-10")</f>
        <v>2-4</v>
      </c>
    </row>
    <row r="5262" spans="1:15" ht="14.25" customHeight="1" x14ac:dyDescent="0.3">
      <c r="A5262" s="31">
        <v>43838</v>
      </c>
      <c r="B5262" t="s">
        <v>452</v>
      </c>
      <c r="C5262" t="s">
        <v>2126</v>
      </c>
      <c r="D5262" t="s">
        <v>78</v>
      </c>
      <c r="E5262">
        <v>3.6</v>
      </c>
      <c r="F5262">
        <v>6</v>
      </c>
      <c r="G5262" t="s">
        <v>74</v>
      </c>
      <c r="H5262" t="s">
        <v>200</v>
      </c>
      <c r="I5262">
        <v>23</v>
      </c>
      <c r="J5262">
        <v>285</v>
      </c>
      <c r="K5262" t="str">
        <f>RIGHT(Table1[[#This Row],[Transmission]],1)</f>
        <v>6</v>
      </c>
      <c r="L5262" t="str">
        <f>SUBSTITUTE(Table1[[#This Row],[Transmission]],Table1[[#This Row],[Gears]],"")</f>
        <v>M</v>
      </c>
      <c r="M52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62">
        <f ca="1">_xlfn.DAYS(TODAY(),Table1[[#This Row],[Manufacture Date]])</f>
        <v>1422</v>
      </c>
      <c r="O5262" t="str" cm="1">
        <f t="array" ref="O5262" xml:space="preserve"> _xlfn.IFS(E5262&lt;2,"0-2",E5262&lt;4,"2-4",E5262&lt;6,"4-6",E5262&lt;8,"6-8",E5262&lt;10,"8-10")</f>
        <v>2-4</v>
      </c>
    </row>
    <row r="5263" spans="1:15" ht="14.25" customHeight="1" x14ac:dyDescent="0.3">
      <c r="A5263" s="31">
        <v>43838</v>
      </c>
      <c r="B5263" t="s">
        <v>321</v>
      </c>
      <c r="C5263" t="s">
        <v>346</v>
      </c>
      <c r="D5263" t="s">
        <v>122</v>
      </c>
      <c r="E5263">
        <v>3.5</v>
      </c>
      <c r="F5263">
        <v>6</v>
      </c>
      <c r="G5263" t="s">
        <v>79</v>
      </c>
      <c r="H5263" t="s">
        <v>200</v>
      </c>
      <c r="I5263">
        <v>22</v>
      </c>
      <c r="J5263">
        <v>294</v>
      </c>
      <c r="K5263" t="str">
        <f>RIGHT(Table1[[#This Row],[Transmission]],1)</f>
        <v>6</v>
      </c>
      <c r="L5263" t="str">
        <f>SUBSTITUTE(Table1[[#This Row],[Transmission]],Table1[[#This Row],[Gears]],"")</f>
        <v>AS</v>
      </c>
      <c r="M52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63">
        <f ca="1">_xlfn.DAYS(TODAY(),Table1[[#This Row],[Manufacture Date]])</f>
        <v>1422</v>
      </c>
      <c r="O5263" t="str" cm="1">
        <f t="array" ref="O5263" xml:space="preserve"> _xlfn.IFS(E5263&lt;2,"0-2",E5263&lt;4,"2-4",E5263&lt;6,"4-6",E5263&lt;8,"6-8",E5263&lt;10,"8-10")</f>
        <v>2-4</v>
      </c>
    </row>
    <row r="5264" spans="1:15" ht="14.25" customHeight="1" x14ac:dyDescent="0.3">
      <c r="A5264" s="31">
        <v>43838</v>
      </c>
      <c r="B5264" t="s">
        <v>564</v>
      </c>
      <c r="C5264" t="s">
        <v>1326</v>
      </c>
      <c r="D5264" t="s">
        <v>122</v>
      </c>
      <c r="E5264">
        <v>3</v>
      </c>
      <c r="F5264">
        <v>6</v>
      </c>
      <c r="G5264" t="s">
        <v>454</v>
      </c>
      <c r="H5264" t="s">
        <v>73</v>
      </c>
      <c r="I5264">
        <v>21</v>
      </c>
      <c r="J5264">
        <v>312</v>
      </c>
      <c r="K5264" t="str">
        <f>RIGHT(Table1[[#This Row],[Transmission]],1)</f>
        <v>9</v>
      </c>
      <c r="L5264" t="str">
        <f>SUBSTITUTE(Table1[[#This Row],[Transmission]],Table1[[#This Row],[Gears]],"")</f>
        <v>A</v>
      </c>
      <c r="M52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64">
        <f ca="1">_xlfn.DAYS(TODAY(),Table1[[#This Row],[Manufacture Date]])</f>
        <v>1422</v>
      </c>
      <c r="O5264" t="str" cm="1">
        <f t="array" ref="O5264" xml:space="preserve"> _xlfn.IFS(E5264&lt;2,"0-2",E5264&lt;4,"2-4",E5264&lt;6,"4-6",E5264&lt;8,"6-8",E5264&lt;10,"8-10")</f>
        <v>2-4</v>
      </c>
    </row>
    <row r="5265" spans="1:15" ht="14.25" customHeight="1" x14ac:dyDescent="0.3">
      <c r="A5265" s="31">
        <v>43837</v>
      </c>
      <c r="B5265" t="s">
        <v>100</v>
      </c>
      <c r="C5265" t="s">
        <v>819</v>
      </c>
      <c r="D5265" t="s">
        <v>95</v>
      </c>
      <c r="E5265">
        <v>2</v>
      </c>
      <c r="F5265">
        <v>4</v>
      </c>
      <c r="G5265" t="s">
        <v>97</v>
      </c>
      <c r="H5265" t="s">
        <v>200</v>
      </c>
      <c r="I5265">
        <v>35</v>
      </c>
      <c r="J5265">
        <v>188</v>
      </c>
      <c r="K5265" t="str">
        <f>RIGHT(Table1[[#This Row],[Transmission]],1)</f>
        <v>7</v>
      </c>
      <c r="L5265" t="str">
        <f>SUBSTITUTE(Table1[[#This Row],[Transmission]],Table1[[#This Row],[Gears]],"")</f>
        <v>AM</v>
      </c>
      <c r="M52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65">
        <f ca="1">_xlfn.DAYS(TODAY(),Table1[[#This Row],[Manufacture Date]])</f>
        <v>1423</v>
      </c>
      <c r="O5265" t="str" cm="1">
        <f t="array" ref="O5265" xml:space="preserve"> _xlfn.IFS(E5265&lt;2,"0-2",E5265&lt;4,"2-4",E5265&lt;6,"4-6",E5265&lt;8,"6-8",E5265&lt;10,"8-10")</f>
        <v>2-4</v>
      </c>
    </row>
    <row r="5266" spans="1:15" ht="14.25" customHeight="1" x14ac:dyDescent="0.3">
      <c r="A5266" s="31">
        <v>43837</v>
      </c>
      <c r="B5266" t="s">
        <v>492</v>
      </c>
      <c r="C5266" t="s">
        <v>1132</v>
      </c>
      <c r="D5266" t="s">
        <v>122</v>
      </c>
      <c r="E5266">
        <v>3</v>
      </c>
      <c r="F5266">
        <v>6</v>
      </c>
      <c r="G5266" t="s">
        <v>104</v>
      </c>
      <c r="H5266" t="s">
        <v>109</v>
      </c>
      <c r="I5266">
        <v>30</v>
      </c>
      <c r="J5266">
        <v>254</v>
      </c>
      <c r="K5266" t="str">
        <f>RIGHT(Table1[[#This Row],[Transmission]],1)</f>
        <v>8</v>
      </c>
      <c r="L5266" t="str">
        <f>SUBSTITUTE(Table1[[#This Row],[Transmission]],Table1[[#This Row],[Gears]],"")</f>
        <v>AS</v>
      </c>
      <c r="M52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66">
        <f ca="1">_xlfn.DAYS(TODAY(),Table1[[#This Row],[Manufacture Date]])</f>
        <v>1423</v>
      </c>
      <c r="O5266" t="str" cm="1">
        <f t="array" ref="O5266" xml:space="preserve"> _xlfn.IFS(E5266&lt;2,"0-2",E5266&lt;4,"2-4",E5266&lt;6,"4-6",E5266&lt;8,"6-8",E5266&lt;10,"8-10")</f>
        <v>2-4</v>
      </c>
    </row>
    <row r="5267" spans="1:15" ht="14.25" customHeight="1" x14ac:dyDescent="0.3">
      <c r="A5267" s="31">
        <v>43837</v>
      </c>
      <c r="B5267" t="s">
        <v>676</v>
      </c>
      <c r="C5267" t="s">
        <v>1970</v>
      </c>
      <c r="D5267" t="s">
        <v>115</v>
      </c>
      <c r="E5267">
        <v>4</v>
      </c>
      <c r="F5267">
        <v>8</v>
      </c>
      <c r="G5267" t="s">
        <v>814</v>
      </c>
      <c r="H5267" t="s">
        <v>73</v>
      </c>
      <c r="I5267">
        <v>25</v>
      </c>
      <c r="J5267">
        <v>261</v>
      </c>
      <c r="K5267" t="str">
        <f>RIGHT(Table1[[#This Row],[Transmission]],1)</f>
        <v>8</v>
      </c>
      <c r="L5267" t="str">
        <f>SUBSTITUTE(Table1[[#This Row],[Transmission]],Table1[[#This Row],[Gears]],"")</f>
        <v>AM</v>
      </c>
      <c r="M52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67">
        <f ca="1">_xlfn.DAYS(TODAY(),Table1[[#This Row],[Manufacture Date]])</f>
        <v>1423</v>
      </c>
      <c r="O5267" t="str" cm="1">
        <f t="array" ref="O5267" xml:space="preserve"> _xlfn.IFS(E5267&lt;2,"0-2",E5267&lt;4,"2-4",E5267&lt;6,"4-6",E5267&lt;8,"6-8",E5267&lt;10,"8-10")</f>
        <v>4-6</v>
      </c>
    </row>
    <row r="5268" spans="1:15" ht="14.25" customHeight="1" x14ac:dyDescent="0.3">
      <c r="A5268" s="31">
        <v>43837</v>
      </c>
      <c r="B5268" t="s">
        <v>470</v>
      </c>
      <c r="C5268" t="s">
        <v>1776</v>
      </c>
      <c r="D5268" t="s">
        <v>82</v>
      </c>
      <c r="E5268">
        <v>3.3</v>
      </c>
      <c r="F5268">
        <v>6</v>
      </c>
      <c r="G5268" t="s">
        <v>104</v>
      </c>
      <c r="H5268" t="s">
        <v>73</v>
      </c>
      <c r="I5268">
        <v>24</v>
      </c>
      <c r="J5268">
        <v>279</v>
      </c>
      <c r="K5268" t="str">
        <f>RIGHT(Table1[[#This Row],[Transmission]],1)</f>
        <v>8</v>
      </c>
      <c r="L5268" t="str">
        <f>SUBSTITUTE(Table1[[#This Row],[Transmission]],Table1[[#This Row],[Gears]],"")</f>
        <v>AS</v>
      </c>
      <c r="M52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68">
        <f ca="1">_xlfn.DAYS(TODAY(),Table1[[#This Row],[Manufacture Date]])</f>
        <v>1423</v>
      </c>
      <c r="O5268" t="str" cm="1">
        <f t="array" ref="O5268" xml:space="preserve"> _xlfn.IFS(E5268&lt;2,"0-2",E5268&lt;4,"2-4",E5268&lt;6,"4-6",E5268&lt;8,"6-8",E5268&lt;10,"8-10")</f>
        <v>2-4</v>
      </c>
    </row>
    <row r="5269" spans="1:15" ht="14.25" customHeight="1" x14ac:dyDescent="0.3">
      <c r="A5269" s="31">
        <v>43837</v>
      </c>
      <c r="B5269" t="s">
        <v>489</v>
      </c>
      <c r="C5269" t="s">
        <v>941</v>
      </c>
      <c r="D5269" t="s">
        <v>88</v>
      </c>
      <c r="E5269">
        <v>6.5</v>
      </c>
      <c r="F5269">
        <v>12</v>
      </c>
      <c r="G5269" t="s">
        <v>97</v>
      </c>
      <c r="H5269" t="s">
        <v>73</v>
      </c>
      <c r="I5269">
        <v>15</v>
      </c>
      <c r="J5269">
        <v>423</v>
      </c>
      <c r="K5269" t="str">
        <f>RIGHT(Table1[[#This Row],[Transmission]],1)</f>
        <v>7</v>
      </c>
      <c r="L5269" t="str">
        <f>SUBSTITUTE(Table1[[#This Row],[Transmission]],Table1[[#This Row],[Gears]],"")</f>
        <v>AM</v>
      </c>
      <c r="M52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69">
        <f ca="1">_xlfn.DAYS(TODAY(),Table1[[#This Row],[Manufacture Date]])</f>
        <v>1423</v>
      </c>
      <c r="O5269" t="str" cm="1">
        <f t="array" ref="O5269" xml:space="preserve"> _xlfn.IFS(E5269&lt;2,"0-2",E5269&lt;4,"2-4",E5269&lt;6,"4-6",E5269&lt;8,"6-8",E5269&lt;10,"8-10")</f>
        <v>6-8</v>
      </c>
    </row>
    <row r="5270" spans="1:15" ht="14.25" customHeight="1" x14ac:dyDescent="0.3">
      <c r="A5270" s="31">
        <v>43836</v>
      </c>
      <c r="B5270" t="s">
        <v>621</v>
      </c>
      <c r="C5270" t="s">
        <v>1881</v>
      </c>
      <c r="D5270" t="s">
        <v>92</v>
      </c>
      <c r="E5270">
        <v>1.5</v>
      </c>
      <c r="F5270">
        <v>3</v>
      </c>
      <c r="G5270" t="s">
        <v>79</v>
      </c>
      <c r="H5270" t="s">
        <v>73</v>
      </c>
      <c r="I5270">
        <v>36</v>
      </c>
      <c r="J5270">
        <v>184</v>
      </c>
      <c r="K5270" t="str">
        <f>RIGHT(Table1[[#This Row],[Transmission]],1)</f>
        <v>6</v>
      </c>
      <c r="L5270" t="str">
        <f>SUBSTITUTE(Table1[[#This Row],[Transmission]],Table1[[#This Row],[Gears]],"")</f>
        <v>AS</v>
      </c>
      <c r="M52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0">
        <f ca="1">_xlfn.DAYS(TODAY(),Table1[[#This Row],[Manufacture Date]])</f>
        <v>1424</v>
      </c>
      <c r="O5270" t="str" cm="1">
        <f t="array" ref="O5270" xml:space="preserve"> _xlfn.IFS(E5270&lt;2,"0-2",E5270&lt;4,"2-4",E5270&lt;6,"4-6",E5270&lt;8,"6-8",E5270&lt;10,"8-10")</f>
        <v>0-2</v>
      </c>
    </row>
    <row r="5271" spans="1:15" ht="14.25" customHeight="1" x14ac:dyDescent="0.3">
      <c r="A5271" s="31">
        <v>43836</v>
      </c>
      <c r="B5271" t="s">
        <v>782</v>
      </c>
      <c r="C5271" t="s">
        <v>791</v>
      </c>
      <c r="D5271" t="s">
        <v>71</v>
      </c>
      <c r="E5271">
        <v>2</v>
      </c>
      <c r="F5271">
        <v>4</v>
      </c>
      <c r="G5271" t="s">
        <v>79</v>
      </c>
      <c r="H5271" t="s">
        <v>200</v>
      </c>
      <c r="I5271">
        <v>32</v>
      </c>
      <c r="J5271">
        <v>205</v>
      </c>
      <c r="K5271" t="str">
        <f>RIGHT(Table1[[#This Row],[Transmission]],1)</f>
        <v>6</v>
      </c>
      <c r="L5271" t="str">
        <f>SUBSTITUTE(Table1[[#This Row],[Transmission]],Table1[[#This Row],[Gears]],"")</f>
        <v>AS</v>
      </c>
      <c r="M52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1">
        <f ca="1">_xlfn.DAYS(TODAY(),Table1[[#This Row],[Manufacture Date]])</f>
        <v>1424</v>
      </c>
      <c r="O5271" t="str" cm="1">
        <f t="array" ref="O5271" xml:space="preserve"> _xlfn.IFS(E5271&lt;2,"0-2",E5271&lt;4,"2-4",E5271&lt;6,"4-6",E5271&lt;8,"6-8",E5271&lt;10,"8-10")</f>
        <v>2-4</v>
      </c>
    </row>
    <row r="5272" spans="1:15" ht="14.25" customHeight="1" x14ac:dyDescent="0.3">
      <c r="A5272" s="31">
        <v>43836</v>
      </c>
      <c r="B5272" t="s">
        <v>470</v>
      </c>
      <c r="C5272" t="s">
        <v>483</v>
      </c>
      <c r="D5272" t="s">
        <v>78</v>
      </c>
      <c r="E5272">
        <v>2.4</v>
      </c>
      <c r="F5272">
        <v>4</v>
      </c>
      <c r="G5272" t="s">
        <v>79</v>
      </c>
      <c r="H5272" t="s">
        <v>200</v>
      </c>
      <c r="I5272">
        <v>29</v>
      </c>
      <c r="J5272">
        <v>234</v>
      </c>
      <c r="K5272" t="str">
        <f>RIGHT(Table1[[#This Row],[Transmission]],1)</f>
        <v>6</v>
      </c>
      <c r="L5272" t="str">
        <f>SUBSTITUTE(Table1[[#This Row],[Transmission]],Table1[[#This Row],[Gears]],"")</f>
        <v>AS</v>
      </c>
      <c r="M52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2">
        <f ca="1">_xlfn.DAYS(TODAY(),Table1[[#This Row],[Manufacture Date]])</f>
        <v>1424</v>
      </c>
      <c r="O5272" t="str" cm="1">
        <f t="array" ref="O5272" xml:space="preserve"> _xlfn.IFS(E5272&lt;2,"0-2",E5272&lt;4,"2-4",E5272&lt;6,"4-6",E5272&lt;8,"6-8",E5272&lt;10,"8-10")</f>
        <v>2-4</v>
      </c>
    </row>
    <row r="5273" spans="1:15" ht="14.25" customHeight="1" x14ac:dyDescent="0.3">
      <c r="A5273" s="31">
        <v>43836</v>
      </c>
      <c r="B5273" t="s">
        <v>398</v>
      </c>
      <c r="C5273" t="s">
        <v>918</v>
      </c>
      <c r="D5273" t="s">
        <v>78</v>
      </c>
      <c r="E5273">
        <v>2</v>
      </c>
      <c r="F5273">
        <v>4</v>
      </c>
      <c r="G5273" t="s">
        <v>79</v>
      </c>
      <c r="H5273" t="s">
        <v>200</v>
      </c>
      <c r="I5273">
        <v>25</v>
      </c>
      <c r="J5273">
        <v>266</v>
      </c>
      <c r="K5273" t="str">
        <f>RIGHT(Table1[[#This Row],[Transmission]],1)</f>
        <v>6</v>
      </c>
      <c r="L5273" t="str">
        <f>SUBSTITUTE(Table1[[#This Row],[Transmission]],Table1[[#This Row],[Gears]],"")</f>
        <v>AS</v>
      </c>
      <c r="M52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3">
        <f ca="1">_xlfn.DAYS(TODAY(),Table1[[#This Row],[Manufacture Date]])</f>
        <v>1424</v>
      </c>
      <c r="O5273" t="str" cm="1">
        <f t="array" ref="O5273" xml:space="preserve"> _xlfn.IFS(E5273&lt;2,"0-2",E5273&lt;4,"2-4",E5273&lt;6,"4-6",E5273&lt;8,"6-8",E5273&lt;10,"8-10")</f>
        <v>2-4</v>
      </c>
    </row>
    <row r="5274" spans="1:15" ht="14.25" customHeight="1" x14ac:dyDescent="0.3">
      <c r="A5274" s="31">
        <v>43836</v>
      </c>
      <c r="B5274" t="s">
        <v>564</v>
      </c>
      <c r="C5274" t="s">
        <v>1456</v>
      </c>
      <c r="D5274" t="s">
        <v>115</v>
      </c>
      <c r="E5274">
        <v>4</v>
      </c>
      <c r="F5274">
        <v>8</v>
      </c>
      <c r="G5274" t="s">
        <v>454</v>
      </c>
      <c r="H5274" t="s">
        <v>73</v>
      </c>
      <c r="I5274">
        <v>25</v>
      </c>
      <c r="J5274">
        <v>265</v>
      </c>
      <c r="K5274" t="str">
        <f>RIGHT(Table1[[#This Row],[Transmission]],1)</f>
        <v>9</v>
      </c>
      <c r="L5274" t="str">
        <f>SUBSTITUTE(Table1[[#This Row],[Transmission]],Table1[[#This Row],[Gears]],"")</f>
        <v>A</v>
      </c>
      <c r="M52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74">
        <f ca="1">_xlfn.DAYS(TODAY(),Table1[[#This Row],[Manufacture Date]])</f>
        <v>1424</v>
      </c>
      <c r="O5274" t="str" cm="1">
        <f t="array" ref="O5274" xml:space="preserve"> _xlfn.IFS(E5274&lt;2,"0-2",E5274&lt;4,"2-4",E5274&lt;6,"4-6",E5274&lt;8,"6-8",E5274&lt;10,"8-10")</f>
        <v>4-6</v>
      </c>
    </row>
    <row r="5275" spans="1:15" ht="14.25" customHeight="1" x14ac:dyDescent="0.3">
      <c r="A5275" s="31">
        <v>43836</v>
      </c>
      <c r="B5275" t="s">
        <v>321</v>
      </c>
      <c r="C5275" t="s">
        <v>328</v>
      </c>
      <c r="D5275" t="s">
        <v>78</v>
      </c>
      <c r="E5275">
        <v>3.5</v>
      </c>
      <c r="F5275">
        <v>6</v>
      </c>
      <c r="G5275" t="s">
        <v>79</v>
      </c>
      <c r="H5275" t="s">
        <v>200</v>
      </c>
      <c r="I5275">
        <v>24</v>
      </c>
      <c r="J5275">
        <v>271</v>
      </c>
      <c r="K5275" t="str">
        <f>RIGHT(Table1[[#This Row],[Transmission]],1)</f>
        <v>6</v>
      </c>
      <c r="L5275" t="str">
        <f>SUBSTITUTE(Table1[[#This Row],[Transmission]],Table1[[#This Row],[Gears]],"")</f>
        <v>AS</v>
      </c>
      <c r="M52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5">
        <f ca="1">_xlfn.DAYS(TODAY(),Table1[[#This Row],[Manufacture Date]])</f>
        <v>1424</v>
      </c>
      <c r="O5275" t="str" cm="1">
        <f t="array" ref="O5275" xml:space="preserve"> _xlfn.IFS(E5275&lt;2,"0-2",E5275&lt;4,"2-4",E5275&lt;6,"4-6",E5275&lt;8,"6-8",E5275&lt;10,"8-10")</f>
        <v>2-4</v>
      </c>
    </row>
    <row r="5276" spans="1:15" ht="14.25" customHeight="1" x14ac:dyDescent="0.3">
      <c r="A5276" s="31">
        <v>43835</v>
      </c>
      <c r="B5276" t="s">
        <v>398</v>
      </c>
      <c r="C5276" t="s">
        <v>913</v>
      </c>
      <c r="D5276" t="s">
        <v>82</v>
      </c>
      <c r="E5276">
        <v>1.8</v>
      </c>
      <c r="F5276">
        <v>4</v>
      </c>
      <c r="G5276" t="s">
        <v>79</v>
      </c>
      <c r="H5276" t="s">
        <v>200</v>
      </c>
      <c r="I5276">
        <v>38</v>
      </c>
      <c r="J5276">
        <v>172</v>
      </c>
      <c r="K5276" t="str">
        <f>RIGHT(Table1[[#This Row],[Transmission]],1)</f>
        <v>6</v>
      </c>
      <c r="L5276" t="str">
        <f>SUBSTITUTE(Table1[[#This Row],[Transmission]],Table1[[#This Row],[Gears]],"")</f>
        <v>AS</v>
      </c>
      <c r="M52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6">
        <f ca="1">_xlfn.DAYS(TODAY(),Table1[[#This Row],[Manufacture Date]])</f>
        <v>1425</v>
      </c>
      <c r="O5276" t="str" cm="1">
        <f t="array" ref="O5276" xml:space="preserve"> _xlfn.IFS(E5276&lt;2,"0-2",E5276&lt;4,"2-4",E5276&lt;6,"4-6",E5276&lt;8,"6-8",E5276&lt;10,"8-10")</f>
        <v>0-2</v>
      </c>
    </row>
    <row r="5277" spans="1:15" ht="14.25" customHeight="1" x14ac:dyDescent="0.3">
      <c r="A5277" s="31">
        <v>43835</v>
      </c>
      <c r="B5277" t="s">
        <v>782</v>
      </c>
      <c r="C5277" t="s">
        <v>1009</v>
      </c>
      <c r="D5277" t="s">
        <v>71</v>
      </c>
      <c r="E5277">
        <v>2</v>
      </c>
      <c r="F5277">
        <v>4</v>
      </c>
      <c r="G5277" t="s">
        <v>74</v>
      </c>
      <c r="H5277" t="s">
        <v>200</v>
      </c>
      <c r="I5277">
        <v>34</v>
      </c>
      <c r="J5277">
        <v>193</v>
      </c>
      <c r="K5277" t="str">
        <f>RIGHT(Table1[[#This Row],[Transmission]],1)</f>
        <v>6</v>
      </c>
      <c r="L5277" t="str">
        <f>SUBSTITUTE(Table1[[#This Row],[Transmission]],Table1[[#This Row],[Gears]],"")</f>
        <v>M</v>
      </c>
      <c r="M52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77">
        <f ca="1">_xlfn.DAYS(TODAY(),Table1[[#This Row],[Manufacture Date]])</f>
        <v>1425</v>
      </c>
      <c r="O5277" t="str" cm="1">
        <f t="array" ref="O5277" xml:space="preserve"> _xlfn.IFS(E5277&lt;2,"0-2",E5277&lt;4,"2-4",E5277&lt;6,"4-6",E5277&lt;8,"6-8",E5277&lt;10,"8-10")</f>
        <v>2-4</v>
      </c>
    </row>
    <row r="5278" spans="1:15" ht="14.25" customHeight="1" x14ac:dyDescent="0.3">
      <c r="A5278" s="31">
        <v>43835</v>
      </c>
      <c r="B5278" t="s">
        <v>321</v>
      </c>
      <c r="C5278" t="s">
        <v>329</v>
      </c>
      <c r="D5278" t="s">
        <v>78</v>
      </c>
      <c r="E5278">
        <v>1.5</v>
      </c>
      <c r="F5278">
        <v>4</v>
      </c>
      <c r="G5278" t="s">
        <v>79</v>
      </c>
      <c r="H5278" t="s">
        <v>200</v>
      </c>
      <c r="I5278">
        <v>31</v>
      </c>
      <c r="J5278">
        <v>214</v>
      </c>
      <c r="K5278" t="str">
        <f>RIGHT(Table1[[#This Row],[Transmission]],1)</f>
        <v>6</v>
      </c>
      <c r="L5278" t="str">
        <f>SUBSTITUTE(Table1[[#This Row],[Transmission]],Table1[[#This Row],[Gears]],"")</f>
        <v>AS</v>
      </c>
      <c r="M52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8">
        <f ca="1">_xlfn.DAYS(TODAY(),Table1[[#This Row],[Manufacture Date]])</f>
        <v>1425</v>
      </c>
      <c r="O5278" t="str" cm="1">
        <f t="array" ref="O5278" xml:space="preserve"> _xlfn.IFS(E5278&lt;2,"0-2",E5278&lt;4,"2-4",E5278&lt;6,"4-6",E5278&lt;8,"6-8",E5278&lt;10,"8-10")</f>
        <v>0-2</v>
      </c>
    </row>
    <row r="5279" spans="1:15" ht="14.25" customHeight="1" x14ac:dyDescent="0.3">
      <c r="A5279" s="31">
        <v>43835</v>
      </c>
      <c r="B5279" t="s">
        <v>621</v>
      </c>
      <c r="C5279" t="s">
        <v>1887</v>
      </c>
      <c r="D5279" t="s">
        <v>82</v>
      </c>
      <c r="E5279">
        <v>2</v>
      </c>
      <c r="F5279">
        <v>4</v>
      </c>
      <c r="G5279" t="s">
        <v>104</v>
      </c>
      <c r="H5279" t="s">
        <v>73</v>
      </c>
      <c r="I5279">
        <v>31</v>
      </c>
      <c r="J5279">
        <v>215</v>
      </c>
      <c r="K5279" t="str">
        <f>RIGHT(Table1[[#This Row],[Transmission]],1)</f>
        <v>8</v>
      </c>
      <c r="L5279" t="str">
        <f>SUBSTITUTE(Table1[[#This Row],[Transmission]],Table1[[#This Row],[Gears]],"")</f>
        <v>AS</v>
      </c>
      <c r="M52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79">
        <f ca="1">_xlfn.DAYS(TODAY(),Table1[[#This Row],[Manufacture Date]])</f>
        <v>1425</v>
      </c>
      <c r="O5279" t="str" cm="1">
        <f t="array" ref="O5279" xml:space="preserve"> _xlfn.IFS(E5279&lt;2,"0-2",E5279&lt;4,"2-4",E5279&lt;6,"4-6",E5279&lt;8,"6-8",E5279&lt;10,"8-10")</f>
        <v>2-4</v>
      </c>
    </row>
    <row r="5280" spans="1:15" ht="14.25" customHeight="1" x14ac:dyDescent="0.3">
      <c r="A5280" s="31">
        <v>43835</v>
      </c>
      <c r="B5280" t="s">
        <v>676</v>
      </c>
      <c r="C5280" t="s">
        <v>699</v>
      </c>
      <c r="D5280" t="s">
        <v>88</v>
      </c>
      <c r="E5280">
        <v>2</v>
      </c>
      <c r="F5280">
        <v>4</v>
      </c>
      <c r="G5280" t="s">
        <v>97</v>
      </c>
      <c r="H5280" t="s">
        <v>73</v>
      </c>
      <c r="I5280">
        <v>30</v>
      </c>
      <c r="J5280">
        <v>219</v>
      </c>
      <c r="K5280" t="str">
        <f>RIGHT(Table1[[#This Row],[Transmission]],1)</f>
        <v>7</v>
      </c>
      <c r="L5280" t="str">
        <f>SUBSTITUTE(Table1[[#This Row],[Transmission]],Table1[[#This Row],[Gears]],"")</f>
        <v>AM</v>
      </c>
      <c r="M52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80">
        <f ca="1">_xlfn.DAYS(TODAY(),Table1[[#This Row],[Manufacture Date]])</f>
        <v>1425</v>
      </c>
      <c r="O5280" t="str" cm="1">
        <f t="array" ref="O5280" xml:space="preserve"> _xlfn.IFS(E5280&lt;2,"0-2",E5280&lt;4,"2-4",E5280&lt;6,"4-6",E5280&lt;8,"6-8",E5280&lt;10,"8-10")</f>
        <v>2-4</v>
      </c>
    </row>
    <row r="5281" spans="1:15" ht="14.25" customHeight="1" x14ac:dyDescent="0.3">
      <c r="A5281" s="31">
        <v>43835</v>
      </c>
      <c r="B5281" t="s">
        <v>147</v>
      </c>
      <c r="C5281" t="s">
        <v>1542</v>
      </c>
      <c r="D5281" t="s">
        <v>95</v>
      </c>
      <c r="E5281">
        <v>3</v>
      </c>
      <c r="F5281">
        <v>6</v>
      </c>
      <c r="G5281" t="s">
        <v>74</v>
      </c>
      <c r="H5281" t="s">
        <v>73</v>
      </c>
      <c r="I5281">
        <v>26</v>
      </c>
      <c r="J5281">
        <v>256</v>
      </c>
      <c r="K5281" t="str">
        <f>RIGHT(Table1[[#This Row],[Transmission]],1)</f>
        <v>6</v>
      </c>
      <c r="L5281" t="str">
        <f>SUBSTITUTE(Table1[[#This Row],[Transmission]],Table1[[#This Row],[Gears]],"")</f>
        <v>M</v>
      </c>
      <c r="M52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81">
        <f ca="1">_xlfn.DAYS(TODAY(),Table1[[#This Row],[Manufacture Date]])</f>
        <v>1425</v>
      </c>
      <c r="O5281" t="str" cm="1">
        <f t="array" ref="O5281" xml:space="preserve"> _xlfn.IFS(E5281&lt;2,"0-2",E5281&lt;4,"2-4",E5281&lt;6,"4-6",E5281&lt;8,"6-8",E5281&lt;10,"8-10")</f>
        <v>2-4</v>
      </c>
    </row>
    <row r="5282" spans="1:15" ht="14.25" customHeight="1" x14ac:dyDescent="0.3">
      <c r="A5282" s="31">
        <v>43835</v>
      </c>
      <c r="B5282" t="s">
        <v>232</v>
      </c>
      <c r="C5282" t="s">
        <v>1589</v>
      </c>
      <c r="D5282" t="s">
        <v>657</v>
      </c>
      <c r="E5282">
        <v>2.8</v>
      </c>
      <c r="F5282">
        <v>4</v>
      </c>
      <c r="G5282" t="s">
        <v>93</v>
      </c>
      <c r="H5282" t="s">
        <v>109</v>
      </c>
      <c r="I5282">
        <v>23</v>
      </c>
      <c r="J5282">
        <v>326</v>
      </c>
      <c r="K5282" t="str">
        <f>RIGHT(Table1[[#This Row],[Transmission]],1)</f>
        <v>6</v>
      </c>
      <c r="L5282" t="str">
        <f>SUBSTITUTE(Table1[[#This Row],[Transmission]],Table1[[#This Row],[Gears]],"")</f>
        <v>A</v>
      </c>
      <c r="M52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82">
        <f ca="1">_xlfn.DAYS(TODAY(),Table1[[#This Row],[Manufacture Date]])</f>
        <v>1425</v>
      </c>
      <c r="O5282" t="str" cm="1">
        <f t="array" ref="O5282" xml:space="preserve"> _xlfn.IFS(E5282&lt;2,"0-2",E5282&lt;4,"2-4",E5282&lt;6,"4-6",E5282&lt;8,"6-8",E5282&lt;10,"8-10")</f>
        <v>2-4</v>
      </c>
    </row>
    <row r="5283" spans="1:15" ht="14.25" customHeight="1" x14ac:dyDescent="0.3">
      <c r="A5283" s="31">
        <v>43835</v>
      </c>
      <c r="B5283" t="s">
        <v>364</v>
      </c>
      <c r="C5283" t="s">
        <v>381</v>
      </c>
      <c r="D5283" t="s">
        <v>122</v>
      </c>
      <c r="E5283">
        <v>6.2</v>
      </c>
      <c r="F5283">
        <v>8</v>
      </c>
      <c r="G5283" t="s">
        <v>93</v>
      </c>
      <c r="H5283" t="s">
        <v>205</v>
      </c>
      <c r="I5283">
        <v>14</v>
      </c>
      <c r="J5283">
        <v>322</v>
      </c>
      <c r="K5283" t="str">
        <f>RIGHT(Table1[[#This Row],[Transmission]],1)</f>
        <v>6</v>
      </c>
      <c r="L5283" t="str">
        <f>SUBSTITUTE(Table1[[#This Row],[Transmission]],Table1[[#This Row],[Gears]],"")</f>
        <v>A</v>
      </c>
      <c r="M52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83">
        <f ca="1">_xlfn.DAYS(TODAY(),Table1[[#This Row],[Manufacture Date]])</f>
        <v>1425</v>
      </c>
      <c r="O5283" t="str" cm="1">
        <f t="array" ref="O5283" xml:space="preserve"> _xlfn.IFS(E5283&lt;2,"0-2",E5283&lt;4,"2-4",E5283&lt;6,"4-6",E5283&lt;8,"6-8",E5283&lt;10,"8-10")</f>
        <v>6-8</v>
      </c>
    </row>
    <row r="5284" spans="1:15" ht="14.25" customHeight="1" x14ac:dyDescent="0.3">
      <c r="A5284" s="31">
        <v>43834</v>
      </c>
      <c r="B5284" t="s">
        <v>733</v>
      </c>
      <c r="C5284" t="s">
        <v>736</v>
      </c>
      <c r="D5284" t="s">
        <v>88</v>
      </c>
      <c r="E5284">
        <v>1</v>
      </c>
      <c r="F5284">
        <v>3</v>
      </c>
      <c r="G5284" t="s">
        <v>735</v>
      </c>
      <c r="H5284" t="s">
        <v>73</v>
      </c>
      <c r="I5284">
        <v>44</v>
      </c>
      <c r="J5284">
        <v>147</v>
      </c>
      <c r="K5284" t="str">
        <f>RIGHT(Table1[[#This Row],[Transmission]],1)</f>
        <v>5</v>
      </c>
      <c r="L5284" t="str">
        <f>SUBSTITUTE(Table1[[#This Row],[Transmission]],Table1[[#This Row],[Gears]],"")</f>
        <v>AM</v>
      </c>
      <c r="M52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84">
        <f ca="1">_xlfn.DAYS(TODAY(),Table1[[#This Row],[Manufacture Date]])</f>
        <v>1426</v>
      </c>
      <c r="O5284" t="str" cm="1">
        <f t="array" ref="O5284" xml:space="preserve"> _xlfn.IFS(E5284&lt;2,"0-2",E5284&lt;4,"2-4",E5284&lt;6,"4-6",E5284&lt;8,"6-8",E5284&lt;10,"8-10")</f>
        <v>0-2</v>
      </c>
    </row>
    <row r="5285" spans="1:15" ht="14.25" customHeight="1" x14ac:dyDescent="0.3">
      <c r="A5285" s="31">
        <v>43834</v>
      </c>
      <c r="B5285" t="s">
        <v>385</v>
      </c>
      <c r="C5285" t="s">
        <v>391</v>
      </c>
      <c r="D5285" t="s">
        <v>78</v>
      </c>
      <c r="E5285">
        <v>2.4</v>
      </c>
      <c r="F5285">
        <v>4</v>
      </c>
      <c r="G5285" t="s">
        <v>266</v>
      </c>
      <c r="H5285" t="s">
        <v>200</v>
      </c>
      <c r="I5285">
        <v>33</v>
      </c>
      <c r="J5285">
        <v>202</v>
      </c>
      <c r="K5285" t="str">
        <f>RIGHT(Table1[[#This Row],[Transmission]],1)</f>
        <v>V</v>
      </c>
      <c r="L5285" t="str">
        <f>SUBSTITUTE(Table1[[#This Row],[Transmission]],Table1[[#This Row],[Gears]],"")</f>
        <v>A</v>
      </c>
      <c r="M52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85">
        <f ca="1">_xlfn.DAYS(TODAY(),Table1[[#This Row],[Manufacture Date]])</f>
        <v>1426</v>
      </c>
      <c r="O5285" t="str" cm="1">
        <f t="array" ref="O5285" xml:space="preserve"> _xlfn.IFS(E5285&lt;2,"0-2",E5285&lt;4,"2-4",E5285&lt;6,"4-6",E5285&lt;8,"6-8",E5285&lt;10,"8-10")</f>
        <v>2-4</v>
      </c>
    </row>
    <row r="5286" spans="1:15" ht="14.25" customHeight="1" x14ac:dyDescent="0.3">
      <c r="A5286" s="31">
        <v>43834</v>
      </c>
      <c r="B5286" t="s">
        <v>676</v>
      </c>
      <c r="C5286" t="s">
        <v>1928</v>
      </c>
      <c r="D5286" t="s">
        <v>92</v>
      </c>
      <c r="E5286">
        <v>3</v>
      </c>
      <c r="F5286">
        <v>6</v>
      </c>
      <c r="G5286" t="s">
        <v>97</v>
      </c>
      <c r="H5286" t="s">
        <v>73</v>
      </c>
      <c r="I5286">
        <v>29</v>
      </c>
      <c r="J5286">
        <v>226</v>
      </c>
      <c r="K5286" t="str">
        <f>RIGHT(Table1[[#This Row],[Transmission]],1)</f>
        <v>7</v>
      </c>
      <c r="L5286" t="str">
        <f>SUBSTITUTE(Table1[[#This Row],[Transmission]],Table1[[#This Row],[Gears]],"")</f>
        <v>AM</v>
      </c>
      <c r="M52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86">
        <f ca="1">_xlfn.DAYS(TODAY(),Table1[[#This Row],[Manufacture Date]])</f>
        <v>1426</v>
      </c>
      <c r="O5286" t="str" cm="1">
        <f t="array" ref="O5286" xml:space="preserve"> _xlfn.IFS(E5286&lt;2,"0-2",E5286&lt;4,"2-4",E5286&lt;6,"4-6",E5286&lt;8,"6-8",E5286&lt;10,"8-10")</f>
        <v>2-4</v>
      </c>
    </row>
    <row r="5287" spans="1:15" ht="14.25" customHeight="1" x14ac:dyDescent="0.3">
      <c r="A5287" s="31">
        <v>43834</v>
      </c>
      <c r="B5287" t="s">
        <v>414</v>
      </c>
      <c r="C5287" t="s">
        <v>428</v>
      </c>
      <c r="D5287" t="s">
        <v>78</v>
      </c>
      <c r="E5287">
        <v>3.5</v>
      </c>
      <c r="F5287">
        <v>6</v>
      </c>
      <c r="G5287" t="s">
        <v>76</v>
      </c>
      <c r="H5287" t="s">
        <v>73</v>
      </c>
      <c r="I5287">
        <v>26</v>
      </c>
      <c r="J5287">
        <v>252</v>
      </c>
      <c r="K5287" t="str">
        <f>RIGHT(Table1[[#This Row],[Transmission]],1)</f>
        <v>7</v>
      </c>
      <c r="L5287" t="str">
        <f>SUBSTITUTE(Table1[[#This Row],[Transmission]],Table1[[#This Row],[Gears]],"")</f>
        <v>AV</v>
      </c>
      <c r="M52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87">
        <f ca="1">_xlfn.DAYS(TODAY(),Table1[[#This Row],[Manufacture Date]])</f>
        <v>1426</v>
      </c>
      <c r="O5287" t="str" cm="1">
        <f t="array" ref="O5287" xml:space="preserve"> _xlfn.IFS(E5287&lt;2,"0-2",E5287&lt;4,"2-4",E5287&lt;6,"4-6",E5287&lt;8,"6-8",E5287&lt;10,"8-10")</f>
        <v>2-4</v>
      </c>
    </row>
    <row r="5288" spans="1:15" ht="14.25" customHeight="1" x14ac:dyDescent="0.3">
      <c r="A5288" s="31">
        <v>43834</v>
      </c>
      <c r="B5288" t="s">
        <v>69</v>
      </c>
      <c r="C5288" t="s">
        <v>1481</v>
      </c>
      <c r="D5288" t="s">
        <v>78</v>
      </c>
      <c r="E5288">
        <v>3.5</v>
      </c>
      <c r="F5288">
        <v>6</v>
      </c>
      <c r="G5288" t="s">
        <v>496</v>
      </c>
      <c r="H5288" t="s">
        <v>73</v>
      </c>
      <c r="I5288">
        <v>26</v>
      </c>
      <c r="J5288">
        <v>258</v>
      </c>
      <c r="K5288" t="str">
        <f>RIGHT(Table1[[#This Row],[Transmission]],1)</f>
        <v>9</v>
      </c>
      <c r="L5288" t="str">
        <f>SUBSTITUTE(Table1[[#This Row],[Transmission]],Table1[[#This Row],[Gears]],"")</f>
        <v>AS</v>
      </c>
      <c r="M52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88">
        <f ca="1">_xlfn.DAYS(TODAY(),Table1[[#This Row],[Manufacture Date]])</f>
        <v>1426</v>
      </c>
      <c r="O5288" t="str" cm="1">
        <f t="array" ref="O5288" xml:space="preserve"> _xlfn.IFS(E5288&lt;2,"0-2",E5288&lt;4,"2-4",E5288&lt;6,"4-6",E5288&lt;8,"6-8",E5288&lt;10,"8-10")</f>
        <v>2-4</v>
      </c>
    </row>
    <row r="5289" spans="1:15" ht="14.25" customHeight="1" x14ac:dyDescent="0.3">
      <c r="A5289" s="31">
        <v>43834</v>
      </c>
      <c r="B5289" t="s">
        <v>651</v>
      </c>
      <c r="C5289" t="s">
        <v>653</v>
      </c>
      <c r="D5289" t="s">
        <v>88</v>
      </c>
      <c r="E5289">
        <v>3.7</v>
      </c>
      <c r="F5289">
        <v>6</v>
      </c>
      <c r="G5289" t="s">
        <v>416</v>
      </c>
      <c r="H5289" t="s">
        <v>73</v>
      </c>
      <c r="I5289">
        <v>25</v>
      </c>
      <c r="J5289">
        <v>270</v>
      </c>
      <c r="K5289" t="str">
        <f>RIGHT(Table1[[#This Row],[Transmission]],1)</f>
        <v>7</v>
      </c>
      <c r="L5289" t="str">
        <f>SUBSTITUTE(Table1[[#This Row],[Transmission]],Table1[[#This Row],[Gears]],"")</f>
        <v>AS</v>
      </c>
      <c r="M52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89">
        <f ca="1">_xlfn.DAYS(TODAY(),Table1[[#This Row],[Manufacture Date]])</f>
        <v>1426</v>
      </c>
      <c r="O5289" t="str" cm="1">
        <f t="array" ref="O5289" xml:space="preserve"> _xlfn.IFS(E5289&lt;2,"0-2",E5289&lt;4,"2-4",E5289&lt;6,"4-6",E5289&lt;8,"6-8",E5289&lt;10,"8-10")</f>
        <v>2-4</v>
      </c>
    </row>
    <row r="5290" spans="1:15" ht="14.25" customHeight="1" x14ac:dyDescent="0.3">
      <c r="A5290" s="31">
        <v>43834</v>
      </c>
      <c r="B5290" t="s">
        <v>564</v>
      </c>
      <c r="C5290" t="s">
        <v>591</v>
      </c>
      <c r="D5290" t="s">
        <v>95</v>
      </c>
      <c r="E5290">
        <v>4.7</v>
      </c>
      <c r="F5290">
        <v>8</v>
      </c>
      <c r="G5290" t="s">
        <v>416</v>
      </c>
      <c r="H5290" t="s">
        <v>73</v>
      </c>
      <c r="I5290">
        <v>24</v>
      </c>
      <c r="J5290">
        <v>269</v>
      </c>
      <c r="K5290" t="str">
        <f>RIGHT(Table1[[#This Row],[Transmission]],1)</f>
        <v>7</v>
      </c>
      <c r="L5290" t="str">
        <f>SUBSTITUTE(Table1[[#This Row],[Transmission]],Table1[[#This Row],[Gears]],"")</f>
        <v>AS</v>
      </c>
      <c r="M52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90">
        <f ca="1">_xlfn.DAYS(TODAY(),Table1[[#This Row],[Manufacture Date]])</f>
        <v>1426</v>
      </c>
      <c r="O5290" t="str" cm="1">
        <f t="array" ref="O5290" xml:space="preserve"> _xlfn.IFS(E5290&lt;2,"0-2",E5290&lt;4,"2-4",E5290&lt;6,"4-6",E5290&lt;8,"6-8",E5290&lt;10,"8-10")</f>
        <v>4-6</v>
      </c>
    </row>
    <row r="5291" spans="1:15" ht="14.25" customHeight="1" x14ac:dyDescent="0.3">
      <c r="A5291" s="31">
        <v>43833</v>
      </c>
      <c r="B5291" t="s">
        <v>232</v>
      </c>
      <c r="C5291" t="s">
        <v>265</v>
      </c>
      <c r="D5291" t="s">
        <v>95</v>
      </c>
      <c r="E5291">
        <v>1.4</v>
      </c>
      <c r="F5291">
        <v>4</v>
      </c>
      <c r="G5291" t="s">
        <v>183</v>
      </c>
      <c r="H5291" t="s">
        <v>200</v>
      </c>
      <c r="I5291">
        <v>40</v>
      </c>
      <c r="J5291">
        <v>166</v>
      </c>
      <c r="K5291" t="str">
        <f>RIGHT(Table1[[#This Row],[Transmission]],1)</f>
        <v>5</v>
      </c>
      <c r="L5291" t="str">
        <f>SUBSTITUTE(Table1[[#This Row],[Transmission]],Table1[[#This Row],[Gears]],"")</f>
        <v>M</v>
      </c>
      <c r="M52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291">
        <f ca="1">_xlfn.DAYS(TODAY(),Table1[[#This Row],[Manufacture Date]])</f>
        <v>1427</v>
      </c>
      <c r="O5291" t="str" cm="1">
        <f t="array" ref="O5291" xml:space="preserve"> _xlfn.IFS(E5291&lt;2,"0-2",E5291&lt;4,"2-4",E5291&lt;6,"4-6",E5291&lt;8,"6-8",E5291&lt;10,"8-10")</f>
        <v>0-2</v>
      </c>
    </row>
    <row r="5292" spans="1:15" ht="14.25" customHeight="1" x14ac:dyDescent="0.3">
      <c r="A5292" s="31">
        <v>43833</v>
      </c>
      <c r="B5292" t="s">
        <v>147</v>
      </c>
      <c r="C5292" t="s">
        <v>1232</v>
      </c>
      <c r="D5292" t="s">
        <v>95</v>
      </c>
      <c r="E5292">
        <v>2</v>
      </c>
      <c r="F5292">
        <v>4</v>
      </c>
      <c r="G5292" t="s">
        <v>104</v>
      </c>
      <c r="H5292" t="s">
        <v>73</v>
      </c>
      <c r="I5292">
        <v>31</v>
      </c>
      <c r="J5292">
        <v>214</v>
      </c>
      <c r="K5292" t="str">
        <f>RIGHT(Table1[[#This Row],[Transmission]],1)</f>
        <v>8</v>
      </c>
      <c r="L5292" t="str">
        <f>SUBSTITUTE(Table1[[#This Row],[Transmission]],Table1[[#This Row],[Gears]],"")</f>
        <v>AS</v>
      </c>
      <c r="M52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92">
        <f ca="1">_xlfn.DAYS(TODAY(),Table1[[#This Row],[Manufacture Date]])</f>
        <v>1427</v>
      </c>
      <c r="O5292" t="str" cm="1">
        <f t="array" ref="O5292" xml:space="preserve"> _xlfn.IFS(E5292&lt;2,"0-2",E5292&lt;4,"2-4",E5292&lt;6,"4-6",E5292&lt;8,"6-8",E5292&lt;10,"8-10")</f>
        <v>2-4</v>
      </c>
    </row>
    <row r="5293" spans="1:15" ht="14.25" customHeight="1" x14ac:dyDescent="0.3">
      <c r="A5293" s="31">
        <v>43833</v>
      </c>
      <c r="B5293" t="s">
        <v>414</v>
      </c>
      <c r="C5293" t="s">
        <v>923</v>
      </c>
      <c r="D5293" t="s">
        <v>95</v>
      </c>
      <c r="E5293">
        <v>3</v>
      </c>
      <c r="F5293">
        <v>6</v>
      </c>
      <c r="G5293" t="s">
        <v>416</v>
      </c>
      <c r="H5293" t="s">
        <v>73</v>
      </c>
      <c r="I5293">
        <v>26</v>
      </c>
      <c r="J5293">
        <v>251</v>
      </c>
      <c r="K5293" t="str">
        <f>RIGHT(Table1[[#This Row],[Transmission]],1)</f>
        <v>7</v>
      </c>
      <c r="L5293" t="str">
        <f>SUBSTITUTE(Table1[[#This Row],[Transmission]],Table1[[#This Row],[Gears]],"")</f>
        <v>AS</v>
      </c>
      <c r="M52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93">
        <f ca="1">_xlfn.DAYS(TODAY(),Table1[[#This Row],[Manufacture Date]])</f>
        <v>1427</v>
      </c>
      <c r="O5293" t="str" cm="1">
        <f t="array" ref="O5293" xml:space="preserve"> _xlfn.IFS(E5293&lt;2,"0-2",E5293&lt;4,"2-4",E5293&lt;6,"4-6",E5293&lt;8,"6-8",E5293&lt;10,"8-10")</f>
        <v>2-4</v>
      </c>
    </row>
    <row r="5294" spans="1:15" ht="14.25" customHeight="1" x14ac:dyDescent="0.3">
      <c r="A5294" s="31">
        <v>43833</v>
      </c>
      <c r="B5294" t="s">
        <v>676</v>
      </c>
      <c r="C5294" t="s">
        <v>1961</v>
      </c>
      <c r="D5294" t="s">
        <v>115</v>
      </c>
      <c r="E5294">
        <v>3</v>
      </c>
      <c r="F5294">
        <v>6</v>
      </c>
      <c r="G5294" t="s">
        <v>814</v>
      </c>
      <c r="H5294" t="s">
        <v>73</v>
      </c>
      <c r="I5294">
        <v>26</v>
      </c>
      <c r="J5294">
        <v>253</v>
      </c>
      <c r="K5294" t="str">
        <f>RIGHT(Table1[[#This Row],[Transmission]],1)</f>
        <v>8</v>
      </c>
      <c r="L5294" t="str">
        <f>SUBSTITUTE(Table1[[#This Row],[Transmission]],Table1[[#This Row],[Gears]],"")</f>
        <v>AM</v>
      </c>
      <c r="M52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94">
        <f ca="1">_xlfn.DAYS(TODAY(),Table1[[#This Row],[Manufacture Date]])</f>
        <v>1427</v>
      </c>
      <c r="O5294" t="str" cm="1">
        <f t="array" ref="O5294" xml:space="preserve"> _xlfn.IFS(E5294&lt;2,"0-2",E5294&lt;4,"2-4",E5294&lt;6,"4-6",E5294&lt;8,"6-8",E5294&lt;10,"8-10")</f>
        <v>2-4</v>
      </c>
    </row>
    <row r="5295" spans="1:15" ht="14.25" customHeight="1" x14ac:dyDescent="0.3">
      <c r="A5295" s="31">
        <v>43833</v>
      </c>
      <c r="B5295" t="s">
        <v>541</v>
      </c>
      <c r="C5295" t="s">
        <v>545</v>
      </c>
      <c r="D5295" t="s">
        <v>95</v>
      </c>
      <c r="E5295">
        <v>4.7</v>
      </c>
      <c r="F5295">
        <v>8</v>
      </c>
      <c r="G5295" t="s">
        <v>79</v>
      </c>
      <c r="H5295" t="s">
        <v>73</v>
      </c>
      <c r="I5295">
        <v>18</v>
      </c>
      <c r="J5295">
        <v>352</v>
      </c>
      <c r="K5295" t="str">
        <f>RIGHT(Table1[[#This Row],[Transmission]],1)</f>
        <v>6</v>
      </c>
      <c r="L5295" t="str">
        <f>SUBSTITUTE(Table1[[#This Row],[Transmission]],Table1[[#This Row],[Gears]],"")</f>
        <v>AS</v>
      </c>
      <c r="M52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295">
        <f ca="1">_xlfn.DAYS(TODAY(),Table1[[#This Row],[Manufacture Date]])</f>
        <v>1427</v>
      </c>
      <c r="O5295" t="str" cm="1">
        <f t="array" ref="O5295" xml:space="preserve"> _xlfn.IFS(E5295&lt;2,"0-2",E5295&lt;4,"2-4",E5295&lt;6,"4-6",E5295&lt;8,"6-8",E5295&lt;10,"8-10")</f>
        <v>4-6</v>
      </c>
    </row>
    <row r="5296" spans="1:15" ht="14.25" customHeight="1" x14ac:dyDescent="0.3">
      <c r="A5296" s="31">
        <v>43832</v>
      </c>
      <c r="B5296" t="s">
        <v>321</v>
      </c>
      <c r="C5296" t="s">
        <v>1266</v>
      </c>
      <c r="D5296" t="s">
        <v>88</v>
      </c>
      <c r="E5296">
        <v>3.5</v>
      </c>
      <c r="F5296">
        <v>6</v>
      </c>
      <c r="G5296" t="s">
        <v>97</v>
      </c>
      <c r="H5296" t="s">
        <v>73</v>
      </c>
      <c r="I5296">
        <v>17</v>
      </c>
      <c r="J5296">
        <v>402</v>
      </c>
      <c r="K5296" t="str">
        <f>RIGHT(Table1[[#This Row],[Transmission]],1)</f>
        <v>7</v>
      </c>
      <c r="L5296" t="str">
        <f>SUBSTITUTE(Table1[[#This Row],[Transmission]],Table1[[#This Row],[Gears]],"")</f>
        <v>AM</v>
      </c>
      <c r="M52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296">
        <f ca="1">_xlfn.DAYS(TODAY(),Table1[[#This Row],[Manufacture Date]])</f>
        <v>1428</v>
      </c>
      <c r="O5296" t="str" cm="1">
        <f t="array" ref="O5296" xml:space="preserve"> _xlfn.IFS(E5296&lt;2,"0-2",E5296&lt;4,"2-4",E5296&lt;6,"4-6",E5296&lt;8,"6-8",E5296&lt;10,"8-10")</f>
        <v>2-4</v>
      </c>
    </row>
    <row r="5297" spans="1:15" ht="14.25" customHeight="1" x14ac:dyDescent="0.3">
      <c r="A5297" s="31">
        <v>43831</v>
      </c>
      <c r="B5297" t="s">
        <v>640</v>
      </c>
      <c r="C5297" t="s">
        <v>1337</v>
      </c>
      <c r="D5297" t="s">
        <v>71</v>
      </c>
      <c r="E5297">
        <v>1.2</v>
      </c>
      <c r="F5297">
        <v>3</v>
      </c>
      <c r="G5297" t="s">
        <v>266</v>
      </c>
      <c r="H5297" t="s">
        <v>200</v>
      </c>
      <c r="I5297">
        <v>44</v>
      </c>
      <c r="J5297">
        <v>149</v>
      </c>
      <c r="K5297" t="str">
        <f>RIGHT(Table1[[#This Row],[Transmission]],1)</f>
        <v>V</v>
      </c>
      <c r="L5297" t="str">
        <f>SUBSTITUTE(Table1[[#This Row],[Transmission]],Table1[[#This Row],[Gears]],"")</f>
        <v>A</v>
      </c>
      <c r="M52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97">
        <f ca="1">_xlfn.DAYS(TODAY(),Table1[[#This Row],[Manufacture Date]])</f>
        <v>1429</v>
      </c>
      <c r="O5297" t="str" cm="1">
        <f t="array" ref="O5297" xml:space="preserve"> _xlfn.IFS(E5297&lt;2,"0-2",E5297&lt;4,"2-4",E5297&lt;6,"4-6",E5297&lt;8,"6-8",E5297&lt;10,"8-10")</f>
        <v>0-2</v>
      </c>
    </row>
    <row r="5298" spans="1:15" ht="14.25" customHeight="1" x14ac:dyDescent="0.3">
      <c r="A5298" s="31">
        <v>43831</v>
      </c>
      <c r="B5298" t="s">
        <v>232</v>
      </c>
      <c r="C5298" t="s">
        <v>240</v>
      </c>
      <c r="D5298" t="s">
        <v>71</v>
      </c>
      <c r="E5298">
        <v>1.6</v>
      </c>
      <c r="F5298">
        <v>4</v>
      </c>
      <c r="G5298" t="s">
        <v>454</v>
      </c>
      <c r="H5298" t="s">
        <v>109</v>
      </c>
      <c r="I5298">
        <v>43</v>
      </c>
      <c r="J5298">
        <v>175</v>
      </c>
      <c r="K5298" t="str">
        <f>RIGHT(Table1[[#This Row],[Transmission]],1)</f>
        <v>9</v>
      </c>
      <c r="L5298" t="str">
        <f>SUBSTITUTE(Table1[[#This Row],[Transmission]],Table1[[#This Row],[Gears]],"")</f>
        <v>A</v>
      </c>
      <c r="M52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98">
        <f ca="1">_xlfn.DAYS(TODAY(),Table1[[#This Row],[Manufacture Date]])</f>
        <v>1429</v>
      </c>
      <c r="O5298" t="str" cm="1">
        <f t="array" ref="O5298" xml:space="preserve"> _xlfn.IFS(E5298&lt;2,"0-2",E5298&lt;4,"2-4",E5298&lt;6,"4-6",E5298&lt;8,"6-8",E5298&lt;10,"8-10")</f>
        <v>0-2</v>
      </c>
    </row>
    <row r="5299" spans="1:15" ht="14.25" customHeight="1" x14ac:dyDescent="0.3">
      <c r="A5299" s="31">
        <v>43831</v>
      </c>
      <c r="B5299" t="s">
        <v>750</v>
      </c>
      <c r="C5299" t="s">
        <v>2156</v>
      </c>
      <c r="D5299" t="s">
        <v>71</v>
      </c>
      <c r="E5299">
        <v>1.8</v>
      </c>
      <c r="F5299">
        <v>4</v>
      </c>
      <c r="G5299" t="s">
        <v>266</v>
      </c>
      <c r="H5299" t="s">
        <v>200</v>
      </c>
      <c r="I5299">
        <v>39</v>
      </c>
      <c r="J5299">
        <v>170</v>
      </c>
      <c r="K5299" t="str">
        <f>RIGHT(Table1[[#This Row],[Transmission]],1)</f>
        <v>V</v>
      </c>
      <c r="L5299" t="str">
        <f>SUBSTITUTE(Table1[[#This Row],[Transmission]],Table1[[#This Row],[Gears]],"")</f>
        <v>A</v>
      </c>
      <c r="M52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299">
        <f ca="1">_xlfn.DAYS(TODAY(),Table1[[#This Row],[Manufacture Date]])</f>
        <v>1429</v>
      </c>
      <c r="O5299" t="str" cm="1">
        <f t="array" ref="O5299" xml:space="preserve"> _xlfn.IFS(E5299&lt;2,"0-2",E5299&lt;4,"2-4",E5299&lt;6,"4-6",E5299&lt;8,"6-8",E5299&lt;10,"8-10")</f>
        <v>0-2</v>
      </c>
    </row>
    <row r="5300" spans="1:15" ht="14.25" customHeight="1" x14ac:dyDescent="0.3">
      <c r="A5300" s="31">
        <v>43831</v>
      </c>
      <c r="B5300" t="s">
        <v>782</v>
      </c>
      <c r="C5300" t="s">
        <v>795</v>
      </c>
      <c r="D5300" t="s">
        <v>82</v>
      </c>
      <c r="E5300">
        <v>1.8</v>
      </c>
      <c r="F5300">
        <v>4</v>
      </c>
      <c r="G5300" t="s">
        <v>79</v>
      </c>
      <c r="H5300" t="s">
        <v>200</v>
      </c>
      <c r="I5300">
        <v>35</v>
      </c>
      <c r="J5300">
        <v>187</v>
      </c>
      <c r="K5300" t="str">
        <f>RIGHT(Table1[[#This Row],[Transmission]],1)</f>
        <v>6</v>
      </c>
      <c r="L5300" t="str">
        <f>SUBSTITUTE(Table1[[#This Row],[Transmission]],Table1[[#This Row],[Gears]],"")</f>
        <v>AS</v>
      </c>
      <c r="M53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00">
        <f ca="1">_xlfn.DAYS(TODAY(),Table1[[#This Row],[Manufacture Date]])</f>
        <v>1429</v>
      </c>
      <c r="O5300" t="str" cm="1">
        <f t="array" ref="O5300" xml:space="preserve"> _xlfn.IFS(E5300&lt;2,"0-2",E5300&lt;4,"2-4",E5300&lt;6,"4-6",E5300&lt;8,"6-8",E5300&lt;10,"8-10")</f>
        <v>0-2</v>
      </c>
    </row>
    <row r="5301" spans="1:15" ht="14.25" customHeight="1" x14ac:dyDescent="0.3">
      <c r="A5301" s="31">
        <v>43831</v>
      </c>
      <c r="B5301" t="s">
        <v>100</v>
      </c>
      <c r="C5301" t="s">
        <v>134</v>
      </c>
      <c r="D5301" t="s">
        <v>82</v>
      </c>
      <c r="E5301">
        <v>2.9</v>
      </c>
      <c r="F5301">
        <v>6</v>
      </c>
      <c r="G5301" t="s">
        <v>104</v>
      </c>
      <c r="H5301" t="s">
        <v>73</v>
      </c>
      <c r="I5301">
        <v>26</v>
      </c>
      <c r="J5301">
        <v>255</v>
      </c>
      <c r="K5301" t="str">
        <f>RIGHT(Table1[[#This Row],[Transmission]],1)</f>
        <v>8</v>
      </c>
      <c r="L5301" t="str">
        <f>SUBSTITUTE(Table1[[#This Row],[Transmission]],Table1[[#This Row],[Gears]],"")</f>
        <v>AS</v>
      </c>
      <c r="M53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01">
        <f ca="1">_xlfn.DAYS(TODAY(),Table1[[#This Row],[Manufacture Date]])</f>
        <v>1429</v>
      </c>
      <c r="O5301" t="str" cm="1">
        <f t="array" ref="O5301" xml:space="preserve"> _xlfn.IFS(E5301&lt;2,"0-2",E5301&lt;4,"2-4",E5301&lt;6,"4-6",E5301&lt;8,"6-8",E5301&lt;10,"8-10")</f>
        <v>2-4</v>
      </c>
    </row>
    <row r="5302" spans="1:15" ht="14.25" customHeight="1" x14ac:dyDescent="0.3">
      <c r="A5302" s="31">
        <v>43831</v>
      </c>
      <c r="B5302" t="s">
        <v>750</v>
      </c>
      <c r="C5302" t="s">
        <v>776</v>
      </c>
      <c r="D5302" t="s">
        <v>657</v>
      </c>
      <c r="E5302">
        <v>2.7</v>
      </c>
      <c r="F5302">
        <v>4</v>
      </c>
      <c r="G5302" t="s">
        <v>101</v>
      </c>
      <c r="H5302" t="s">
        <v>200</v>
      </c>
      <c r="I5302">
        <v>24</v>
      </c>
      <c r="J5302">
        <v>274</v>
      </c>
      <c r="K5302" t="str">
        <f>RIGHT(Table1[[#This Row],[Transmission]],1)</f>
        <v>4</v>
      </c>
      <c r="L5302" t="str">
        <f>SUBSTITUTE(Table1[[#This Row],[Transmission]],Table1[[#This Row],[Gears]],"")</f>
        <v>A</v>
      </c>
      <c r="M53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02">
        <f ca="1">_xlfn.DAYS(TODAY(),Table1[[#This Row],[Manufacture Date]])</f>
        <v>1429</v>
      </c>
      <c r="O5302" t="str" cm="1">
        <f t="array" ref="O5302" xml:space="preserve"> _xlfn.IFS(E5302&lt;2,"0-2",E5302&lt;4,"2-4",E5302&lt;6,"4-6",E5302&lt;8,"6-8",E5302&lt;10,"8-10")</f>
        <v>2-4</v>
      </c>
    </row>
    <row r="5303" spans="1:15" ht="14.25" customHeight="1" x14ac:dyDescent="0.3">
      <c r="A5303" s="31">
        <v>43831</v>
      </c>
      <c r="B5303" t="s">
        <v>321</v>
      </c>
      <c r="C5303" t="s">
        <v>337</v>
      </c>
      <c r="D5303" t="s">
        <v>259</v>
      </c>
      <c r="E5303">
        <v>2.7</v>
      </c>
      <c r="F5303">
        <v>6</v>
      </c>
      <c r="G5303" t="s">
        <v>79</v>
      </c>
      <c r="H5303" t="s">
        <v>200</v>
      </c>
      <c r="I5303">
        <v>24</v>
      </c>
      <c r="J5303">
        <v>275</v>
      </c>
      <c r="K5303" t="str">
        <f>RIGHT(Table1[[#This Row],[Transmission]],1)</f>
        <v>6</v>
      </c>
      <c r="L5303" t="str">
        <f>SUBSTITUTE(Table1[[#This Row],[Transmission]],Table1[[#This Row],[Gears]],"")</f>
        <v>AS</v>
      </c>
      <c r="M53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03">
        <f ca="1">_xlfn.DAYS(TODAY(),Table1[[#This Row],[Manufacture Date]])</f>
        <v>1429</v>
      </c>
      <c r="O5303" t="str" cm="1">
        <f t="array" ref="O5303" xml:space="preserve"> _xlfn.IFS(E5303&lt;2,"0-2",E5303&lt;4,"2-4",E5303&lt;6,"4-6",E5303&lt;8,"6-8",E5303&lt;10,"8-10")</f>
        <v>2-4</v>
      </c>
    </row>
    <row r="5304" spans="1:15" ht="14.25" customHeight="1" x14ac:dyDescent="0.3">
      <c r="A5304" s="31">
        <v>43831</v>
      </c>
      <c r="B5304" t="s">
        <v>452</v>
      </c>
      <c r="C5304" t="s">
        <v>934</v>
      </c>
      <c r="D5304" t="s">
        <v>78</v>
      </c>
      <c r="E5304">
        <v>3.6</v>
      </c>
      <c r="F5304">
        <v>6</v>
      </c>
      <c r="G5304" t="s">
        <v>281</v>
      </c>
      <c r="H5304" t="s">
        <v>200</v>
      </c>
      <c r="I5304">
        <v>21</v>
      </c>
      <c r="J5304">
        <v>308</v>
      </c>
      <c r="K5304" t="str">
        <f>RIGHT(Table1[[#This Row],[Transmission]],1)</f>
        <v>5</v>
      </c>
      <c r="L5304" t="str">
        <f>SUBSTITUTE(Table1[[#This Row],[Transmission]],Table1[[#This Row],[Gears]],"")</f>
        <v>A</v>
      </c>
      <c r="M53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04">
        <f ca="1">_xlfn.DAYS(TODAY(),Table1[[#This Row],[Manufacture Date]])</f>
        <v>1429</v>
      </c>
      <c r="O5304" t="str" cm="1">
        <f t="array" ref="O5304" xml:space="preserve"> _xlfn.IFS(E5304&lt;2,"0-2",E5304&lt;4,"2-4",E5304&lt;6,"4-6",E5304&lt;8,"6-8",E5304&lt;10,"8-10")</f>
        <v>2-4</v>
      </c>
    </row>
    <row r="5305" spans="1:15" ht="14.25" customHeight="1" x14ac:dyDescent="0.3">
      <c r="A5305" s="31">
        <v>43831</v>
      </c>
      <c r="B5305" t="s">
        <v>232</v>
      </c>
      <c r="C5305" t="s">
        <v>246</v>
      </c>
      <c r="D5305" t="s">
        <v>245</v>
      </c>
      <c r="E5305">
        <v>5.3</v>
      </c>
      <c r="F5305">
        <v>8</v>
      </c>
      <c r="G5305" t="s">
        <v>101</v>
      </c>
      <c r="H5305" t="s">
        <v>200</v>
      </c>
      <c r="I5305">
        <v>17</v>
      </c>
      <c r="J5305">
        <v>380</v>
      </c>
      <c r="K5305" t="str">
        <f>RIGHT(Table1[[#This Row],[Transmission]],1)</f>
        <v>4</v>
      </c>
      <c r="L5305" t="str">
        <f>SUBSTITUTE(Table1[[#This Row],[Transmission]],Table1[[#This Row],[Gears]],"")</f>
        <v>A</v>
      </c>
      <c r="M53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05">
        <f ca="1">_xlfn.DAYS(TODAY(),Table1[[#This Row],[Manufacture Date]])</f>
        <v>1429</v>
      </c>
      <c r="O5305" t="str" cm="1">
        <f t="array" ref="O5305" xml:space="preserve"> _xlfn.IFS(E5305&lt;2,"0-2",E5305&lt;4,"2-4",E5305&lt;6,"4-6",E5305&lt;8,"6-8",E5305&lt;10,"8-10")</f>
        <v>4-6</v>
      </c>
    </row>
    <row r="5306" spans="1:15" ht="14.25" customHeight="1" x14ac:dyDescent="0.3">
      <c r="A5306" s="31">
        <v>43830</v>
      </c>
      <c r="B5306" t="s">
        <v>385</v>
      </c>
      <c r="C5306" t="s">
        <v>1115</v>
      </c>
      <c r="D5306" t="s">
        <v>78</v>
      </c>
      <c r="E5306">
        <v>1.8</v>
      </c>
      <c r="F5306">
        <v>4</v>
      </c>
      <c r="G5306" t="s">
        <v>74</v>
      </c>
      <c r="H5306" t="s">
        <v>200</v>
      </c>
      <c r="I5306">
        <v>34</v>
      </c>
      <c r="J5306">
        <v>193</v>
      </c>
      <c r="K5306" t="str">
        <f>RIGHT(Table1[[#This Row],[Transmission]],1)</f>
        <v>6</v>
      </c>
      <c r="L5306" t="str">
        <f>SUBSTITUTE(Table1[[#This Row],[Transmission]],Table1[[#This Row],[Gears]],"")</f>
        <v>M</v>
      </c>
      <c r="M53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06">
        <f ca="1">_xlfn.DAYS(TODAY(),Table1[[#This Row],[Manufacture Date]])</f>
        <v>1430</v>
      </c>
      <c r="O5306" t="str" cm="1">
        <f t="array" ref="O5306" xml:space="preserve"> _xlfn.IFS(E5306&lt;2,"0-2",E5306&lt;4,"2-4",E5306&lt;6,"4-6",E5306&lt;8,"6-8",E5306&lt;10,"8-10")</f>
        <v>0-2</v>
      </c>
    </row>
    <row r="5307" spans="1:15" ht="14.25" customHeight="1" x14ac:dyDescent="0.3">
      <c r="A5307" s="31">
        <v>43830</v>
      </c>
      <c r="B5307" t="s">
        <v>452</v>
      </c>
      <c r="C5307" t="s">
        <v>1747</v>
      </c>
      <c r="D5307" t="s">
        <v>78</v>
      </c>
      <c r="E5307">
        <v>3.2</v>
      </c>
      <c r="F5307">
        <v>6</v>
      </c>
      <c r="G5307" t="s">
        <v>454</v>
      </c>
      <c r="H5307" t="s">
        <v>200</v>
      </c>
      <c r="I5307">
        <v>28</v>
      </c>
      <c r="J5307">
        <v>240</v>
      </c>
      <c r="K5307" t="str">
        <f>RIGHT(Table1[[#This Row],[Transmission]],1)</f>
        <v>9</v>
      </c>
      <c r="L5307" t="str">
        <f>SUBSTITUTE(Table1[[#This Row],[Transmission]],Table1[[#This Row],[Gears]],"")</f>
        <v>A</v>
      </c>
      <c r="M53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07">
        <f ca="1">_xlfn.DAYS(TODAY(),Table1[[#This Row],[Manufacture Date]])</f>
        <v>1430</v>
      </c>
      <c r="O5307" t="str" cm="1">
        <f t="array" ref="O5307" xml:space="preserve"> _xlfn.IFS(E5307&lt;2,"0-2",E5307&lt;4,"2-4",E5307&lt;6,"4-6",E5307&lt;8,"6-8",E5307&lt;10,"8-10")</f>
        <v>2-4</v>
      </c>
    </row>
    <row r="5308" spans="1:15" ht="14.25" customHeight="1" x14ac:dyDescent="0.3">
      <c r="A5308" s="31">
        <v>43830</v>
      </c>
      <c r="B5308" t="s">
        <v>508</v>
      </c>
      <c r="C5308" t="s">
        <v>522</v>
      </c>
      <c r="D5308" t="s">
        <v>95</v>
      </c>
      <c r="E5308">
        <v>3.5</v>
      </c>
      <c r="F5308">
        <v>6</v>
      </c>
      <c r="G5308" t="s">
        <v>79</v>
      </c>
      <c r="H5308" t="s">
        <v>73</v>
      </c>
      <c r="I5308">
        <v>27</v>
      </c>
      <c r="J5308">
        <v>244</v>
      </c>
      <c r="K5308" t="str">
        <f>RIGHT(Table1[[#This Row],[Transmission]],1)</f>
        <v>6</v>
      </c>
      <c r="L5308" t="str">
        <f>SUBSTITUTE(Table1[[#This Row],[Transmission]],Table1[[#This Row],[Gears]],"")</f>
        <v>AS</v>
      </c>
      <c r="M53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08">
        <f ca="1">_xlfn.DAYS(TODAY(),Table1[[#This Row],[Manufacture Date]])</f>
        <v>1430</v>
      </c>
      <c r="O5308" t="str" cm="1">
        <f t="array" ref="O5308" xml:space="preserve"> _xlfn.IFS(E5308&lt;2,"0-2",E5308&lt;4,"2-4",E5308&lt;6,"4-6",E5308&lt;8,"6-8",E5308&lt;10,"8-10")</f>
        <v>2-4</v>
      </c>
    </row>
    <row r="5309" spans="1:15" ht="14.25" customHeight="1" x14ac:dyDescent="0.3">
      <c r="A5309" s="31">
        <v>43830</v>
      </c>
      <c r="B5309" t="s">
        <v>212</v>
      </c>
      <c r="C5309" t="s">
        <v>1251</v>
      </c>
      <c r="D5309" t="s">
        <v>78</v>
      </c>
      <c r="E5309">
        <v>3.6</v>
      </c>
      <c r="F5309">
        <v>6</v>
      </c>
      <c r="G5309" t="s">
        <v>104</v>
      </c>
      <c r="H5309" t="s">
        <v>200</v>
      </c>
      <c r="I5309">
        <v>27</v>
      </c>
      <c r="J5309">
        <v>250</v>
      </c>
      <c r="K5309" t="str">
        <f>RIGHT(Table1[[#This Row],[Transmission]],1)</f>
        <v>8</v>
      </c>
      <c r="L5309" t="str">
        <f>SUBSTITUTE(Table1[[#This Row],[Transmission]],Table1[[#This Row],[Gears]],"")</f>
        <v>AS</v>
      </c>
      <c r="M53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09">
        <f ca="1">_xlfn.DAYS(TODAY(),Table1[[#This Row],[Manufacture Date]])</f>
        <v>1430</v>
      </c>
      <c r="O5309" t="str" cm="1">
        <f t="array" ref="O5309" xml:space="preserve"> _xlfn.IFS(E5309&lt;2,"0-2",E5309&lt;4,"2-4",E5309&lt;6,"4-6",E5309&lt;8,"6-8",E5309&lt;10,"8-10")</f>
        <v>2-4</v>
      </c>
    </row>
    <row r="5310" spans="1:15" ht="14.25" customHeight="1" x14ac:dyDescent="0.3">
      <c r="A5310" s="31">
        <v>43830</v>
      </c>
      <c r="B5310" t="s">
        <v>414</v>
      </c>
      <c r="C5310" t="s">
        <v>1404</v>
      </c>
      <c r="D5310" t="s">
        <v>82</v>
      </c>
      <c r="E5310">
        <v>3</v>
      </c>
      <c r="F5310">
        <v>6</v>
      </c>
      <c r="G5310" t="s">
        <v>416</v>
      </c>
      <c r="H5310" t="s">
        <v>73</v>
      </c>
      <c r="I5310">
        <v>25</v>
      </c>
      <c r="J5310">
        <v>260</v>
      </c>
      <c r="K5310" t="str">
        <f>RIGHT(Table1[[#This Row],[Transmission]],1)</f>
        <v>7</v>
      </c>
      <c r="L5310" t="str">
        <f>SUBSTITUTE(Table1[[#This Row],[Transmission]],Table1[[#This Row],[Gears]],"")</f>
        <v>AS</v>
      </c>
      <c r="M53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10">
        <f ca="1">_xlfn.DAYS(TODAY(),Table1[[#This Row],[Manufacture Date]])</f>
        <v>1430</v>
      </c>
      <c r="O5310" t="str" cm="1">
        <f t="array" ref="O5310" xml:space="preserve"> _xlfn.IFS(E5310&lt;2,"0-2",E5310&lt;4,"2-4",E5310&lt;6,"4-6",E5310&lt;8,"6-8",E5310&lt;10,"8-10")</f>
        <v>2-4</v>
      </c>
    </row>
    <row r="5311" spans="1:15" ht="14.25" customHeight="1" x14ac:dyDescent="0.3">
      <c r="A5311" s="31">
        <v>43830</v>
      </c>
      <c r="B5311" t="s">
        <v>492</v>
      </c>
      <c r="C5311" t="s">
        <v>942</v>
      </c>
      <c r="D5311" t="s">
        <v>122</v>
      </c>
      <c r="E5311">
        <v>3</v>
      </c>
      <c r="F5311">
        <v>6</v>
      </c>
      <c r="G5311" t="s">
        <v>104</v>
      </c>
      <c r="H5311" t="s">
        <v>73</v>
      </c>
      <c r="I5311">
        <v>23</v>
      </c>
      <c r="J5311">
        <v>283</v>
      </c>
      <c r="K5311" t="str">
        <f>RIGHT(Table1[[#This Row],[Transmission]],1)</f>
        <v>8</v>
      </c>
      <c r="L5311" t="str">
        <f>SUBSTITUTE(Table1[[#This Row],[Transmission]],Table1[[#This Row],[Gears]],"")</f>
        <v>AS</v>
      </c>
      <c r="M53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11">
        <f ca="1">_xlfn.DAYS(TODAY(),Table1[[#This Row],[Manufacture Date]])</f>
        <v>1430</v>
      </c>
      <c r="O5311" t="str" cm="1">
        <f t="array" ref="O5311" xml:space="preserve"> _xlfn.IFS(E5311&lt;2,"0-2",E5311&lt;4,"2-4",E5311&lt;6,"4-6",E5311&lt;8,"6-8",E5311&lt;10,"8-10")</f>
        <v>2-4</v>
      </c>
    </row>
    <row r="5312" spans="1:15" ht="14.25" customHeight="1" x14ac:dyDescent="0.3">
      <c r="A5312" s="31">
        <v>43830</v>
      </c>
      <c r="B5312" t="s">
        <v>364</v>
      </c>
      <c r="C5312" t="s">
        <v>379</v>
      </c>
      <c r="D5312" t="s">
        <v>122</v>
      </c>
      <c r="E5312">
        <v>5.3</v>
      </c>
      <c r="F5312">
        <v>8</v>
      </c>
      <c r="G5312" t="s">
        <v>93</v>
      </c>
      <c r="H5312" t="s">
        <v>200</v>
      </c>
      <c r="I5312">
        <v>22</v>
      </c>
      <c r="J5312">
        <v>305</v>
      </c>
      <c r="K5312" t="str">
        <f>RIGHT(Table1[[#This Row],[Transmission]],1)</f>
        <v>6</v>
      </c>
      <c r="L5312" t="str">
        <f>SUBSTITUTE(Table1[[#This Row],[Transmission]],Table1[[#This Row],[Gears]],"")</f>
        <v>A</v>
      </c>
      <c r="M53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12">
        <f ca="1">_xlfn.DAYS(TODAY(),Table1[[#This Row],[Manufacture Date]])</f>
        <v>1430</v>
      </c>
      <c r="O5312" t="str" cm="1">
        <f t="array" ref="O5312" xml:space="preserve"> _xlfn.IFS(E5312&lt;2,"0-2",E5312&lt;4,"2-4",E5312&lt;6,"4-6",E5312&lt;8,"6-8",E5312&lt;10,"8-10")</f>
        <v>4-6</v>
      </c>
    </row>
    <row r="5313" spans="1:15" ht="14.25" customHeight="1" x14ac:dyDescent="0.3">
      <c r="A5313" s="31">
        <v>43830</v>
      </c>
      <c r="B5313" t="s">
        <v>564</v>
      </c>
      <c r="C5313" t="s">
        <v>1859</v>
      </c>
      <c r="D5313" t="s">
        <v>95</v>
      </c>
      <c r="E5313">
        <v>4</v>
      </c>
      <c r="F5313">
        <v>8</v>
      </c>
      <c r="G5313" t="s">
        <v>454</v>
      </c>
      <c r="H5313" t="s">
        <v>73</v>
      </c>
      <c r="I5313">
        <v>22</v>
      </c>
      <c r="J5313">
        <v>306</v>
      </c>
      <c r="K5313" t="str">
        <f>RIGHT(Table1[[#This Row],[Transmission]],1)</f>
        <v>9</v>
      </c>
      <c r="L5313" t="str">
        <f>SUBSTITUTE(Table1[[#This Row],[Transmission]],Table1[[#This Row],[Gears]],"")</f>
        <v>A</v>
      </c>
      <c r="M53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13">
        <f ca="1">_xlfn.DAYS(TODAY(),Table1[[#This Row],[Manufacture Date]])</f>
        <v>1430</v>
      </c>
      <c r="O5313" t="str" cm="1">
        <f t="array" ref="O5313" xml:space="preserve"> _xlfn.IFS(E5313&lt;2,"0-2",E5313&lt;4,"2-4",E5313&lt;6,"4-6",E5313&lt;8,"6-8",E5313&lt;10,"8-10")</f>
        <v>4-6</v>
      </c>
    </row>
    <row r="5314" spans="1:15" ht="14.25" customHeight="1" x14ac:dyDescent="0.3">
      <c r="A5314" s="31">
        <v>43830</v>
      </c>
      <c r="B5314" t="s">
        <v>321</v>
      </c>
      <c r="C5314" t="s">
        <v>1264</v>
      </c>
      <c r="D5314" t="s">
        <v>259</v>
      </c>
      <c r="E5314">
        <v>5</v>
      </c>
      <c r="F5314">
        <v>8</v>
      </c>
      <c r="G5314" t="s">
        <v>79</v>
      </c>
      <c r="H5314" t="s">
        <v>200</v>
      </c>
      <c r="I5314">
        <v>20</v>
      </c>
      <c r="J5314">
        <v>330</v>
      </c>
      <c r="K5314" t="str">
        <f>RIGHT(Table1[[#This Row],[Transmission]],1)</f>
        <v>6</v>
      </c>
      <c r="L5314" t="str">
        <f>SUBSTITUTE(Table1[[#This Row],[Transmission]],Table1[[#This Row],[Gears]],"")</f>
        <v>AS</v>
      </c>
      <c r="M53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14">
        <f ca="1">_xlfn.DAYS(TODAY(),Table1[[#This Row],[Manufacture Date]])</f>
        <v>1430</v>
      </c>
      <c r="O5314" t="str" cm="1">
        <f t="array" ref="O5314" xml:space="preserve"> _xlfn.IFS(E5314&lt;2,"0-2",E5314&lt;4,"2-4",E5314&lt;6,"4-6",E5314&lt;8,"6-8",E5314&lt;10,"8-10")</f>
        <v>4-6</v>
      </c>
    </row>
    <row r="5315" spans="1:15" ht="14.25" customHeight="1" x14ac:dyDescent="0.3">
      <c r="A5315" s="31">
        <v>43830</v>
      </c>
      <c r="B5315" t="s">
        <v>364</v>
      </c>
      <c r="C5315" t="s">
        <v>1681</v>
      </c>
      <c r="D5315" t="s">
        <v>259</v>
      </c>
      <c r="E5315">
        <v>5.3</v>
      </c>
      <c r="F5315">
        <v>8</v>
      </c>
      <c r="G5315" t="s">
        <v>93</v>
      </c>
      <c r="H5315" t="s">
        <v>205</v>
      </c>
      <c r="I5315">
        <v>15</v>
      </c>
      <c r="J5315">
        <v>306</v>
      </c>
      <c r="K5315" t="str">
        <f>RIGHT(Table1[[#This Row],[Transmission]],1)</f>
        <v>6</v>
      </c>
      <c r="L5315" t="str">
        <f>SUBSTITUTE(Table1[[#This Row],[Transmission]],Table1[[#This Row],[Gears]],"")</f>
        <v>A</v>
      </c>
      <c r="M53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15">
        <f ca="1">_xlfn.DAYS(TODAY(),Table1[[#This Row],[Manufacture Date]])</f>
        <v>1430</v>
      </c>
      <c r="O5315" t="str" cm="1">
        <f t="array" ref="O5315" xml:space="preserve"> _xlfn.IFS(E5315&lt;2,"0-2",E5315&lt;4,"2-4",E5315&lt;6,"4-6",E5315&lt;8,"6-8",E5315&lt;10,"8-10")</f>
        <v>4-6</v>
      </c>
    </row>
    <row r="5316" spans="1:15" ht="14.25" customHeight="1" x14ac:dyDescent="0.3">
      <c r="A5316" s="31">
        <v>43829</v>
      </c>
      <c r="B5316" t="s">
        <v>782</v>
      </c>
      <c r="C5316" t="s">
        <v>789</v>
      </c>
      <c r="D5316" t="s">
        <v>118</v>
      </c>
      <c r="E5316">
        <v>2.5</v>
      </c>
      <c r="F5316">
        <v>5</v>
      </c>
      <c r="G5316" t="s">
        <v>183</v>
      </c>
      <c r="H5316" t="s">
        <v>200</v>
      </c>
      <c r="I5316">
        <v>30</v>
      </c>
      <c r="J5316">
        <v>216</v>
      </c>
      <c r="K5316" t="str">
        <f>RIGHT(Table1[[#This Row],[Transmission]],1)</f>
        <v>5</v>
      </c>
      <c r="L5316" t="str">
        <f>SUBSTITUTE(Table1[[#This Row],[Transmission]],Table1[[#This Row],[Gears]],"")</f>
        <v>M</v>
      </c>
      <c r="M53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16">
        <f ca="1">_xlfn.DAYS(TODAY(),Table1[[#This Row],[Manufacture Date]])</f>
        <v>1431</v>
      </c>
      <c r="O5316" t="str" cm="1">
        <f t="array" ref="O5316" xml:space="preserve"> _xlfn.IFS(E5316&lt;2,"0-2",E5316&lt;4,"2-4",E5316&lt;6,"4-6",E5316&lt;8,"6-8",E5316&lt;10,"8-10")</f>
        <v>2-4</v>
      </c>
    </row>
    <row r="5317" spans="1:15" ht="14.25" customHeight="1" x14ac:dyDescent="0.3">
      <c r="A5317" s="31">
        <v>43829</v>
      </c>
      <c r="B5317" t="s">
        <v>531</v>
      </c>
      <c r="C5317" t="s">
        <v>953</v>
      </c>
      <c r="D5317" t="s">
        <v>78</v>
      </c>
      <c r="E5317">
        <v>2</v>
      </c>
      <c r="F5317">
        <v>4</v>
      </c>
      <c r="G5317" t="s">
        <v>79</v>
      </c>
      <c r="H5317" t="s">
        <v>200</v>
      </c>
      <c r="I5317">
        <v>26</v>
      </c>
      <c r="J5317">
        <v>256</v>
      </c>
      <c r="K5317" t="str">
        <f>RIGHT(Table1[[#This Row],[Transmission]],1)</f>
        <v>6</v>
      </c>
      <c r="L5317" t="str">
        <f>SUBSTITUTE(Table1[[#This Row],[Transmission]],Table1[[#This Row],[Gears]],"")</f>
        <v>AS</v>
      </c>
      <c r="M53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17">
        <f ca="1">_xlfn.DAYS(TODAY(),Table1[[#This Row],[Manufacture Date]])</f>
        <v>1431</v>
      </c>
      <c r="O5317" t="str" cm="1">
        <f t="array" ref="O5317" xml:space="preserve"> _xlfn.IFS(E5317&lt;2,"0-2",E5317&lt;4,"2-4",E5317&lt;6,"4-6",E5317&lt;8,"6-8",E5317&lt;10,"8-10")</f>
        <v>2-4</v>
      </c>
    </row>
    <row r="5318" spans="1:15" ht="14.25" customHeight="1" x14ac:dyDescent="0.3">
      <c r="A5318" s="31">
        <v>43829</v>
      </c>
      <c r="B5318" t="s">
        <v>414</v>
      </c>
      <c r="C5318" t="s">
        <v>424</v>
      </c>
      <c r="D5318" t="s">
        <v>82</v>
      </c>
      <c r="E5318">
        <v>5.6</v>
      </c>
      <c r="F5318">
        <v>8</v>
      </c>
      <c r="G5318" t="s">
        <v>416</v>
      </c>
      <c r="H5318" t="s">
        <v>73</v>
      </c>
      <c r="I5318">
        <v>22</v>
      </c>
      <c r="J5318">
        <v>301</v>
      </c>
      <c r="K5318" t="str">
        <f>RIGHT(Table1[[#This Row],[Transmission]],1)</f>
        <v>7</v>
      </c>
      <c r="L5318" t="str">
        <f>SUBSTITUTE(Table1[[#This Row],[Transmission]],Table1[[#This Row],[Gears]],"")</f>
        <v>AS</v>
      </c>
      <c r="M53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18">
        <f ca="1">_xlfn.DAYS(TODAY(),Table1[[#This Row],[Manufacture Date]])</f>
        <v>1431</v>
      </c>
      <c r="O5318" t="str" cm="1">
        <f t="array" ref="O5318" xml:space="preserve"> _xlfn.IFS(E5318&lt;2,"0-2",E5318&lt;4,"2-4",E5318&lt;6,"4-6",E5318&lt;8,"6-8",E5318&lt;10,"8-10")</f>
        <v>4-6</v>
      </c>
    </row>
    <row r="5319" spans="1:15" ht="14.25" customHeight="1" x14ac:dyDescent="0.3">
      <c r="A5319" s="31">
        <v>43829</v>
      </c>
      <c r="B5319" t="s">
        <v>232</v>
      </c>
      <c r="C5319" t="s">
        <v>1616</v>
      </c>
      <c r="D5319" t="s">
        <v>122</v>
      </c>
      <c r="E5319">
        <v>5.3</v>
      </c>
      <c r="F5319">
        <v>8</v>
      </c>
      <c r="G5319" t="s">
        <v>93</v>
      </c>
      <c r="H5319" t="s">
        <v>200</v>
      </c>
      <c r="I5319">
        <v>21</v>
      </c>
      <c r="J5319">
        <v>314</v>
      </c>
      <c r="K5319" t="str">
        <f>RIGHT(Table1[[#This Row],[Transmission]],1)</f>
        <v>6</v>
      </c>
      <c r="L5319" t="str">
        <f>SUBSTITUTE(Table1[[#This Row],[Transmission]],Table1[[#This Row],[Gears]],"")</f>
        <v>A</v>
      </c>
      <c r="M53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19">
        <f ca="1">_xlfn.DAYS(TODAY(),Table1[[#This Row],[Manufacture Date]])</f>
        <v>1431</v>
      </c>
      <c r="O5319" t="str" cm="1">
        <f t="array" ref="O5319" xml:space="preserve"> _xlfn.IFS(E5319&lt;2,"0-2",E5319&lt;4,"2-4",E5319&lt;6,"4-6",E5319&lt;8,"6-8",E5319&lt;10,"8-10")</f>
        <v>4-6</v>
      </c>
    </row>
    <row r="5320" spans="1:15" ht="14.25" customHeight="1" x14ac:dyDescent="0.3">
      <c r="A5320" s="31">
        <v>43828</v>
      </c>
      <c r="B5320" t="s">
        <v>432</v>
      </c>
      <c r="C5320" t="s">
        <v>1282</v>
      </c>
      <c r="D5320" t="s">
        <v>82</v>
      </c>
      <c r="E5320">
        <v>2</v>
      </c>
      <c r="F5320">
        <v>4</v>
      </c>
      <c r="G5320" t="s">
        <v>104</v>
      </c>
      <c r="H5320" t="s">
        <v>109</v>
      </c>
      <c r="I5320">
        <v>41</v>
      </c>
      <c r="J5320">
        <v>186</v>
      </c>
      <c r="K5320" t="str">
        <f>RIGHT(Table1[[#This Row],[Transmission]],1)</f>
        <v>8</v>
      </c>
      <c r="L5320" t="str">
        <f>SUBSTITUTE(Table1[[#This Row],[Transmission]],Table1[[#This Row],[Gears]],"")</f>
        <v>AS</v>
      </c>
      <c r="M53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0">
        <f ca="1">_xlfn.DAYS(TODAY(),Table1[[#This Row],[Manufacture Date]])</f>
        <v>1432</v>
      </c>
      <c r="O5320" t="str" cm="1">
        <f t="array" ref="O5320" xml:space="preserve"> _xlfn.IFS(E5320&lt;2,"0-2",E5320&lt;4,"2-4",E5320&lt;6,"4-6",E5320&lt;8,"6-8",E5320&lt;10,"8-10")</f>
        <v>2-4</v>
      </c>
    </row>
    <row r="5321" spans="1:15" ht="14.25" customHeight="1" x14ac:dyDescent="0.3">
      <c r="A5321" s="31">
        <v>43828</v>
      </c>
      <c r="B5321" t="s">
        <v>432</v>
      </c>
      <c r="C5321" t="s">
        <v>1413</v>
      </c>
      <c r="D5321" t="s">
        <v>82</v>
      </c>
      <c r="E5321">
        <v>2</v>
      </c>
      <c r="F5321">
        <v>4</v>
      </c>
      <c r="G5321" t="s">
        <v>104</v>
      </c>
      <c r="H5321" t="s">
        <v>73</v>
      </c>
      <c r="I5321">
        <v>32</v>
      </c>
      <c r="J5321">
        <v>207</v>
      </c>
      <c r="K5321" t="str">
        <f>RIGHT(Table1[[#This Row],[Transmission]],1)</f>
        <v>8</v>
      </c>
      <c r="L5321" t="str">
        <f>SUBSTITUTE(Table1[[#This Row],[Transmission]],Table1[[#This Row],[Gears]],"")</f>
        <v>AS</v>
      </c>
      <c r="M53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1">
        <f ca="1">_xlfn.DAYS(TODAY(),Table1[[#This Row],[Manufacture Date]])</f>
        <v>1432</v>
      </c>
      <c r="O5321" t="str" cm="1">
        <f t="array" ref="O5321" xml:space="preserve"> _xlfn.IFS(E5321&lt;2,"0-2",E5321&lt;4,"2-4",E5321&lt;6,"4-6",E5321&lt;8,"6-8",E5321&lt;10,"8-10")</f>
        <v>2-4</v>
      </c>
    </row>
    <row r="5322" spans="1:15" ht="14.25" customHeight="1" x14ac:dyDescent="0.3">
      <c r="A5322" s="31">
        <v>43828</v>
      </c>
      <c r="B5322" t="s">
        <v>321</v>
      </c>
      <c r="C5322" t="s">
        <v>330</v>
      </c>
      <c r="D5322" t="s">
        <v>78</v>
      </c>
      <c r="E5322">
        <v>1.6</v>
      </c>
      <c r="F5322">
        <v>4</v>
      </c>
      <c r="G5322" t="s">
        <v>79</v>
      </c>
      <c r="H5322" t="s">
        <v>200</v>
      </c>
      <c r="I5322">
        <v>30</v>
      </c>
      <c r="J5322">
        <v>214</v>
      </c>
      <c r="K5322" t="str">
        <f>RIGHT(Table1[[#This Row],[Transmission]],1)</f>
        <v>6</v>
      </c>
      <c r="L5322" t="str">
        <f>SUBSTITUTE(Table1[[#This Row],[Transmission]],Table1[[#This Row],[Gears]],"")</f>
        <v>AS</v>
      </c>
      <c r="M53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2">
        <f ca="1">_xlfn.DAYS(TODAY(),Table1[[#This Row],[Manufacture Date]])</f>
        <v>1432</v>
      </c>
      <c r="O5322" t="str" cm="1">
        <f t="array" ref="O5322" xml:space="preserve"> _xlfn.IFS(E5322&lt;2,"0-2",E5322&lt;4,"2-4",E5322&lt;6,"4-6",E5322&lt;8,"6-8",E5322&lt;10,"8-10")</f>
        <v>0-2</v>
      </c>
    </row>
    <row r="5323" spans="1:15" ht="14.25" customHeight="1" x14ac:dyDescent="0.3">
      <c r="A5323" s="31">
        <v>43828</v>
      </c>
      <c r="B5323" t="s">
        <v>100</v>
      </c>
      <c r="C5323" t="s">
        <v>105</v>
      </c>
      <c r="D5323" t="s">
        <v>95</v>
      </c>
      <c r="E5323">
        <v>2</v>
      </c>
      <c r="F5323">
        <v>4</v>
      </c>
      <c r="G5323" t="s">
        <v>104</v>
      </c>
      <c r="H5323" t="s">
        <v>73</v>
      </c>
      <c r="I5323">
        <v>29</v>
      </c>
      <c r="J5323">
        <v>225</v>
      </c>
      <c r="K5323" t="str">
        <f>RIGHT(Table1[[#This Row],[Transmission]],1)</f>
        <v>8</v>
      </c>
      <c r="L5323" t="str">
        <f>SUBSTITUTE(Table1[[#This Row],[Transmission]],Table1[[#This Row],[Gears]],"")</f>
        <v>AS</v>
      </c>
      <c r="M53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3">
        <f ca="1">_xlfn.DAYS(TODAY(),Table1[[#This Row],[Manufacture Date]])</f>
        <v>1432</v>
      </c>
      <c r="O5323" t="str" cm="1">
        <f t="array" ref="O5323" xml:space="preserve"> _xlfn.IFS(E5323&lt;2,"0-2",E5323&lt;4,"2-4",E5323&lt;6,"4-6",E5323&lt;8,"6-8",E5323&lt;10,"8-10")</f>
        <v>2-4</v>
      </c>
    </row>
    <row r="5324" spans="1:15" ht="14.25" customHeight="1" x14ac:dyDescent="0.3">
      <c r="A5324" s="31">
        <v>43828</v>
      </c>
      <c r="B5324" t="s">
        <v>452</v>
      </c>
      <c r="C5324" t="s">
        <v>457</v>
      </c>
      <c r="D5324" t="s">
        <v>78</v>
      </c>
      <c r="E5324">
        <v>3.2</v>
      </c>
      <c r="F5324">
        <v>6</v>
      </c>
      <c r="G5324" t="s">
        <v>454</v>
      </c>
      <c r="H5324" t="s">
        <v>200</v>
      </c>
      <c r="I5324">
        <v>26</v>
      </c>
      <c r="J5324">
        <v>253</v>
      </c>
      <c r="K5324" t="str">
        <f>RIGHT(Table1[[#This Row],[Transmission]],1)</f>
        <v>9</v>
      </c>
      <c r="L5324" t="str">
        <f>SUBSTITUTE(Table1[[#This Row],[Transmission]],Table1[[#This Row],[Gears]],"")</f>
        <v>A</v>
      </c>
      <c r="M53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24">
        <f ca="1">_xlfn.DAYS(TODAY(),Table1[[#This Row],[Manufacture Date]])</f>
        <v>1432</v>
      </c>
      <c r="O5324" t="str" cm="1">
        <f t="array" ref="O5324" xml:space="preserve"> _xlfn.IFS(E5324&lt;2,"0-2",E5324&lt;4,"2-4",E5324&lt;6,"4-6",E5324&lt;8,"6-8",E5324&lt;10,"8-10")</f>
        <v>2-4</v>
      </c>
    </row>
    <row r="5325" spans="1:15" ht="14.25" customHeight="1" x14ac:dyDescent="0.3">
      <c r="A5325" s="31">
        <v>43828</v>
      </c>
      <c r="B5325" t="s">
        <v>398</v>
      </c>
      <c r="C5325" t="s">
        <v>401</v>
      </c>
      <c r="D5325" t="s">
        <v>115</v>
      </c>
      <c r="E5325">
        <v>5</v>
      </c>
      <c r="F5325">
        <v>8</v>
      </c>
      <c r="G5325" t="s">
        <v>104</v>
      </c>
      <c r="H5325" t="s">
        <v>73</v>
      </c>
      <c r="I5325">
        <v>21</v>
      </c>
      <c r="J5325">
        <v>306</v>
      </c>
      <c r="K5325" t="str">
        <f>RIGHT(Table1[[#This Row],[Transmission]],1)</f>
        <v>8</v>
      </c>
      <c r="L5325" t="str">
        <f>SUBSTITUTE(Table1[[#This Row],[Transmission]],Table1[[#This Row],[Gears]],"")</f>
        <v>AS</v>
      </c>
      <c r="M53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5">
        <f ca="1">_xlfn.DAYS(TODAY(),Table1[[#This Row],[Manufacture Date]])</f>
        <v>1432</v>
      </c>
      <c r="O5325" t="str" cm="1">
        <f t="array" ref="O5325" xml:space="preserve"> _xlfn.IFS(E5325&lt;2,"0-2",E5325&lt;4,"2-4",E5325&lt;6,"4-6",E5325&lt;8,"6-8",E5325&lt;10,"8-10")</f>
        <v>4-6</v>
      </c>
    </row>
    <row r="5326" spans="1:15" ht="14.25" customHeight="1" x14ac:dyDescent="0.3">
      <c r="A5326" s="31">
        <v>43828</v>
      </c>
      <c r="B5326" t="s">
        <v>321</v>
      </c>
      <c r="C5326" t="s">
        <v>339</v>
      </c>
      <c r="D5326" t="s">
        <v>259</v>
      </c>
      <c r="E5326">
        <v>5</v>
      </c>
      <c r="F5326">
        <v>8</v>
      </c>
      <c r="G5326" t="s">
        <v>79</v>
      </c>
      <c r="H5326" t="s">
        <v>200</v>
      </c>
      <c r="I5326">
        <v>20</v>
      </c>
      <c r="J5326">
        <v>323</v>
      </c>
      <c r="K5326" t="str">
        <f>RIGHT(Table1[[#This Row],[Transmission]],1)</f>
        <v>6</v>
      </c>
      <c r="L5326" t="str">
        <f>SUBSTITUTE(Table1[[#This Row],[Transmission]],Table1[[#This Row],[Gears]],"")</f>
        <v>AS</v>
      </c>
      <c r="M53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6">
        <f ca="1">_xlfn.DAYS(TODAY(),Table1[[#This Row],[Manufacture Date]])</f>
        <v>1432</v>
      </c>
      <c r="O5326" t="str" cm="1">
        <f t="array" ref="O5326" xml:space="preserve"> _xlfn.IFS(E5326&lt;2,"0-2",E5326&lt;4,"2-4",E5326&lt;6,"4-6",E5326&lt;8,"6-8",E5326&lt;10,"8-10")</f>
        <v>4-6</v>
      </c>
    </row>
    <row r="5327" spans="1:15" ht="14.25" customHeight="1" x14ac:dyDescent="0.3">
      <c r="A5327" s="31">
        <v>43828</v>
      </c>
      <c r="B5327" t="s">
        <v>147</v>
      </c>
      <c r="C5327" t="s">
        <v>192</v>
      </c>
      <c r="D5327" t="s">
        <v>122</v>
      </c>
      <c r="E5327">
        <v>4.4000000000000004</v>
      </c>
      <c r="F5327">
        <v>8</v>
      </c>
      <c r="G5327" t="s">
        <v>104</v>
      </c>
      <c r="H5327" t="s">
        <v>73</v>
      </c>
      <c r="I5327">
        <v>19</v>
      </c>
      <c r="J5327">
        <v>336</v>
      </c>
      <c r="K5327" t="str">
        <f>RIGHT(Table1[[#This Row],[Transmission]],1)</f>
        <v>8</v>
      </c>
      <c r="L5327" t="str">
        <f>SUBSTITUTE(Table1[[#This Row],[Transmission]],Table1[[#This Row],[Gears]],"")</f>
        <v>AS</v>
      </c>
      <c r="M53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27">
        <f ca="1">_xlfn.DAYS(TODAY(),Table1[[#This Row],[Manufacture Date]])</f>
        <v>1432</v>
      </c>
      <c r="O5327" t="str" cm="1">
        <f t="array" ref="O5327" xml:space="preserve"> _xlfn.IFS(E5327&lt;2,"0-2",E5327&lt;4,"2-4",E5327&lt;6,"4-6",E5327&lt;8,"6-8",E5327&lt;10,"8-10")</f>
        <v>4-6</v>
      </c>
    </row>
    <row r="5328" spans="1:15" ht="14.25" customHeight="1" x14ac:dyDescent="0.3">
      <c r="A5328" s="31">
        <v>43828</v>
      </c>
      <c r="B5328" t="s">
        <v>489</v>
      </c>
      <c r="C5328" t="s">
        <v>1777</v>
      </c>
      <c r="D5328" t="s">
        <v>88</v>
      </c>
      <c r="E5328">
        <v>6.5</v>
      </c>
      <c r="F5328">
        <v>12</v>
      </c>
      <c r="G5328" t="s">
        <v>97</v>
      </c>
      <c r="H5328" t="s">
        <v>73</v>
      </c>
      <c r="I5328">
        <v>13</v>
      </c>
      <c r="J5328">
        <v>485</v>
      </c>
      <c r="K5328" t="str">
        <f>RIGHT(Table1[[#This Row],[Transmission]],1)</f>
        <v>7</v>
      </c>
      <c r="L5328" t="str">
        <f>SUBSTITUTE(Table1[[#This Row],[Transmission]],Table1[[#This Row],[Gears]],"")</f>
        <v>AM</v>
      </c>
      <c r="M53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328">
        <f ca="1">_xlfn.DAYS(TODAY(),Table1[[#This Row],[Manufacture Date]])</f>
        <v>1432</v>
      </c>
      <c r="O5328" t="str" cm="1">
        <f t="array" ref="O5328" xml:space="preserve"> _xlfn.IFS(E5328&lt;2,"0-2",E5328&lt;4,"2-4",E5328&lt;6,"4-6",E5328&lt;8,"6-8",E5328&lt;10,"8-10")</f>
        <v>6-8</v>
      </c>
    </row>
    <row r="5329" spans="1:15" ht="14.25" customHeight="1" x14ac:dyDescent="0.3">
      <c r="A5329" s="31">
        <v>43827</v>
      </c>
      <c r="B5329" t="s">
        <v>398</v>
      </c>
      <c r="C5329" t="s">
        <v>405</v>
      </c>
      <c r="D5329" t="s">
        <v>78</v>
      </c>
      <c r="E5329">
        <v>2.4</v>
      </c>
      <c r="F5329">
        <v>4</v>
      </c>
      <c r="G5329" t="s">
        <v>93</v>
      </c>
      <c r="H5329" t="s">
        <v>200</v>
      </c>
      <c r="I5329">
        <v>27</v>
      </c>
      <c r="J5329">
        <v>237</v>
      </c>
      <c r="K5329" t="str">
        <f>RIGHT(Table1[[#This Row],[Transmission]],1)</f>
        <v>6</v>
      </c>
      <c r="L5329" t="str">
        <f>SUBSTITUTE(Table1[[#This Row],[Transmission]],Table1[[#This Row],[Gears]],"")</f>
        <v>A</v>
      </c>
      <c r="M53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29">
        <f ca="1">_xlfn.DAYS(TODAY(),Table1[[#This Row],[Manufacture Date]])</f>
        <v>1433</v>
      </c>
      <c r="O5329" t="str" cm="1">
        <f t="array" ref="O5329" xml:space="preserve"> _xlfn.IFS(E5329&lt;2,"0-2",E5329&lt;4,"2-4",E5329&lt;6,"4-6",E5329&lt;8,"6-8",E5329&lt;10,"8-10")</f>
        <v>2-4</v>
      </c>
    </row>
    <row r="5330" spans="1:15" ht="14.25" customHeight="1" x14ac:dyDescent="0.3">
      <c r="A5330" s="31">
        <v>43827</v>
      </c>
      <c r="B5330" t="s">
        <v>212</v>
      </c>
      <c r="C5330" t="s">
        <v>1252</v>
      </c>
      <c r="D5330" t="s">
        <v>78</v>
      </c>
      <c r="E5330">
        <v>3.6</v>
      </c>
      <c r="F5330">
        <v>6</v>
      </c>
      <c r="G5330" t="s">
        <v>104</v>
      </c>
      <c r="H5330" t="s">
        <v>200</v>
      </c>
      <c r="I5330">
        <v>25</v>
      </c>
      <c r="J5330">
        <v>260</v>
      </c>
      <c r="K5330" t="str">
        <f>RIGHT(Table1[[#This Row],[Transmission]],1)</f>
        <v>8</v>
      </c>
      <c r="L5330" t="str">
        <f>SUBSTITUTE(Table1[[#This Row],[Transmission]],Table1[[#This Row],[Gears]],"")</f>
        <v>AS</v>
      </c>
      <c r="M53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30">
        <f ca="1">_xlfn.DAYS(TODAY(),Table1[[#This Row],[Manufacture Date]])</f>
        <v>1433</v>
      </c>
      <c r="O5330" t="str" cm="1">
        <f t="array" ref="O5330" xml:space="preserve"> _xlfn.IFS(E5330&lt;2,"0-2",E5330&lt;4,"2-4",E5330&lt;6,"4-6",E5330&lt;8,"6-8",E5330&lt;10,"8-10")</f>
        <v>2-4</v>
      </c>
    </row>
    <row r="5331" spans="1:15" ht="14.25" customHeight="1" x14ac:dyDescent="0.3">
      <c r="A5331" s="31">
        <v>43827</v>
      </c>
      <c r="B5331" t="s">
        <v>564</v>
      </c>
      <c r="C5331" t="s">
        <v>1313</v>
      </c>
      <c r="D5331" t="s">
        <v>122</v>
      </c>
      <c r="E5331">
        <v>3</v>
      </c>
      <c r="F5331">
        <v>6</v>
      </c>
      <c r="G5331" t="s">
        <v>454</v>
      </c>
      <c r="H5331" t="s">
        <v>73</v>
      </c>
      <c r="I5331">
        <v>23</v>
      </c>
      <c r="J5331">
        <v>282</v>
      </c>
      <c r="K5331" t="str">
        <f>RIGHT(Table1[[#This Row],[Transmission]],1)</f>
        <v>9</v>
      </c>
      <c r="L5331" t="str">
        <f>SUBSTITUTE(Table1[[#This Row],[Transmission]],Table1[[#This Row],[Gears]],"")</f>
        <v>A</v>
      </c>
      <c r="M53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31">
        <f ca="1">_xlfn.DAYS(TODAY(),Table1[[#This Row],[Manufacture Date]])</f>
        <v>1433</v>
      </c>
      <c r="O5331" t="str" cm="1">
        <f t="array" ref="O5331" xml:space="preserve"> _xlfn.IFS(E5331&lt;2,"0-2",E5331&lt;4,"2-4",E5331&lt;6,"4-6",E5331&lt;8,"6-8",E5331&lt;10,"8-10")</f>
        <v>2-4</v>
      </c>
    </row>
    <row r="5332" spans="1:15" ht="14.25" customHeight="1" x14ac:dyDescent="0.3">
      <c r="A5332" s="31">
        <v>43827</v>
      </c>
      <c r="B5332" t="s">
        <v>289</v>
      </c>
      <c r="C5332" t="s">
        <v>1087</v>
      </c>
      <c r="D5332" t="s">
        <v>88</v>
      </c>
      <c r="E5332">
        <v>8.4</v>
      </c>
      <c r="F5332">
        <v>10</v>
      </c>
      <c r="G5332" t="s">
        <v>74</v>
      </c>
      <c r="H5332" t="s">
        <v>73</v>
      </c>
      <c r="I5332">
        <v>18</v>
      </c>
      <c r="J5332">
        <v>364</v>
      </c>
      <c r="K5332" t="str">
        <f>RIGHT(Table1[[#This Row],[Transmission]],1)</f>
        <v>6</v>
      </c>
      <c r="L5332" t="str">
        <f>SUBSTITUTE(Table1[[#This Row],[Transmission]],Table1[[#This Row],[Gears]],"")</f>
        <v>M</v>
      </c>
      <c r="M53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32">
        <f ca="1">_xlfn.DAYS(TODAY(),Table1[[#This Row],[Manufacture Date]])</f>
        <v>1433</v>
      </c>
      <c r="O5332" t="str" cm="1">
        <f t="array" ref="O5332" xml:space="preserve"> _xlfn.IFS(E5332&lt;2,"0-2",E5332&lt;4,"2-4",E5332&lt;6,"4-6",E5332&lt;8,"6-8",E5332&lt;10,"8-10")</f>
        <v>8-10</v>
      </c>
    </row>
    <row r="5333" spans="1:15" ht="14.25" customHeight="1" x14ac:dyDescent="0.3">
      <c r="A5333" s="31">
        <v>43826</v>
      </c>
      <c r="B5333" t="s">
        <v>321</v>
      </c>
      <c r="C5333" t="s">
        <v>353</v>
      </c>
      <c r="D5333" t="s">
        <v>82</v>
      </c>
      <c r="E5333">
        <v>2</v>
      </c>
      <c r="F5333">
        <v>4</v>
      </c>
      <c r="G5333" t="s">
        <v>266</v>
      </c>
      <c r="H5333" t="s">
        <v>200</v>
      </c>
      <c r="I5333">
        <v>50</v>
      </c>
      <c r="J5333">
        <v>131</v>
      </c>
      <c r="K5333" t="str">
        <f>RIGHT(Table1[[#This Row],[Transmission]],1)</f>
        <v>V</v>
      </c>
      <c r="L5333" t="str">
        <f>SUBSTITUTE(Table1[[#This Row],[Transmission]],Table1[[#This Row],[Gears]],"")</f>
        <v>A</v>
      </c>
      <c r="M53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33">
        <f ca="1">_xlfn.DAYS(TODAY(),Table1[[#This Row],[Manufacture Date]])</f>
        <v>1434</v>
      </c>
      <c r="O5333" t="str" cm="1">
        <f t="array" ref="O5333" xml:space="preserve"> _xlfn.IFS(E5333&lt;2,"0-2",E5333&lt;4,"2-4",E5333&lt;6,"4-6",E5333&lt;8,"6-8",E5333&lt;10,"8-10")</f>
        <v>2-4</v>
      </c>
    </row>
    <row r="5334" spans="1:15" ht="14.25" customHeight="1" x14ac:dyDescent="0.3">
      <c r="A5334" s="31">
        <v>43826</v>
      </c>
      <c r="B5334" t="s">
        <v>289</v>
      </c>
      <c r="C5334" t="s">
        <v>306</v>
      </c>
      <c r="D5334" t="s">
        <v>82</v>
      </c>
      <c r="E5334">
        <v>1.4</v>
      </c>
      <c r="F5334">
        <v>4</v>
      </c>
      <c r="G5334" t="s">
        <v>74</v>
      </c>
      <c r="H5334" t="s">
        <v>200</v>
      </c>
      <c r="I5334">
        <v>39</v>
      </c>
      <c r="J5334">
        <v>168</v>
      </c>
      <c r="K5334" t="str">
        <f>RIGHT(Table1[[#This Row],[Transmission]],1)</f>
        <v>6</v>
      </c>
      <c r="L5334" t="str">
        <f>SUBSTITUTE(Table1[[#This Row],[Transmission]],Table1[[#This Row],[Gears]],"")</f>
        <v>M</v>
      </c>
      <c r="M53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34">
        <f ca="1">_xlfn.DAYS(TODAY(),Table1[[#This Row],[Manufacture Date]])</f>
        <v>1434</v>
      </c>
      <c r="O5334" t="str" cm="1">
        <f t="array" ref="O5334" xml:space="preserve"> _xlfn.IFS(E5334&lt;2,"0-2",E5334&lt;4,"2-4",E5334&lt;6,"4-6",E5334&lt;8,"6-8",E5334&lt;10,"8-10")</f>
        <v>0-2</v>
      </c>
    </row>
    <row r="5335" spans="1:15" ht="14.25" customHeight="1" x14ac:dyDescent="0.3">
      <c r="A5335" s="31">
        <v>43826</v>
      </c>
      <c r="B5335" t="s">
        <v>651</v>
      </c>
      <c r="C5335" t="s">
        <v>674</v>
      </c>
      <c r="D5335" t="s">
        <v>82</v>
      </c>
      <c r="E5335">
        <v>1.6</v>
      </c>
      <c r="F5335">
        <v>4</v>
      </c>
      <c r="G5335" t="s">
        <v>183</v>
      </c>
      <c r="H5335" t="s">
        <v>200</v>
      </c>
      <c r="I5335">
        <v>37</v>
      </c>
      <c r="J5335">
        <v>180</v>
      </c>
      <c r="K5335" t="str">
        <f>RIGHT(Table1[[#This Row],[Transmission]],1)</f>
        <v>5</v>
      </c>
      <c r="L5335" t="str">
        <f>SUBSTITUTE(Table1[[#This Row],[Transmission]],Table1[[#This Row],[Gears]],"")</f>
        <v>M</v>
      </c>
      <c r="M53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35">
        <f ca="1">_xlfn.DAYS(TODAY(),Table1[[#This Row],[Manufacture Date]])</f>
        <v>1434</v>
      </c>
      <c r="O5335" t="str" cm="1">
        <f t="array" ref="O5335" xml:space="preserve"> _xlfn.IFS(E5335&lt;2,"0-2",E5335&lt;4,"2-4",E5335&lt;6,"4-6",E5335&lt;8,"6-8",E5335&lt;10,"8-10")</f>
        <v>0-2</v>
      </c>
    </row>
    <row r="5336" spans="1:15" ht="14.25" customHeight="1" x14ac:dyDescent="0.3">
      <c r="A5336" s="31">
        <v>43826</v>
      </c>
      <c r="B5336" t="s">
        <v>651</v>
      </c>
      <c r="C5336" t="s">
        <v>1899</v>
      </c>
      <c r="D5336" t="s">
        <v>82</v>
      </c>
      <c r="E5336">
        <v>2.5</v>
      </c>
      <c r="F5336">
        <v>4</v>
      </c>
      <c r="G5336" t="s">
        <v>266</v>
      </c>
      <c r="H5336" t="s">
        <v>200</v>
      </c>
      <c r="I5336">
        <v>36</v>
      </c>
      <c r="J5336">
        <v>186</v>
      </c>
      <c r="K5336" t="str">
        <f>RIGHT(Table1[[#This Row],[Transmission]],1)</f>
        <v>V</v>
      </c>
      <c r="L5336" t="str">
        <f>SUBSTITUTE(Table1[[#This Row],[Transmission]],Table1[[#This Row],[Gears]],"")</f>
        <v>A</v>
      </c>
      <c r="M53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36">
        <f ca="1">_xlfn.DAYS(TODAY(),Table1[[#This Row],[Manufacture Date]])</f>
        <v>1434</v>
      </c>
      <c r="O5336" t="str" cm="1">
        <f t="array" ref="O5336" xml:space="preserve"> _xlfn.IFS(E5336&lt;2,"0-2",E5336&lt;4,"2-4",E5336&lt;6,"4-6",E5336&lt;8,"6-8",E5336&lt;10,"8-10")</f>
        <v>2-4</v>
      </c>
    </row>
    <row r="5337" spans="1:15" ht="14.25" customHeight="1" x14ac:dyDescent="0.3">
      <c r="A5337" s="31">
        <v>43826</v>
      </c>
      <c r="B5337" t="s">
        <v>750</v>
      </c>
      <c r="C5337" t="s">
        <v>2002</v>
      </c>
      <c r="D5337" t="s">
        <v>82</v>
      </c>
      <c r="E5337">
        <v>3.5</v>
      </c>
      <c r="F5337">
        <v>6</v>
      </c>
      <c r="G5337" t="s">
        <v>104</v>
      </c>
      <c r="H5337" t="s">
        <v>200</v>
      </c>
      <c r="I5337">
        <v>31</v>
      </c>
      <c r="J5337">
        <v>215</v>
      </c>
      <c r="K5337" t="str">
        <f>RIGHT(Table1[[#This Row],[Transmission]],1)</f>
        <v>8</v>
      </c>
      <c r="L5337" t="str">
        <f>SUBSTITUTE(Table1[[#This Row],[Transmission]],Table1[[#This Row],[Gears]],"")</f>
        <v>AS</v>
      </c>
      <c r="M53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37">
        <f ca="1">_xlfn.DAYS(TODAY(),Table1[[#This Row],[Manufacture Date]])</f>
        <v>1434</v>
      </c>
      <c r="O5337" t="str" cm="1">
        <f t="array" ref="O5337" xml:space="preserve"> _xlfn.IFS(E5337&lt;2,"0-2",E5337&lt;4,"2-4",E5337&lt;6,"4-6",E5337&lt;8,"6-8",E5337&lt;10,"8-10")</f>
        <v>2-4</v>
      </c>
    </row>
    <row r="5338" spans="1:15" ht="14.25" customHeight="1" x14ac:dyDescent="0.3">
      <c r="A5338" s="31">
        <v>43826</v>
      </c>
      <c r="B5338" t="s">
        <v>100</v>
      </c>
      <c r="C5338" t="s">
        <v>131</v>
      </c>
      <c r="D5338" t="s">
        <v>95</v>
      </c>
      <c r="E5338">
        <v>3</v>
      </c>
      <c r="F5338">
        <v>6</v>
      </c>
      <c r="G5338" t="s">
        <v>814</v>
      </c>
      <c r="H5338" t="s">
        <v>73</v>
      </c>
      <c r="I5338">
        <v>29</v>
      </c>
      <c r="J5338">
        <v>232</v>
      </c>
      <c r="K5338" t="str">
        <f>RIGHT(Table1[[#This Row],[Transmission]],1)</f>
        <v>8</v>
      </c>
      <c r="L5338" t="str">
        <f>SUBSTITUTE(Table1[[#This Row],[Transmission]],Table1[[#This Row],[Gears]],"")</f>
        <v>AM</v>
      </c>
      <c r="M53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338">
        <f ca="1">_xlfn.DAYS(TODAY(),Table1[[#This Row],[Manufacture Date]])</f>
        <v>1434</v>
      </c>
      <c r="O5338" t="str" cm="1">
        <f t="array" ref="O5338" xml:space="preserve"> _xlfn.IFS(E5338&lt;2,"0-2",E5338&lt;4,"2-4",E5338&lt;6,"4-6",E5338&lt;8,"6-8",E5338&lt;10,"8-10")</f>
        <v>2-4</v>
      </c>
    </row>
    <row r="5339" spans="1:15" ht="14.25" customHeight="1" x14ac:dyDescent="0.3">
      <c r="A5339" s="31">
        <v>43826</v>
      </c>
      <c r="B5339" t="s">
        <v>321</v>
      </c>
      <c r="C5339" t="s">
        <v>337</v>
      </c>
      <c r="D5339" t="s">
        <v>259</v>
      </c>
      <c r="E5339">
        <v>3.3</v>
      </c>
      <c r="F5339">
        <v>6</v>
      </c>
      <c r="G5339" t="s">
        <v>79</v>
      </c>
      <c r="H5339" t="s">
        <v>200</v>
      </c>
      <c r="I5339">
        <v>24</v>
      </c>
      <c r="J5339">
        <v>277</v>
      </c>
      <c r="K5339" t="str">
        <f>RIGHT(Table1[[#This Row],[Transmission]],1)</f>
        <v>6</v>
      </c>
      <c r="L5339" t="str">
        <f>SUBSTITUTE(Table1[[#This Row],[Transmission]],Table1[[#This Row],[Gears]],"")</f>
        <v>AS</v>
      </c>
      <c r="M53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39">
        <f ca="1">_xlfn.DAYS(TODAY(),Table1[[#This Row],[Manufacture Date]])</f>
        <v>1434</v>
      </c>
      <c r="O5339" t="str" cm="1">
        <f t="array" ref="O5339" xml:space="preserve"> _xlfn.IFS(E5339&lt;2,"0-2",E5339&lt;4,"2-4",E5339&lt;6,"4-6",E5339&lt;8,"6-8",E5339&lt;10,"8-10")</f>
        <v>2-4</v>
      </c>
    </row>
    <row r="5340" spans="1:15" ht="14.25" customHeight="1" x14ac:dyDescent="0.3">
      <c r="A5340" s="31">
        <v>43826</v>
      </c>
      <c r="B5340" t="s">
        <v>289</v>
      </c>
      <c r="C5340" t="s">
        <v>297</v>
      </c>
      <c r="D5340" t="s">
        <v>115</v>
      </c>
      <c r="E5340">
        <v>5.7</v>
      </c>
      <c r="F5340">
        <v>8</v>
      </c>
      <c r="G5340" t="s">
        <v>112</v>
      </c>
      <c r="H5340" t="s">
        <v>200</v>
      </c>
      <c r="I5340">
        <v>23</v>
      </c>
      <c r="J5340">
        <v>289</v>
      </c>
      <c r="K5340" t="str">
        <f>RIGHT(Table1[[#This Row],[Transmission]],1)</f>
        <v>8</v>
      </c>
      <c r="L5340" t="str">
        <f>SUBSTITUTE(Table1[[#This Row],[Transmission]],Table1[[#This Row],[Gears]],"")</f>
        <v>A</v>
      </c>
      <c r="M53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40">
        <f ca="1">_xlfn.DAYS(TODAY(),Table1[[#This Row],[Manufacture Date]])</f>
        <v>1434</v>
      </c>
      <c r="O5340" t="str" cm="1">
        <f t="array" ref="O5340" xml:space="preserve"> _xlfn.IFS(E5340&lt;2,"0-2",E5340&lt;4,"2-4",E5340&lt;6,"4-6",E5340&lt;8,"6-8",E5340&lt;10,"8-10")</f>
        <v>4-6</v>
      </c>
    </row>
    <row r="5341" spans="1:15" ht="14.25" customHeight="1" x14ac:dyDescent="0.3">
      <c r="A5341" s="31">
        <v>43826</v>
      </c>
      <c r="B5341" t="s">
        <v>564</v>
      </c>
      <c r="C5341" t="s">
        <v>971</v>
      </c>
      <c r="D5341" t="s">
        <v>115</v>
      </c>
      <c r="E5341">
        <v>6</v>
      </c>
      <c r="F5341">
        <v>12</v>
      </c>
      <c r="G5341" t="s">
        <v>416</v>
      </c>
      <c r="H5341" t="s">
        <v>73</v>
      </c>
      <c r="I5341">
        <v>19</v>
      </c>
      <c r="J5341">
        <v>350</v>
      </c>
      <c r="K5341" t="str">
        <f>RIGHT(Table1[[#This Row],[Transmission]],1)</f>
        <v>7</v>
      </c>
      <c r="L5341" t="str">
        <f>SUBSTITUTE(Table1[[#This Row],[Transmission]],Table1[[#This Row],[Gears]],"")</f>
        <v>AS</v>
      </c>
      <c r="M53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41">
        <f ca="1">_xlfn.DAYS(TODAY(),Table1[[#This Row],[Manufacture Date]])</f>
        <v>1434</v>
      </c>
      <c r="O5341" t="str" cm="1">
        <f t="array" ref="O5341" xml:space="preserve"> _xlfn.IFS(E5341&lt;2,"0-2",E5341&lt;4,"2-4",E5341&lt;6,"4-6",E5341&lt;8,"6-8",E5341&lt;10,"8-10")</f>
        <v>6-8</v>
      </c>
    </row>
    <row r="5342" spans="1:15" ht="14.25" customHeight="1" x14ac:dyDescent="0.3">
      <c r="A5342" s="31">
        <v>43825</v>
      </c>
      <c r="B5342" t="s">
        <v>232</v>
      </c>
      <c r="C5342" t="s">
        <v>241</v>
      </c>
      <c r="D5342" t="s">
        <v>82</v>
      </c>
      <c r="E5342">
        <v>1.4</v>
      </c>
      <c r="F5342">
        <v>4</v>
      </c>
      <c r="G5342" t="s">
        <v>74</v>
      </c>
      <c r="H5342" t="s">
        <v>200</v>
      </c>
      <c r="I5342">
        <v>40</v>
      </c>
      <c r="J5342">
        <v>163</v>
      </c>
      <c r="K5342" t="str">
        <f>RIGHT(Table1[[#This Row],[Transmission]],1)</f>
        <v>6</v>
      </c>
      <c r="L5342" t="str">
        <f>SUBSTITUTE(Table1[[#This Row],[Transmission]],Table1[[#This Row],[Gears]],"")</f>
        <v>M</v>
      </c>
      <c r="M53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42">
        <f ca="1">_xlfn.DAYS(TODAY(),Table1[[#This Row],[Manufacture Date]])</f>
        <v>1435</v>
      </c>
      <c r="O5342" t="str" cm="1">
        <f t="array" ref="O5342" xml:space="preserve"> _xlfn.IFS(E5342&lt;2,"0-2",E5342&lt;4,"2-4",E5342&lt;6,"4-6",E5342&lt;8,"6-8",E5342&lt;10,"8-10")</f>
        <v>0-2</v>
      </c>
    </row>
    <row r="5343" spans="1:15" ht="14.25" customHeight="1" x14ac:dyDescent="0.3">
      <c r="A5343" s="31">
        <v>43825</v>
      </c>
      <c r="B5343" t="s">
        <v>782</v>
      </c>
      <c r="C5343" t="s">
        <v>792</v>
      </c>
      <c r="D5343" t="s">
        <v>71</v>
      </c>
      <c r="E5343">
        <v>2</v>
      </c>
      <c r="F5343">
        <v>4</v>
      </c>
      <c r="G5343" t="s">
        <v>74</v>
      </c>
      <c r="H5343" t="s">
        <v>109</v>
      </c>
      <c r="I5343">
        <v>39</v>
      </c>
      <c r="J5343">
        <v>196</v>
      </c>
      <c r="K5343" t="str">
        <f>RIGHT(Table1[[#This Row],[Transmission]],1)</f>
        <v>6</v>
      </c>
      <c r="L5343" t="str">
        <f>SUBSTITUTE(Table1[[#This Row],[Transmission]],Table1[[#This Row],[Gears]],"")</f>
        <v>M</v>
      </c>
      <c r="M53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43">
        <f ca="1">_xlfn.DAYS(TODAY(),Table1[[#This Row],[Manufacture Date]])</f>
        <v>1435</v>
      </c>
      <c r="O5343" t="str" cm="1">
        <f t="array" ref="O5343" xml:space="preserve"> _xlfn.IFS(E5343&lt;2,"0-2",E5343&lt;4,"2-4",E5343&lt;6,"4-6",E5343&lt;8,"6-8",E5343&lt;10,"8-10")</f>
        <v>2-4</v>
      </c>
    </row>
    <row r="5344" spans="1:15" ht="14.25" customHeight="1" x14ac:dyDescent="0.3">
      <c r="A5344" s="31">
        <v>43825</v>
      </c>
      <c r="B5344" t="s">
        <v>289</v>
      </c>
      <c r="C5344" t="s">
        <v>305</v>
      </c>
      <c r="D5344" t="s">
        <v>82</v>
      </c>
      <c r="E5344">
        <v>2.4</v>
      </c>
      <c r="F5344">
        <v>4</v>
      </c>
      <c r="G5344" t="s">
        <v>93</v>
      </c>
      <c r="H5344" t="s">
        <v>200</v>
      </c>
      <c r="I5344">
        <v>31</v>
      </c>
      <c r="J5344">
        <v>212</v>
      </c>
      <c r="K5344" t="str">
        <f>RIGHT(Table1[[#This Row],[Transmission]],1)</f>
        <v>6</v>
      </c>
      <c r="L5344" t="str">
        <f>SUBSTITUTE(Table1[[#This Row],[Transmission]],Table1[[#This Row],[Gears]],"")</f>
        <v>A</v>
      </c>
      <c r="M53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44">
        <f ca="1">_xlfn.DAYS(TODAY(),Table1[[#This Row],[Manufacture Date]])</f>
        <v>1435</v>
      </c>
      <c r="O5344" t="str" cm="1">
        <f t="array" ref="O5344" xml:space="preserve"> _xlfn.IFS(E5344&lt;2,"0-2",E5344&lt;4,"2-4",E5344&lt;6,"4-6",E5344&lt;8,"6-8",E5344&lt;10,"8-10")</f>
        <v>2-4</v>
      </c>
    </row>
    <row r="5345" spans="1:15" ht="14.25" customHeight="1" x14ac:dyDescent="0.3">
      <c r="A5345" s="31">
        <v>43825</v>
      </c>
      <c r="B5345" t="s">
        <v>676</v>
      </c>
      <c r="C5345" t="s">
        <v>684</v>
      </c>
      <c r="D5345" t="s">
        <v>92</v>
      </c>
      <c r="E5345">
        <v>3</v>
      </c>
      <c r="F5345">
        <v>6</v>
      </c>
      <c r="G5345" t="s">
        <v>97</v>
      </c>
      <c r="H5345" t="s">
        <v>73</v>
      </c>
      <c r="I5345">
        <v>29</v>
      </c>
      <c r="J5345">
        <v>228</v>
      </c>
      <c r="K5345" t="str">
        <f>RIGHT(Table1[[#This Row],[Transmission]],1)</f>
        <v>7</v>
      </c>
      <c r="L5345" t="str">
        <f>SUBSTITUTE(Table1[[#This Row],[Transmission]],Table1[[#This Row],[Gears]],"")</f>
        <v>AM</v>
      </c>
      <c r="M53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345">
        <f ca="1">_xlfn.DAYS(TODAY(),Table1[[#This Row],[Manufacture Date]])</f>
        <v>1435</v>
      </c>
      <c r="O5345" t="str" cm="1">
        <f t="array" ref="O5345" xml:space="preserve"> _xlfn.IFS(E5345&lt;2,"0-2",E5345&lt;4,"2-4",E5345&lt;6,"4-6",E5345&lt;8,"6-8",E5345&lt;10,"8-10")</f>
        <v>2-4</v>
      </c>
    </row>
    <row r="5346" spans="1:15" ht="14.25" customHeight="1" x14ac:dyDescent="0.3">
      <c r="A5346" s="31">
        <v>43825</v>
      </c>
      <c r="B5346" t="s">
        <v>676</v>
      </c>
      <c r="C5346" t="s">
        <v>1953</v>
      </c>
      <c r="D5346" t="s">
        <v>122</v>
      </c>
      <c r="E5346">
        <v>2.9</v>
      </c>
      <c r="F5346">
        <v>6</v>
      </c>
      <c r="G5346" t="s">
        <v>104</v>
      </c>
      <c r="H5346" t="s">
        <v>73</v>
      </c>
      <c r="I5346">
        <v>24</v>
      </c>
      <c r="J5346">
        <v>275</v>
      </c>
      <c r="K5346" t="str">
        <f>RIGHT(Table1[[#This Row],[Transmission]],1)</f>
        <v>8</v>
      </c>
      <c r="L5346" t="str">
        <f>SUBSTITUTE(Table1[[#This Row],[Transmission]],Table1[[#This Row],[Gears]],"")</f>
        <v>AS</v>
      </c>
      <c r="M53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46">
        <f ca="1">_xlfn.DAYS(TODAY(),Table1[[#This Row],[Manufacture Date]])</f>
        <v>1435</v>
      </c>
      <c r="O5346" t="str" cm="1">
        <f t="array" ref="O5346" xml:space="preserve"> _xlfn.IFS(E5346&lt;2,"0-2",E5346&lt;4,"2-4",E5346&lt;6,"4-6",E5346&lt;8,"6-8",E5346&lt;10,"8-10")</f>
        <v>2-4</v>
      </c>
    </row>
    <row r="5347" spans="1:15" ht="14.25" customHeight="1" x14ac:dyDescent="0.3">
      <c r="A5347" s="31">
        <v>43825</v>
      </c>
      <c r="B5347" t="s">
        <v>564</v>
      </c>
      <c r="C5347" t="s">
        <v>1872</v>
      </c>
      <c r="D5347" t="s">
        <v>115</v>
      </c>
      <c r="E5347">
        <v>4</v>
      </c>
      <c r="F5347">
        <v>8</v>
      </c>
      <c r="G5347" t="s">
        <v>454</v>
      </c>
      <c r="H5347" t="s">
        <v>73</v>
      </c>
      <c r="I5347">
        <v>23</v>
      </c>
      <c r="J5347">
        <v>286</v>
      </c>
      <c r="K5347" t="str">
        <f>RIGHT(Table1[[#This Row],[Transmission]],1)</f>
        <v>9</v>
      </c>
      <c r="L5347" t="str">
        <f>SUBSTITUTE(Table1[[#This Row],[Transmission]],Table1[[#This Row],[Gears]],"")</f>
        <v>A</v>
      </c>
      <c r="M53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47">
        <f ca="1">_xlfn.DAYS(TODAY(),Table1[[#This Row],[Manufacture Date]])</f>
        <v>1435</v>
      </c>
      <c r="O5347" t="str" cm="1">
        <f t="array" ref="O5347" xml:space="preserve"> _xlfn.IFS(E5347&lt;2,"0-2",E5347&lt;4,"2-4",E5347&lt;6,"4-6",E5347&lt;8,"6-8",E5347&lt;10,"8-10")</f>
        <v>4-6</v>
      </c>
    </row>
    <row r="5348" spans="1:15" ht="14.25" customHeight="1" x14ac:dyDescent="0.3">
      <c r="A5348" s="31">
        <v>43825</v>
      </c>
      <c r="B5348" t="s">
        <v>232</v>
      </c>
      <c r="C5348" t="s">
        <v>1083</v>
      </c>
      <c r="D5348" t="s">
        <v>122</v>
      </c>
      <c r="E5348">
        <v>5.3</v>
      </c>
      <c r="F5348">
        <v>8</v>
      </c>
      <c r="G5348" t="s">
        <v>93</v>
      </c>
      <c r="H5348" t="s">
        <v>200</v>
      </c>
      <c r="I5348">
        <v>22</v>
      </c>
      <c r="J5348">
        <v>305</v>
      </c>
      <c r="K5348" t="str">
        <f>RIGHT(Table1[[#This Row],[Transmission]],1)</f>
        <v>6</v>
      </c>
      <c r="L5348" t="str">
        <f>SUBSTITUTE(Table1[[#This Row],[Transmission]],Table1[[#This Row],[Gears]],"")</f>
        <v>A</v>
      </c>
      <c r="M53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48">
        <f ca="1">_xlfn.DAYS(TODAY(),Table1[[#This Row],[Manufacture Date]])</f>
        <v>1435</v>
      </c>
      <c r="O5348" t="str" cm="1">
        <f t="array" ref="O5348" xml:space="preserve"> _xlfn.IFS(E5348&lt;2,"0-2",E5348&lt;4,"2-4",E5348&lt;6,"4-6",E5348&lt;8,"6-8",E5348&lt;10,"8-10")</f>
        <v>4-6</v>
      </c>
    </row>
    <row r="5349" spans="1:15" ht="14.25" customHeight="1" x14ac:dyDescent="0.3">
      <c r="A5349" s="31">
        <v>43825</v>
      </c>
      <c r="B5349" t="s">
        <v>508</v>
      </c>
      <c r="C5349" t="s">
        <v>516</v>
      </c>
      <c r="D5349" t="s">
        <v>122</v>
      </c>
      <c r="E5349">
        <v>4.5999999999999996</v>
      </c>
      <c r="F5349">
        <v>8</v>
      </c>
      <c r="G5349" t="s">
        <v>79</v>
      </c>
      <c r="H5349" t="s">
        <v>73</v>
      </c>
      <c r="I5349">
        <v>19</v>
      </c>
      <c r="J5349">
        <v>341</v>
      </c>
      <c r="K5349" t="str">
        <f>RIGHT(Table1[[#This Row],[Transmission]],1)</f>
        <v>6</v>
      </c>
      <c r="L5349" t="str">
        <f>SUBSTITUTE(Table1[[#This Row],[Transmission]],Table1[[#This Row],[Gears]],"")</f>
        <v>AS</v>
      </c>
      <c r="M53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49">
        <f ca="1">_xlfn.DAYS(TODAY(),Table1[[#This Row],[Manufacture Date]])</f>
        <v>1435</v>
      </c>
      <c r="O5349" t="str" cm="1">
        <f t="array" ref="O5349" xml:space="preserve"> _xlfn.IFS(E5349&lt;2,"0-2",E5349&lt;4,"2-4",E5349&lt;6,"4-6",E5349&lt;8,"6-8",E5349&lt;10,"8-10")</f>
        <v>4-6</v>
      </c>
    </row>
    <row r="5350" spans="1:15" ht="14.25" customHeight="1" x14ac:dyDescent="0.3">
      <c r="A5350" s="31">
        <v>43825</v>
      </c>
      <c r="B5350" t="s">
        <v>232</v>
      </c>
      <c r="C5350" t="s">
        <v>1592</v>
      </c>
      <c r="D5350" t="s">
        <v>88</v>
      </c>
      <c r="E5350">
        <v>6.2</v>
      </c>
      <c r="F5350">
        <v>8</v>
      </c>
      <c r="G5350" t="s">
        <v>104</v>
      </c>
      <c r="H5350" t="s">
        <v>73</v>
      </c>
      <c r="I5350">
        <v>18</v>
      </c>
      <c r="J5350">
        <v>381</v>
      </c>
      <c r="K5350" t="str">
        <f>RIGHT(Table1[[#This Row],[Transmission]],1)</f>
        <v>8</v>
      </c>
      <c r="L5350" t="str">
        <f>SUBSTITUTE(Table1[[#This Row],[Transmission]],Table1[[#This Row],[Gears]],"")</f>
        <v>AS</v>
      </c>
      <c r="M53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50">
        <f ca="1">_xlfn.DAYS(TODAY(),Table1[[#This Row],[Manufacture Date]])</f>
        <v>1435</v>
      </c>
      <c r="O5350" t="str" cm="1">
        <f t="array" ref="O5350" xml:space="preserve"> _xlfn.IFS(E5350&lt;2,"0-2",E5350&lt;4,"2-4",E5350&lt;6,"4-6",E5350&lt;8,"6-8",E5350&lt;10,"8-10")</f>
        <v>6-8</v>
      </c>
    </row>
    <row r="5351" spans="1:15" ht="14.25" customHeight="1" x14ac:dyDescent="0.3">
      <c r="A5351" s="31">
        <v>43825</v>
      </c>
      <c r="B5351" t="s">
        <v>232</v>
      </c>
      <c r="C5351" t="s">
        <v>258</v>
      </c>
      <c r="D5351" t="s">
        <v>259</v>
      </c>
      <c r="E5351">
        <v>4.3</v>
      </c>
      <c r="F5351">
        <v>6</v>
      </c>
      <c r="G5351" t="s">
        <v>93</v>
      </c>
      <c r="H5351" t="s">
        <v>205</v>
      </c>
      <c r="I5351">
        <v>17</v>
      </c>
      <c r="J5351">
        <v>269</v>
      </c>
      <c r="K5351" t="str">
        <f>RIGHT(Table1[[#This Row],[Transmission]],1)</f>
        <v>6</v>
      </c>
      <c r="L5351" t="str">
        <f>SUBSTITUTE(Table1[[#This Row],[Transmission]],Table1[[#This Row],[Gears]],"")</f>
        <v>A</v>
      </c>
      <c r="M53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51">
        <f ca="1">_xlfn.DAYS(TODAY(),Table1[[#This Row],[Manufacture Date]])</f>
        <v>1435</v>
      </c>
      <c r="O5351" t="str" cm="1">
        <f t="array" ref="O5351" xml:space="preserve"> _xlfn.IFS(E5351&lt;2,"0-2",E5351&lt;4,"2-4",E5351&lt;6,"4-6",E5351&lt;8,"6-8",E5351&lt;10,"8-10")</f>
        <v>4-6</v>
      </c>
    </row>
    <row r="5352" spans="1:15" ht="14.25" customHeight="1" x14ac:dyDescent="0.3">
      <c r="A5352" s="31">
        <v>43824</v>
      </c>
      <c r="B5352" t="s">
        <v>198</v>
      </c>
      <c r="C5352" t="s">
        <v>1384</v>
      </c>
      <c r="D5352" t="s">
        <v>78</v>
      </c>
      <c r="E5352">
        <v>1.4</v>
      </c>
      <c r="F5352">
        <v>4</v>
      </c>
      <c r="G5352" t="s">
        <v>79</v>
      </c>
      <c r="H5352" t="s">
        <v>200</v>
      </c>
      <c r="I5352">
        <v>36</v>
      </c>
      <c r="J5352">
        <v>185</v>
      </c>
      <c r="K5352" t="str">
        <f>RIGHT(Table1[[#This Row],[Transmission]],1)</f>
        <v>6</v>
      </c>
      <c r="L5352" t="str">
        <f>SUBSTITUTE(Table1[[#This Row],[Transmission]],Table1[[#This Row],[Gears]],"")</f>
        <v>AS</v>
      </c>
      <c r="M53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52">
        <f ca="1">_xlfn.DAYS(TODAY(),Table1[[#This Row],[Manufacture Date]])</f>
        <v>1436</v>
      </c>
      <c r="O5352" t="str" cm="1">
        <f t="array" ref="O5352" xml:space="preserve"> _xlfn.IFS(E5352&lt;2,"0-2",E5352&lt;4,"2-4",E5352&lt;6,"4-6",E5352&lt;8,"6-8",E5352&lt;10,"8-10")</f>
        <v>0-2</v>
      </c>
    </row>
    <row r="5353" spans="1:15" ht="14.25" customHeight="1" x14ac:dyDescent="0.3">
      <c r="A5353" s="31">
        <v>43824</v>
      </c>
      <c r="B5353" t="s">
        <v>564</v>
      </c>
      <c r="C5353" t="s">
        <v>603</v>
      </c>
      <c r="D5353" t="s">
        <v>78</v>
      </c>
      <c r="E5353">
        <v>2.1</v>
      </c>
      <c r="F5353">
        <v>4</v>
      </c>
      <c r="G5353" t="s">
        <v>416</v>
      </c>
      <c r="H5353" t="s">
        <v>109</v>
      </c>
      <c r="I5353">
        <v>33</v>
      </c>
      <c r="J5353">
        <v>230</v>
      </c>
      <c r="K5353" t="str">
        <f>RIGHT(Table1[[#This Row],[Transmission]],1)</f>
        <v>7</v>
      </c>
      <c r="L5353" t="str">
        <f>SUBSTITUTE(Table1[[#This Row],[Transmission]],Table1[[#This Row],[Gears]],"")</f>
        <v>AS</v>
      </c>
      <c r="M53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53">
        <f ca="1">_xlfn.DAYS(TODAY(),Table1[[#This Row],[Manufacture Date]])</f>
        <v>1436</v>
      </c>
      <c r="O5353" t="str" cm="1">
        <f t="array" ref="O5353" xml:space="preserve"> _xlfn.IFS(E5353&lt;2,"0-2",E5353&lt;4,"2-4",E5353&lt;6,"4-6",E5353&lt;8,"6-8",E5353&lt;10,"8-10")</f>
        <v>2-4</v>
      </c>
    </row>
    <row r="5354" spans="1:15" ht="14.25" customHeight="1" x14ac:dyDescent="0.3">
      <c r="A5354" s="31">
        <v>43824</v>
      </c>
      <c r="B5354" t="s">
        <v>321</v>
      </c>
      <c r="C5354" t="s">
        <v>352</v>
      </c>
      <c r="D5354" t="s">
        <v>82</v>
      </c>
      <c r="E5354">
        <v>2</v>
      </c>
      <c r="F5354">
        <v>4</v>
      </c>
      <c r="G5354" t="s">
        <v>79</v>
      </c>
      <c r="H5354" t="s">
        <v>200</v>
      </c>
      <c r="I5354">
        <v>30</v>
      </c>
      <c r="J5354">
        <v>216</v>
      </c>
      <c r="K5354" t="str">
        <f>RIGHT(Table1[[#This Row],[Transmission]],1)</f>
        <v>6</v>
      </c>
      <c r="L5354" t="str">
        <f>SUBSTITUTE(Table1[[#This Row],[Transmission]],Table1[[#This Row],[Gears]],"")</f>
        <v>AS</v>
      </c>
      <c r="M53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54">
        <f ca="1">_xlfn.DAYS(TODAY(),Table1[[#This Row],[Manufacture Date]])</f>
        <v>1436</v>
      </c>
      <c r="O5354" t="str" cm="1">
        <f t="array" ref="O5354" xml:space="preserve"> _xlfn.IFS(E5354&lt;2,"0-2",E5354&lt;4,"2-4",E5354&lt;6,"4-6",E5354&lt;8,"6-8",E5354&lt;10,"8-10")</f>
        <v>2-4</v>
      </c>
    </row>
    <row r="5355" spans="1:15" ht="14.25" customHeight="1" x14ac:dyDescent="0.3">
      <c r="A5355" s="31">
        <v>43824</v>
      </c>
      <c r="B5355" t="s">
        <v>508</v>
      </c>
      <c r="C5355" t="s">
        <v>521</v>
      </c>
      <c r="D5355" t="s">
        <v>71</v>
      </c>
      <c r="E5355">
        <v>3.5</v>
      </c>
      <c r="F5355">
        <v>6</v>
      </c>
      <c r="G5355" t="s">
        <v>79</v>
      </c>
      <c r="H5355" t="s">
        <v>73</v>
      </c>
      <c r="I5355">
        <v>26</v>
      </c>
      <c r="J5355">
        <v>253</v>
      </c>
      <c r="K5355" t="str">
        <f>RIGHT(Table1[[#This Row],[Transmission]],1)</f>
        <v>6</v>
      </c>
      <c r="L5355" t="str">
        <f>SUBSTITUTE(Table1[[#This Row],[Transmission]],Table1[[#This Row],[Gears]],"")</f>
        <v>AS</v>
      </c>
      <c r="M53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55">
        <f ca="1">_xlfn.DAYS(TODAY(),Table1[[#This Row],[Manufacture Date]])</f>
        <v>1436</v>
      </c>
      <c r="O5355" t="str" cm="1">
        <f t="array" ref="O5355" xml:space="preserve"> _xlfn.IFS(E5355&lt;2,"0-2",E5355&lt;4,"2-4",E5355&lt;6,"4-6",E5355&lt;8,"6-8",E5355&lt;10,"8-10")</f>
        <v>2-4</v>
      </c>
    </row>
    <row r="5356" spans="1:15" ht="14.25" customHeight="1" x14ac:dyDescent="0.3">
      <c r="A5356" s="31">
        <v>43824</v>
      </c>
      <c r="B5356" t="s">
        <v>676</v>
      </c>
      <c r="C5356" t="s">
        <v>679</v>
      </c>
      <c r="D5356" t="s">
        <v>92</v>
      </c>
      <c r="E5356">
        <v>3.4</v>
      </c>
      <c r="F5356">
        <v>6</v>
      </c>
      <c r="G5356" t="s">
        <v>238</v>
      </c>
      <c r="H5356" t="s">
        <v>73</v>
      </c>
      <c r="I5356">
        <v>26</v>
      </c>
      <c r="J5356">
        <v>251</v>
      </c>
      <c r="K5356" t="str">
        <f>RIGHT(Table1[[#This Row],[Transmission]],1)</f>
        <v>7</v>
      </c>
      <c r="L5356" t="str">
        <f>SUBSTITUTE(Table1[[#This Row],[Transmission]],Table1[[#This Row],[Gears]],"")</f>
        <v>M</v>
      </c>
      <c r="M53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56">
        <f ca="1">_xlfn.DAYS(TODAY(),Table1[[#This Row],[Manufacture Date]])</f>
        <v>1436</v>
      </c>
      <c r="O5356" t="str" cm="1">
        <f t="array" ref="O5356" xml:space="preserve"> _xlfn.IFS(E5356&lt;2,"0-2",E5356&lt;4,"2-4",E5356&lt;6,"4-6",E5356&lt;8,"6-8",E5356&lt;10,"8-10")</f>
        <v>2-4</v>
      </c>
    </row>
    <row r="5357" spans="1:15" ht="14.25" customHeight="1" x14ac:dyDescent="0.3">
      <c r="A5357" s="31">
        <v>43824</v>
      </c>
      <c r="B5357" t="s">
        <v>676</v>
      </c>
      <c r="C5357" t="s">
        <v>684</v>
      </c>
      <c r="D5357" t="s">
        <v>92</v>
      </c>
      <c r="E5357">
        <v>3.8</v>
      </c>
      <c r="F5357">
        <v>6</v>
      </c>
      <c r="G5357" t="s">
        <v>238</v>
      </c>
      <c r="H5357" t="s">
        <v>73</v>
      </c>
      <c r="I5357">
        <v>26</v>
      </c>
      <c r="J5357">
        <v>255</v>
      </c>
      <c r="K5357" t="str">
        <f>RIGHT(Table1[[#This Row],[Transmission]],1)</f>
        <v>7</v>
      </c>
      <c r="L5357" t="str">
        <f>SUBSTITUTE(Table1[[#This Row],[Transmission]],Table1[[#This Row],[Gears]],"")</f>
        <v>M</v>
      </c>
      <c r="M53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57">
        <f ca="1">_xlfn.DAYS(TODAY(),Table1[[#This Row],[Manufacture Date]])</f>
        <v>1436</v>
      </c>
      <c r="O5357" t="str" cm="1">
        <f t="array" ref="O5357" xml:space="preserve"> _xlfn.IFS(E5357&lt;2,"0-2",E5357&lt;4,"2-4",E5357&lt;6,"4-6",E5357&lt;8,"6-8",E5357&lt;10,"8-10")</f>
        <v>2-4</v>
      </c>
    </row>
    <row r="5358" spans="1:15" ht="14.25" customHeight="1" x14ac:dyDescent="0.3">
      <c r="A5358" s="31">
        <v>43824</v>
      </c>
      <c r="B5358" t="s">
        <v>651</v>
      </c>
      <c r="C5358" t="s">
        <v>652</v>
      </c>
      <c r="D5358" t="s">
        <v>88</v>
      </c>
      <c r="E5358">
        <v>3.7</v>
      </c>
      <c r="F5358">
        <v>6</v>
      </c>
      <c r="G5358" t="s">
        <v>74</v>
      </c>
      <c r="H5358" t="s">
        <v>73</v>
      </c>
      <c r="I5358">
        <v>25</v>
      </c>
      <c r="J5358">
        <v>269</v>
      </c>
      <c r="K5358" t="str">
        <f>RIGHT(Table1[[#This Row],[Transmission]],1)</f>
        <v>6</v>
      </c>
      <c r="L5358" t="str">
        <f>SUBSTITUTE(Table1[[#This Row],[Transmission]],Table1[[#This Row],[Gears]],"")</f>
        <v>M</v>
      </c>
      <c r="M53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58">
        <f ca="1">_xlfn.DAYS(TODAY(),Table1[[#This Row],[Manufacture Date]])</f>
        <v>1436</v>
      </c>
      <c r="O5358" t="str" cm="1">
        <f t="array" ref="O5358" xml:space="preserve"> _xlfn.IFS(E5358&lt;2,"0-2",E5358&lt;4,"2-4",E5358&lt;6,"4-6",E5358&lt;8,"6-8",E5358&lt;10,"8-10")</f>
        <v>2-4</v>
      </c>
    </row>
    <row r="5359" spans="1:15" ht="14.25" customHeight="1" x14ac:dyDescent="0.3">
      <c r="A5359" s="31">
        <v>43824</v>
      </c>
      <c r="B5359" t="s">
        <v>432</v>
      </c>
      <c r="C5359" t="s">
        <v>1277</v>
      </c>
      <c r="D5359" t="s">
        <v>78</v>
      </c>
      <c r="E5359">
        <v>3</v>
      </c>
      <c r="F5359">
        <v>6</v>
      </c>
      <c r="G5359" t="s">
        <v>104</v>
      </c>
      <c r="H5359" t="s">
        <v>73</v>
      </c>
      <c r="I5359">
        <v>24</v>
      </c>
      <c r="J5359">
        <v>277</v>
      </c>
      <c r="K5359" t="str">
        <f>RIGHT(Table1[[#This Row],[Transmission]],1)</f>
        <v>8</v>
      </c>
      <c r="L5359" t="str">
        <f>SUBSTITUTE(Table1[[#This Row],[Transmission]],Table1[[#This Row],[Gears]],"")</f>
        <v>AS</v>
      </c>
      <c r="M53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59">
        <f ca="1">_xlfn.DAYS(TODAY(),Table1[[#This Row],[Manufacture Date]])</f>
        <v>1436</v>
      </c>
      <c r="O5359" t="str" cm="1">
        <f t="array" ref="O5359" xml:space="preserve"> _xlfn.IFS(E5359&lt;2,"0-2",E5359&lt;4,"2-4",E5359&lt;6,"4-6",E5359&lt;8,"6-8",E5359&lt;10,"8-10")</f>
        <v>2-4</v>
      </c>
    </row>
    <row r="5360" spans="1:15" ht="14.25" customHeight="1" x14ac:dyDescent="0.3">
      <c r="A5360" s="31">
        <v>43824</v>
      </c>
      <c r="B5360" t="s">
        <v>651</v>
      </c>
      <c r="C5360" t="s">
        <v>658</v>
      </c>
      <c r="D5360" t="s">
        <v>657</v>
      </c>
      <c r="E5360">
        <v>4</v>
      </c>
      <c r="F5360">
        <v>6</v>
      </c>
      <c r="G5360" t="s">
        <v>281</v>
      </c>
      <c r="H5360" t="s">
        <v>200</v>
      </c>
      <c r="I5360">
        <v>21</v>
      </c>
      <c r="J5360">
        <v>315</v>
      </c>
      <c r="K5360" t="str">
        <f>RIGHT(Table1[[#This Row],[Transmission]],1)</f>
        <v>5</v>
      </c>
      <c r="L5360" t="str">
        <f>SUBSTITUTE(Table1[[#This Row],[Transmission]],Table1[[#This Row],[Gears]],"")</f>
        <v>A</v>
      </c>
      <c r="M53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60">
        <f ca="1">_xlfn.DAYS(TODAY(),Table1[[#This Row],[Manufacture Date]])</f>
        <v>1436</v>
      </c>
      <c r="O5360" t="str" cm="1">
        <f t="array" ref="O5360" xml:space="preserve"> _xlfn.IFS(E5360&lt;2,"0-2",E5360&lt;4,"2-4",E5360&lt;6,"4-6",E5360&lt;8,"6-8",E5360&lt;10,"8-10")</f>
        <v>4-6</v>
      </c>
    </row>
    <row r="5361" spans="1:15" ht="14.25" customHeight="1" x14ac:dyDescent="0.3">
      <c r="A5361" s="31">
        <v>43823</v>
      </c>
      <c r="B5361" t="s">
        <v>452</v>
      </c>
      <c r="C5361" t="s">
        <v>458</v>
      </c>
      <c r="D5361" t="s">
        <v>78</v>
      </c>
      <c r="E5361">
        <v>2.4</v>
      </c>
      <c r="F5361">
        <v>4</v>
      </c>
      <c r="G5361" t="s">
        <v>183</v>
      </c>
      <c r="H5361" t="s">
        <v>200</v>
      </c>
      <c r="I5361">
        <v>30</v>
      </c>
      <c r="J5361">
        <v>219</v>
      </c>
      <c r="K5361" t="str">
        <f>RIGHT(Table1[[#This Row],[Transmission]],1)</f>
        <v>5</v>
      </c>
      <c r="L5361" t="str">
        <f>SUBSTITUTE(Table1[[#This Row],[Transmission]],Table1[[#This Row],[Gears]],"")</f>
        <v>M</v>
      </c>
      <c r="M53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61">
        <f ca="1">_xlfn.DAYS(TODAY(),Table1[[#This Row],[Manufacture Date]])</f>
        <v>1437</v>
      </c>
      <c r="O5361" t="str" cm="1">
        <f t="array" ref="O5361" xml:space="preserve"> _xlfn.IFS(E5361&lt;2,"0-2",E5361&lt;4,"2-4",E5361&lt;6,"4-6",E5361&lt;8,"6-8",E5361&lt;10,"8-10")</f>
        <v>2-4</v>
      </c>
    </row>
    <row r="5362" spans="1:15" ht="14.25" customHeight="1" x14ac:dyDescent="0.3">
      <c r="A5362" s="31">
        <v>43823</v>
      </c>
      <c r="B5362" t="s">
        <v>100</v>
      </c>
      <c r="C5362" t="s">
        <v>107</v>
      </c>
      <c r="D5362" t="s">
        <v>82</v>
      </c>
      <c r="E5362">
        <v>3</v>
      </c>
      <c r="F5362">
        <v>6</v>
      </c>
      <c r="G5362" t="s">
        <v>104</v>
      </c>
      <c r="H5362" t="s">
        <v>73</v>
      </c>
      <c r="I5362">
        <v>28</v>
      </c>
      <c r="J5362">
        <v>235</v>
      </c>
      <c r="K5362" t="str">
        <f>RIGHT(Table1[[#This Row],[Transmission]],1)</f>
        <v>8</v>
      </c>
      <c r="L5362" t="str">
        <f>SUBSTITUTE(Table1[[#This Row],[Transmission]],Table1[[#This Row],[Gears]],"")</f>
        <v>AS</v>
      </c>
      <c r="M53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62">
        <f ca="1">_xlfn.DAYS(TODAY(),Table1[[#This Row],[Manufacture Date]])</f>
        <v>1437</v>
      </c>
      <c r="O5362" t="str" cm="1">
        <f t="array" ref="O5362" xml:space="preserve"> _xlfn.IFS(E5362&lt;2,"0-2",E5362&lt;4,"2-4",E5362&lt;6,"4-6",E5362&lt;8,"6-8",E5362&lt;10,"8-10")</f>
        <v>2-4</v>
      </c>
    </row>
    <row r="5363" spans="1:15" ht="14.25" customHeight="1" x14ac:dyDescent="0.3">
      <c r="A5363" s="31">
        <v>43823</v>
      </c>
      <c r="B5363" t="s">
        <v>564</v>
      </c>
      <c r="C5363" t="s">
        <v>569</v>
      </c>
      <c r="D5363" t="s">
        <v>71</v>
      </c>
      <c r="E5363">
        <v>3.5</v>
      </c>
      <c r="F5363">
        <v>6</v>
      </c>
      <c r="G5363" t="s">
        <v>416</v>
      </c>
      <c r="H5363" t="s">
        <v>73</v>
      </c>
      <c r="I5363">
        <v>27</v>
      </c>
      <c r="J5363">
        <v>242</v>
      </c>
      <c r="K5363" t="str">
        <f>RIGHT(Table1[[#This Row],[Transmission]],1)</f>
        <v>7</v>
      </c>
      <c r="L5363" t="str">
        <f>SUBSTITUTE(Table1[[#This Row],[Transmission]],Table1[[#This Row],[Gears]],"")</f>
        <v>AS</v>
      </c>
      <c r="M53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63">
        <f ca="1">_xlfn.DAYS(TODAY(),Table1[[#This Row],[Manufacture Date]])</f>
        <v>1437</v>
      </c>
      <c r="O5363" t="str" cm="1">
        <f t="array" ref="O5363" xml:space="preserve"> _xlfn.IFS(E5363&lt;2,"0-2",E5363&lt;4,"2-4",E5363&lt;6,"4-6",E5363&lt;8,"6-8",E5363&lt;10,"8-10")</f>
        <v>2-4</v>
      </c>
    </row>
    <row r="5364" spans="1:15" ht="14.25" customHeight="1" x14ac:dyDescent="0.3">
      <c r="A5364" s="31">
        <v>43823</v>
      </c>
      <c r="B5364" t="s">
        <v>147</v>
      </c>
      <c r="C5364" t="s">
        <v>1542</v>
      </c>
      <c r="D5364" t="s">
        <v>95</v>
      </c>
      <c r="E5364">
        <v>3</v>
      </c>
      <c r="F5364">
        <v>6</v>
      </c>
      <c r="G5364" t="s">
        <v>74</v>
      </c>
      <c r="H5364" t="s">
        <v>73</v>
      </c>
      <c r="I5364">
        <v>26</v>
      </c>
      <c r="J5364">
        <v>255</v>
      </c>
      <c r="K5364" t="str">
        <f>RIGHT(Table1[[#This Row],[Transmission]],1)</f>
        <v>6</v>
      </c>
      <c r="L5364" t="str">
        <f>SUBSTITUTE(Table1[[#This Row],[Transmission]],Table1[[#This Row],[Gears]],"")</f>
        <v>M</v>
      </c>
      <c r="M53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64">
        <f ca="1">_xlfn.DAYS(TODAY(),Table1[[#This Row],[Manufacture Date]])</f>
        <v>1437</v>
      </c>
      <c r="O5364" t="str" cm="1">
        <f t="array" ref="O5364" xml:space="preserve"> _xlfn.IFS(E5364&lt;2,"0-2",E5364&lt;4,"2-4",E5364&lt;6,"4-6",E5364&lt;8,"6-8",E5364&lt;10,"8-10")</f>
        <v>2-4</v>
      </c>
    </row>
    <row r="5365" spans="1:15" ht="14.25" customHeight="1" x14ac:dyDescent="0.3">
      <c r="A5365" s="31">
        <v>43823</v>
      </c>
      <c r="B5365" t="s">
        <v>321</v>
      </c>
      <c r="C5365" t="s">
        <v>357</v>
      </c>
      <c r="D5365" t="s">
        <v>115</v>
      </c>
      <c r="E5365">
        <v>3.5</v>
      </c>
      <c r="F5365">
        <v>6</v>
      </c>
      <c r="G5365" t="s">
        <v>79</v>
      </c>
      <c r="H5365" t="s">
        <v>200</v>
      </c>
      <c r="I5365">
        <v>23</v>
      </c>
      <c r="J5365">
        <v>293</v>
      </c>
      <c r="K5365" t="str">
        <f>RIGHT(Table1[[#This Row],[Transmission]],1)</f>
        <v>6</v>
      </c>
      <c r="L5365" t="str">
        <f>SUBSTITUTE(Table1[[#This Row],[Transmission]],Table1[[#This Row],[Gears]],"")</f>
        <v>AS</v>
      </c>
      <c r="M53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65">
        <f ca="1">_xlfn.DAYS(TODAY(),Table1[[#This Row],[Manufacture Date]])</f>
        <v>1437</v>
      </c>
      <c r="O5365" t="str" cm="1">
        <f t="array" ref="O5365" xml:space="preserve"> _xlfn.IFS(E5365&lt;2,"0-2",E5365&lt;4,"2-4",E5365&lt;6,"4-6",E5365&lt;8,"6-8",E5365&lt;10,"8-10")</f>
        <v>2-4</v>
      </c>
    </row>
    <row r="5366" spans="1:15" ht="14.25" customHeight="1" x14ac:dyDescent="0.3">
      <c r="A5366" s="31">
        <v>43823</v>
      </c>
      <c r="B5366" t="s">
        <v>414</v>
      </c>
      <c r="C5366" t="s">
        <v>424</v>
      </c>
      <c r="D5366" t="s">
        <v>82</v>
      </c>
      <c r="E5366">
        <v>5.6</v>
      </c>
      <c r="F5366">
        <v>8</v>
      </c>
      <c r="G5366" t="s">
        <v>416</v>
      </c>
      <c r="H5366" t="s">
        <v>73</v>
      </c>
      <c r="I5366">
        <v>22</v>
      </c>
      <c r="J5366">
        <v>300</v>
      </c>
      <c r="K5366" t="str">
        <f>RIGHT(Table1[[#This Row],[Transmission]],1)</f>
        <v>7</v>
      </c>
      <c r="L5366" t="str">
        <f>SUBSTITUTE(Table1[[#This Row],[Transmission]],Table1[[#This Row],[Gears]],"")</f>
        <v>AS</v>
      </c>
      <c r="M53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66">
        <f ca="1">_xlfn.DAYS(TODAY(),Table1[[#This Row],[Manufacture Date]])</f>
        <v>1437</v>
      </c>
      <c r="O5366" t="str" cm="1">
        <f t="array" ref="O5366" xml:space="preserve"> _xlfn.IFS(E5366&lt;2,"0-2",E5366&lt;4,"2-4",E5366&lt;6,"4-6",E5366&lt;8,"6-8",E5366&lt;10,"8-10")</f>
        <v>4-6</v>
      </c>
    </row>
    <row r="5367" spans="1:15" ht="14.25" customHeight="1" x14ac:dyDescent="0.3">
      <c r="A5367" s="31">
        <v>43822</v>
      </c>
      <c r="B5367" t="s">
        <v>740</v>
      </c>
      <c r="C5367" t="s">
        <v>1993</v>
      </c>
      <c r="D5367" t="s">
        <v>118</v>
      </c>
      <c r="E5367">
        <v>2</v>
      </c>
      <c r="F5367">
        <v>4</v>
      </c>
      <c r="G5367" t="s">
        <v>76</v>
      </c>
      <c r="H5367" t="s">
        <v>200</v>
      </c>
      <c r="I5367">
        <v>37</v>
      </c>
      <c r="J5367">
        <v>178</v>
      </c>
      <c r="K5367" t="str">
        <f>RIGHT(Table1[[#This Row],[Transmission]],1)</f>
        <v>7</v>
      </c>
      <c r="L5367" t="str">
        <f>SUBSTITUTE(Table1[[#This Row],[Transmission]],Table1[[#This Row],[Gears]],"")</f>
        <v>AV</v>
      </c>
      <c r="M53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67">
        <f ca="1">_xlfn.DAYS(TODAY(),Table1[[#This Row],[Manufacture Date]])</f>
        <v>1438</v>
      </c>
      <c r="O5367" t="str" cm="1">
        <f t="array" ref="O5367" xml:space="preserve"> _xlfn.IFS(E5367&lt;2,"0-2",E5367&lt;4,"2-4",E5367&lt;6,"4-6",E5367&lt;8,"6-8",E5367&lt;10,"8-10")</f>
        <v>2-4</v>
      </c>
    </row>
    <row r="5368" spans="1:15" ht="14.25" customHeight="1" x14ac:dyDescent="0.3">
      <c r="A5368" s="31">
        <v>43822</v>
      </c>
      <c r="B5368" t="s">
        <v>564</v>
      </c>
      <c r="C5368" t="s">
        <v>577</v>
      </c>
      <c r="D5368" t="s">
        <v>95</v>
      </c>
      <c r="E5368">
        <v>2</v>
      </c>
      <c r="F5368">
        <v>4</v>
      </c>
      <c r="G5368" t="s">
        <v>416</v>
      </c>
      <c r="H5368" t="s">
        <v>73</v>
      </c>
      <c r="I5368">
        <v>35</v>
      </c>
      <c r="J5368">
        <v>186</v>
      </c>
      <c r="K5368" t="str">
        <f>RIGHT(Table1[[#This Row],[Transmission]],1)</f>
        <v>7</v>
      </c>
      <c r="L5368" t="str">
        <f>SUBSTITUTE(Table1[[#This Row],[Transmission]],Table1[[#This Row],[Gears]],"")</f>
        <v>AS</v>
      </c>
      <c r="M53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68">
        <f ca="1">_xlfn.DAYS(TODAY(),Table1[[#This Row],[Manufacture Date]])</f>
        <v>1438</v>
      </c>
      <c r="O5368" t="str" cm="1">
        <f t="array" ref="O5368" xml:space="preserve"> _xlfn.IFS(E5368&lt;2,"0-2",E5368&lt;4,"2-4",E5368&lt;6,"4-6",E5368&lt;8,"6-8",E5368&lt;10,"8-10")</f>
        <v>2-4</v>
      </c>
    </row>
    <row r="5369" spans="1:15" ht="14.25" customHeight="1" x14ac:dyDescent="0.3">
      <c r="A5369" s="31">
        <v>43822</v>
      </c>
      <c r="B5369" t="s">
        <v>232</v>
      </c>
      <c r="C5369" t="s">
        <v>1601</v>
      </c>
      <c r="D5369" t="s">
        <v>115</v>
      </c>
      <c r="E5369">
        <v>3.6</v>
      </c>
      <c r="F5369">
        <v>6</v>
      </c>
      <c r="G5369" t="s">
        <v>79</v>
      </c>
      <c r="H5369" t="s">
        <v>200</v>
      </c>
      <c r="I5369">
        <v>26</v>
      </c>
      <c r="J5369">
        <v>255</v>
      </c>
      <c r="K5369" t="str">
        <f>RIGHT(Table1[[#This Row],[Transmission]],1)</f>
        <v>6</v>
      </c>
      <c r="L5369" t="str">
        <f>SUBSTITUTE(Table1[[#This Row],[Transmission]],Table1[[#This Row],[Gears]],"")</f>
        <v>AS</v>
      </c>
      <c r="M53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69">
        <f ca="1">_xlfn.DAYS(TODAY(),Table1[[#This Row],[Manufacture Date]])</f>
        <v>1438</v>
      </c>
      <c r="O5369" t="str" cm="1">
        <f t="array" ref="O5369" xml:space="preserve"> _xlfn.IFS(E5369&lt;2,"0-2",E5369&lt;4,"2-4",E5369&lt;6,"4-6",E5369&lt;8,"6-8",E5369&lt;10,"8-10")</f>
        <v>2-4</v>
      </c>
    </row>
    <row r="5370" spans="1:15" ht="14.25" customHeight="1" x14ac:dyDescent="0.3">
      <c r="A5370" s="31">
        <v>43822</v>
      </c>
      <c r="B5370" t="s">
        <v>452</v>
      </c>
      <c r="C5370" t="s">
        <v>1760</v>
      </c>
      <c r="D5370" t="s">
        <v>78</v>
      </c>
      <c r="E5370">
        <v>3.6</v>
      </c>
      <c r="F5370">
        <v>6</v>
      </c>
      <c r="G5370" t="s">
        <v>74</v>
      </c>
      <c r="H5370" t="s">
        <v>200</v>
      </c>
      <c r="I5370">
        <v>24</v>
      </c>
      <c r="J5370">
        <v>277</v>
      </c>
      <c r="K5370" t="str">
        <f>RIGHT(Table1[[#This Row],[Transmission]],1)</f>
        <v>6</v>
      </c>
      <c r="L5370" t="str">
        <f>SUBSTITUTE(Table1[[#This Row],[Transmission]],Table1[[#This Row],[Gears]],"")</f>
        <v>M</v>
      </c>
      <c r="M53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70">
        <f ca="1">_xlfn.DAYS(TODAY(),Table1[[#This Row],[Manufacture Date]])</f>
        <v>1438</v>
      </c>
      <c r="O5370" t="str" cm="1">
        <f t="array" ref="O5370" xml:space="preserve"> _xlfn.IFS(E5370&lt;2,"0-2",E5370&lt;4,"2-4",E5370&lt;6,"4-6",E5370&lt;8,"6-8",E5370&lt;10,"8-10")</f>
        <v>2-4</v>
      </c>
    </row>
    <row r="5371" spans="1:15" ht="14.25" customHeight="1" x14ac:dyDescent="0.3">
      <c r="A5371" s="31">
        <v>43822</v>
      </c>
      <c r="B5371" t="s">
        <v>364</v>
      </c>
      <c r="C5371" t="s">
        <v>1680</v>
      </c>
      <c r="D5371" t="s">
        <v>259</v>
      </c>
      <c r="E5371">
        <v>5.3</v>
      </c>
      <c r="F5371">
        <v>8</v>
      </c>
      <c r="G5371" t="s">
        <v>112</v>
      </c>
      <c r="H5371" t="s">
        <v>200</v>
      </c>
      <c r="I5371">
        <v>23</v>
      </c>
      <c r="J5371">
        <v>288</v>
      </c>
      <c r="K5371" t="str">
        <f>RIGHT(Table1[[#This Row],[Transmission]],1)</f>
        <v>8</v>
      </c>
      <c r="L5371" t="str">
        <f>SUBSTITUTE(Table1[[#This Row],[Transmission]],Table1[[#This Row],[Gears]],"")</f>
        <v>A</v>
      </c>
      <c r="M53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71">
        <f ca="1">_xlfn.DAYS(TODAY(),Table1[[#This Row],[Manufacture Date]])</f>
        <v>1438</v>
      </c>
      <c r="O5371" t="str" cm="1">
        <f t="array" ref="O5371" xml:space="preserve"> _xlfn.IFS(E5371&lt;2,"0-2",E5371&lt;4,"2-4",E5371&lt;6,"4-6",E5371&lt;8,"6-8",E5371&lt;10,"8-10")</f>
        <v>4-6</v>
      </c>
    </row>
    <row r="5372" spans="1:15" ht="14.25" customHeight="1" x14ac:dyDescent="0.3">
      <c r="A5372" s="31">
        <v>43822</v>
      </c>
      <c r="B5372" t="s">
        <v>432</v>
      </c>
      <c r="C5372" t="s">
        <v>1122</v>
      </c>
      <c r="D5372" t="s">
        <v>88</v>
      </c>
      <c r="E5372">
        <v>5</v>
      </c>
      <c r="F5372">
        <v>8</v>
      </c>
      <c r="G5372" t="s">
        <v>79</v>
      </c>
      <c r="H5372" t="s">
        <v>73</v>
      </c>
      <c r="I5372">
        <v>21</v>
      </c>
      <c r="J5372">
        <v>311</v>
      </c>
      <c r="K5372" t="str">
        <f>RIGHT(Table1[[#This Row],[Transmission]],1)</f>
        <v>6</v>
      </c>
      <c r="L5372" t="str">
        <f>SUBSTITUTE(Table1[[#This Row],[Transmission]],Table1[[#This Row],[Gears]],"")</f>
        <v>AS</v>
      </c>
      <c r="M53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72">
        <f ca="1">_xlfn.DAYS(TODAY(),Table1[[#This Row],[Manufacture Date]])</f>
        <v>1438</v>
      </c>
      <c r="O5372" t="str" cm="1">
        <f t="array" ref="O5372" xml:space="preserve"> _xlfn.IFS(E5372&lt;2,"0-2",E5372&lt;4,"2-4",E5372&lt;6,"4-6",E5372&lt;8,"6-8",E5372&lt;10,"8-10")</f>
        <v>4-6</v>
      </c>
    </row>
    <row r="5373" spans="1:15" ht="14.25" customHeight="1" x14ac:dyDescent="0.3">
      <c r="A5373" s="31">
        <v>43822</v>
      </c>
      <c r="B5373" t="s">
        <v>709</v>
      </c>
      <c r="C5373" t="s">
        <v>715</v>
      </c>
      <c r="D5373" t="s">
        <v>259</v>
      </c>
      <c r="E5373">
        <v>3.6</v>
      </c>
      <c r="F5373">
        <v>6</v>
      </c>
      <c r="G5373" t="s">
        <v>112</v>
      </c>
      <c r="H5373" t="s">
        <v>205</v>
      </c>
      <c r="I5373">
        <v>17</v>
      </c>
      <c r="J5373">
        <v>283</v>
      </c>
      <c r="K5373" t="str">
        <f>RIGHT(Table1[[#This Row],[Transmission]],1)</f>
        <v>8</v>
      </c>
      <c r="L5373" t="str">
        <f>SUBSTITUTE(Table1[[#This Row],[Transmission]],Table1[[#This Row],[Gears]],"")</f>
        <v>A</v>
      </c>
      <c r="M53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73">
        <f ca="1">_xlfn.DAYS(TODAY(),Table1[[#This Row],[Manufacture Date]])</f>
        <v>1438</v>
      </c>
      <c r="O5373" t="str" cm="1">
        <f t="array" ref="O5373" xml:space="preserve"> _xlfn.IFS(E5373&lt;2,"0-2",E5373&lt;4,"2-4",E5373&lt;6,"4-6",E5373&lt;8,"6-8",E5373&lt;10,"8-10")</f>
        <v>2-4</v>
      </c>
    </row>
    <row r="5374" spans="1:15" ht="14.25" customHeight="1" x14ac:dyDescent="0.3">
      <c r="A5374" s="31">
        <v>43821</v>
      </c>
      <c r="B5374" t="s">
        <v>198</v>
      </c>
      <c r="C5374" t="s">
        <v>207</v>
      </c>
      <c r="D5374" t="s">
        <v>82</v>
      </c>
      <c r="E5374">
        <v>2.4</v>
      </c>
      <c r="F5374">
        <v>4</v>
      </c>
      <c r="G5374" t="s">
        <v>79</v>
      </c>
      <c r="H5374" t="s">
        <v>200</v>
      </c>
      <c r="I5374">
        <v>34</v>
      </c>
      <c r="J5374">
        <v>189</v>
      </c>
      <c r="K5374" t="str">
        <f>RIGHT(Table1[[#This Row],[Transmission]],1)</f>
        <v>6</v>
      </c>
      <c r="L5374" t="str">
        <f>SUBSTITUTE(Table1[[#This Row],[Transmission]],Table1[[#This Row],[Gears]],"")</f>
        <v>AS</v>
      </c>
      <c r="M53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74">
        <f ca="1">_xlfn.DAYS(TODAY(),Table1[[#This Row],[Manufacture Date]])</f>
        <v>1439</v>
      </c>
      <c r="O5374" t="str" cm="1">
        <f t="array" ref="O5374" xml:space="preserve"> _xlfn.IFS(E5374&lt;2,"0-2",E5374&lt;4,"2-4",E5374&lt;6,"4-6",E5374&lt;8,"6-8",E5374&lt;10,"8-10")</f>
        <v>2-4</v>
      </c>
    </row>
    <row r="5375" spans="1:15" ht="14.25" customHeight="1" x14ac:dyDescent="0.3">
      <c r="A5375" s="31">
        <v>43821</v>
      </c>
      <c r="B5375" t="s">
        <v>640</v>
      </c>
      <c r="C5375" t="s">
        <v>645</v>
      </c>
      <c r="D5375" t="s">
        <v>118</v>
      </c>
      <c r="E5375">
        <v>2</v>
      </c>
      <c r="F5375">
        <v>4</v>
      </c>
      <c r="G5375" t="s">
        <v>183</v>
      </c>
      <c r="H5375" t="s">
        <v>200</v>
      </c>
      <c r="I5375">
        <v>33</v>
      </c>
      <c r="J5375">
        <v>198</v>
      </c>
      <c r="K5375" t="str">
        <f>RIGHT(Table1[[#This Row],[Transmission]],1)</f>
        <v>5</v>
      </c>
      <c r="L5375" t="str">
        <f>SUBSTITUTE(Table1[[#This Row],[Transmission]],Table1[[#This Row],[Gears]],"")</f>
        <v>M</v>
      </c>
      <c r="M53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75">
        <f ca="1">_xlfn.DAYS(TODAY(),Table1[[#This Row],[Manufacture Date]])</f>
        <v>1439</v>
      </c>
      <c r="O5375" t="str" cm="1">
        <f t="array" ref="O5375" xml:space="preserve"> _xlfn.IFS(E5375&lt;2,"0-2",E5375&lt;4,"2-4",E5375&lt;6,"4-6",E5375&lt;8,"6-8",E5375&lt;10,"8-10")</f>
        <v>2-4</v>
      </c>
    </row>
    <row r="5376" spans="1:15" ht="14.25" customHeight="1" x14ac:dyDescent="0.3">
      <c r="A5376" s="31">
        <v>43821</v>
      </c>
      <c r="B5376" t="s">
        <v>100</v>
      </c>
      <c r="C5376" t="s">
        <v>822</v>
      </c>
      <c r="D5376" t="s">
        <v>95</v>
      </c>
      <c r="E5376">
        <v>2</v>
      </c>
      <c r="F5376">
        <v>4</v>
      </c>
      <c r="G5376" t="s">
        <v>89</v>
      </c>
      <c r="H5376" t="s">
        <v>73</v>
      </c>
      <c r="I5376">
        <v>32</v>
      </c>
      <c r="J5376">
        <v>205</v>
      </c>
      <c r="K5376" t="str">
        <f>RIGHT(Table1[[#This Row],[Transmission]],1)</f>
        <v>6</v>
      </c>
      <c r="L5376" t="str">
        <f>SUBSTITUTE(Table1[[#This Row],[Transmission]],Table1[[#This Row],[Gears]],"")</f>
        <v>AM</v>
      </c>
      <c r="M53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376">
        <f ca="1">_xlfn.DAYS(TODAY(),Table1[[#This Row],[Manufacture Date]])</f>
        <v>1439</v>
      </c>
      <c r="O5376" t="str" cm="1">
        <f t="array" ref="O5376" xml:space="preserve"> _xlfn.IFS(E5376&lt;2,"0-2",E5376&lt;4,"2-4",E5376&lt;6,"4-6",E5376&lt;8,"6-8",E5376&lt;10,"8-10")</f>
        <v>2-4</v>
      </c>
    </row>
    <row r="5377" spans="1:15" ht="14.25" customHeight="1" x14ac:dyDescent="0.3">
      <c r="A5377" s="31">
        <v>43821</v>
      </c>
      <c r="B5377" t="s">
        <v>69</v>
      </c>
      <c r="C5377" t="s">
        <v>1363</v>
      </c>
      <c r="D5377" t="s">
        <v>71</v>
      </c>
      <c r="E5377">
        <v>2.4</v>
      </c>
      <c r="F5377">
        <v>4</v>
      </c>
      <c r="G5377" t="s">
        <v>814</v>
      </c>
      <c r="H5377" t="s">
        <v>73</v>
      </c>
      <c r="I5377">
        <v>32</v>
      </c>
      <c r="J5377">
        <v>209</v>
      </c>
      <c r="K5377" t="str">
        <f>RIGHT(Table1[[#This Row],[Transmission]],1)</f>
        <v>8</v>
      </c>
      <c r="L5377" t="str">
        <f>SUBSTITUTE(Table1[[#This Row],[Transmission]],Table1[[#This Row],[Gears]],"")</f>
        <v>AM</v>
      </c>
      <c r="M53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377">
        <f ca="1">_xlfn.DAYS(TODAY(),Table1[[#This Row],[Manufacture Date]])</f>
        <v>1439</v>
      </c>
      <c r="O5377" t="str" cm="1">
        <f t="array" ref="O5377" xml:space="preserve"> _xlfn.IFS(E5377&lt;2,"0-2",E5377&lt;4,"2-4",E5377&lt;6,"4-6",E5377&lt;8,"6-8",E5377&lt;10,"8-10")</f>
        <v>2-4</v>
      </c>
    </row>
    <row r="5378" spans="1:15" ht="14.25" customHeight="1" x14ac:dyDescent="0.3">
      <c r="A5378" s="31">
        <v>43821</v>
      </c>
      <c r="B5378" t="s">
        <v>385</v>
      </c>
      <c r="C5378" t="s">
        <v>386</v>
      </c>
      <c r="D5378" t="s">
        <v>82</v>
      </c>
      <c r="E5378">
        <v>3.5</v>
      </c>
      <c r="F5378">
        <v>6</v>
      </c>
      <c r="G5378" t="s">
        <v>93</v>
      </c>
      <c r="H5378" t="s">
        <v>200</v>
      </c>
      <c r="I5378">
        <v>31</v>
      </c>
      <c r="J5378">
        <v>209</v>
      </c>
      <c r="K5378" t="str">
        <f>RIGHT(Table1[[#This Row],[Transmission]],1)</f>
        <v>6</v>
      </c>
      <c r="L5378" t="str">
        <f>SUBSTITUTE(Table1[[#This Row],[Transmission]],Table1[[#This Row],[Gears]],"")</f>
        <v>A</v>
      </c>
      <c r="M53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78">
        <f ca="1">_xlfn.DAYS(TODAY(),Table1[[#This Row],[Manufacture Date]])</f>
        <v>1439</v>
      </c>
      <c r="O5378" t="str" cm="1">
        <f t="array" ref="O5378" xml:space="preserve"> _xlfn.IFS(E5378&lt;2,"0-2",E5378&lt;4,"2-4",E5378&lt;6,"4-6",E5378&lt;8,"6-8",E5378&lt;10,"8-10")</f>
        <v>2-4</v>
      </c>
    </row>
    <row r="5379" spans="1:15" ht="14.25" customHeight="1" x14ac:dyDescent="0.3">
      <c r="A5379" s="31">
        <v>43821</v>
      </c>
      <c r="B5379" t="s">
        <v>147</v>
      </c>
      <c r="C5379" t="s">
        <v>1242</v>
      </c>
      <c r="D5379" t="s">
        <v>95</v>
      </c>
      <c r="E5379">
        <v>3</v>
      </c>
      <c r="F5379">
        <v>6</v>
      </c>
      <c r="G5379" t="s">
        <v>74</v>
      </c>
      <c r="H5379" t="s">
        <v>73</v>
      </c>
      <c r="I5379">
        <v>27</v>
      </c>
      <c r="J5379">
        <v>242</v>
      </c>
      <c r="K5379" t="str">
        <f>RIGHT(Table1[[#This Row],[Transmission]],1)</f>
        <v>6</v>
      </c>
      <c r="L5379" t="str">
        <f>SUBSTITUTE(Table1[[#This Row],[Transmission]],Table1[[#This Row],[Gears]],"")</f>
        <v>M</v>
      </c>
      <c r="M53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79">
        <f ca="1">_xlfn.DAYS(TODAY(),Table1[[#This Row],[Manufacture Date]])</f>
        <v>1439</v>
      </c>
      <c r="O5379" t="str" cm="1">
        <f t="array" ref="O5379" xml:space="preserve"> _xlfn.IFS(E5379&lt;2,"0-2",E5379&lt;4,"2-4",E5379&lt;6,"4-6",E5379&lt;8,"6-8",E5379&lt;10,"8-10")</f>
        <v>2-4</v>
      </c>
    </row>
    <row r="5380" spans="1:15" ht="14.25" customHeight="1" x14ac:dyDescent="0.3">
      <c r="A5380" s="31">
        <v>43821</v>
      </c>
      <c r="B5380" t="s">
        <v>289</v>
      </c>
      <c r="C5380" t="s">
        <v>300</v>
      </c>
      <c r="D5380" t="s">
        <v>115</v>
      </c>
      <c r="E5380">
        <v>3.6</v>
      </c>
      <c r="F5380">
        <v>6</v>
      </c>
      <c r="G5380" t="s">
        <v>112</v>
      </c>
      <c r="H5380" t="s">
        <v>200</v>
      </c>
      <c r="I5380">
        <v>26</v>
      </c>
      <c r="J5380">
        <v>258</v>
      </c>
      <c r="K5380" t="str">
        <f>RIGHT(Table1[[#This Row],[Transmission]],1)</f>
        <v>8</v>
      </c>
      <c r="L5380" t="str">
        <f>SUBSTITUTE(Table1[[#This Row],[Transmission]],Table1[[#This Row],[Gears]],"")</f>
        <v>A</v>
      </c>
      <c r="M53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80">
        <f ca="1">_xlfn.DAYS(TODAY(),Table1[[#This Row],[Manufacture Date]])</f>
        <v>1439</v>
      </c>
      <c r="O5380" t="str" cm="1">
        <f t="array" ref="O5380" xml:space="preserve"> _xlfn.IFS(E5380&lt;2,"0-2",E5380&lt;4,"2-4",E5380&lt;6,"4-6",E5380&lt;8,"6-8",E5380&lt;10,"8-10")</f>
        <v>2-4</v>
      </c>
    </row>
    <row r="5381" spans="1:15" ht="14.25" customHeight="1" x14ac:dyDescent="0.3">
      <c r="A5381" s="31">
        <v>43821</v>
      </c>
      <c r="B5381" t="s">
        <v>564</v>
      </c>
      <c r="C5381" t="s">
        <v>592</v>
      </c>
      <c r="D5381" t="s">
        <v>95</v>
      </c>
      <c r="E5381">
        <v>4.7</v>
      </c>
      <c r="F5381">
        <v>8</v>
      </c>
      <c r="G5381" t="s">
        <v>416</v>
      </c>
      <c r="H5381" t="s">
        <v>73</v>
      </c>
      <c r="I5381">
        <v>25</v>
      </c>
      <c r="J5381">
        <v>262</v>
      </c>
      <c r="K5381" t="str">
        <f>RIGHT(Table1[[#This Row],[Transmission]],1)</f>
        <v>7</v>
      </c>
      <c r="L5381" t="str">
        <f>SUBSTITUTE(Table1[[#This Row],[Transmission]],Table1[[#This Row],[Gears]],"")</f>
        <v>AS</v>
      </c>
      <c r="M53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81">
        <f ca="1">_xlfn.DAYS(TODAY(),Table1[[#This Row],[Manufacture Date]])</f>
        <v>1439</v>
      </c>
      <c r="O5381" t="str" cm="1">
        <f t="array" ref="O5381" xml:space="preserve"> _xlfn.IFS(E5381&lt;2,"0-2",E5381&lt;4,"2-4",E5381&lt;6,"4-6",E5381&lt;8,"6-8",E5381&lt;10,"8-10")</f>
        <v>4-6</v>
      </c>
    </row>
    <row r="5382" spans="1:15" ht="14.25" customHeight="1" x14ac:dyDescent="0.3">
      <c r="A5382" s="31">
        <v>43821</v>
      </c>
      <c r="B5382" t="s">
        <v>321</v>
      </c>
      <c r="C5382" t="s">
        <v>1098</v>
      </c>
      <c r="D5382" t="s">
        <v>95</v>
      </c>
      <c r="E5382">
        <v>5.2</v>
      </c>
      <c r="F5382">
        <v>8</v>
      </c>
      <c r="G5382" t="s">
        <v>74</v>
      </c>
      <c r="H5382" t="s">
        <v>73</v>
      </c>
      <c r="I5382">
        <v>20</v>
      </c>
      <c r="J5382">
        <v>334</v>
      </c>
      <c r="K5382" t="str">
        <f>RIGHT(Table1[[#This Row],[Transmission]],1)</f>
        <v>6</v>
      </c>
      <c r="L5382" t="str">
        <f>SUBSTITUTE(Table1[[#This Row],[Transmission]],Table1[[#This Row],[Gears]],"")</f>
        <v>M</v>
      </c>
      <c r="M53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82">
        <f ca="1">_xlfn.DAYS(TODAY(),Table1[[#This Row],[Manufacture Date]])</f>
        <v>1439</v>
      </c>
      <c r="O5382" t="str" cm="1">
        <f t="array" ref="O5382" xml:space="preserve"> _xlfn.IFS(E5382&lt;2,"0-2",E5382&lt;4,"2-4",E5382&lt;6,"4-6",E5382&lt;8,"6-8",E5382&lt;10,"8-10")</f>
        <v>4-6</v>
      </c>
    </row>
    <row r="5383" spans="1:15" ht="14.25" customHeight="1" x14ac:dyDescent="0.3">
      <c r="A5383" s="31">
        <v>43821</v>
      </c>
      <c r="B5383" t="s">
        <v>321</v>
      </c>
      <c r="C5383" t="s">
        <v>899</v>
      </c>
      <c r="D5383" t="s">
        <v>250</v>
      </c>
      <c r="E5383">
        <v>3.7</v>
      </c>
      <c r="F5383">
        <v>6</v>
      </c>
      <c r="G5383" t="s">
        <v>79</v>
      </c>
      <c r="H5383" t="s">
        <v>200</v>
      </c>
      <c r="I5383">
        <v>19</v>
      </c>
      <c r="J5383">
        <v>354</v>
      </c>
      <c r="K5383" t="str">
        <f>RIGHT(Table1[[#This Row],[Transmission]],1)</f>
        <v>6</v>
      </c>
      <c r="L5383" t="str">
        <f>SUBSTITUTE(Table1[[#This Row],[Transmission]],Table1[[#This Row],[Gears]],"")</f>
        <v>AS</v>
      </c>
      <c r="M53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83">
        <f ca="1">_xlfn.DAYS(TODAY(),Table1[[#This Row],[Manufacture Date]])</f>
        <v>1439</v>
      </c>
      <c r="O5383" t="str" cm="1">
        <f t="array" ref="O5383" xml:space="preserve"> _xlfn.IFS(E5383&lt;2,"0-2",E5383&lt;4,"2-4",E5383&lt;6,"4-6",E5383&lt;8,"6-8",E5383&lt;10,"8-10")</f>
        <v>2-4</v>
      </c>
    </row>
    <row r="5384" spans="1:15" ht="14.25" customHeight="1" x14ac:dyDescent="0.3">
      <c r="A5384" s="31">
        <v>43820</v>
      </c>
      <c r="B5384" t="s">
        <v>548</v>
      </c>
      <c r="C5384" t="s">
        <v>556</v>
      </c>
      <c r="D5384" t="s">
        <v>71</v>
      </c>
      <c r="E5384">
        <v>2</v>
      </c>
      <c r="F5384">
        <v>4</v>
      </c>
      <c r="G5384" t="s">
        <v>74</v>
      </c>
      <c r="H5384" t="s">
        <v>200</v>
      </c>
      <c r="I5384">
        <v>40</v>
      </c>
      <c r="J5384">
        <v>161</v>
      </c>
      <c r="K5384" t="str">
        <f>RIGHT(Table1[[#This Row],[Transmission]],1)</f>
        <v>6</v>
      </c>
      <c r="L5384" t="str">
        <f>SUBSTITUTE(Table1[[#This Row],[Transmission]],Table1[[#This Row],[Gears]],"")</f>
        <v>M</v>
      </c>
      <c r="M53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84">
        <f ca="1">_xlfn.DAYS(TODAY(),Table1[[#This Row],[Manufacture Date]])</f>
        <v>1440</v>
      </c>
      <c r="O5384" t="str" cm="1">
        <f t="array" ref="O5384" xml:space="preserve"> _xlfn.IFS(E5384&lt;2,"0-2",E5384&lt;4,"2-4",E5384&lt;6,"4-6",E5384&lt;8,"6-8",E5384&lt;10,"8-10")</f>
        <v>2-4</v>
      </c>
    </row>
    <row r="5385" spans="1:15" ht="14.25" customHeight="1" x14ac:dyDescent="0.3">
      <c r="A5385" s="31">
        <v>43820</v>
      </c>
      <c r="B5385" t="s">
        <v>470</v>
      </c>
      <c r="C5385" t="s">
        <v>478</v>
      </c>
      <c r="D5385" t="s">
        <v>71</v>
      </c>
      <c r="E5385">
        <v>1.6</v>
      </c>
      <c r="F5385">
        <v>4</v>
      </c>
      <c r="G5385" t="s">
        <v>79</v>
      </c>
      <c r="H5385" t="s">
        <v>200</v>
      </c>
      <c r="I5385">
        <v>37</v>
      </c>
      <c r="J5385">
        <v>177</v>
      </c>
      <c r="K5385" t="str">
        <f>RIGHT(Table1[[#This Row],[Transmission]],1)</f>
        <v>6</v>
      </c>
      <c r="L5385" t="str">
        <f>SUBSTITUTE(Table1[[#This Row],[Transmission]],Table1[[#This Row],[Gears]],"")</f>
        <v>AS</v>
      </c>
      <c r="M53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85">
        <f ca="1">_xlfn.DAYS(TODAY(),Table1[[#This Row],[Manufacture Date]])</f>
        <v>1440</v>
      </c>
      <c r="O5385" t="str" cm="1">
        <f t="array" ref="O5385" xml:space="preserve"> _xlfn.IFS(E5385&lt;2,"0-2",E5385&lt;4,"2-4",E5385&lt;6,"4-6",E5385&lt;8,"6-8",E5385&lt;10,"8-10")</f>
        <v>0-2</v>
      </c>
    </row>
    <row r="5386" spans="1:15" ht="14.25" customHeight="1" x14ac:dyDescent="0.3">
      <c r="A5386" s="31">
        <v>43820</v>
      </c>
      <c r="B5386" t="s">
        <v>651</v>
      </c>
      <c r="C5386" t="s">
        <v>674</v>
      </c>
      <c r="D5386" t="s">
        <v>82</v>
      </c>
      <c r="E5386">
        <v>1.6</v>
      </c>
      <c r="F5386">
        <v>4</v>
      </c>
      <c r="G5386" t="s">
        <v>183</v>
      </c>
      <c r="H5386" t="s">
        <v>200</v>
      </c>
      <c r="I5386">
        <v>37</v>
      </c>
      <c r="J5386">
        <v>180</v>
      </c>
      <c r="K5386" t="str">
        <f>RIGHT(Table1[[#This Row],[Transmission]],1)</f>
        <v>5</v>
      </c>
      <c r="L5386" t="str">
        <f>SUBSTITUTE(Table1[[#This Row],[Transmission]],Table1[[#This Row],[Gears]],"")</f>
        <v>M</v>
      </c>
      <c r="M53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86">
        <f ca="1">_xlfn.DAYS(TODAY(),Table1[[#This Row],[Manufacture Date]])</f>
        <v>1440</v>
      </c>
      <c r="O5386" t="str" cm="1">
        <f t="array" ref="O5386" xml:space="preserve"> _xlfn.IFS(E5386&lt;2,"0-2",E5386&lt;4,"2-4",E5386&lt;6,"4-6",E5386&lt;8,"6-8",E5386&lt;10,"8-10")</f>
        <v>0-2</v>
      </c>
    </row>
    <row r="5387" spans="1:15" ht="14.25" customHeight="1" x14ac:dyDescent="0.3">
      <c r="A5387" s="31">
        <v>43820</v>
      </c>
      <c r="B5387" t="s">
        <v>385</v>
      </c>
      <c r="C5387" t="s">
        <v>386</v>
      </c>
      <c r="D5387" t="s">
        <v>82</v>
      </c>
      <c r="E5387">
        <v>2.4</v>
      </c>
      <c r="F5387">
        <v>4</v>
      </c>
      <c r="G5387" t="s">
        <v>76</v>
      </c>
      <c r="H5387" t="s">
        <v>200</v>
      </c>
      <c r="I5387">
        <v>35</v>
      </c>
      <c r="J5387">
        <v>184</v>
      </c>
      <c r="K5387" t="str">
        <f>RIGHT(Table1[[#This Row],[Transmission]],1)</f>
        <v>7</v>
      </c>
      <c r="L5387" t="str">
        <f>SUBSTITUTE(Table1[[#This Row],[Transmission]],Table1[[#This Row],[Gears]],"")</f>
        <v>AV</v>
      </c>
      <c r="M53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87">
        <f ca="1">_xlfn.DAYS(TODAY(),Table1[[#This Row],[Manufacture Date]])</f>
        <v>1440</v>
      </c>
      <c r="O5387" t="str" cm="1">
        <f t="array" ref="O5387" xml:space="preserve"> _xlfn.IFS(E5387&lt;2,"0-2",E5387&lt;4,"2-4",E5387&lt;6,"4-6",E5387&lt;8,"6-8",E5387&lt;10,"8-10")</f>
        <v>2-4</v>
      </c>
    </row>
    <row r="5388" spans="1:15" ht="14.25" customHeight="1" x14ac:dyDescent="0.3">
      <c r="A5388" s="31">
        <v>43820</v>
      </c>
      <c r="B5388" t="s">
        <v>564</v>
      </c>
      <c r="C5388" t="s">
        <v>1842</v>
      </c>
      <c r="D5388" t="s">
        <v>95</v>
      </c>
      <c r="E5388">
        <v>3</v>
      </c>
      <c r="F5388">
        <v>6</v>
      </c>
      <c r="G5388" t="s">
        <v>454</v>
      </c>
      <c r="H5388" t="s">
        <v>73</v>
      </c>
      <c r="I5388">
        <v>26</v>
      </c>
      <c r="J5388">
        <v>245</v>
      </c>
      <c r="K5388" t="str">
        <f>RIGHT(Table1[[#This Row],[Transmission]],1)</f>
        <v>9</v>
      </c>
      <c r="L5388" t="str">
        <f>SUBSTITUTE(Table1[[#This Row],[Transmission]],Table1[[#This Row],[Gears]],"")</f>
        <v>A</v>
      </c>
      <c r="M53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88">
        <f ca="1">_xlfn.DAYS(TODAY(),Table1[[#This Row],[Manufacture Date]])</f>
        <v>1440</v>
      </c>
      <c r="O5388" t="str" cm="1">
        <f t="array" ref="O5388" xml:space="preserve"> _xlfn.IFS(E5388&lt;2,"0-2",E5388&lt;4,"2-4",E5388&lt;6,"4-6",E5388&lt;8,"6-8",E5388&lt;10,"8-10")</f>
        <v>2-4</v>
      </c>
    </row>
    <row r="5389" spans="1:15" ht="14.25" customHeight="1" x14ac:dyDescent="0.3">
      <c r="A5389" s="31">
        <v>43820</v>
      </c>
      <c r="B5389" t="s">
        <v>709</v>
      </c>
      <c r="C5389" t="s">
        <v>1001</v>
      </c>
      <c r="D5389" t="s">
        <v>259</v>
      </c>
      <c r="E5389">
        <v>3.6</v>
      </c>
      <c r="F5389">
        <v>6</v>
      </c>
      <c r="G5389" t="s">
        <v>112</v>
      </c>
      <c r="H5389" t="s">
        <v>200</v>
      </c>
      <c r="I5389">
        <v>22</v>
      </c>
      <c r="J5389">
        <v>290</v>
      </c>
      <c r="K5389" t="str">
        <f>RIGHT(Table1[[#This Row],[Transmission]],1)</f>
        <v>8</v>
      </c>
      <c r="L5389" t="str">
        <f>SUBSTITUTE(Table1[[#This Row],[Transmission]],Table1[[#This Row],[Gears]],"")</f>
        <v>A</v>
      </c>
      <c r="M53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89">
        <f ca="1">_xlfn.DAYS(TODAY(),Table1[[#This Row],[Manufacture Date]])</f>
        <v>1440</v>
      </c>
      <c r="O5389" t="str" cm="1">
        <f t="array" ref="O5389" xml:space="preserve"> _xlfn.IFS(E5389&lt;2,"0-2",E5389&lt;4,"2-4",E5389&lt;6,"4-6",E5389&lt;8,"6-8",E5389&lt;10,"8-10")</f>
        <v>2-4</v>
      </c>
    </row>
    <row r="5390" spans="1:15" ht="14.25" customHeight="1" x14ac:dyDescent="0.3">
      <c r="A5390" s="31">
        <v>43820</v>
      </c>
      <c r="B5390" t="s">
        <v>289</v>
      </c>
      <c r="C5390" t="s">
        <v>1633</v>
      </c>
      <c r="D5390" t="s">
        <v>115</v>
      </c>
      <c r="E5390">
        <v>6.4</v>
      </c>
      <c r="F5390">
        <v>8</v>
      </c>
      <c r="G5390" t="s">
        <v>112</v>
      </c>
      <c r="H5390" t="s">
        <v>73</v>
      </c>
      <c r="I5390">
        <v>22</v>
      </c>
      <c r="J5390">
        <v>305</v>
      </c>
      <c r="K5390" t="str">
        <f>RIGHT(Table1[[#This Row],[Transmission]],1)</f>
        <v>8</v>
      </c>
      <c r="L5390" t="str">
        <f>SUBSTITUTE(Table1[[#This Row],[Transmission]],Table1[[#This Row],[Gears]],"")</f>
        <v>A</v>
      </c>
      <c r="M53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90">
        <f ca="1">_xlfn.DAYS(TODAY(),Table1[[#This Row],[Manufacture Date]])</f>
        <v>1440</v>
      </c>
      <c r="O5390" t="str" cm="1">
        <f t="array" ref="O5390" xml:space="preserve"> _xlfn.IFS(E5390&lt;2,"0-2",E5390&lt;4,"2-4",E5390&lt;6,"4-6",E5390&lt;8,"6-8",E5390&lt;10,"8-10")</f>
        <v>6-8</v>
      </c>
    </row>
    <row r="5391" spans="1:15" ht="14.25" customHeight="1" x14ac:dyDescent="0.3">
      <c r="A5391" s="31">
        <v>43819</v>
      </c>
      <c r="B5391" t="s">
        <v>470</v>
      </c>
      <c r="C5391" t="s">
        <v>479</v>
      </c>
      <c r="D5391" t="s">
        <v>71</v>
      </c>
      <c r="E5391">
        <v>1.6</v>
      </c>
      <c r="F5391">
        <v>4</v>
      </c>
      <c r="G5391" t="s">
        <v>93</v>
      </c>
      <c r="H5391" t="s">
        <v>200</v>
      </c>
      <c r="I5391">
        <v>37</v>
      </c>
      <c r="J5391">
        <v>175</v>
      </c>
      <c r="K5391" t="str">
        <f>RIGHT(Table1[[#This Row],[Transmission]],1)</f>
        <v>6</v>
      </c>
      <c r="L5391" t="str">
        <f>SUBSTITUTE(Table1[[#This Row],[Transmission]],Table1[[#This Row],[Gears]],"")</f>
        <v>A</v>
      </c>
      <c r="M53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91">
        <f ca="1">_xlfn.DAYS(TODAY(),Table1[[#This Row],[Manufacture Date]])</f>
        <v>1441</v>
      </c>
      <c r="O5391" t="str" cm="1">
        <f t="array" ref="O5391" xml:space="preserve"> _xlfn.IFS(E5391&lt;2,"0-2",E5391&lt;4,"2-4",E5391&lt;6,"4-6",E5391&lt;8,"6-8",E5391&lt;10,"8-10")</f>
        <v>0-2</v>
      </c>
    </row>
    <row r="5392" spans="1:15" ht="14.25" customHeight="1" x14ac:dyDescent="0.3">
      <c r="A5392" s="31">
        <v>43819</v>
      </c>
      <c r="B5392" t="s">
        <v>147</v>
      </c>
      <c r="C5392" t="s">
        <v>1521</v>
      </c>
      <c r="D5392" t="s">
        <v>115</v>
      </c>
      <c r="E5392">
        <v>2</v>
      </c>
      <c r="F5392">
        <v>4</v>
      </c>
      <c r="G5392" t="s">
        <v>104</v>
      </c>
      <c r="H5392" t="s">
        <v>73</v>
      </c>
      <c r="I5392">
        <v>32</v>
      </c>
      <c r="J5392">
        <v>207</v>
      </c>
      <c r="K5392" t="str">
        <f>RIGHT(Table1[[#This Row],[Transmission]],1)</f>
        <v>8</v>
      </c>
      <c r="L5392" t="str">
        <f>SUBSTITUTE(Table1[[#This Row],[Transmission]],Table1[[#This Row],[Gears]],"")</f>
        <v>AS</v>
      </c>
      <c r="M53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92">
        <f ca="1">_xlfn.DAYS(TODAY(),Table1[[#This Row],[Manufacture Date]])</f>
        <v>1441</v>
      </c>
      <c r="O5392" t="str" cm="1">
        <f t="array" ref="O5392" xml:space="preserve"> _xlfn.IFS(E5392&lt;2,"0-2",E5392&lt;4,"2-4",E5392&lt;6,"4-6",E5392&lt;8,"6-8",E5392&lt;10,"8-10")</f>
        <v>2-4</v>
      </c>
    </row>
    <row r="5393" spans="1:15" ht="14.25" customHeight="1" x14ac:dyDescent="0.3">
      <c r="A5393" s="31">
        <v>43819</v>
      </c>
      <c r="B5393" t="s">
        <v>470</v>
      </c>
      <c r="C5393" t="s">
        <v>474</v>
      </c>
      <c r="D5393" t="s">
        <v>71</v>
      </c>
      <c r="E5393">
        <v>1.6</v>
      </c>
      <c r="F5393">
        <v>4</v>
      </c>
      <c r="G5393" t="s">
        <v>79</v>
      </c>
      <c r="H5393" t="s">
        <v>200</v>
      </c>
      <c r="I5393">
        <v>30</v>
      </c>
      <c r="J5393">
        <v>218</v>
      </c>
      <c r="K5393" t="str">
        <f>RIGHT(Table1[[#This Row],[Transmission]],1)</f>
        <v>6</v>
      </c>
      <c r="L5393" t="str">
        <f>SUBSTITUTE(Table1[[#This Row],[Transmission]],Table1[[#This Row],[Gears]],"")</f>
        <v>AS</v>
      </c>
      <c r="M53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93">
        <f ca="1">_xlfn.DAYS(TODAY(),Table1[[#This Row],[Manufacture Date]])</f>
        <v>1441</v>
      </c>
      <c r="O5393" t="str" cm="1">
        <f t="array" ref="O5393" xml:space="preserve"> _xlfn.IFS(E5393&lt;2,"0-2",E5393&lt;4,"2-4",E5393&lt;6,"4-6",E5393&lt;8,"6-8",E5393&lt;10,"8-10")</f>
        <v>0-2</v>
      </c>
    </row>
    <row r="5394" spans="1:15" ht="14.25" customHeight="1" x14ac:dyDescent="0.3">
      <c r="A5394" s="31">
        <v>43819</v>
      </c>
      <c r="B5394" t="s">
        <v>709</v>
      </c>
      <c r="C5394" t="s">
        <v>1978</v>
      </c>
      <c r="D5394" t="s">
        <v>259</v>
      </c>
      <c r="E5394">
        <v>3</v>
      </c>
      <c r="F5394">
        <v>6</v>
      </c>
      <c r="G5394" t="s">
        <v>112</v>
      </c>
      <c r="H5394" t="s">
        <v>109</v>
      </c>
      <c r="I5394">
        <v>26</v>
      </c>
      <c r="J5394">
        <v>289</v>
      </c>
      <c r="K5394" t="str">
        <f>RIGHT(Table1[[#This Row],[Transmission]],1)</f>
        <v>8</v>
      </c>
      <c r="L5394" t="str">
        <f>SUBSTITUTE(Table1[[#This Row],[Transmission]],Table1[[#This Row],[Gears]],"")</f>
        <v>A</v>
      </c>
      <c r="M53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94">
        <f ca="1">_xlfn.DAYS(TODAY(),Table1[[#This Row],[Manufacture Date]])</f>
        <v>1441</v>
      </c>
      <c r="O5394" t="str" cm="1">
        <f t="array" ref="O5394" xml:space="preserve"> _xlfn.IFS(E5394&lt;2,"0-2",E5394&lt;4,"2-4",E5394&lt;6,"4-6",E5394&lt;8,"6-8",E5394&lt;10,"8-10")</f>
        <v>2-4</v>
      </c>
    </row>
    <row r="5395" spans="1:15" ht="14.25" customHeight="1" x14ac:dyDescent="0.3">
      <c r="A5395" s="31">
        <v>43818</v>
      </c>
      <c r="B5395" t="s">
        <v>676</v>
      </c>
      <c r="C5395" t="s">
        <v>677</v>
      </c>
      <c r="D5395" t="s">
        <v>92</v>
      </c>
      <c r="E5395">
        <v>3.4</v>
      </c>
      <c r="F5395">
        <v>6</v>
      </c>
      <c r="G5395" t="s">
        <v>97</v>
      </c>
      <c r="H5395" t="s">
        <v>73</v>
      </c>
      <c r="I5395">
        <v>28</v>
      </c>
      <c r="J5395">
        <v>238</v>
      </c>
      <c r="K5395" t="str">
        <f>RIGHT(Table1[[#This Row],[Transmission]],1)</f>
        <v>7</v>
      </c>
      <c r="L5395" t="str">
        <f>SUBSTITUTE(Table1[[#This Row],[Transmission]],Table1[[#This Row],[Gears]],"")</f>
        <v>AM</v>
      </c>
      <c r="M53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395">
        <f ca="1">_xlfn.DAYS(TODAY(),Table1[[#This Row],[Manufacture Date]])</f>
        <v>1442</v>
      </c>
      <c r="O5395" t="str" cm="1">
        <f t="array" ref="O5395" xml:space="preserve"> _xlfn.IFS(E5395&lt;2,"0-2",E5395&lt;4,"2-4",E5395&lt;6,"4-6",E5395&lt;8,"6-8",E5395&lt;10,"8-10")</f>
        <v>2-4</v>
      </c>
    </row>
    <row r="5396" spans="1:15" ht="14.25" customHeight="1" x14ac:dyDescent="0.3">
      <c r="A5396" s="31">
        <v>43818</v>
      </c>
      <c r="B5396" t="s">
        <v>651</v>
      </c>
      <c r="C5396" t="s">
        <v>668</v>
      </c>
      <c r="D5396" t="s">
        <v>288</v>
      </c>
      <c r="E5396">
        <v>3.5</v>
      </c>
      <c r="F5396">
        <v>6</v>
      </c>
      <c r="G5396" t="s">
        <v>266</v>
      </c>
      <c r="H5396" t="s">
        <v>200</v>
      </c>
      <c r="I5396">
        <v>27</v>
      </c>
      <c r="J5396">
        <v>242</v>
      </c>
      <c r="K5396" t="str">
        <f>RIGHT(Table1[[#This Row],[Transmission]],1)</f>
        <v>V</v>
      </c>
      <c r="L5396" t="str">
        <f>SUBSTITUTE(Table1[[#This Row],[Transmission]],Table1[[#This Row],[Gears]],"")</f>
        <v>A</v>
      </c>
      <c r="M53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96">
        <f ca="1">_xlfn.DAYS(TODAY(),Table1[[#This Row],[Manufacture Date]])</f>
        <v>1442</v>
      </c>
      <c r="O5396" t="str" cm="1">
        <f t="array" ref="O5396" xml:space="preserve"> _xlfn.IFS(E5396&lt;2,"0-2",E5396&lt;4,"2-4",E5396&lt;6,"4-6",E5396&lt;8,"6-8",E5396&lt;10,"8-10")</f>
        <v>2-4</v>
      </c>
    </row>
    <row r="5397" spans="1:15" ht="14.25" customHeight="1" x14ac:dyDescent="0.3">
      <c r="A5397" s="31">
        <v>43818</v>
      </c>
      <c r="B5397" t="s">
        <v>100</v>
      </c>
      <c r="C5397" t="s">
        <v>824</v>
      </c>
      <c r="D5397" t="s">
        <v>71</v>
      </c>
      <c r="E5397">
        <v>2</v>
      </c>
      <c r="F5397">
        <v>4</v>
      </c>
      <c r="G5397" t="s">
        <v>79</v>
      </c>
      <c r="H5397" t="s">
        <v>73</v>
      </c>
      <c r="I5397">
        <v>27</v>
      </c>
      <c r="J5397">
        <v>240</v>
      </c>
      <c r="K5397" t="str">
        <f>RIGHT(Table1[[#This Row],[Transmission]],1)</f>
        <v>6</v>
      </c>
      <c r="L5397" t="str">
        <f>SUBSTITUTE(Table1[[#This Row],[Transmission]],Table1[[#This Row],[Gears]],"")</f>
        <v>AS</v>
      </c>
      <c r="M53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397">
        <f ca="1">_xlfn.DAYS(TODAY(),Table1[[#This Row],[Manufacture Date]])</f>
        <v>1442</v>
      </c>
      <c r="O5397" t="str" cm="1">
        <f t="array" ref="O5397" xml:space="preserve"> _xlfn.IFS(E5397&lt;2,"0-2",E5397&lt;4,"2-4",E5397&lt;6,"4-6",E5397&lt;8,"6-8",E5397&lt;10,"8-10")</f>
        <v>2-4</v>
      </c>
    </row>
    <row r="5398" spans="1:15" ht="14.25" customHeight="1" x14ac:dyDescent="0.3">
      <c r="A5398" s="31">
        <v>43818</v>
      </c>
      <c r="B5398" t="s">
        <v>564</v>
      </c>
      <c r="C5398" t="s">
        <v>1837</v>
      </c>
      <c r="D5398" t="s">
        <v>118</v>
      </c>
      <c r="E5398">
        <v>3</v>
      </c>
      <c r="F5398">
        <v>6</v>
      </c>
      <c r="G5398" t="s">
        <v>454</v>
      </c>
      <c r="H5398" t="s">
        <v>73</v>
      </c>
      <c r="I5398">
        <v>26</v>
      </c>
      <c r="J5398">
        <v>255</v>
      </c>
      <c r="K5398" t="str">
        <f>RIGHT(Table1[[#This Row],[Transmission]],1)</f>
        <v>9</v>
      </c>
      <c r="L5398" t="str">
        <f>SUBSTITUTE(Table1[[#This Row],[Transmission]],Table1[[#This Row],[Gears]],"")</f>
        <v>A</v>
      </c>
      <c r="M53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398">
        <f ca="1">_xlfn.DAYS(TODAY(),Table1[[#This Row],[Manufacture Date]])</f>
        <v>1442</v>
      </c>
      <c r="O5398" t="str" cm="1">
        <f t="array" ref="O5398" xml:space="preserve"> _xlfn.IFS(E5398&lt;2,"0-2",E5398&lt;4,"2-4",E5398&lt;6,"4-6",E5398&lt;8,"6-8",E5398&lt;10,"8-10")</f>
        <v>2-4</v>
      </c>
    </row>
    <row r="5399" spans="1:15" ht="14.25" customHeight="1" x14ac:dyDescent="0.3">
      <c r="A5399" s="31">
        <v>43817</v>
      </c>
      <c r="B5399" t="s">
        <v>385</v>
      </c>
      <c r="C5399" t="s">
        <v>386</v>
      </c>
      <c r="D5399" t="s">
        <v>82</v>
      </c>
      <c r="E5399">
        <v>2.4</v>
      </c>
      <c r="F5399">
        <v>4</v>
      </c>
      <c r="G5399" t="s">
        <v>74</v>
      </c>
      <c r="H5399" t="s">
        <v>200</v>
      </c>
      <c r="I5399">
        <v>31</v>
      </c>
      <c r="J5399">
        <v>210</v>
      </c>
      <c r="K5399" t="str">
        <f>RIGHT(Table1[[#This Row],[Transmission]],1)</f>
        <v>6</v>
      </c>
      <c r="L5399" t="str">
        <f>SUBSTITUTE(Table1[[#This Row],[Transmission]],Table1[[#This Row],[Gears]],"")</f>
        <v>M</v>
      </c>
      <c r="M53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399">
        <f ca="1">_xlfn.DAYS(TODAY(),Table1[[#This Row],[Manufacture Date]])</f>
        <v>1443</v>
      </c>
      <c r="O5399" t="str" cm="1">
        <f t="array" ref="O5399" xml:space="preserve"> _xlfn.IFS(E5399&lt;2,"0-2",E5399&lt;4,"2-4",E5399&lt;6,"4-6",E5399&lt;8,"6-8",E5399&lt;10,"8-10")</f>
        <v>2-4</v>
      </c>
    </row>
    <row r="5400" spans="1:15" ht="14.25" customHeight="1" x14ac:dyDescent="0.3">
      <c r="A5400" s="31">
        <v>43817</v>
      </c>
      <c r="B5400" t="s">
        <v>782</v>
      </c>
      <c r="C5400" t="s">
        <v>786</v>
      </c>
      <c r="D5400" t="s">
        <v>71</v>
      </c>
      <c r="E5400">
        <v>2</v>
      </c>
      <c r="F5400">
        <v>4</v>
      </c>
      <c r="G5400" t="s">
        <v>74</v>
      </c>
      <c r="H5400" t="s">
        <v>73</v>
      </c>
      <c r="I5400">
        <v>29</v>
      </c>
      <c r="J5400">
        <v>225</v>
      </c>
      <c r="K5400" t="str">
        <f>RIGHT(Table1[[#This Row],[Transmission]],1)</f>
        <v>6</v>
      </c>
      <c r="L5400" t="str">
        <f>SUBSTITUTE(Table1[[#This Row],[Transmission]],Table1[[#This Row],[Gears]],"")</f>
        <v>M</v>
      </c>
      <c r="M54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00">
        <f ca="1">_xlfn.DAYS(TODAY(),Table1[[#This Row],[Manufacture Date]])</f>
        <v>1443</v>
      </c>
      <c r="O5400" t="str" cm="1">
        <f t="array" ref="O5400" xml:space="preserve"> _xlfn.IFS(E5400&lt;2,"0-2",E5400&lt;4,"2-4",E5400&lt;6,"4-6",E5400&lt;8,"6-8",E5400&lt;10,"8-10")</f>
        <v>2-4</v>
      </c>
    </row>
    <row r="5401" spans="1:15" ht="14.25" customHeight="1" x14ac:dyDescent="0.3">
      <c r="A5401" s="31">
        <v>43817</v>
      </c>
      <c r="B5401" t="s">
        <v>100</v>
      </c>
      <c r="C5401" t="s">
        <v>110</v>
      </c>
      <c r="D5401" t="s">
        <v>82</v>
      </c>
      <c r="E5401">
        <v>3</v>
      </c>
      <c r="F5401">
        <v>6</v>
      </c>
      <c r="G5401" t="s">
        <v>104</v>
      </c>
      <c r="H5401" t="s">
        <v>73</v>
      </c>
      <c r="I5401">
        <v>29</v>
      </c>
      <c r="J5401">
        <v>232</v>
      </c>
      <c r="K5401" t="str">
        <f>RIGHT(Table1[[#This Row],[Transmission]],1)</f>
        <v>8</v>
      </c>
      <c r="L5401" t="str">
        <f>SUBSTITUTE(Table1[[#This Row],[Transmission]],Table1[[#This Row],[Gears]],"")</f>
        <v>AS</v>
      </c>
      <c r="M54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01">
        <f ca="1">_xlfn.DAYS(TODAY(),Table1[[#This Row],[Manufacture Date]])</f>
        <v>1443</v>
      </c>
      <c r="O5401" t="str" cm="1">
        <f t="array" ref="O5401" xml:space="preserve"> _xlfn.IFS(E5401&lt;2,"0-2",E5401&lt;4,"2-4",E5401&lt;6,"4-6",E5401&lt;8,"6-8",E5401&lt;10,"8-10")</f>
        <v>2-4</v>
      </c>
    </row>
    <row r="5402" spans="1:15" ht="14.25" customHeight="1" x14ac:dyDescent="0.3">
      <c r="A5402" s="31">
        <v>43816</v>
      </c>
      <c r="B5402" t="s">
        <v>548</v>
      </c>
      <c r="C5402" t="s">
        <v>2146</v>
      </c>
      <c r="D5402" t="s">
        <v>78</v>
      </c>
      <c r="E5402">
        <v>2</v>
      </c>
      <c r="F5402">
        <v>4</v>
      </c>
      <c r="G5402" t="s">
        <v>79</v>
      </c>
      <c r="H5402" t="s">
        <v>200</v>
      </c>
      <c r="I5402">
        <v>35</v>
      </c>
      <c r="J5402">
        <v>189</v>
      </c>
      <c r="K5402" t="str">
        <f>RIGHT(Table1[[#This Row],[Transmission]],1)</f>
        <v>6</v>
      </c>
      <c r="L5402" t="str">
        <f>SUBSTITUTE(Table1[[#This Row],[Transmission]],Table1[[#This Row],[Gears]],"")</f>
        <v>AS</v>
      </c>
      <c r="M54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02">
        <f ca="1">_xlfn.DAYS(TODAY(),Table1[[#This Row],[Manufacture Date]])</f>
        <v>1444</v>
      </c>
      <c r="O5402" t="str" cm="1">
        <f t="array" ref="O5402" xml:space="preserve"> _xlfn.IFS(E5402&lt;2,"0-2",E5402&lt;4,"2-4",E5402&lt;6,"4-6",E5402&lt;8,"6-8",E5402&lt;10,"8-10")</f>
        <v>2-4</v>
      </c>
    </row>
    <row r="5403" spans="1:15" ht="14.25" customHeight="1" x14ac:dyDescent="0.3">
      <c r="A5403" s="31">
        <v>43816</v>
      </c>
      <c r="B5403" t="s">
        <v>651</v>
      </c>
      <c r="C5403" t="s">
        <v>1917</v>
      </c>
      <c r="D5403" t="s">
        <v>82</v>
      </c>
      <c r="E5403">
        <v>2</v>
      </c>
      <c r="F5403">
        <v>4</v>
      </c>
      <c r="G5403" t="s">
        <v>74</v>
      </c>
      <c r="H5403" t="s">
        <v>200</v>
      </c>
      <c r="I5403">
        <v>35</v>
      </c>
      <c r="J5403">
        <v>188</v>
      </c>
      <c r="K5403" t="str">
        <f>RIGHT(Table1[[#This Row],[Transmission]],1)</f>
        <v>6</v>
      </c>
      <c r="L5403" t="str">
        <f>SUBSTITUTE(Table1[[#This Row],[Transmission]],Table1[[#This Row],[Gears]],"")</f>
        <v>M</v>
      </c>
      <c r="M54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03">
        <f ca="1">_xlfn.DAYS(TODAY(),Table1[[#This Row],[Manufacture Date]])</f>
        <v>1444</v>
      </c>
      <c r="O5403" t="str" cm="1">
        <f t="array" ref="O5403" xml:space="preserve"> _xlfn.IFS(E5403&lt;2,"0-2",E5403&lt;4,"2-4",E5403&lt;6,"4-6",E5403&lt;8,"6-8",E5403&lt;10,"8-10")</f>
        <v>2-4</v>
      </c>
    </row>
    <row r="5404" spans="1:15" ht="14.25" customHeight="1" x14ac:dyDescent="0.3">
      <c r="A5404" s="31">
        <v>43816</v>
      </c>
      <c r="B5404" t="s">
        <v>398</v>
      </c>
      <c r="C5404" t="s">
        <v>407</v>
      </c>
      <c r="D5404" t="s">
        <v>115</v>
      </c>
      <c r="E5404">
        <v>2</v>
      </c>
      <c r="F5404">
        <v>4</v>
      </c>
      <c r="G5404" t="s">
        <v>93</v>
      </c>
      <c r="H5404" t="s">
        <v>200</v>
      </c>
      <c r="I5404">
        <v>29</v>
      </c>
      <c r="J5404">
        <v>221</v>
      </c>
      <c r="K5404" t="str">
        <f>RIGHT(Table1[[#This Row],[Transmission]],1)</f>
        <v>6</v>
      </c>
      <c r="L5404" t="str">
        <f>SUBSTITUTE(Table1[[#This Row],[Transmission]],Table1[[#This Row],[Gears]],"")</f>
        <v>A</v>
      </c>
      <c r="M54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04">
        <f ca="1">_xlfn.DAYS(TODAY(),Table1[[#This Row],[Manufacture Date]])</f>
        <v>1444</v>
      </c>
      <c r="O5404" t="str" cm="1">
        <f t="array" ref="O5404" xml:space="preserve"> _xlfn.IFS(E5404&lt;2,"0-2",E5404&lt;4,"2-4",E5404&lt;6,"4-6",E5404&lt;8,"6-8",E5404&lt;10,"8-10")</f>
        <v>2-4</v>
      </c>
    </row>
    <row r="5405" spans="1:15" ht="14.25" customHeight="1" x14ac:dyDescent="0.3">
      <c r="A5405" s="31">
        <v>43816</v>
      </c>
      <c r="B5405" t="s">
        <v>750</v>
      </c>
      <c r="C5405" t="s">
        <v>762</v>
      </c>
      <c r="D5405" t="s">
        <v>78</v>
      </c>
      <c r="E5405">
        <v>3.5</v>
      </c>
      <c r="F5405">
        <v>6</v>
      </c>
      <c r="G5405" t="s">
        <v>104</v>
      </c>
      <c r="H5405" t="s">
        <v>200</v>
      </c>
      <c r="I5405">
        <v>27</v>
      </c>
      <c r="J5405">
        <v>243</v>
      </c>
      <c r="K5405" t="str">
        <f>RIGHT(Table1[[#This Row],[Transmission]],1)</f>
        <v>8</v>
      </c>
      <c r="L5405" t="str">
        <f>SUBSTITUTE(Table1[[#This Row],[Transmission]],Table1[[#This Row],[Gears]],"")</f>
        <v>AS</v>
      </c>
      <c r="M54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05">
        <f ca="1">_xlfn.DAYS(TODAY(),Table1[[#This Row],[Manufacture Date]])</f>
        <v>1444</v>
      </c>
      <c r="O5405" t="str" cm="1">
        <f t="array" ref="O5405" xml:space="preserve"> _xlfn.IFS(E5405&lt;2,"0-2",E5405&lt;4,"2-4",E5405&lt;6,"4-6",E5405&lt;8,"6-8",E5405&lt;10,"8-10")</f>
        <v>2-4</v>
      </c>
    </row>
    <row r="5406" spans="1:15" ht="14.25" customHeight="1" x14ac:dyDescent="0.3">
      <c r="A5406" s="31">
        <v>43816</v>
      </c>
      <c r="B5406" t="s">
        <v>198</v>
      </c>
      <c r="C5406" t="s">
        <v>209</v>
      </c>
      <c r="D5406" t="s">
        <v>115</v>
      </c>
      <c r="E5406">
        <v>3.6</v>
      </c>
      <c r="F5406">
        <v>6</v>
      </c>
      <c r="G5406" t="s">
        <v>496</v>
      </c>
      <c r="H5406" t="s">
        <v>200</v>
      </c>
      <c r="I5406">
        <v>26</v>
      </c>
      <c r="J5406">
        <v>250</v>
      </c>
      <c r="K5406" t="str">
        <f>RIGHT(Table1[[#This Row],[Transmission]],1)</f>
        <v>9</v>
      </c>
      <c r="L5406" t="str">
        <f>SUBSTITUTE(Table1[[#This Row],[Transmission]],Table1[[#This Row],[Gears]],"")</f>
        <v>AS</v>
      </c>
      <c r="M54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06">
        <f ca="1">_xlfn.DAYS(TODAY(),Table1[[#This Row],[Manufacture Date]])</f>
        <v>1444</v>
      </c>
      <c r="O5406" t="str" cm="1">
        <f t="array" ref="O5406" xml:space="preserve"> _xlfn.IFS(E5406&lt;2,"0-2",E5406&lt;4,"2-4",E5406&lt;6,"4-6",E5406&lt;8,"6-8",E5406&lt;10,"8-10")</f>
        <v>2-4</v>
      </c>
    </row>
    <row r="5407" spans="1:15" ht="14.25" customHeight="1" x14ac:dyDescent="0.3">
      <c r="A5407" s="31">
        <v>43816</v>
      </c>
      <c r="B5407" t="s">
        <v>364</v>
      </c>
      <c r="C5407" t="s">
        <v>377</v>
      </c>
      <c r="D5407" t="s">
        <v>78</v>
      </c>
      <c r="E5407">
        <v>3.6</v>
      </c>
      <c r="F5407">
        <v>6</v>
      </c>
      <c r="G5407" t="s">
        <v>93</v>
      </c>
      <c r="H5407" t="s">
        <v>200</v>
      </c>
      <c r="I5407">
        <v>23</v>
      </c>
      <c r="J5407">
        <v>278</v>
      </c>
      <c r="K5407" t="str">
        <f>RIGHT(Table1[[#This Row],[Transmission]],1)</f>
        <v>6</v>
      </c>
      <c r="L5407" t="str">
        <f>SUBSTITUTE(Table1[[#This Row],[Transmission]],Table1[[#This Row],[Gears]],"")</f>
        <v>A</v>
      </c>
      <c r="M54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07">
        <f ca="1">_xlfn.DAYS(TODAY(),Table1[[#This Row],[Manufacture Date]])</f>
        <v>1444</v>
      </c>
      <c r="O5407" t="str" cm="1">
        <f t="array" ref="O5407" xml:space="preserve"> _xlfn.IFS(E5407&lt;2,"0-2",E5407&lt;4,"2-4",E5407&lt;6,"4-6",E5407&lt;8,"6-8",E5407&lt;10,"8-10")</f>
        <v>2-4</v>
      </c>
    </row>
    <row r="5408" spans="1:15" ht="14.25" customHeight="1" x14ac:dyDescent="0.3">
      <c r="A5408" s="31">
        <v>43816</v>
      </c>
      <c r="B5408" t="s">
        <v>212</v>
      </c>
      <c r="C5408" t="s">
        <v>874</v>
      </c>
      <c r="D5408" t="s">
        <v>82</v>
      </c>
      <c r="E5408">
        <v>3.6</v>
      </c>
      <c r="F5408">
        <v>6</v>
      </c>
      <c r="G5408" t="s">
        <v>104</v>
      </c>
      <c r="H5408" t="s">
        <v>73</v>
      </c>
      <c r="I5408">
        <v>22</v>
      </c>
      <c r="J5408">
        <v>292</v>
      </c>
      <c r="K5408" t="str">
        <f>RIGHT(Table1[[#This Row],[Transmission]],1)</f>
        <v>8</v>
      </c>
      <c r="L5408" t="str">
        <f>SUBSTITUTE(Table1[[#This Row],[Transmission]],Table1[[#This Row],[Gears]],"")</f>
        <v>AS</v>
      </c>
      <c r="M54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08">
        <f ca="1">_xlfn.DAYS(TODAY(),Table1[[#This Row],[Manufacture Date]])</f>
        <v>1444</v>
      </c>
      <c r="O5408" t="str" cm="1">
        <f t="array" ref="O5408" xml:space="preserve"> _xlfn.IFS(E5408&lt;2,"0-2",E5408&lt;4,"2-4",E5408&lt;6,"4-6",E5408&lt;8,"6-8",E5408&lt;10,"8-10")</f>
        <v>2-4</v>
      </c>
    </row>
    <row r="5409" spans="1:15" ht="14.25" customHeight="1" x14ac:dyDescent="0.3">
      <c r="A5409" s="31">
        <v>43816</v>
      </c>
      <c r="B5409" t="s">
        <v>147</v>
      </c>
      <c r="C5409" t="s">
        <v>184</v>
      </c>
      <c r="D5409" t="s">
        <v>95</v>
      </c>
      <c r="E5409">
        <v>4.4000000000000004</v>
      </c>
      <c r="F5409">
        <v>8</v>
      </c>
      <c r="G5409" t="s">
        <v>74</v>
      </c>
      <c r="H5409" t="s">
        <v>73</v>
      </c>
      <c r="I5409">
        <v>21</v>
      </c>
      <c r="J5409">
        <v>321</v>
      </c>
      <c r="K5409" t="str">
        <f>RIGHT(Table1[[#This Row],[Transmission]],1)</f>
        <v>6</v>
      </c>
      <c r="L5409" t="str">
        <f>SUBSTITUTE(Table1[[#This Row],[Transmission]],Table1[[#This Row],[Gears]],"")</f>
        <v>M</v>
      </c>
      <c r="M54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09">
        <f ca="1">_xlfn.DAYS(TODAY(),Table1[[#This Row],[Manufacture Date]])</f>
        <v>1444</v>
      </c>
      <c r="O5409" t="str" cm="1">
        <f t="array" ref="O5409" xml:space="preserve"> _xlfn.IFS(E5409&lt;2,"0-2",E5409&lt;4,"2-4",E5409&lt;6,"4-6",E5409&lt;8,"6-8",E5409&lt;10,"8-10")</f>
        <v>4-6</v>
      </c>
    </row>
    <row r="5410" spans="1:15" ht="14.25" customHeight="1" x14ac:dyDescent="0.3">
      <c r="A5410" s="31">
        <v>43816</v>
      </c>
      <c r="B5410" t="s">
        <v>147</v>
      </c>
      <c r="C5410" t="s">
        <v>2066</v>
      </c>
      <c r="D5410" t="s">
        <v>95</v>
      </c>
      <c r="E5410">
        <v>4.4000000000000004</v>
      </c>
      <c r="F5410">
        <v>8</v>
      </c>
      <c r="G5410" t="s">
        <v>104</v>
      </c>
      <c r="H5410" t="s">
        <v>73</v>
      </c>
      <c r="I5410">
        <v>20</v>
      </c>
      <c r="J5410">
        <v>322</v>
      </c>
      <c r="K5410" t="str">
        <f>RIGHT(Table1[[#This Row],[Transmission]],1)</f>
        <v>8</v>
      </c>
      <c r="L5410" t="str">
        <f>SUBSTITUTE(Table1[[#This Row],[Transmission]],Table1[[#This Row],[Gears]],"")</f>
        <v>AS</v>
      </c>
      <c r="M54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10">
        <f ca="1">_xlfn.DAYS(TODAY(),Table1[[#This Row],[Manufacture Date]])</f>
        <v>1444</v>
      </c>
      <c r="O5410" t="str" cm="1">
        <f t="array" ref="O5410" xml:space="preserve"> _xlfn.IFS(E5410&lt;2,"0-2",E5410&lt;4,"2-4",E5410&lt;6,"4-6",E5410&lt;8,"6-8",E5410&lt;10,"8-10")</f>
        <v>4-6</v>
      </c>
    </row>
    <row r="5411" spans="1:15" ht="14.25" customHeight="1" x14ac:dyDescent="0.3">
      <c r="A5411" s="31">
        <v>43816</v>
      </c>
      <c r="B5411" t="s">
        <v>709</v>
      </c>
      <c r="C5411" t="s">
        <v>1980</v>
      </c>
      <c r="D5411" t="s">
        <v>259</v>
      </c>
      <c r="E5411">
        <v>5.7</v>
      </c>
      <c r="F5411">
        <v>8</v>
      </c>
      <c r="G5411" t="s">
        <v>112</v>
      </c>
      <c r="H5411" t="s">
        <v>200</v>
      </c>
      <c r="I5411">
        <v>20</v>
      </c>
      <c r="J5411">
        <v>330</v>
      </c>
      <c r="K5411" t="str">
        <f>RIGHT(Table1[[#This Row],[Transmission]],1)</f>
        <v>8</v>
      </c>
      <c r="L5411" t="str">
        <f>SUBSTITUTE(Table1[[#This Row],[Transmission]],Table1[[#This Row],[Gears]],"")</f>
        <v>A</v>
      </c>
      <c r="M54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11">
        <f ca="1">_xlfn.DAYS(TODAY(),Table1[[#This Row],[Manufacture Date]])</f>
        <v>1444</v>
      </c>
      <c r="O5411" t="str" cm="1">
        <f t="array" ref="O5411" xml:space="preserve"> _xlfn.IFS(E5411&lt;2,"0-2",E5411&lt;4,"2-4",E5411&lt;6,"4-6",E5411&lt;8,"6-8",E5411&lt;10,"8-10")</f>
        <v>4-6</v>
      </c>
    </row>
    <row r="5412" spans="1:15" ht="14.25" customHeight="1" x14ac:dyDescent="0.3">
      <c r="A5412" s="31">
        <v>43815</v>
      </c>
      <c r="B5412" t="s">
        <v>726</v>
      </c>
      <c r="C5412" t="s">
        <v>732</v>
      </c>
      <c r="D5412" t="s">
        <v>95</v>
      </c>
      <c r="E5412">
        <v>1.8</v>
      </c>
      <c r="F5412">
        <v>4</v>
      </c>
      <c r="G5412" t="s">
        <v>183</v>
      </c>
      <c r="H5412" t="s">
        <v>200</v>
      </c>
      <c r="I5412">
        <v>36</v>
      </c>
      <c r="J5412">
        <v>182</v>
      </c>
      <c r="K5412" t="str">
        <f>RIGHT(Table1[[#This Row],[Transmission]],1)</f>
        <v>5</v>
      </c>
      <c r="L5412" t="str">
        <f>SUBSTITUTE(Table1[[#This Row],[Transmission]],Table1[[#This Row],[Gears]],"")</f>
        <v>M</v>
      </c>
      <c r="M54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12">
        <f ca="1">_xlfn.DAYS(TODAY(),Table1[[#This Row],[Manufacture Date]])</f>
        <v>1445</v>
      </c>
      <c r="O5412" t="str" cm="1">
        <f t="array" ref="O5412" xml:space="preserve"> _xlfn.IFS(E5412&lt;2,"0-2",E5412&lt;4,"2-4",E5412&lt;6,"4-6",E5412&lt;8,"6-8",E5412&lt;10,"8-10")</f>
        <v>0-2</v>
      </c>
    </row>
    <row r="5413" spans="1:15" ht="14.25" customHeight="1" x14ac:dyDescent="0.3">
      <c r="A5413" s="31">
        <v>43815</v>
      </c>
      <c r="B5413" t="s">
        <v>470</v>
      </c>
      <c r="C5413" t="s">
        <v>485</v>
      </c>
      <c r="D5413" t="s">
        <v>118</v>
      </c>
      <c r="E5413">
        <v>2</v>
      </c>
      <c r="F5413">
        <v>4</v>
      </c>
      <c r="G5413" t="s">
        <v>79</v>
      </c>
      <c r="H5413" t="s">
        <v>200</v>
      </c>
      <c r="I5413">
        <v>31</v>
      </c>
      <c r="J5413">
        <v>207</v>
      </c>
      <c r="K5413" t="str">
        <f>RIGHT(Table1[[#This Row],[Transmission]],1)</f>
        <v>6</v>
      </c>
      <c r="L5413" t="str">
        <f>SUBSTITUTE(Table1[[#This Row],[Transmission]],Table1[[#This Row],[Gears]],"")</f>
        <v>AS</v>
      </c>
      <c r="M54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13">
        <f ca="1">_xlfn.DAYS(TODAY(),Table1[[#This Row],[Manufacture Date]])</f>
        <v>1445</v>
      </c>
      <c r="O5413" t="str" cm="1">
        <f t="array" ref="O5413" xml:space="preserve"> _xlfn.IFS(E5413&lt;2,"0-2",E5413&lt;4,"2-4",E5413&lt;6,"4-6",E5413&lt;8,"6-8",E5413&lt;10,"8-10")</f>
        <v>2-4</v>
      </c>
    </row>
    <row r="5414" spans="1:15" ht="14.25" customHeight="1" x14ac:dyDescent="0.3">
      <c r="A5414" s="31">
        <v>43815</v>
      </c>
      <c r="B5414" t="s">
        <v>232</v>
      </c>
      <c r="C5414" t="s">
        <v>882</v>
      </c>
      <c r="D5414" t="s">
        <v>78</v>
      </c>
      <c r="E5414">
        <v>2.4</v>
      </c>
      <c r="F5414">
        <v>4</v>
      </c>
      <c r="G5414" t="s">
        <v>93</v>
      </c>
      <c r="H5414" t="s">
        <v>200</v>
      </c>
      <c r="I5414">
        <v>30</v>
      </c>
      <c r="J5414">
        <v>221</v>
      </c>
      <c r="K5414" t="str">
        <f>RIGHT(Table1[[#This Row],[Transmission]],1)</f>
        <v>6</v>
      </c>
      <c r="L5414" t="str">
        <f>SUBSTITUTE(Table1[[#This Row],[Transmission]],Table1[[#This Row],[Gears]],"")</f>
        <v>A</v>
      </c>
      <c r="M54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14">
        <f ca="1">_xlfn.DAYS(TODAY(),Table1[[#This Row],[Manufacture Date]])</f>
        <v>1445</v>
      </c>
      <c r="O5414" t="str" cm="1">
        <f t="array" ref="O5414" xml:space="preserve"> _xlfn.IFS(E5414&lt;2,"0-2",E5414&lt;4,"2-4",E5414&lt;6,"4-6",E5414&lt;8,"6-8",E5414&lt;10,"8-10")</f>
        <v>2-4</v>
      </c>
    </row>
    <row r="5415" spans="1:15" ht="14.25" customHeight="1" x14ac:dyDescent="0.3">
      <c r="A5415" s="31">
        <v>43815</v>
      </c>
      <c r="B5415" t="s">
        <v>676</v>
      </c>
      <c r="C5415" t="s">
        <v>699</v>
      </c>
      <c r="D5415" t="s">
        <v>88</v>
      </c>
      <c r="E5415">
        <v>2</v>
      </c>
      <c r="F5415">
        <v>4</v>
      </c>
      <c r="G5415" t="s">
        <v>97</v>
      </c>
      <c r="H5415" t="s">
        <v>73</v>
      </c>
      <c r="I5415">
        <v>30</v>
      </c>
      <c r="J5415">
        <v>219</v>
      </c>
      <c r="K5415" t="str">
        <f>RIGHT(Table1[[#This Row],[Transmission]],1)</f>
        <v>7</v>
      </c>
      <c r="L5415" t="str">
        <f>SUBSTITUTE(Table1[[#This Row],[Transmission]],Table1[[#This Row],[Gears]],"")</f>
        <v>AM</v>
      </c>
      <c r="M54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415">
        <f ca="1">_xlfn.DAYS(TODAY(),Table1[[#This Row],[Manufacture Date]])</f>
        <v>1445</v>
      </c>
      <c r="O5415" t="str" cm="1">
        <f t="array" ref="O5415" xml:space="preserve"> _xlfn.IFS(E5415&lt;2,"0-2",E5415&lt;4,"2-4",E5415&lt;6,"4-6",E5415&lt;8,"6-8",E5415&lt;10,"8-10")</f>
        <v>2-4</v>
      </c>
    </row>
    <row r="5416" spans="1:15" ht="14.25" customHeight="1" x14ac:dyDescent="0.3">
      <c r="A5416" s="31">
        <v>43815</v>
      </c>
      <c r="B5416" t="s">
        <v>398</v>
      </c>
      <c r="C5416" t="s">
        <v>1720</v>
      </c>
      <c r="D5416" t="s">
        <v>78</v>
      </c>
      <c r="E5416">
        <v>2.4</v>
      </c>
      <c r="F5416">
        <v>4</v>
      </c>
      <c r="G5416" t="s">
        <v>104</v>
      </c>
      <c r="H5416" t="s">
        <v>200</v>
      </c>
      <c r="I5416">
        <v>29</v>
      </c>
      <c r="J5416">
        <v>225</v>
      </c>
      <c r="K5416" t="str">
        <f>RIGHT(Table1[[#This Row],[Transmission]],1)</f>
        <v>8</v>
      </c>
      <c r="L5416" t="str">
        <f>SUBSTITUTE(Table1[[#This Row],[Transmission]],Table1[[#This Row],[Gears]],"")</f>
        <v>AS</v>
      </c>
      <c r="M54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16">
        <f ca="1">_xlfn.DAYS(TODAY(),Table1[[#This Row],[Manufacture Date]])</f>
        <v>1445</v>
      </c>
      <c r="O5416" t="str" cm="1">
        <f t="array" ref="O5416" xml:space="preserve"> _xlfn.IFS(E5416&lt;2,"0-2",E5416&lt;4,"2-4",E5416&lt;6,"4-6",E5416&lt;8,"6-8",E5416&lt;10,"8-10")</f>
        <v>2-4</v>
      </c>
    </row>
    <row r="5417" spans="1:15" ht="14.25" customHeight="1" x14ac:dyDescent="0.3">
      <c r="A5417" s="31">
        <v>43815</v>
      </c>
      <c r="B5417" t="s">
        <v>275</v>
      </c>
      <c r="C5417" t="s">
        <v>886</v>
      </c>
      <c r="D5417" t="s">
        <v>82</v>
      </c>
      <c r="E5417">
        <v>2.4</v>
      </c>
      <c r="F5417">
        <v>4</v>
      </c>
      <c r="G5417" t="s">
        <v>454</v>
      </c>
      <c r="H5417" t="s">
        <v>205</v>
      </c>
      <c r="I5417">
        <v>25</v>
      </c>
      <c r="J5417">
        <v>186</v>
      </c>
      <c r="K5417" t="str">
        <f>RIGHT(Table1[[#This Row],[Transmission]],1)</f>
        <v>9</v>
      </c>
      <c r="L5417" t="str">
        <f>SUBSTITUTE(Table1[[#This Row],[Transmission]],Table1[[#This Row],[Gears]],"")</f>
        <v>A</v>
      </c>
      <c r="M54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17">
        <f ca="1">_xlfn.DAYS(TODAY(),Table1[[#This Row],[Manufacture Date]])</f>
        <v>1445</v>
      </c>
      <c r="O5417" t="str" cm="1">
        <f t="array" ref="O5417" xml:space="preserve"> _xlfn.IFS(E5417&lt;2,"0-2",E5417&lt;4,"2-4",E5417&lt;6,"4-6",E5417&lt;8,"6-8",E5417&lt;10,"8-10")</f>
        <v>2-4</v>
      </c>
    </row>
    <row r="5418" spans="1:15" ht="14.25" customHeight="1" x14ac:dyDescent="0.3">
      <c r="A5418" s="31">
        <v>43815</v>
      </c>
      <c r="B5418" t="s">
        <v>492</v>
      </c>
      <c r="C5418" t="s">
        <v>500</v>
      </c>
      <c r="D5418" t="s">
        <v>122</v>
      </c>
      <c r="E5418">
        <v>3</v>
      </c>
      <c r="F5418">
        <v>6</v>
      </c>
      <c r="G5418" t="s">
        <v>104</v>
      </c>
      <c r="H5418" t="s">
        <v>73</v>
      </c>
      <c r="I5418">
        <v>23</v>
      </c>
      <c r="J5418">
        <v>285</v>
      </c>
      <c r="K5418" t="str">
        <f>RIGHT(Table1[[#This Row],[Transmission]],1)</f>
        <v>8</v>
      </c>
      <c r="L5418" t="str">
        <f>SUBSTITUTE(Table1[[#This Row],[Transmission]],Table1[[#This Row],[Gears]],"")</f>
        <v>AS</v>
      </c>
      <c r="M54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18">
        <f ca="1">_xlfn.DAYS(TODAY(),Table1[[#This Row],[Manufacture Date]])</f>
        <v>1445</v>
      </c>
      <c r="O5418" t="str" cm="1">
        <f t="array" ref="O5418" xml:space="preserve"> _xlfn.IFS(E5418&lt;2,"0-2",E5418&lt;4,"2-4",E5418&lt;6,"4-6",E5418&lt;8,"6-8",E5418&lt;10,"8-10")</f>
        <v>2-4</v>
      </c>
    </row>
    <row r="5419" spans="1:15" ht="14.25" customHeight="1" x14ac:dyDescent="0.3">
      <c r="A5419" s="31">
        <v>43815</v>
      </c>
      <c r="B5419" t="s">
        <v>364</v>
      </c>
      <c r="C5419" t="s">
        <v>1105</v>
      </c>
      <c r="D5419" t="s">
        <v>259</v>
      </c>
      <c r="E5419">
        <v>5.3</v>
      </c>
      <c r="F5419">
        <v>8</v>
      </c>
      <c r="G5419" t="s">
        <v>112</v>
      </c>
      <c r="H5419" t="s">
        <v>200</v>
      </c>
      <c r="I5419">
        <v>22</v>
      </c>
      <c r="J5419">
        <v>304</v>
      </c>
      <c r="K5419" t="str">
        <f>RIGHT(Table1[[#This Row],[Transmission]],1)</f>
        <v>8</v>
      </c>
      <c r="L5419" t="str">
        <f>SUBSTITUTE(Table1[[#This Row],[Transmission]],Table1[[#This Row],[Gears]],"")</f>
        <v>A</v>
      </c>
      <c r="M54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19">
        <f ca="1">_xlfn.DAYS(TODAY(),Table1[[#This Row],[Manufacture Date]])</f>
        <v>1445</v>
      </c>
      <c r="O5419" t="str" cm="1">
        <f t="array" ref="O5419" xml:space="preserve"> _xlfn.IFS(E5419&lt;2,"0-2",E5419&lt;4,"2-4",E5419&lt;6,"4-6",E5419&lt;8,"6-8",E5419&lt;10,"8-10")</f>
        <v>4-6</v>
      </c>
    </row>
    <row r="5420" spans="1:15" ht="14.25" customHeight="1" x14ac:dyDescent="0.3">
      <c r="A5420" s="31">
        <v>43814</v>
      </c>
      <c r="B5420" t="s">
        <v>232</v>
      </c>
      <c r="C5420" t="s">
        <v>256</v>
      </c>
      <c r="D5420" t="s">
        <v>82</v>
      </c>
      <c r="E5420">
        <v>2.5</v>
      </c>
      <c r="F5420">
        <v>4</v>
      </c>
      <c r="G5420" t="s">
        <v>79</v>
      </c>
      <c r="H5420" t="s">
        <v>200</v>
      </c>
      <c r="I5420">
        <v>35</v>
      </c>
      <c r="J5420">
        <v>184</v>
      </c>
      <c r="K5420" t="str">
        <f>RIGHT(Table1[[#This Row],[Transmission]],1)</f>
        <v>6</v>
      </c>
      <c r="L5420" t="str">
        <f>SUBSTITUTE(Table1[[#This Row],[Transmission]],Table1[[#This Row],[Gears]],"")</f>
        <v>AS</v>
      </c>
      <c r="M54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20">
        <f ca="1">_xlfn.DAYS(TODAY(),Table1[[#This Row],[Manufacture Date]])</f>
        <v>1446</v>
      </c>
      <c r="O5420" t="str" cm="1">
        <f t="array" ref="O5420" xml:space="preserve"> _xlfn.IFS(E5420&lt;2,"0-2",E5420&lt;4,"2-4",E5420&lt;6,"4-6",E5420&lt;8,"6-8",E5420&lt;10,"8-10")</f>
        <v>2-4</v>
      </c>
    </row>
    <row r="5421" spans="1:15" ht="14.25" customHeight="1" x14ac:dyDescent="0.3">
      <c r="A5421" s="31">
        <v>43814</v>
      </c>
      <c r="B5421" t="s">
        <v>621</v>
      </c>
      <c r="C5421" t="s">
        <v>631</v>
      </c>
      <c r="D5421" t="s">
        <v>88</v>
      </c>
      <c r="E5421">
        <v>1.6</v>
      </c>
      <c r="F5421">
        <v>4</v>
      </c>
      <c r="G5421" t="s">
        <v>74</v>
      </c>
      <c r="H5421" t="s">
        <v>73</v>
      </c>
      <c r="I5421">
        <v>35</v>
      </c>
      <c r="J5421">
        <v>186</v>
      </c>
      <c r="K5421" t="str">
        <f>RIGHT(Table1[[#This Row],[Transmission]],1)</f>
        <v>6</v>
      </c>
      <c r="L5421" t="str">
        <f>SUBSTITUTE(Table1[[#This Row],[Transmission]],Table1[[#This Row],[Gears]],"")</f>
        <v>M</v>
      </c>
      <c r="M54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21">
        <f ca="1">_xlfn.DAYS(TODAY(),Table1[[#This Row],[Manufacture Date]])</f>
        <v>1446</v>
      </c>
      <c r="O5421" t="str" cm="1">
        <f t="array" ref="O5421" xml:space="preserve"> _xlfn.IFS(E5421&lt;2,"0-2",E5421&lt;4,"2-4",E5421&lt;6,"4-6",E5421&lt;8,"6-8",E5421&lt;10,"8-10")</f>
        <v>0-2</v>
      </c>
    </row>
    <row r="5422" spans="1:15" ht="14.25" customHeight="1" x14ac:dyDescent="0.3">
      <c r="A5422" s="31">
        <v>43814</v>
      </c>
      <c r="B5422" t="s">
        <v>100</v>
      </c>
      <c r="C5422" t="s">
        <v>131</v>
      </c>
      <c r="D5422" t="s">
        <v>95</v>
      </c>
      <c r="E5422">
        <v>3</v>
      </c>
      <c r="F5422">
        <v>6</v>
      </c>
      <c r="G5422" t="s">
        <v>104</v>
      </c>
      <c r="H5422" t="s">
        <v>73</v>
      </c>
      <c r="I5422">
        <v>29</v>
      </c>
      <c r="J5422">
        <v>230</v>
      </c>
      <c r="K5422" t="str">
        <f>RIGHT(Table1[[#This Row],[Transmission]],1)</f>
        <v>8</v>
      </c>
      <c r="L5422" t="str">
        <f>SUBSTITUTE(Table1[[#This Row],[Transmission]],Table1[[#This Row],[Gears]],"")</f>
        <v>AS</v>
      </c>
      <c r="M54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22">
        <f ca="1">_xlfn.DAYS(TODAY(),Table1[[#This Row],[Manufacture Date]])</f>
        <v>1446</v>
      </c>
      <c r="O5422" t="str" cm="1">
        <f t="array" ref="O5422" xml:space="preserve"> _xlfn.IFS(E5422&lt;2,"0-2",E5422&lt;4,"2-4",E5422&lt;6,"4-6",E5422&lt;8,"6-8",E5422&lt;10,"8-10")</f>
        <v>2-4</v>
      </c>
    </row>
    <row r="5423" spans="1:15" ht="14.25" customHeight="1" x14ac:dyDescent="0.3">
      <c r="A5423" s="31">
        <v>43814</v>
      </c>
      <c r="B5423" t="s">
        <v>147</v>
      </c>
      <c r="C5423" t="s">
        <v>1541</v>
      </c>
      <c r="D5423" t="s">
        <v>95</v>
      </c>
      <c r="E5423">
        <v>3</v>
      </c>
      <c r="F5423">
        <v>6</v>
      </c>
      <c r="G5423" t="s">
        <v>104</v>
      </c>
      <c r="H5423" t="s">
        <v>73</v>
      </c>
      <c r="I5423">
        <v>29</v>
      </c>
      <c r="J5423">
        <v>231</v>
      </c>
      <c r="K5423" t="str">
        <f>RIGHT(Table1[[#This Row],[Transmission]],1)</f>
        <v>8</v>
      </c>
      <c r="L5423" t="str">
        <f>SUBSTITUTE(Table1[[#This Row],[Transmission]],Table1[[#This Row],[Gears]],"")</f>
        <v>AS</v>
      </c>
      <c r="M54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23">
        <f ca="1">_xlfn.DAYS(TODAY(),Table1[[#This Row],[Manufacture Date]])</f>
        <v>1446</v>
      </c>
      <c r="O5423" t="str" cm="1">
        <f t="array" ref="O5423" xml:space="preserve"> _xlfn.IFS(E5423&lt;2,"0-2",E5423&lt;4,"2-4",E5423&lt;6,"4-6",E5423&lt;8,"6-8",E5423&lt;10,"8-10")</f>
        <v>2-4</v>
      </c>
    </row>
    <row r="5424" spans="1:15" ht="14.25" customHeight="1" x14ac:dyDescent="0.3">
      <c r="A5424" s="31">
        <v>43814</v>
      </c>
      <c r="B5424" t="s">
        <v>232</v>
      </c>
      <c r="C5424" t="s">
        <v>254</v>
      </c>
      <c r="D5424" t="s">
        <v>115</v>
      </c>
      <c r="E5424">
        <v>3.6</v>
      </c>
      <c r="F5424">
        <v>6</v>
      </c>
      <c r="G5424" t="s">
        <v>79</v>
      </c>
      <c r="H5424" t="s">
        <v>205</v>
      </c>
      <c r="I5424">
        <v>20</v>
      </c>
      <c r="J5424">
        <v>229</v>
      </c>
      <c r="K5424" t="str">
        <f>RIGHT(Table1[[#This Row],[Transmission]],1)</f>
        <v>6</v>
      </c>
      <c r="L5424" t="str">
        <f>SUBSTITUTE(Table1[[#This Row],[Transmission]],Table1[[#This Row],[Gears]],"")</f>
        <v>AS</v>
      </c>
      <c r="M54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24">
        <f ca="1">_xlfn.DAYS(TODAY(),Table1[[#This Row],[Manufacture Date]])</f>
        <v>1446</v>
      </c>
      <c r="O5424" t="str" cm="1">
        <f t="array" ref="O5424" xml:space="preserve"> _xlfn.IFS(E5424&lt;2,"0-2",E5424&lt;4,"2-4",E5424&lt;6,"4-6",E5424&lt;8,"6-8",E5424&lt;10,"8-10")</f>
        <v>2-4</v>
      </c>
    </row>
    <row r="5425" spans="1:15" ht="14.25" customHeight="1" x14ac:dyDescent="0.3">
      <c r="A5425" s="31">
        <v>43814</v>
      </c>
      <c r="B5425" t="s">
        <v>289</v>
      </c>
      <c r="C5425" t="s">
        <v>312</v>
      </c>
      <c r="D5425" t="s">
        <v>78</v>
      </c>
      <c r="E5425">
        <v>3.6</v>
      </c>
      <c r="F5425">
        <v>6</v>
      </c>
      <c r="G5425" t="s">
        <v>93</v>
      </c>
      <c r="H5425" t="s">
        <v>205</v>
      </c>
      <c r="I5425">
        <v>17</v>
      </c>
      <c r="J5425">
        <v>259</v>
      </c>
      <c r="K5425" t="str">
        <f>RIGHT(Table1[[#This Row],[Transmission]],1)</f>
        <v>6</v>
      </c>
      <c r="L5425" t="str">
        <f>SUBSTITUTE(Table1[[#This Row],[Transmission]],Table1[[#This Row],[Gears]],"")</f>
        <v>A</v>
      </c>
      <c r="M54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25">
        <f ca="1">_xlfn.DAYS(TODAY(),Table1[[#This Row],[Manufacture Date]])</f>
        <v>1446</v>
      </c>
      <c r="O5425" t="str" cm="1">
        <f t="array" ref="O5425" xml:space="preserve"> _xlfn.IFS(E5425&lt;2,"0-2",E5425&lt;4,"2-4",E5425&lt;6,"4-6",E5425&lt;8,"6-8",E5425&lt;10,"8-10")</f>
        <v>2-4</v>
      </c>
    </row>
    <row r="5426" spans="1:15" ht="14.25" customHeight="1" x14ac:dyDescent="0.3">
      <c r="A5426" s="31">
        <v>43813</v>
      </c>
      <c r="B5426" t="s">
        <v>640</v>
      </c>
      <c r="C5426" t="s">
        <v>1337</v>
      </c>
      <c r="D5426" t="s">
        <v>71</v>
      </c>
      <c r="E5426">
        <v>1.2</v>
      </c>
      <c r="F5426">
        <v>3</v>
      </c>
      <c r="G5426" t="s">
        <v>183</v>
      </c>
      <c r="H5426" t="s">
        <v>200</v>
      </c>
      <c r="I5426">
        <v>43</v>
      </c>
      <c r="J5426">
        <v>155</v>
      </c>
      <c r="K5426" t="str">
        <f>RIGHT(Table1[[#This Row],[Transmission]],1)</f>
        <v>5</v>
      </c>
      <c r="L5426" t="str">
        <f>SUBSTITUTE(Table1[[#This Row],[Transmission]],Table1[[#This Row],[Gears]],"")</f>
        <v>M</v>
      </c>
      <c r="M54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26">
        <f ca="1">_xlfn.DAYS(TODAY(),Table1[[#This Row],[Manufacture Date]])</f>
        <v>1447</v>
      </c>
      <c r="O5426" t="str" cm="1">
        <f t="array" ref="O5426" xml:space="preserve"> _xlfn.IFS(E5426&lt;2,"0-2",E5426&lt;4,"2-4",E5426&lt;6,"4-6",E5426&lt;8,"6-8",E5426&lt;10,"8-10")</f>
        <v>0-2</v>
      </c>
    </row>
    <row r="5427" spans="1:15" ht="14.25" customHeight="1" x14ac:dyDescent="0.3">
      <c r="A5427" s="31">
        <v>43813</v>
      </c>
      <c r="B5427" t="s">
        <v>750</v>
      </c>
      <c r="C5427" t="s">
        <v>2001</v>
      </c>
      <c r="D5427" t="s">
        <v>82</v>
      </c>
      <c r="E5427">
        <v>2.5</v>
      </c>
      <c r="F5427">
        <v>4</v>
      </c>
      <c r="G5427" t="s">
        <v>104</v>
      </c>
      <c r="H5427" t="s">
        <v>200</v>
      </c>
      <c r="I5427">
        <v>38</v>
      </c>
      <c r="J5427">
        <v>175</v>
      </c>
      <c r="K5427" t="str">
        <f>RIGHT(Table1[[#This Row],[Transmission]],1)</f>
        <v>8</v>
      </c>
      <c r="L5427" t="str">
        <f>SUBSTITUTE(Table1[[#This Row],[Transmission]],Table1[[#This Row],[Gears]],"")</f>
        <v>AS</v>
      </c>
      <c r="M54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27">
        <f ca="1">_xlfn.DAYS(TODAY(),Table1[[#This Row],[Manufacture Date]])</f>
        <v>1447</v>
      </c>
      <c r="O5427" t="str" cm="1">
        <f t="array" ref="O5427" xml:space="preserve"> _xlfn.IFS(E5427&lt;2,"0-2",E5427&lt;4,"2-4",E5427&lt;6,"4-6",E5427&lt;8,"6-8",E5427&lt;10,"8-10")</f>
        <v>2-4</v>
      </c>
    </row>
    <row r="5428" spans="1:15" ht="14.25" customHeight="1" x14ac:dyDescent="0.3">
      <c r="A5428" s="31">
        <v>43813</v>
      </c>
      <c r="B5428" t="s">
        <v>548</v>
      </c>
      <c r="C5428" t="s">
        <v>561</v>
      </c>
      <c r="D5428" t="s">
        <v>82</v>
      </c>
      <c r="E5428">
        <v>2.5</v>
      </c>
      <c r="F5428">
        <v>4</v>
      </c>
      <c r="G5428" t="s">
        <v>79</v>
      </c>
      <c r="H5428" t="s">
        <v>200</v>
      </c>
      <c r="I5428">
        <v>37</v>
      </c>
      <c r="J5428">
        <v>178</v>
      </c>
      <c r="K5428" t="str">
        <f>RIGHT(Table1[[#This Row],[Transmission]],1)</f>
        <v>6</v>
      </c>
      <c r="L5428" t="str">
        <f>SUBSTITUTE(Table1[[#This Row],[Transmission]],Table1[[#This Row],[Gears]],"")</f>
        <v>AS</v>
      </c>
      <c r="M54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28">
        <f ca="1">_xlfn.DAYS(TODAY(),Table1[[#This Row],[Manufacture Date]])</f>
        <v>1447</v>
      </c>
      <c r="O5428" t="str" cm="1">
        <f t="array" ref="O5428" xml:space="preserve"> _xlfn.IFS(E5428&lt;2,"0-2",E5428&lt;4,"2-4",E5428&lt;6,"4-6",E5428&lt;8,"6-8",E5428&lt;10,"8-10")</f>
        <v>2-4</v>
      </c>
    </row>
    <row r="5429" spans="1:15" ht="14.25" customHeight="1" x14ac:dyDescent="0.3">
      <c r="A5429" s="31">
        <v>43813</v>
      </c>
      <c r="B5429" t="s">
        <v>508</v>
      </c>
      <c r="C5429" t="s">
        <v>1801</v>
      </c>
      <c r="D5429" t="s">
        <v>82</v>
      </c>
      <c r="E5429">
        <v>3.5</v>
      </c>
      <c r="F5429">
        <v>6</v>
      </c>
      <c r="G5429" t="s">
        <v>104</v>
      </c>
      <c r="H5429" t="s">
        <v>200</v>
      </c>
      <c r="I5429">
        <v>30</v>
      </c>
      <c r="J5429">
        <v>219</v>
      </c>
      <c r="K5429" t="str">
        <f>RIGHT(Table1[[#This Row],[Transmission]],1)</f>
        <v>8</v>
      </c>
      <c r="L5429" t="str">
        <f>SUBSTITUTE(Table1[[#This Row],[Transmission]],Table1[[#This Row],[Gears]],"")</f>
        <v>AS</v>
      </c>
      <c r="M54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29">
        <f ca="1">_xlfn.DAYS(TODAY(),Table1[[#This Row],[Manufacture Date]])</f>
        <v>1447</v>
      </c>
      <c r="O5429" t="str" cm="1">
        <f t="array" ref="O5429" xml:space="preserve"> _xlfn.IFS(E5429&lt;2,"0-2",E5429&lt;4,"2-4",E5429&lt;6,"4-6",E5429&lt;8,"6-8",E5429&lt;10,"8-10")</f>
        <v>2-4</v>
      </c>
    </row>
    <row r="5430" spans="1:15" ht="14.25" customHeight="1" x14ac:dyDescent="0.3">
      <c r="A5430" s="31">
        <v>43813</v>
      </c>
      <c r="B5430" t="s">
        <v>321</v>
      </c>
      <c r="C5430" t="s">
        <v>350</v>
      </c>
      <c r="D5430" t="s">
        <v>82</v>
      </c>
      <c r="E5430">
        <v>2.5</v>
      </c>
      <c r="F5430">
        <v>4</v>
      </c>
      <c r="G5430" t="s">
        <v>93</v>
      </c>
      <c r="H5430" t="s">
        <v>200</v>
      </c>
      <c r="I5430">
        <v>29</v>
      </c>
      <c r="J5430">
        <v>224</v>
      </c>
      <c r="K5430" t="str">
        <f>RIGHT(Table1[[#This Row],[Transmission]],1)</f>
        <v>6</v>
      </c>
      <c r="L5430" t="str">
        <f>SUBSTITUTE(Table1[[#This Row],[Transmission]],Table1[[#This Row],[Gears]],"")</f>
        <v>A</v>
      </c>
      <c r="M54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30">
        <f ca="1">_xlfn.DAYS(TODAY(),Table1[[#This Row],[Manufacture Date]])</f>
        <v>1447</v>
      </c>
      <c r="O5430" t="str" cm="1">
        <f t="array" ref="O5430" xml:space="preserve"> _xlfn.IFS(E5430&lt;2,"0-2",E5430&lt;4,"2-4",E5430&lt;6,"4-6",E5430&lt;8,"6-8",E5430&lt;10,"8-10")</f>
        <v>2-4</v>
      </c>
    </row>
    <row r="5431" spans="1:15" ht="14.25" customHeight="1" x14ac:dyDescent="0.3">
      <c r="A5431" s="31">
        <v>43813</v>
      </c>
      <c r="B5431" t="s">
        <v>676</v>
      </c>
      <c r="C5431" t="s">
        <v>680</v>
      </c>
      <c r="D5431" t="s">
        <v>92</v>
      </c>
      <c r="E5431">
        <v>3</v>
      </c>
      <c r="F5431">
        <v>6</v>
      </c>
      <c r="G5431" t="s">
        <v>238</v>
      </c>
      <c r="H5431" t="s">
        <v>73</v>
      </c>
      <c r="I5431">
        <v>27</v>
      </c>
      <c r="J5431">
        <v>243</v>
      </c>
      <c r="K5431" t="str">
        <f>RIGHT(Table1[[#This Row],[Transmission]],1)</f>
        <v>7</v>
      </c>
      <c r="L5431" t="str">
        <f>SUBSTITUTE(Table1[[#This Row],[Transmission]],Table1[[#This Row],[Gears]],"")</f>
        <v>M</v>
      </c>
      <c r="M54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31">
        <f ca="1">_xlfn.DAYS(TODAY(),Table1[[#This Row],[Manufacture Date]])</f>
        <v>1447</v>
      </c>
      <c r="O5431" t="str" cm="1">
        <f t="array" ref="O5431" xml:space="preserve"> _xlfn.IFS(E5431&lt;2,"0-2",E5431&lt;4,"2-4",E5431&lt;6,"4-6",E5431&lt;8,"6-8",E5431&lt;10,"8-10")</f>
        <v>2-4</v>
      </c>
    </row>
    <row r="5432" spans="1:15" ht="14.25" customHeight="1" x14ac:dyDescent="0.3">
      <c r="A5432" s="31">
        <v>43813</v>
      </c>
      <c r="B5432" t="s">
        <v>321</v>
      </c>
      <c r="C5432" t="s">
        <v>336</v>
      </c>
      <c r="D5432" t="s">
        <v>259</v>
      </c>
      <c r="E5432">
        <v>3.3</v>
      </c>
      <c r="F5432">
        <v>6</v>
      </c>
      <c r="G5432" t="s">
        <v>79</v>
      </c>
      <c r="H5432" t="s">
        <v>200</v>
      </c>
      <c r="I5432">
        <v>26</v>
      </c>
      <c r="J5432">
        <v>259</v>
      </c>
      <c r="K5432" t="str">
        <f>RIGHT(Table1[[#This Row],[Transmission]],1)</f>
        <v>6</v>
      </c>
      <c r="L5432" t="str">
        <f>SUBSTITUTE(Table1[[#This Row],[Transmission]],Table1[[#This Row],[Gears]],"")</f>
        <v>AS</v>
      </c>
      <c r="M54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32">
        <f ca="1">_xlfn.DAYS(TODAY(),Table1[[#This Row],[Manufacture Date]])</f>
        <v>1447</v>
      </c>
      <c r="O5432" t="str" cm="1">
        <f t="array" ref="O5432" xml:space="preserve"> _xlfn.IFS(E5432&lt;2,"0-2",E5432&lt;4,"2-4",E5432&lt;6,"4-6",E5432&lt;8,"6-8",E5432&lt;10,"8-10")</f>
        <v>2-4</v>
      </c>
    </row>
    <row r="5433" spans="1:15" ht="14.25" customHeight="1" x14ac:dyDescent="0.3">
      <c r="A5433" s="31">
        <v>43813</v>
      </c>
      <c r="B5433" t="s">
        <v>212</v>
      </c>
      <c r="C5433" t="s">
        <v>1068</v>
      </c>
      <c r="D5433" t="s">
        <v>115</v>
      </c>
      <c r="E5433">
        <v>3</v>
      </c>
      <c r="F5433">
        <v>6</v>
      </c>
      <c r="G5433" t="s">
        <v>104</v>
      </c>
      <c r="H5433" t="s">
        <v>73</v>
      </c>
      <c r="I5433">
        <v>25</v>
      </c>
      <c r="J5433">
        <v>263</v>
      </c>
      <c r="K5433" t="str">
        <f>RIGHT(Table1[[#This Row],[Transmission]],1)</f>
        <v>8</v>
      </c>
      <c r="L5433" t="str">
        <f>SUBSTITUTE(Table1[[#This Row],[Transmission]],Table1[[#This Row],[Gears]],"")</f>
        <v>AS</v>
      </c>
      <c r="M54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33">
        <f ca="1">_xlfn.DAYS(TODAY(),Table1[[#This Row],[Manufacture Date]])</f>
        <v>1447</v>
      </c>
      <c r="O5433" t="str" cm="1">
        <f t="array" ref="O5433" xml:space="preserve"> _xlfn.IFS(E5433&lt;2,"0-2",E5433&lt;4,"2-4",E5433&lt;6,"4-6",E5433&lt;8,"6-8",E5433&lt;10,"8-10")</f>
        <v>2-4</v>
      </c>
    </row>
    <row r="5434" spans="1:15" ht="14.25" customHeight="1" x14ac:dyDescent="0.3">
      <c r="A5434" s="31">
        <v>43812</v>
      </c>
      <c r="B5434" t="s">
        <v>651</v>
      </c>
      <c r="C5434" t="s">
        <v>1906</v>
      </c>
      <c r="D5434" t="s">
        <v>71</v>
      </c>
      <c r="E5434">
        <v>1.6</v>
      </c>
      <c r="F5434">
        <v>4</v>
      </c>
      <c r="G5434" t="s">
        <v>183</v>
      </c>
      <c r="H5434" t="s">
        <v>200</v>
      </c>
      <c r="I5434">
        <v>36</v>
      </c>
      <c r="J5434">
        <v>186</v>
      </c>
      <c r="K5434" t="str">
        <f>RIGHT(Table1[[#This Row],[Transmission]],1)</f>
        <v>5</v>
      </c>
      <c r="L5434" t="str">
        <f>SUBSTITUTE(Table1[[#This Row],[Transmission]],Table1[[#This Row],[Gears]],"")</f>
        <v>M</v>
      </c>
      <c r="M54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34">
        <f ca="1">_xlfn.DAYS(TODAY(),Table1[[#This Row],[Manufacture Date]])</f>
        <v>1448</v>
      </c>
      <c r="O5434" t="str" cm="1">
        <f t="array" ref="O5434" xml:space="preserve"> _xlfn.IFS(E5434&lt;2,"0-2",E5434&lt;4,"2-4",E5434&lt;6,"4-6",E5434&lt;8,"6-8",E5434&lt;10,"8-10")</f>
        <v>0-2</v>
      </c>
    </row>
    <row r="5435" spans="1:15" ht="14.25" customHeight="1" x14ac:dyDescent="0.3">
      <c r="A5435" s="31">
        <v>43812</v>
      </c>
      <c r="B5435" t="s">
        <v>385</v>
      </c>
      <c r="C5435" t="s">
        <v>1116</v>
      </c>
      <c r="D5435" t="s">
        <v>78</v>
      </c>
      <c r="E5435">
        <v>1.8</v>
      </c>
      <c r="F5435">
        <v>4</v>
      </c>
      <c r="G5435" t="s">
        <v>266</v>
      </c>
      <c r="H5435" t="s">
        <v>200</v>
      </c>
      <c r="I5435">
        <v>35</v>
      </c>
      <c r="J5435">
        <v>190</v>
      </c>
      <c r="K5435" t="str">
        <f>RIGHT(Table1[[#This Row],[Transmission]],1)</f>
        <v>V</v>
      </c>
      <c r="L5435" t="str">
        <f>SUBSTITUTE(Table1[[#This Row],[Transmission]],Table1[[#This Row],[Gears]],"")</f>
        <v>A</v>
      </c>
      <c r="M54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35">
        <f ca="1">_xlfn.DAYS(TODAY(),Table1[[#This Row],[Manufacture Date]])</f>
        <v>1448</v>
      </c>
      <c r="O5435" t="str" cm="1">
        <f t="array" ref="O5435" xml:space="preserve"> _xlfn.IFS(E5435&lt;2,"0-2",E5435&lt;4,"2-4",E5435&lt;6,"4-6",E5435&lt;8,"6-8",E5435&lt;10,"8-10")</f>
        <v>0-2</v>
      </c>
    </row>
    <row r="5436" spans="1:15" ht="14.25" customHeight="1" x14ac:dyDescent="0.3">
      <c r="A5436" s="31">
        <v>43812</v>
      </c>
      <c r="B5436" t="s">
        <v>398</v>
      </c>
      <c r="C5436" t="s">
        <v>1729</v>
      </c>
      <c r="D5436" t="s">
        <v>78</v>
      </c>
      <c r="E5436">
        <v>2</v>
      </c>
      <c r="F5436">
        <v>4</v>
      </c>
      <c r="G5436" t="s">
        <v>79</v>
      </c>
      <c r="H5436" t="s">
        <v>200</v>
      </c>
      <c r="I5436">
        <v>31</v>
      </c>
      <c r="J5436">
        <v>216</v>
      </c>
      <c r="K5436" t="str">
        <f>RIGHT(Table1[[#This Row],[Transmission]],1)</f>
        <v>6</v>
      </c>
      <c r="L5436" t="str">
        <f>SUBSTITUTE(Table1[[#This Row],[Transmission]],Table1[[#This Row],[Gears]],"")</f>
        <v>AS</v>
      </c>
      <c r="M54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36">
        <f ca="1">_xlfn.DAYS(TODAY(),Table1[[#This Row],[Manufacture Date]])</f>
        <v>1448</v>
      </c>
      <c r="O5436" t="str" cm="1">
        <f t="array" ref="O5436" xml:space="preserve"> _xlfn.IFS(E5436&lt;2,"0-2",E5436&lt;4,"2-4",E5436&lt;6,"4-6",E5436&lt;8,"6-8",E5436&lt;10,"8-10")</f>
        <v>2-4</v>
      </c>
    </row>
    <row r="5437" spans="1:15" ht="14.25" customHeight="1" x14ac:dyDescent="0.3">
      <c r="A5437" s="31">
        <v>43812</v>
      </c>
      <c r="B5437" t="s">
        <v>531</v>
      </c>
      <c r="C5437" t="s">
        <v>536</v>
      </c>
      <c r="D5437" t="s">
        <v>78</v>
      </c>
      <c r="E5437">
        <v>3.7</v>
      </c>
      <c r="F5437">
        <v>6</v>
      </c>
      <c r="G5437" t="s">
        <v>79</v>
      </c>
      <c r="H5437" t="s">
        <v>200</v>
      </c>
      <c r="I5437">
        <v>23</v>
      </c>
      <c r="J5437">
        <v>293</v>
      </c>
      <c r="K5437" t="str">
        <f>RIGHT(Table1[[#This Row],[Transmission]],1)</f>
        <v>6</v>
      </c>
      <c r="L5437" t="str">
        <f>SUBSTITUTE(Table1[[#This Row],[Transmission]],Table1[[#This Row],[Gears]],"")</f>
        <v>AS</v>
      </c>
      <c r="M54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37">
        <f ca="1">_xlfn.DAYS(TODAY(),Table1[[#This Row],[Manufacture Date]])</f>
        <v>1448</v>
      </c>
      <c r="O5437" t="str" cm="1">
        <f t="array" ref="O5437" xml:space="preserve"> _xlfn.IFS(E5437&lt;2,"0-2",E5437&lt;4,"2-4",E5437&lt;6,"4-6",E5437&lt;8,"6-8",E5437&lt;10,"8-10")</f>
        <v>2-4</v>
      </c>
    </row>
    <row r="5438" spans="1:15" ht="14.25" customHeight="1" x14ac:dyDescent="0.3">
      <c r="A5438" s="31">
        <v>43812</v>
      </c>
      <c r="B5438" t="s">
        <v>364</v>
      </c>
      <c r="C5438" t="s">
        <v>1692</v>
      </c>
      <c r="D5438" t="s">
        <v>122</v>
      </c>
      <c r="E5438">
        <v>5.3</v>
      </c>
      <c r="F5438">
        <v>8</v>
      </c>
      <c r="G5438" t="s">
        <v>93</v>
      </c>
      <c r="H5438" t="s">
        <v>200</v>
      </c>
      <c r="I5438">
        <v>20</v>
      </c>
      <c r="J5438">
        <v>325</v>
      </c>
      <c r="K5438" t="str">
        <f>RIGHT(Table1[[#This Row],[Transmission]],1)</f>
        <v>6</v>
      </c>
      <c r="L5438" t="str">
        <f>SUBSTITUTE(Table1[[#This Row],[Transmission]],Table1[[#This Row],[Gears]],"")</f>
        <v>A</v>
      </c>
      <c r="M54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38">
        <f ca="1">_xlfn.DAYS(TODAY(),Table1[[#This Row],[Manufacture Date]])</f>
        <v>1448</v>
      </c>
      <c r="O5438" t="str" cm="1">
        <f t="array" ref="O5438" xml:space="preserve"> _xlfn.IFS(E5438&lt;2,"0-2",E5438&lt;4,"2-4",E5438&lt;6,"4-6",E5438&lt;8,"6-8",E5438&lt;10,"8-10")</f>
        <v>4-6</v>
      </c>
    </row>
    <row r="5439" spans="1:15" ht="14.25" customHeight="1" x14ac:dyDescent="0.3">
      <c r="A5439" s="31">
        <v>43812</v>
      </c>
      <c r="B5439" t="s">
        <v>541</v>
      </c>
      <c r="C5439" t="s">
        <v>544</v>
      </c>
      <c r="D5439" t="s">
        <v>95</v>
      </c>
      <c r="E5439">
        <v>4.7</v>
      </c>
      <c r="F5439">
        <v>8</v>
      </c>
      <c r="G5439" t="s">
        <v>79</v>
      </c>
      <c r="H5439" t="s">
        <v>73</v>
      </c>
      <c r="I5439">
        <v>19</v>
      </c>
      <c r="J5439">
        <v>355</v>
      </c>
      <c r="K5439" t="str">
        <f>RIGHT(Table1[[#This Row],[Transmission]],1)</f>
        <v>6</v>
      </c>
      <c r="L5439" t="str">
        <f>SUBSTITUTE(Table1[[#This Row],[Transmission]],Table1[[#This Row],[Gears]],"")</f>
        <v>AS</v>
      </c>
      <c r="M54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39">
        <f ca="1">_xlfn.DAYS(TODAY(),Table1[[#This Row],[Manufacture Date]])</f>
        <v>1448</v>
      </c>
      <c r="O5439" t="str" cm="1">
        <f t="array" ref="O5439" xml:space="preserve"> _xlfn.IFS(E5439&lt;2,"0-2",E5439&lt;4,"2-4",E5439&lt;6,"4-6",E5439&lt;8,"6-8",E5439&lt;10,"8-10")</f>
        <v>4-6</v>
      </c>
    </row>
    <row r="5440" spans="1:15" ht="14.25" customHeight="1" x14ac:dyDescent="0.3">
      <c r="A5440" s="31">
        <v>43811</v>
      </c>
      <c r="B5440" t="s">
        <v>398</v>
      </c>
      <c r="C5440" t="s">
        <v>1273</v>
      </c>
      <c r="D5440" t="s">
        <v>82</v>
      </c>
      <c r="E5440">
        <v>2</v>
      </c>
      <c r="F5440">
        <v>4</v>
      </c>
      <c r="G5440" t="s">
        <v>79</v>
      </c>
      <c r="H5440" t="s">
        <v>200</v>
      </c>
      <c r="I5440">
        <v>50</v>
      </c>
      <c r="J5440">
        <v>137</v>
      </c>
      <c r="K5440" t="str">
        <f>RIGHT(Table1[[#This Row],[Transmission]],1)</f>
        <v>6</v>
      </c>
      <c r="L5440" t="str">
        <f>SUBSTITUTE(Table1[[#This Row],[Transmission]],Table1[[#This Row],[Gears]],"")</f>
        <v>AS</v>
      </c>
      <c r="M54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40">
        <f ca="1">_xlfn.DAYS(TODAY(),Table1[[#This Row],[Manufacture Date]])</f>
        <v>1449</v>
      </c>
      <c r="O5440" t="str" cm="1">
        <f t="array" ref="O5440" xml:space="preserve"> _xlfn.IFS(E5440&lt;2,"0-2",E5440&lt;4,"2-4",E5440&lt;6,"4-6",E5440&lt;8,"6-8",E5440&lt;10,"8-10")</f>
        <v>2-4</v>
      </c>
    </row>
    <row r="5441" spans="1:15" ht="14.25" customHeight="1" x14ac:dyDescent="0.3">
      <c r="A5441" s="31">
        <v>43811</v>
      </c>
      <c r="B5441" t="s">
        <v>548</v>
      </c>
      <c r="C5441" t="s">
        <v>1826</v>
      </c>
      <c r="D5441" t="s">
        <v>82</v>
      </c>
      <c r="E5441">
        <v>2</v>
      </c>
      <c r="F5441">
        <v>4</v>
      </c>
      <c r="G5441" t="s">
        <v>79</v>
      </c>
      <c r="H5441" t="s">
        <v>200</v>
      </c>
      <c r="I5441">
        <v>37</v>
      </c>
      <c r="J5441">
        <v>181</v>
      </c>
      <c r="K5441" t="str">
        <f>RIGHT(Table1[[#This Row],[Transmission]],1)</f>
        <v>6</v>
      </c>
      <c r="L5441" t="str">
        <f>SUBSTITUTE(Table1[[#This Row],[Transmission]],Table1[[#This Row],[Gears]],"")</f>
        <v>AS</v>
      </c>
      <c r="M54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41">
        <f ca="1">_xlfn.DAYS(TODAY(),Table1[[#This Row],[Manufacture Date]])</f>
        <v>1449</v>
      </c>
      <c r="O5441" t="str" cm="1">
        <f t="array" ref="O5441" xml:space="preserve"> _xlfn.IFS(E5441&lt;2,"0-2",E5441&lt;4,"2-4",E5441&lt;6,"4-6",E5441&lt;8,"6-8",E5441&lt;10,"8-10")</f>
        <v>2-4</v>
      </c>
    </row>
    <row r="5442" spans="1:15" ht="14.25" customHeight="1" x14ac:dyDescent="0.3">
      <c r="A5442" s="31">
        <v>43811</v>
      </c>
      <c r="B5442" t="s">
        <v>621</v>
      </c>
      <c r="C5442" t="s">
        <v>979</v>
      </c>
      <c r="D5442" t="s">
        <v>95</v>
      </c>
      <c r="E5442">
        <v>2</v>
      </c>
      <c r="F5442">
        <v>4</v>
      </c>
      <c r="G5442" t="s">
        <v>79</v>
      </c>
      <c r="H5442" t="s">
        <v>73</v>
      </c>
      <c r="I5442">
        <v>34</v>
      </c>
      <c r="J5442">
        <v>193</v>
      </c>
      <c r="K5442" t="str">
        <f>RIGHT(Table1[[#This Row],[Transmission]],1)</f>
        <v>6</v>
      </c>
      <c r="L5442" t="str">
        <f>SUBSTITUTE(Table1[[#This Row],[Transmission]],Table1[[#This Row],[Gears]],"")</f>
        <v>AS</v>
      </c>
      <c r="M54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42">
        <f ca="1">_xlfn.DAYS(TODAY(),Table1[[#This Row],[Manufacture Date]])</f>
        <v>1449</v>
      </c>
      <c r="O5442" t="str" cm="1">
        <f t="array" ref="O5442" xml:space="preserve"> _xlfn.IFS(E5442&lt;2,"0-2",E5442&lt;4,"2-4",E5442&lt;6,"4-6",E5442&lt;8,"6-8",E5442&lt;10,"8-10")</f>
        <v>2-4</v>
      </c>
    </row>
    <row r="5443" spans="1:15" ht="14.25" customHeight="1" x14ac:dyDescent="0.3">
      <c r="A5443" s="31">
        <v>43811</v>
      </c>
      <c r="B5443" t="s">
        <v>651</v>
      </c>
      <c r="C5443" t="s">
        <v>986</v>
      </c>
      <c r="D5443" t="s">
        <v>78</v>
      </c>
      <c r="E5443">
        <v>3.5</v>
      </c>
      <c r="F5443">
        <v>6</v>
      </c>
      <c r="G5443" t="s">
        <v>266</v>
      </c>
      <c r="H5443" t="s">
        <v>200</v>
      </c>
      <c r="I5443">
        <v>26</v>
      </c>
      <c r="J5443">
        <v>258</v>
      </c>
      <c r="K5443" t="str">
        <f>RIGHT(Table1[[#This Row],[Transmission]],1)</f>
        <v>V</v>
      </c>
      <c r="L5443" t="str">
        <f>SUBSTITUTE(Table1[[#This Row],[Transmission]],Table1[[#This Row],[Gears]],"")</f>
        <v>A</v>
      </c>
      <c r="M54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43">
        <f ca="1">_xlfn.DAYS(TODAY(),Table1[[#This Row],[Manufacture Date]])</f>
        <v>1449</v>
      </c>
      <c r="O5443" t="str" cm="1">
        <f t="array" ref="O5443" xml:space="preserve"> _xlfn.IFS(E5443&lt;2,"0-2",E5443&lt;4,"2-4",E5443&lt;6,"4-6",E5443&lt;8,"6-8",E5443&lt;10,"8-10")</f>
        <v>2-4</v>
      </c>
    </row>
    <row r="5444" spans="1:15" ht="14.25" customHeight="1" x14ac:dyDescent="0.3">
      <c r="A5444" s="31">
        <v>43811</v>
      </c>
      <c r="B5444" t="s">
        <v>69</v>
      </c>
      <c r="C5444" t="s">
        <v>1034</v>
      </c>
      <c r="D5444" t="s">
        <v>78</v>
      </c>
      <c r="E5444">
        <v>3.5</v>
      </c>
      <c r="F5444">
        <v>6</v>
      </c>
      <c r="G5444" t="s">
        <v>496</v>
      </c>
      <c r="H5444" t="s">
        <v>73</v>
      </c>
      <c r="I5444">
        <v>26</v>
      </c>
      <c r="J5444">
        <v>251</v>
      </c>
      <c r="K5444" t="str">
        <f>RIGHT(Table1[[#This Row],[Transmission]],1)</f>
        <v>9</v>
      </c>
      <c r="L5444" t="str">
        <f>SUBSTITUTE(Table1[[#This Row],[Transmission]],Table1[[#This Row],[Gears]],"")</f>
        <v>AS</v>
      </c>
      <c r="M54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44">
        <f ca="1">_xlfn.DAYS(TODAY(),Table1[[#This Row],[Manufacture Date]])</f>
        <v>1449</v>
      </c>
      <c r="O5444" t="str" cm="1">
        <f t="array" ref="O5444" xml:space="preserve"> _xlfn.IFS(E5444&lt;2,"0-2",E5444&lt;4,"2-4",E5444&lt;6,"4-6",E5444&lt;8,"6-8",E5444&lt;10,"8-10")</f>
        <v>2-4</v>
      </c>
    </row>
    <row r="5445" spans="1:15" ht="14.25" customHeight="1" x14ac:dyDescent="0.3">
      <c r="A5445" s="31">
        <v>43810</v>
      </c>
      <c r="B5445" t="s">
        <v>398</v>
      </c>
      <c r="C5445" t="s">
        <v>1271</v>
      </c>
      <c r="D5445" t="s">
        <v>115</v>
      </c>
      <c r="E5445">
        <v>1.6</v>
      </c>
      <c r="F5445">
        <v>4</v>
      </c>
      <c r="G5445" t="s">
        <v>89</v>
      </c>
      <c r="H5445" t="s">
        <v>200</v>
      </c>
      <c r="I5445">
        <v>67</v>
      </c>
      <c r="J5445">
        <v>99</v>
      </c>
      <c r="K5445" t="str">
        <f>RIGHT(Table1[[#This Row],[Transmission]],1)</f>
        <v>6</v>
      </c>
      <c r="L5445" t="str">
        <f>SUBSTITUTE(Table1[[#This Row],[Transmission]],Table1[[#This Row],[Gears]],"")</f>
        <v>AM</v>
      </c>
      <c r="M54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445">
        <f ca="1">_xlfn.DAYS(TODAY(),Table1[[#This Row],[Manufacture Date]])</f>
        <v>1450</v>
      </c>
      <c r="O5445" t="str" cm="1">
        <f t="array" ref="O5445" xml:space="preserve"> _xlfn.IFS(E5445&lt;2,"0-2",E5445&lt;4,"2-4",E5445&lt;6,"4-6",E5445&lt;8,"6-8",E5445&lt;10,"8-10")</f>
        <v>0-2</v>
      </c>
    </row>
    <row r="5446" spans="1:15" ht="14.25" customHeight="1" x14ac:dyDescent="0.3">
      <c r="A5446" s="31">
        <v>43810</v>
      </c>
      <c r="B5446" t="s">
        <v>750</v>
      </c>
      <c r="C5446" t="s">
        <v>1005</v>
      </c>
      <c r="D5446" t="s">
        <v>122</v>
      </c>
      <c r="E5446">
        <v>4</v>
      </c>
      <c r="F5446">
        <v>6</v>
      </c>
      <c r="G5446" t="s">
        <v>72</v>
      </c>
      <c r="H5446" t="s">
        <v>200</v>
      </c>
      <c r="I5446">
        <v>22</v>
      </c>
      <c r="J5446">
        <v>298</v>
      </c>
      <c r="K5446" t="str">
        <f>RIGHT(Table1[[#This Row],[Transmission]],1)</f>
        <v>5</v>
      </c>
      <c r="L5446" t="str">
        <f>SUBSTITUTE(Table1[[#This Row],[Transmission]],Table1[[#This Row],[Gears]],"")</f>
        <v>AS</v>
      </c>
      <c r="M54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46">
        <f ca="1">_xlfn.DAYS(TODAY(),Table1[[#This Row],[Manufacture Date]])</f>
        <v>1450</v>
      </c>
      <c r="O5446" t="str" cm="1">
        <f t="array" ref="O5446" xml:space="preserve"> _xlfn.IFS(E5446&lt;2,"0-2",E5446&lt;4,"2-4",E5446&lt;6,"4-6",E5446&lt;8,"6-8",E5446&lt;10,"8-10")</f>
        <v>4-6</v>
      </c>
    </row>
    <row r="5447" spans="1:15" ht="14.25" customHeight="1" x14ac:dyDescent="0.3">
      <c r="A5447" s="31">
        <v>43810</v>
      </c>
      <c r="B5447" t="s">
        <v>750</v>
      </c>
      <c r="C5447" t="s">
        <v>772</v>
      </c>
      <c r="D5447" t="s">
        <v>122</v>
      </c>
      <c r="E5447">
        <v>5.7</v>
      </c>
      <c r="F5447">
        <v>8</v>
      </c>
      <c r="G5447" t="s">
        <v>79</v>
      </c>
      <c r="H5447" t="s">
        <v>200</v>
      </c>
      <c r="I5447">
        <v>17</v>
      </c>
      <c r="J5447">
        <v>380</v>
      </c>
      <c r="K5447" t="str">
        <f>RIGHT(Table1[[#This Row],[Transmission]],1)</f>
        <v>6</v>
      </c>
      <c r="L5447" t="str">
        <f>SUBSTITUTE(Table1[[#This Row],[Transmission]],Table1[[#This Row],[Gears]],"")</f>
        <v>AS</v>
      </c>
      <c r="M54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47">
        <f ca="1">_xlfn.DAYS(TODAY(),Table1[[#This Row],[Manufacture Date]])</f>
        <v>1450</v>
      </c>
      <c r="O5447" t="str" cm="1">
        <f t="array" ref="O5447" xml:space="preserve"> _xlfn.IFS(E5447&lt;2,"0-2",E5447&lt;4,"2-4",E5447&lt;6,"4-6",E5447&lt;8,"6-8",E5447&lt;10,"8-10")</f>
        <v>4-6</v>
      </c>
    </row>
    <row r="5448" spans="1:15" ht="14.25" customHeight="1" x14ac:dyDescent="0.3">
      <c r="A5448" s="31">
        <v>43809</v>
      </c>
      <c r="B5448" t="s">
        <v>508</v>
      </c>
      <c r="C5448" t="s">
        <v>509</v>
      </c>
      <c r="D5448" t="s">
        <v>71</v>
      </c>
      <c r="E5448">
        <v>1.8</v>
      </c>
      <c r="F5448">
        <v>4</v>
      </c>
      <c r="G5448" t="s">
        <v>266</v>
      </c>
      <c r="H5448" t="s">
        <v>200</v>
      </c>
      <c r="I5448">
        <v>50</v>
      </c>
      <c r="J5448">
        <v>132</v>
      </c>
      <c r="K5448" t="str">
        <f>RIGHT(Table1[[#This Row],[Transmission]],1)</f>
        <v>V</v>
      </c>
      <c r="L5448" t="str">
        <f>SUBSTITUTE(Table1[[#This Row],[Transmission]],Table1[[#This Row],[Gears]],"")</f>
        <v>A</v>
      </c>
      <c r="M54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48">
        <f ca="1">_xlfn.DAYS(TODAY(),Table1[[#This Row],[Manufacture Date]])</f>
        <v>1451</v>
      </c>
      <c r="O5448" t="str" cm="1">
        <f t="array" ref="O5448" xml:space="preserve"> _xlfn.IFS(E5448&lt;2,"0-2",E5448&lt;4,"2-4",E5448&lt;6,"4-6",E5448&lt;8,"6-8",E5448&lt;10,"8-10")</f>
        <v>0-2</v>
      </c>
    </row>
    <row r="5449" spans="1:15" ht="14.25" customHeight="1" x14ac:dyDescent="0.3">
      <c r="A5449" s="31">
        <v>43809</v>
      </c>
      <c r="B5449" t="s">
        <v>621</v>
      </c>
      <c r="C5449" t="s">
        <v>625</v>
      </c>
      <c r="D5449" t="s">
        <v>88</v>
      </c>
      <c r="E5449">
        <v>1.6</v>
      </c>
      <c r="F5449">
        <v>4</v>
      </c>
      <c r="G5449" t="s">
        <v>93</v>
      </c>
      <c r="H5449" t="s">
        <v>73</v>
      </c>
      <c r="I5449">
        <v>37</v>
      </c>
      <c r="J5449">
        <v>175</v>
      </c>
      <c r="K5449" t="str">
        <f>RIGHT(Table1[[#This Row],[Transmission]],1)</f>
        <v>6</v>
      </c>
      <c r="L5449" t="str">
        <f>SUBSTITUTE(Table1[[#This Row],[Transmission]],Table1[[#This Row],[Gears]],"")</f>
        <v>A</v>
      </c>
      <c r="M54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49">
        <f ca="1">_xlfn.DAYS(TODAY(),Table1[[#This Row],[Manufacture Date]])</f>
        <v>1451</v>
      </c>
      <c r="O5449" t="str" cm="1">
        <f t="array" ref="O5449" xml:space="preserve"> _xlfn.IFS(E5449&lt;2,"0-2",E5449&lt;4,"2-4",E5449&lt;6,"4-6",E5449&lt;8,"6-8",E5449&lt;10,"8-10")</f>
        <v>0-2</v>
      </c>
    </row>
    <row r="5450" spans="1:15" ht="14.25" customHeight="1" x14ac:dyDescent="0.3">
      <c r="A5450" s="31">
        <v>43809</v>
      </c>
      <c r="B5450" t="s">
        <v>321</v>
      </c>
      <c r="C5450" t="s">
        <v>328</v>
      </c>
      <c r="D5450" t="s">
        <v>78</v>
      </c>
      <c r="E5450">
        <v>2</v>
      </c>
      <c r="F5450">
        <v>4</v>
      </c>
      <c r="G5450" t="s">
        <v>79</v>
      </c>
      <c r="H5450" t="s">
        <v>200</v>
      </c>
      <c r="I5450">
        <v>27</v>
      </c>
      <c r="J5450">
        <v>246</v>
      </c>
      <c r="K5450" t="str">
        <f>RIGHT(Table1[[#This Row],[Transmission]],1)</f>
        <v>6</v>
      </c>
      <c r="L5450" t="str">
        <f>SUBSTITUTE(Table1[[#This Row],[Transmission]],Table1[[#This Row],[Gears]],"")</f>
        <v>AS</v>
      </c>
      <c r="M54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50">
        <f ca="1">_xlfn.DAYS(TODAY(),Table1[[#This Row],[Manufacture Date]])</f>
        <v>1451</v>
      </c>
      <c r="O5450" t="str" cm="1">
        <f t="array" ref="O5450" xml:space="preserve"> _xlfn.IFS(E5450&lt;2,"0-2",E5450&lt;4,"2-4",E5450&lt;6,"4-6",E5450&lt;8,"6-8",E5450&lt;10,"8-10")</f>
        <v>2-4</v>
      </c>
    </row>
    <row r="5451" spans="1:15" ht="14.25" customHeight="1" x14ac:dyDescent="0.3">
      <c r="A5451" s="31">
        <v>43809</v>
      </c>
      <c r="B5451" t="s">
        <v>676</v>
      </c>
      <c r="C5451" t="s">
        <v>988</v>
      </c>
      <c r="D5451" t="s">
        <v>92</v>
      </c>
      <c r="E5451">
        <v>3.8</v>
      </c>
      <c r="F5451">
        <v>6</v>
      </c>
      <c r="G5451" t="s">
        <v>97</v>
      </c>
      <c r="H5451" t="s">
        <v>73</v>
      </c>
      <c r="I5451">
        <v>25</v>
      </c>
      <c r="J5451">
        <v>262</v>
      </c>
      <c r="K5451" t="str">
        <f>RIGHT(Table1[[#This Row],[Transmission]],1)</f>
        <v>7</v>
      </c>
      <c r="L5451" t="str">
        <f>SUBSTITUTE(Table1[[#This Row],[Transmission]],Table1[[#This Row],[Gears]],"")</f>
        <v>AM</v>
      </c>
      <c r="M54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451">
        <f ca="1">_xlfn.DAYS(TODAY(),Table1[[#This Row],[Manufacture Date]])</f>
        <v>1451</v>
      </c>
      <c r="O5451" t="str" cm="1">
        <f t="array" ref="O5451" xml:space="preserve"> _xlfn.IFS(E5451&lt;2,"0-2",E5451&lt;4,"2-4",E5451&lt;6,"4-6",E5451&lt;8,"6-8",E5451&lt;10,"8-10")</f>
        <v>2-4</v>
      </c>
    </row>
    <row r="5452" spans="1:15" ht="14.25" customHeight="1" x14ac:dyDescent="0.3">
      <c r="A5452" s="31">
        <v>43809</v>
      </c>
      <c r="B5452" t="s">
        <v>452</v>
      </c>
      <c r="C5452" t="s">
        <v>2124</v>
      </c>
      <c r="D5452" t="s">
        <v>78</v>
      </c>
      <c r="E5452">
        <v>3.6</v>
      </c>
      <c r="F5452">
        <v>6</v>
      </c>
      <c r="G5452" t="s">
        <v>112</v>
      </c>
      <c r="H5452" t="s">
        <v>200</v>
      </c>
      <c r="I5452">
        <v>24</v>
      </c>
      <c r="J5452">
        <v>274</v>
      </c>
      <c r="K5452" t="str">
        <f>RIGHT(Table1[[#This Row],[Transmission]],1)</f>
        <v>8</v>
      </c>
      <c r="L5452" t="str">
        <f>SUBSTITUTE(Table1[[#This Row],[Transmission]],Table1[[#This Row],[Gears]],"")</f>
        <v>A</v>
      </c>
      <c r="M54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52">
        <f ca="1">_xlfn.DAYS(TODAY(),Table1[[#This Row],[Manufacture Date]])</f>
        <v>1451</v>
      </c>
      <c r="O5452" t="str" cm="1">
        <f t="array" ref="O5452" xml:space="preserve"> _xlfn.IFS(E5452&lt;2,"0-2",E5452&lt;4,"2-4",E5452&lt;6,"4-6",E5452&lt;8,"6-8",E5452&lt;10,"8-10")</f>
        <v>2-4</v>
      </c>
    </row>
    <row r="5453" spans="1:15" ht="14.25" customHeight="1" x14ac:dyDescent="0.3">
      <c r="A5453" s="31">
        <v>43809</v>
      </c>
      <c r="B5453" t="s">
        <v>432</v>
      </c>
      <c r="C5453" t="s">
        <v>442</v>
      </c>
      <c r="D5453" t="s">
        <v>115</v>
      </c>
      <c r="E5453">
        <v>3</v>
      </c>
      <c r="F5453">
        <v>6</v>
      </c>
      <c r="G5453" t="s">
        <v>104</v>
      </c>
      <c r="H5453" t="s">
        <v>73</v>
      </c>
      <c r="I5453">
        <v>23</v>
      </c>
      <c r="J5453">
        <v>288</v>
      </c>
      <c r="K5453" t="str">
        <f>RIGHT(Table1[[#This Row],[Transmission]],1)</f>
        <v>8</v>
      </c>
      <c r="L5453" t="str">
        <f>SUBSTITUTE(Table1[[#This Row],[Transmission]],Table1[[#This Row],[Gears]],"")</f>
        <v>AS</v>
      </c>
      <c r="M54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53">
        <f ca="1">_xlfn.DAYS(TODAY(),Table1[[#This Row],[Manufacture Date]])</f>
        <v>1451</v>
      </c>
      <c r="O5453" t="str" cm="1">
        <f t="array" ref="O5453" xml:space="preserve"> _xlfn.IFS(E5453&lt;2,"0-2",E5453&lt;4,"2-4",E5453&lt;6,"4-6",E5453&lt;8,"6-8",E5453&lt;10,"8-10")</f>
        <v>2-4</v>
      </c>
    </row>
    <row r="5454" spans="1:15" ht="14.25" customHeight="1" x14ac:dyDescent="0.3">
      <c r="A5454" s="31">
        <v>43809</v>
      </c>
      <c r="B5454" t="s">
        <v>452</v>
      </c>
      <c r="C5454" t="s">
        <v>934</v>
      </c>
      <c r="D5454" t="s">
        <v>78</v>
      </c>
      <c r="E5454">
        <v>3.6</v>
      </c>
      <c r="F5454">
        <v>6</v>
      </c>
      <c r="G5454" t="s">
        <v>281</v>
      </c>
      <c r="H5454" t="s">
        <v>200</v>
      </c>
      <c r="I5454">
        <v>21</v>
      </c>
      <c r="J5454">
        <v>314</v>
      </c>
      <c r="K5454" t="str">
        <f>RIGHT(Table1[[#This Row],[Transmission]],1)</f>
        <v>5</v>
      </c>
      <c r="L5454" t="str">
        <f>SUBSTITUTE(Table1[[#This Row],[Transmission]],Table1[[#This Row],[Gears]],"")</f>
        <v>A</v>
      </c>
      <c r="M54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54">
        <f ca="1">_xlfn.DAYS(TODAY(),Table1[[#This Row],[Manufacture Date]])</f>
        <v>1451</v>
      </c>
      <c r="O5454" t="str" cm="1">
        <f t="array" ref="O5454" xml:space="preserve"> _xlfn.IFS(E5454&lt;2,"0-2",E5454&lt;4,"2-4",E5454&lt;6,"4-6",E5454&lt;8,"6-8",E5454&lt;10,"8-10")</f>
        <v>2-4</v>
      </c>
    </row>
    <row r="5455" spans="1:15" ht="14.25" customHeight="1" x14ac:dyDescent="0.3">
      <c r="A5455" s="31">
        <v>43809</v>
      </c>
      <c r="B5455" t="s">
        <v>321</v>
      </c>
      <c r="C5455" t="s">
        <v>1095</v>
      </c>
      <c r="D5455" t="s">
        <v>122</v>
      </c>
      <c r="E5455">
        <v>3.5</v>
      </c>
      <c r="F5455">
        <v>6</v>
      </c>
      <c r="G5455" t="s">
        <v>79</v>
      </c>
      <c r="H5455" t="s">
        <v>200</v>
      </c>
      <c r="I5455">
        <v>21</v>
      </c>
      <c r="J5455">
        <v>322</v>
      </c>
      <c r="K5455" t="str">
        <f>RIGHT(Table1[[#This Row],[Transmission]],1)</f>
        <v>6</v>
      </c>
      <c r="L5455" t="str">
        <f>SUBSTITUTE(Table1[[#This Row],[Transmission]],Table1[[#This Row],[Gears]],"")</f>
        <v>AS</v>
      </c>
      <c r="M54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55">
        <f ca="1">_xlfn.DAYS(TODAY(),Table1[[#This Row],[Manufacture Date]])</f>
        <v>1451</v>
      </c>
      <c r="O5455" t="str" cm="1">
        <f t="array" ref="O5455" xml:space="preserve"> _xlfn.IFS(E5455&lt;2,"0-2",E5455&lt;4,"2-4",E5455&lt;6,"4-6",E5455&lt;8,"6-8",E5455&lt;10,"8-10")</f>
        <v>2-4</v>
      </c>
    </row>
    <row r="5456" spans="1:15" ht="14.25" customHeight="1" x14ac:dyDescent="0.3">
      <c r="A5456" s="31">
        <v>43809</v>
      </c>
      <c r="B5456" t="s">
        <v>364</v>
      </c>
      <c r="C5456" t="s">
        <v>909</v>
      </c>
      <c r="D5456" t="s">
        <v>122</v>
      </c>
      <c r="E5456">
        <v>6.2</v>
      </c>
      <c r="F5456">
        <v>8</v>
      </c>
      <c r="G5456" t="s">
        <v>112</v>
      </c>
      <c r="H5456" t="s">
        <v>73</v>
      </c>
      <c r="I5456">
        <v>20</v>
      </c>
      <c r="J5456">
        <v>333</v>
      </c>
      <c r="K5456" t="str">
        <f>RIGHT(Table1[[#This Row],[Transmission]],1)</f>
        <v>8</v>
      </c>
      <c r="L5456" t="str">
        <f>SUBSTITUTE(Table1[[#This Row],[Transmission]],Table1[[#This Row],[Gears]],"")</f>
        <v>A</v>
      </c>
      <c r="M54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56">
        <f ca="1">_xlfn.DAYS(TODAY(),Table1[[#This Row],[Manufacture Date]])</f>
        <v>1451</v>
      </c>
      <c r="O5456" t="str" cm="1">
        <f t="array" ref="O5456" xml:space="preserve"> _xlfn.IFS(E5456&lt;2,"0-2",E5456&lt;4,"2-4",E5456&lt;6,"4-6",E5456&lt;8,"6-8",E5456&lt;10,"8-10")</f>
        <v>6-8</v>
      </c>
    </row>
    <row r="5457" spans="1:15" ht="14.25" customHeight="1" x14ac:dyDescent="0.3">
      <c r="A5457" s="31">
        <v>43809</v>
      </c>
      <c r="B5457" t="s">
        <v>709</v>
      </c>
      <c r="C5457" t="s">
        <v>1976</v>
      </c>
      <c r="D5457" t="s">
        <v>259</v>
      </c>
      <c r="E5457">
        <v>3.6</v>
      </c>
      <c r="F5457">
        <v>6</v>
      </c>
      <c r="G5457" t="s">
        <v>112</v>
      </c>
      <c r="H5457" t="s">
        <v>205</v>
      </c>
      <c r="I5457">
        <v>17</v>
      </c>
      <c r="J5457">
        <v>283</v>
      </c>
      <c r="K5457" t="str">
        <f>RIGHT(Table1[[#This Row],[Transmission]],1)</f>
        <v>8</v>
      </c>
      <c r="L5457" t="str">
        <f>SUBSTITUTE(Table1[[#This Row],[Transmission]],Table1[[#This Row],[Gears]],"")</f>
        <v>A</v>
      </c>
      <c r="M54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57">
        <f ca="1">_xlfn.DAYS(TODAY(),Table1[[#This Row],[Manufacture Date]])</f>
        <v>1451</v>
      </c>
      <c r="O5457" t="str" cm="1">
        <f t="array" ref="O5457" xml:space="preserve"> _xlfn.IFS(E5457&lt;2,"0-2",E5457&lt;4,"2-4",E5457&lt;6,"4-6",E5457&lt;8,"6-8",E5457&lt;10,"8-10")</f>
        <v>2-4</v>
      </c>
    </row>
    <row r="5458" spans="1:15" ht="14.25" customHeight="1" x14ac:dyDescent="0.3">
      <c r="A5458" s="31">
        <v>43809</v>
      </c>
      <c r="B5458" t="s">
        <v>364</v>
      </c>
      <c r="C5458" t="s">
        <v>1104</v>
      </c>
      <c r="D5458" t="s">
        <v>259</v>
      </c>
      <c r="E5458">
        <v>4.3</v>
      </c>
      <c r="F5458">
        <v>6</v>
      </c>
      <c r="G5458" t="s">
        <v>93</v>
      </c>
      <c r="H5458" t="s">
        <v>205</v>
      </c>
      <c r="I5458">
        <v>16</v>
      </c>
      <c r="J5458">
        <v>294</v>
      </c>
      <c r="K5458" t="str">
        <f>RIGHT(Table1[[#This Row],[Transmission]],1)</f>
        <v>6</v>
      </c>
      <c r="L5458" t="str">
        <f>SUBSTITUTE(Table1[[#This Row],[Transmission]],Table1[[#This Row],[Gears]],"")</f>
        <v>A</v>
      </c>
      <c r="M54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58">
        <f ca="1">_xlfn.DAYS(TODAY(),Table1[[#This Row],[Manufacture Date]])</f>
        <v>1451</v>
      </c>
      <c r="O5458" t="str" cm="1">
        <f t="array" ref="O5458" xml:space="preserve"> _xlfn.IFS(E5458&lt;2,"0-2",E5458&lt;4,"2-4",E5458&lt;6,"4-6",E5458&lt;8,"6-8",E5458&lt;10,"8-10")</f>
        <v>4-6</v>
      </c>
    </row>
    <row r="5459" spans="1:15" ht="14.25" customHeight="1" x14ac:dyDescent="0.3">
      <c r="A5459" s="31">
        <v>43808</v>
      </c>
      <c r="B5459" t="s">
        <v>69</v>
      </c>
      <c r="C5459" t="s">
        <v>75</v>
      </c>
      <c r="D5459" t="s">
        <v>71</v>
      </c>
      <c r="E5459">
        <v>1.5</v>
      </c>
      <c r="F5459">
        <v>4</v>
      </c>
      <c r="G5459" t="s">
        <v>76</v>
      </c>
      <c r="H5459" t="s">
        <v>73</v>
      </c>
      <c r="I5459">
        <v>48</v>
      </c>
      <c r="J5459">
        <v>136</v>
      </c>
      <c r="K5459" t="str">
        <f>RIGHT(Table1[[#This Row],[Transmission]],1)</f>
        <v>7</v>
      </c>
      <c r="L5459" t="str">
        <f>SUBSTITUTE(Table1[[#This Row],[Transmission]],Table1[[#This Row],[Gears]],"")</f>
        <v>AV</v>
      </c>
      <c r="M54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59">
        <f ca="1">_xlfn.DAYS(TODAY(),Table1[[#This Row],[Manufacture Date]])</f>
        <v>1452</v>
      </c>
      <c r="O5459" t="str" cm="1">
        <f t="array" ref="O5459" xml:space="preserve"> _xlfn.IFS(E5459&lt;2,"0-2",E5459&lt;4,"2-4",E5459&lt;6,"4-6",E5459&lt;8,"6-8",E5459&lt;10,"8-10")</f>
        <v>0-2</v>
      </c>
    </row>
    <row r="5460" spans="1:15" ht="14.25" customHeight="1" x14ac:dyDescent="0.3">
      <c r="A5460" s="31">
        <v>43808</v>
      </c>
      <c r="B5460" t="s">
        <v>470</v>
      </c>
      <c r="C5460" t="s">
        <v>1767</v>
      </c>
      <c r="D5460" t="s">
        <v>115</v>
      </c>
      <c r="E5460">
        <v>2.4</v>
      </c>
      <c r="F5460">
        <v>4</v>
      </c>
      <c r="G5460" t="s">
        <v>79</v>
      </c>
      <c r="H5460" t="s">
        <v>200</v>
      </c>
      <c r="I5460">
        <v>34</v>
      </c>
      <c r="J5460">
        <v>199</v>
      </c>
      <c r="K5460" t="str">
        <f>RIGHT(Table1[[#This Row],[Transmission]],1)</f>
        <v>6</v>
      </c>
      <c r="L5460" t="str">
        <f>SUBSTITUTE(Table1[[#This Row],[Transmission]],Table1[[#This Row],[Gears]],"")</f>
        <v>AS</v>
      </c>
      <c r="M54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60">
        <f ca="1">_xlfn.DAYS(TODAY(),Table1[[#This Row],[Manufacture Date]])</f>
        <v>1452</v>
      </c>
      <c r="O5460" t="str" cm="1">
        <f t="array" ref="O5460" xml:space="preserve"> _xlfn.IFS(E5460&lt;2,"0-2",E5460&lt;4,"2-4",E5460&lt;6,"4-6",E5460&lt;8,"6-8",E5460&lt;10,"8-10")</f>
        <v>2-4</v>
      </c>
    </row>
    <row r="5461" spans="1:15" ht="14.25" customHeight="1" x14ac:dyDescent="0.3">
      <c r="A5461" s="31">
        <v>43808</v>
      </c>
      <c r="B5461" t="s">
        <v>147</v>
      </c>
      <c r="C5461" t="s">
        <v>832</v>
      </c>
      <c r="D5461" t="s">
        <v>71</v>
      </c>
      <c r="E5461">
        <v>2</v>
      </c>
      <c r="F5461">
        <v>4</v>
      </c>
      <c r="G5461" t="s">
        <v>74</v>
      </c>
      <c r="H5461" t="s">
        <v>73</v>
      </c>
      <c r="I5461">
        <v>31</v>
      </c>
      <c r="J5461">
        <v>207</v>
      </c>
      <c r="K5461" t="str">
        <f>RIGHT(Table1[[#This Row],[Transmission]],1)</f>
        <v>6</v>
      </c>
      <c r="L5461" t="str">
        <f>SUBSTITUTE(Table1[[#This Row],[Transmission]],Table1[[#This Row],[Gears]],"")</f>
        <v>M</v>
      </c>
      <c r="M54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61">
        <f ca="1">_xlfn.DAYS(TODAY(),Table1[[#This Row],[Manufacture Date]])</f>
        <v>1452</v>
      </c>
      <c r="O5461" t="str" cm="1">
        <f t="array" ref="O5461" xml:space="preserve"> _xlfn.IFS(E5461&lt;2,"0-2",E5461&lt;4,"2-4",E5461&lt;6,"4-6",E5461&lt;8,"6-8",E5461&lt;10,"8-10")</f>
        <v>2-4</v>
      </c>
    </row>
    <row r="5462" spans="1:15" ht="14.25" customHeight="1" x14ac:dyDescent="0.3">
      <c r="A5462" s="31">
        <v>43808</v>
      </c>
      <c r="B5462" t="s">
        <v>398</v>
      </c>
      <c r="C5462" t="s">
        <v>410</v>
      </c>
      <c r="D5462" t="s">
        <v>78</v>
      </c>
      <c r="E5462">
        <v>2.4</v>
      </c>
      <c r="F5462">
        <v>4</v>
      </c>
      <c r="G5462" t="s">
        <v>93</v>
      </c>
      <c r="H5462" t="s">
        <v>200</v>
      </c>
      <c r="I5462">
        <v>28</v>
      </c>
      <c r="J5462">
        <v>230</v>
      </c>
      <c r="K5462" t="str">
        <f>RIGHT(Table1[[#This Row],[Transmission]],1)</f>
        <v>6</v>
      </c>
      <c r="L5462" t="str">
        <f>SUBSTITUTE(Table1[[#This Row],[Transmission]],Table1[[#This Row],[Gears]],"")</f>
        <v>A</v>
      </c>
      <c r="M54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62">
        <f ca="1">_xlfn.DAYS(TODAY(),Table1[[#This Row],[Manufacture Date]])</f>
        <v>1452</v>
      </c>
      <c r="O5462" t="str" cm="1">
        <f t="array" ref="O5462" xml:space="preserve"> _xlfn.IFS(E5462&lt;2,"0-2",E5462&lt;4,"2-4",E5462&lt;6,"4-6",E5462&lt;8,"6-8",E5462&lt;10,"8-10")</f>
        <v>2-4</v>
      </c>
    </row>
    <row r="5463" spans="1:15" ht="14.25" customHeight="1" x14ac:dyDescent="0.3">
      <c r="A5463" s="31">
        <v>43808</v>
      </c>
      <c r="B5463" t="s">
        <v>275</v>
      </c>
      <c r="C5463" t="s">
        <v>886</v>
      </c>
      <c r="D5463" t="s">
        <v>82</v>
      </c>
      <c r="E5463">
        <v>3.6</v>
      </c>
      <c r="F5463">
        <v>6</v>
      </c>
      <c r="G5463" t="s">
        <v>454</v>
      </c>
      <c r="H5463" t="s">
        <v>200</v>
      </c>
      <c r="I5463">
        <v>28</v>
      </c>
      <c r="J5463">
        <v>235</v>
      </c>
      <c r="K5463" t="str">
        <f>RIGHT(Table1[[#This Row],[Transmission]],1)</f>
        <v>9</v>
      </c>
      <c r="L5463" t="str">
        <f>SUBSTITUTE(Table1[[#This Row],[Transmission]],Table1[[#This Row],[Gears]],"")</f>
        <v>A</v>
      </c>
      <c r="M54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63">
        <f ca="1">_xlfn.DAYS(TODAY(),Table1[[#This Row],[Manufacture Date]])</f>
        <v>1452</v>
      </c>
      <c r="O5463" t="str" cm="1">
        <f t="array" ref="O5463" xml:space="preserve"> _xlfn.IFS(E5463&lt;2,"0-2",E5463&lt;4,"2-4",E5463&lt;6,"4-6",E5463&lt;8,"6-8",E5463&lt;10,"8-10")</f>
        <v>2-4</v>
      </c>
    </row>
    <row r="5464" spans="1:15" ht="14.25" customHeight="1" x14ac:dyDescent="0.3">
      <c r="A5464" s="31">
        <v>43808</v>
      </c>
      <c r="B5464" t="s">
        <v>100</v>
      </c>
      <c r="C5464" t="s">
        <v>112</v>
      </c>
      <c r="D5464" t="s">
        <v>115</v>
      </c>
      <c r="E5464">
        <v>3</v>
      </c>
      <c r="F5464">
        <v>6</v>
      </c>
      <c r="G5464" t="s">
        <v>104</v>
      </c>
      <c r="H5464" t="s">
        <v>73</v>
      </c>
      <c r="I5464">
        <v>27</v>
      </c>
      <c r="J5464">
        <v>247</v>
      </c>
      <c r="K5464" t="str">
        <f>RIGHT(Table1[[#This Row],[Transmission]],1)</f>
        <v>8</v>
      </c>
      <c r="L5464" t="str">
        <f>SUBSTITUTE(Table1[[#This Row],[Transmission]],Table1[[#This Row],[Gears]],"")</f>
        <v>AS</v>
      </c>
      <c r="M54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64">
        <f ca="1">_xlfn.DAYS(TODAY(),Table1[[#This Row],[Manufacture Date]])</f>
        <v>1452</v>
      </c>
      <c r="O5464" t="str" cm="1">
        <f t="array" ref="O5464" xml:space="preserve"> _xlfn.IFS(E5464&lt;2,"0-2",E5464&lt;4,"2-4",E5464&lt;6,"4-6",E5464&lt;8,"6-8",E5464&lt;10,"8-10")</f>
        <v>2-4</v>
      </c>
    </row>
    <row r="5465" spans="1:15" ht="14.25" customHeight="1" x14ac:dyDescent="0.3">
      <c r="A5465" s="31">
        <v>43808</v>
      </c>
      <c r="B5465" t="s">
        <v>782</v>
      </c>
      <c r="C5465" t="s">
        <v>799</v>
      </c>
      <c r="D5465" t="s">
        <v>78</v>
      </c>
      <c r="E5465">
        <v>2</v>
      </c>
      <c r="F5465">
        <v>4</v>
      </c>
      <c r="G5465" t="s">
        <v>79</v>
      </c>
      <c r="H5465" t="s">
        <v>73</v>
      </c>
      <c r="I5465">
        <v>26</v>
      </c>
      <c r="J5465">
        <v>246</v>
      </c>
      <c r="K5465" t="str">
        <f>RIGHT(Table1[[#This Row],[Transmission]],1)</f>
        <v>6</v>
      </c>
      <c r="L5465" t="str">
        <f>SUBSTITUTE(Table1[[#This Row],[Transmission]],Table1[[#This Row],[Gears]],"")</f>
        <v>AS</v>
      </c>
      <c r="M54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65">
        <f ca="1">_xlfn.DAYS(TODAY(),Table1[[#This Row],[Manufacture Date]])</f>
        <v>1452</v>
      </c>
      <c r="O5465" t="str" cm="1">
        <f t="array" ref="O5465" xml:space="preserve"> _xlfn.IFS(E5465&lt;2,"0-2",E5465&lt;4,"2-4",E5465&lt;6,"4-6",E5465&lt;8,"6-8",E5465&lt;10,"8-10")</f>
        <v>2-4</v>
      </c>
    </row>
    <row r="5466" spans="1:15" ht="14.25" customHeight="1" x14ac:dyDescent="0.3">
      <c r="A5466" s="31">
        <v>43808</v>
      </c>
      <c r="B5466" t="s">
        <v>676</v>
      </c>
      <c r="C5466" t="s">
        <v>686</v>
      </c>
      <c r="D5466" t="s">
        <v>92</v>
      </c>
      <c r="E5466">
        <v>3.8</v>
      </c>
      <c r="F5466">
        <v>6</v>
      </c>
      <c r="G5466" t="s">
        <v>97</v>
      </c>
      <c r="H5466" t="s">
        <v>73</v>
      </c>
      <c r="I5466">
        <v>25</v>
      </c>
      <c r="J5466">
        <v>266</v>
      </c>
      <c r="K5466" t="str">
        <f>RIGHT(Table1[[#This Row],[Transmission]],1)</f>
        <v>7</v>
      </c>
      <c r="L5466" t="str">
        <f>SUBSTITUTE(Table1[[#This Row],[Transmission]],Table1[[#This Row],[Gears]],"")</f>
        <v>AM</v>
      </c>
      <c r="M54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466">
        <f ca="1">_xlfn.DAYS(TODAY(),Table1[[#This Row],[Manufacture Date]])</f>
        <v>1452</v>
      </c>
      <c r="O5466" t="str" cm="1">
        <f t="array" ref="O5466" xml:space="preserve"> _xlfn.IFS(E5466&lt;2,"0-2",E5466&lt;4,"2-4",E5466&lt;6,"4-6",E5466&lt;8,"6-8",E5466&lt;10,"8-10")</f>
        <v>2-4</v>
      </c>
    </row>
    <row r="5467" spans="1:15" ht="14.25" customHeight="1" x14ac:dyDescent="0.3">
      <c r="A5467" s="31">
        <v>43808</v>
      </c>
      <c r="B5467" t="s">
        <v>470</v>
      </c>
      <c r="C5467" t="s">
        <v>938</v>
      </c>
      <c r="D5467" t="s">
        <v>78</v>
      </c>
      <c r="E5467">
        <v>3.3</v>
      </c>
      <c r="F5467">
        <v>6</v>
      </c>
      <c r="G5467" t="s">
        <v>79</v>
      </c>
      <c r="H5467" t="s">
        <v>200</v>
      </c>
      <c r="I5467">
        <v>24</v>
      </c>
      <c r="J5467">
        <v>275</v>
      </c>
      <c r="K5467" t="str">
        <f>RIGHT(Table1[[#This Row],[Transmission]],1)</f>
        <v>6</v>
      </c>
      <c r="L5467" t="str">
        <f>SUBSTITUTE(Table1[[#This Row],[Transmission]],Table1[[#This Row],[Gears]],"")</f>
        <v>AS</v>
      </c>
      <c r="M54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67">
        <f ca="1">_xlfn.DAYS(TODAY(),Table1[[#This Row],[Manufacture Date]])</f>
        <v>1452</v>
      </c>
      <c r="O5467" t="str" cm="1">
        <f t="array" ref="O5467" xml:space="preserve"> _xlfn.IFS(E5467&lt;2,"0-2",E5467&lt;4,"2-4",E5467&lt;6,"4-6",E5467&lt;8,"6-8",E5467&lt;10,"8-10")</f>
        <v>2-4</v>
      </c>
    </row>
    <row r="5468" spans="1:15" ht="14.25" customHeight="1" x14ac:dyDescent="0.3">
      <c r="A5468" s="31">
        <v>43808</v>
      </c>
      <c r="B5468" t="s">
        <v>321</v>
      </c>
      <c r="C5468" t="s">
        <v>339</v>
      </c>
      <c r="D5468" t="s">
        <v>259</v>
      </c>
      <c r="E5468">
        <v>5</v>
      </c>
      <c r="F5468">
        <v>8</v>
      </c>
      <c r="G5468" t="s">
        <v>79</v>
      </c>
      <c r="H5468" t="s">
        <v>200</v>
      </c>
      <c r="I5468">
        <v>20</v>
      </c>
      <c r="J5468">
        <v>320</v>
      </c>
      <c r="K5468" t="str">
        <f>RIGHT(Table1[[#This Row],[Transmission]],1)</f>
        <v>6</v>
      </c>
      <c r="L5468" t="str">
        <f>SUBSTITUTE(Table1[[#This Row],[Transmission]],Table1[[#This Row],[Gears]],"")</f>
        <v>AS</v>
      </c>
      <c r="M54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68">
        <f ca="1">_xlfn.DAYS(TODAY(),Table1[[#This Row],[Manufacture Date]])</f>
        <v>1452</v>
      </c>
      <c r="O5468" t="str" cm="1">
        <f t="array" ref="O5468" xml:space="preserve"> _xlfn.IFS(E5468&lt;2,"0-2",E5468&lt;4,"2-4",E5468&lt;6,"4-6",E5468&lt;8,"6-8",E5468&lt;10,"8-10")</f>
        <v>4-6</v>
      </c>
    </row>
    <row r="5469" spans="1:15" ht="14.25" customHeight="1" x14ac:dyDescent="0.3">
      <c r="A5469" s="31">
        <v>43808</v>
      </c>
      <c r="B5469" t="s">
        <v>364</v>
      </c>
      <c r="C5469" t="s">
        <v>1686</v>
      </c>
      <c r="D5469" t="s">
        <v>259</v>
      </c>
      <c r="E5469">
        <v>5.3</v>
      </c>
      <c r="F5469">
        <v>8</v>
      </c>
      <c r="G5469" t="s">
        <v>93</v>
      </c>
      <c r="H5469" t="s">
        <v>200</v>
      </c>
      <c r="I5469">
        <v>20</v>
      </c>
      <c r="J5469">
        <v>325</v>
      </c>
      <c r="K5469" t="str">
        <f>RIGHT(Table1[[#This Row],[Transmission]],1)</f>
        <v>6</v>
      </c>
      <c r="L5469" t="str">
        <f>SUBSTITUTE(Table1[[#This Row],[Transmission]],Table1[[#This Row],[Gears]],"")</f>
        <v>A</v>
      </c>
      <c r="M54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69">
        <f ca="1">_xlfn.DAYS(TODAY(),Table1[[#This Row],[Manufacture Date]])</f>
        <v>1452</v>
      </c>
      <c r="O5469" t="str" cm="1">
        <f t="array" ref="O5469" xml:space="preserve"> _xlfn.IFS(E5469&lt;2,"0-2",E5469&lt;4,"2-4",E5469&lt;6,"4-6",E5469&lt;8,"6-8",E5469&lt;10,"8-10")</f>
        <v>4-6</v>
      </c>
    </row>
    <row r="5470" spans="1:15" ht="14.25" customHeight="1" x14ac:dyDescent="0.3">
      <c r="A5470" s="31">
        <v>43808</v>
      </c>
      <c r="B5470" t="s">
        <v>321</v>
      </c>
      <c r="C5470" t="s">
        <v>359</v>
      </c>
      <c r="D5470" t="s">
        <v>115</v>
      </c>
      <c r="E5470">
        <v>3.5</v>
      </c>
      <c r="F5470">
        <v>6</v>
      </c>
      <c r="G5470" t="s">
        <v>79</v>
      </c>
      <c r="H5470" t="s">
        <v>205</v>
      </c>
      <c r="I5470">
        <v>18</v>
      </c>
      <c r="J5470">
        <v>251</v>
      </c>
      <c r="K5470" t="str">
        <f>RIGHT(Table1[[#This Row],[Transmission]],1)</f>
        <v>6</v>
      </c>
      <c r="L5470" t="str">
        <f>SUBSTITUTE(Table1[[#This Row],[Transmission]],Table1[[#This Row],[Gears]],"")</f>
        <v>AS</v>
      </c>
      <c r="M54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70">
        <f ca="1">_xlfn.DAYS(TODAY(),Table1[[#This Row],[Manufacture Date]])</f>
        <v>1452</v>
      </c>
      <c r="O5470" t="str" cm="1">
        <f t="array" ref="O5470" xml:space="preserve"> _xlfn.IFS(E5470&lt;2,"0-2",E5470&lt;4,"2-4",E5470&lt;6,"4-6",E5470&lt;8,"6-8",E5470&lt;10,"8-10")</f>
        <v>2-4</v>
      </c>
    </row>
    <row r="5471" spans="1:15" ht="14.25" customHeight="1" x14ac:dyDescent="0.3">
      <c r="A5471" s="31">
        <v>43807</v>
      </c>
      <c r="B5471" t="s">
        <v>740</v>
      </c>
      <c r="C5471" t="s">
        <v>1990</v>
      </c>
      <c r="D5471" t="s">
        <v>78</v>
      </c>
      <c r="E5471">
        <v>2</v>
      </c>
      <c r="F5471">
        <v>4</v>
      </c>
      <c r="G5471" t="s">
        <v>74</v>
      </c>
      <c r="H5471" t="s">
        <v>200</v>
      </c>
      <c r="I5471">
        <v>30</v>
      </c>
      <c r="J5471">
        <v>220</v>
      </c>
      <c r="K5471" t="str">
        <f>RIGHT(Table1[[#This Row],[Transmission]],1)</f>
        <v>6</v>
      </c>
      <c r="L5471" t="str">
        <f>SUBSTITUTE(Table1[[#This Row],[Transmission]],Table1[[#This Row],[Gears]],"")</f>
        <v>M</v>
      </c>
      <c r="M54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71">
        <f ca="1">_xlfn.DAYS(TODAY(),Table1[[#This Row],[Manufacture Date]])</f>
        <v>1453</v>
      </c>
      <c r="O5471" t="str" cm="1">
        <f t="array" ref="O5471" xml:space="preserve"> _xlfn.IFS(E5471&lt;2,"0-2",E5471&lt;4,"2-4",E5471&lt;6,"4-6",E5471&lt;8,"6-8",E5471&lt;10,"8-10")</f>
        <v>2-4</v>
      </c>
    </row>
    <row r="5472" spans="1:15" ht="14.25" customHeight="1" x14ac:dyDescent="0.3">
      <c r="A5472" s="31">
        <v>43807</v>
      </c>
      <c r="B5472" t="s">
        <v>198</v>
      </c>
      <c r="C5472" t="s">
        <v>211</v>
      </c>
      <c r="D5472" t="s">
        <v>71</v>
      </c>
      <c r="E5472">
        <v>2</v>
      </c>
      <c r="F5472">
        <v>4</v>
      </c>
      <c r="G5472" t="s">
        <v>79</v>
      </c>
      <c r="H5472" t="s">
        <v>73</v>
      </c>
      <c r="I5472">
        <v>29</v>
      </c>
      <c r="J5472">
        <v>228</v>
      </c>
      <c r="K5472" t="str">
        <f>RIGHT(Table1[[#This Row],[Transmission]],1)</f>
        <v>6</v>
      </c>
      <c r="L5472" t="str">
        <f>SUBSTITUTE(Table1[[#This Row],[Transmission]],Table1[[#This Row],[Gears]],"")</f>
        <v>AS</v>
      </c>
      <c r="M54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72">
        <f ca="1">_xlfn.DAYS(TODAY(),Table1[[#This Row],[Manufacture Date]])</f>
        <v>1453</v>
      </c>
      <c r="O5472" t="str" cm="1">
        <f t="array" ref="O5472" xml:space="preserve"> _xlfn.IFS(E5472&lt;2,"0-2",E5472&lt;4,"2-4",E5472&lt;6,"4-6",E5472&lt;8,"6-8",E5472&lt;10,"8-10")</f>
        <v>2-4</v>
      </c>
    </row>
    <row r="5473" spans="1:15" ht="14.25" customHeight="1" x14ac:dyDescent="0.3">
      <c r="A5473" s="31">
        <v>43807</v>
      </c>
      <c r="B5473" t="s">
        <v>802</v>
      </c>
      <c r="C5473" t="s">
        <v>803</v>
      </c>
      <c r="D5473" t="s">
        <v>71</v>
      </c>
      <c r="E5473">
        <v>2.5</v>
      </c>
      <c r="F5473">
        <v>5</v>
      </c>
      <c r="G5473" t="s">
        <v>79</v>
      </c>
      <c r="H5473" t="s">
        <v>200</v>
      </c>
      <c r="I5473">
        <v>29</v>
      </c>
      <c r="J5473">
        <v>223</v>
      </c>
      <c r="K5473" t="str">
        <f>RIGHT(Table1[[#This Row],[Transmission]],1)</f>
        <v>6</v>
      </c>
      <c r="L5473" t="str">
        <f>SUBSTITUTE(Table1[[#This Row],[Transmission]],Table1[[#This Row],[Gears]],"")</f>
        <v>AS</v>
      </c>
      <c r="M54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73">
        <f ca="1">_xlfn.DAYS(TODAY(),Table1[[#This Row],[Manufacture Date]])</f>
        <v>1453</v>
      </c>
      <c r="O5473" t="str" cm="1">
        <f t="array" ref="O5473" xml:space="preserve"> _xlfn.IFS(E5473&lt;2,"0-2",E5473&lt;4,"2-4",E5473&lt;6,"4-6",E5473&lt;8,"6-8",E5473&lt;10,"8-10")</f>
        <v>2-4</v>
      </c>
    </row>
    <row r="5474" spans="1:15" ht="14.25" customHeight="1" x14ac:dyDescent="0.3">
      <c r="A5474" s="31">
        <v>43807</v>
      </c>
      <c r="B5474" t="s">
        <v>385</v>
      </c>
      <c r="C5474" t="s">
        <v>1705</v>
      </c>
      <c r="D5474" t="s">
        <v>115</v>
      </c>
      <c r="E5474">
        <v>2</v>
      </c>
      <c r="F5474">
        <v>4</v>
      </c>
      <c r="G5474" t="s">
        <v>74</v>
      </c>
      <c r="H5474" t="s">
        <v>73</v>
      </c>
      <c r="I5474">
        <v>29</v>
      </c>
      <c r="J5474">
        <v>224</v>
      </c>
      <c r="K5474" t="str">
        <f>RIGHT(Table1[[#This Row],[Transmission]],1)</f>
        <v>6</v>
      </c>
      <c r="L5474" t="str">
        <f>SUBSTITUTE(Table1[[#This Row],[Transmission]],Table1[[#This Row],[Gears]],"")</f>
        <v>M</v>
      </c>
      <c r="M54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74">
        <f ca="1">_xlfn.DAYS(TODAY(),Table1[[#This Row],[Manufacture Date]])</f>
        <v>1453</v>
      </c>
      <c r="O5474" t="str" cm="1">
        <f t="array" ref="O5474" xml:space="preserve"> _xlfn.IFS(E5474&lt;2,"0-2",E5474&lt;4,"2-4",E5474&lt;6,"4-6",E5474&lt;8,"6-8",E5474&lt;10,"8-10")</f>
        <v>2-4</v>
      </c>
    </row>
    <row r="5475" spans="1:15" ht="14.25" customHeight="1" x14ac:dyDescent="0.3">
      <c r="A5475" s="31">
        <v>43807</v>
      </c>
      <c r="B5475" t="s">
        <v>69</v>
      </c>
      <c r="C5475" t="s">
        <v>84</v>
      </c>
      <c r="D5475" t="s">
        <v>82</v>
      </c>
      <c r="E5475">
        <v>3.7</v>
      </c>
      <c r="F5475">
        <v>6</v>
      </c>
      <c r="G5475" t="s">
        <v>79</v>
      </c>
      <c r="H5475" t="s">
        <v>73</v>
      </c>
      <c r="I5475">
        <v>25</v>
      </c>
      <c r="J5475">
        <v>255</v>
      </c>
      <c r="K5475" t="str">
        <f>RIGHT(Table1[[#This Row],[Transmission]],1)</f>
        <v>6</v>
      </c>
      <c r="L5475" t="str">
        <f>SUBSTITUTE(Table1[[#This Row],[Transmission]],Table1[[#This Row],[Gears]],"")</f>
        <v>AS</v>
      </c>
      <c r="M54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75">
        <f ca="1">_xlfn.DAYS(TODAY(),Table1[[#This Row],[Manufacture Date]])</f>
        <v>1453</v>
      </c>
      <c r="O5475" t="str" cm="1">
        <f t="array" ref="O5475" xml:space="preserve"> _xlfn.IFS(E5475&lt;2,"0-2",E5475&lt;4,"2-4",E5475&lt;6,"4-6",E5475&lt;8,"6-8",E5475&lt;10,"8-10")</f>
        <v>2-4</v>
      </c>
    </row>
    <row r="5476" spans="1:15" ht="14.25" customHeight="1" x14ac:dyDescent="0.3">
      <c r="A5476" s="31">
        <v>43807</v>
      </c>
      <c r="B5476" t="s">
        <v>147</v>
      </c>
      <c r="C5476" t="s">
        <v>184</v>
      </c>
      <c r="D5476" t="s">
        <v>95</v>
      </c>
      <c r="E5476">
        <v>4.4000000000000004</v>
      </c>
      <c r="F5476">
        <v>8</v>
      </c>
      <c r="G5476" t="s">
        <v>97</v>
      </c>
      <c r="H5476" t="s">
        <v>73</v>
      </c>
      <c r="I5476">
        <v>19</v>
      </c>
      <c r="J5476">
        <v>344</v>
      </c>
      <c r="K5476" t="str">
        <f>RIGHT(Table1[[#This Row],[Transmission]],1)</f>
        <v>7</v>
      </c>
      <c r="L5476" t="str">
        <f>SUBSTITUTE(Table1[[#This Row],[Transmission]],Table1[[#This Row],[Gears]],"")</f>
        <v>AM</v>
      </c>
      <c r="M54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476">
        <f ca="1">_xlfn.DAYS(TODAY(),Table1[[#This Row],[Manufacture Date]])</f>
        <v>1453</v>
      </c>
      <c r="O5476" t="str" cm="1">
        <f t="array" ref="O5476" xml:space="preserve"> _xlfn.IFS(E5476&lt;2,"0-2",E5476&lt;4,"2-4",E5476&lt;6,"4-6",E5476&lt;8,"6-8",E5476&lt;10,"8-10")</f>
        <v>4-6</v>
      </c>
    </row>
    <row r="5477" spans="1:15" ht="14.25" customHeight="1" x14ac:dyDescent="0.3">
      <c r="A5477" s="31">
        <v>43806</v>
      </c>
      <c r="B5477" t="s">
        <v>548</v>
      </c>
      <c r="C5477" t="s">
        <v>557</v>
      </c>
      <c r="D5477" t="s">
        <v>82</v>
      </c>
      <c r="E5477">
        <v>2</v>
      </c>
      <c r="F5477">
        <v>4</v>
      </c>
      <c r="G5477" t="s">
        <v>79</v>
      </c>
      <c r="H5477" t="s">
        <v>200</v>
      </c>
      <c r="I5477">
        <v>40</v>
      </c>
      <c r="J5477">
        <v>161</v>
      </c>
      <c r="K5477" t="str">
        <f>RIGHT(Table1[[#This Row],[Transmission]],1)</f>
        <v>6</v>
      </c>
      <c r="L5477" t="str">
        <f>SUBSTITUTE(Table1[[#This Row],[Transmission]],Table1[[#This Row],[Gears]],"")</f>
        <v>AS</v>
      </c>
      <c r="M54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77">
        <f ca="1">_xlfn.DAYS(TODAY(),Table1[[#This Row],[Manufacture Date]])</f>
        <v>1454</v>
      </c>
      <c r="O5477" t="str" cm="1">
        <f t="array" ref="O5477" xml:space="preserve"> _xlfn.IFS(E5477&lt;2,"0-2",E5477&lt;4,"2-4",E5477&lt;6,"4-6",E5477&lt;8,"6-8",E5477&lt;10,"8-10")</f>
        <v>2-4</v>
      </c>
    </row>
    <row r="5478" spans="1:15" ht="14.25" customHeight="1" x14ac:dyDescent="0.3">
      <c r="A5478" s="31">
        <v>43806</v>
      </c>
      <c r="B5478" t="s">
        <v>147</v>
      </c>
      <c r="C5478" t="s">
        <v>1053</v>
      </c>
      <c r="D5478" t="s">
        <v>71</v>
      </c>
      <c r="E5478">
        <v>3</v>
      </c>
      <c r="F5478">
        <v>6</v>
      </c>
      <c r="G5478" t="s">
        <v>74</v>
      </c>
      <c r="H5478" t="s">
        <v>73</v>
      </c>
      <c r="I5478">
        <v>27</v>
      </c>
      <c r="J5478">
        <v>242</v>
      </c>
      <c r="K5478" t="str">
        <f>RIGHT(Table1[[#This Row],[Transmission]],1)</f>
        <v>6</v>
      </c>
      <c r="L5478" t="str">
        <f>SUBSTITUTE(Table1[[#This Row],[Transmission]],Table1[[#This Row],[Gears]],"")</f>
        <v>M</v>
      </c>
      <c r="M54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78">
        <f ca="1">_xlfn.DAYS(TODAY(),Table1[[#This Row],[Manufacture Date]])</f>
        <v>1454</v>
      </c>
      <c r="O5478" t="str" cm="1">
        <f t="array" ref="O5478" xml:space="preserve"> _xlfn.IFS(E5478&lt;2,"0-2",E5478&lt;4,"2-4",E5478&lt;6,"4-6",E5478&lt;8,"6-8",E5478&lt;10,"8-10")</f>
        <v>2-4</v>
      </c>
    </row>
    <row r="5479" spans="1:15" ht="14.25" customHeight="1" x14ac:dyDescent="0.3">
      <c r="A5479" s="31">
        <v>43806</v>
      </c>
      <c r="B5479" t="s">
        <v>275</v>
      </c>
      <c r="C5479" t="s">
        <v>282</v>
      </c>
      <c r="D5479" t="s">
        <v>115</v>
      </c>
      <c r="E5479">
        <v>3.6</v>
      </c>
      <c r="F5479">
        <v>6</v>
      </c>
      <c r="G5479" t="s">
        <v>112</v>
      </c>
      <c r="H5479" t="s">
        <v>200</v>
      </c>
      <c r="I5479">
        <v>26</v>
      </c>
      <c r="J5479">
        <v>258</v>
      </c>
      <c r="K5479" t="str">
        <f>RIGHT(Table1[[#This Row],[Transmission]],1)</f>
        <v>8</v>
      </c>
      <c r="L5479" t="str">
        <f>SUBSTITUTE(Table1[[#This Row],[Transmission]],Table1[[#This Row],[Gears]],"")</f>
        <v>A</v>
      </c>
      <c r="M54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79">
        <f ca="1">_xlfn.DAYS(TODAY(),Table1[[#This Row],[Manufacture Date]])</f>
        <v>1454</v>
      </c>
      <c r="O5479" t="str" cm="1">
        <f t="array" ref="O5479" xml:space="preserve"> _xlfn.IFS(E5479&lt;2,"0-2",E5479&lt;4,"2-4",E5479&lt;6,"4-6",E5479&lt;8,"6-8",E5479&lt;10,"8-10")</f>
        <v>2-4</v>
      </c>
    </row>
    <row r="5480" spans="1:15" ht="14.25" customHeight="1" x14ac:dyDescent="0.3">
      <c r="A5480" s="31">
        <v>43806</v>
      </c>
      <c r="B5480" t="s">
        <v>141</v>
      </c>
      <c r="C5480" t="s">
        <v>145</v>
      </c>
      <c r="D5480" t="s">
        <v>82</v>
      </c>
      <c r="E5480">
        <v>6</v>
      </c>
      <c r="F5480">
        <v>12</v>
      </c>
      <c r="G5480" t="s">
        <v>104</v>
      </c>
      <c r="H5480" t="s">
        <v>73</v>
      </c>
      <c r="I5480">
        <v>17</v>
      </c>
      <c r="J5480">
        <v>388</v>
      </c>
      <c r="K5480" t="str">
        <f>RIGHT(Table1[[#This Row],[Transmission]],1)</f>
        <v>8</v>
      </c>
      <c r="L5480" t="str">
        <f>SUBSTITUTE(Table1[[#This Row],[Transmission]],Table1[[#This Row],[Gears]],"")</f>
        <v>AS</v>
      </c>
      <c r="M54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80">
        <f ca="1">_xlfn.DAYS(TODAY(),Table1[[#This Row],[Manufacture Date]])</f>
        <v>1454</v>
      </c>
      <c r="O5480" t="str" cm="1">
        <f t="array" ref="O5480" xml:space="preserve"> _xlfn.IFS(E5480&lt;2,"0-2",E5480&lt;4,"2-4",E5480&lt;6,"4-6",E5480&lt;8,"6-8",E5480&lt;10,"8-10")</f>
        <v>6-8</v>
      </c>
    </row>
    <row r="5481" spans="1:15" ht="14.25" customHeight="1" x14ac:dyDescent="0.3">
      <c r="A5481" s="31">
        <v>43805</v>
      </c>
      <c r="B5481" t="s">
        <v>470</v>
      </c>
      <c r="C5481" t="s">
        <v>471</v>
      </c>
      <c r="D5481" t="s">
        <v>115</v>
      </c>
      <c r="E5481">
        <v>3.3</v>
      </c>
      <c r="F5481">
        <v>6</v>
      </c>
      <c r="G5481" t="s">
        <v>79</v>
      </c>
      <c r="H5481" t="s">
        <v>200</v>
      </c>
      <c r="I5481">
        <v>26</v>
      </c>
      <c r="J5481">
        <v>246</v>
      </c>
      <c r="K5481" t="str">
        <f>RIGHT(Table1[[#This Row],[Transmission]],1)</f>
        <v>6</v>
      </c>
      <c r="L5481" t="str">
        <f>SUBSTITUTE(Table1[[#This Row],[Transmission]],Table1[[#This Row],[Gears]],"")</f>
        <v>AS</v>
      </c>
      <c r="M54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81">
        <f ca="1">_xlfn.DAYS(TODAY(),Table1[[#This Row],[Manufacture Date]])</f>
        <v>1455</v>
      </c>
      <c r="O5481" t="str" cm="1">
        <f t="array" ref="O5481" xml:space="preserve"> _xlfn.IFS(E5481&lt;2,"0-2",E5481&lt;4,"2-4",E5481&lt;6,"4-6",E5481&lt;8,"6-8",E5481&lt;10,"8-10")</f>
        <v>2-4</v>
      </c>
    </row>
    <row r="5482" spans="1:15" ht="14.25" customHeight="1" x14ac:dyDescent="0.3">
      <c r="A5482" s="31">
        <v>43805</v>
      </c>
      <c r="B5482" t="s">
        <v>492</v>
      </c>
      <c r="C5482" t="s">
        <v>1789</v>
      </c>
      <c r="D5482" t="s">
        <v>122</v>
      </c>
      <c r="E5482">
        <v>3</v>
      </c>
      <c r="F5482">
        <v>6</v>
      </c>
      <c r="G5482" t="s">
        <v>104</v>
      </c>
      <c r="H5482" t="s">
        <v>73</v>
      </c>
      <c r="I5482">
        <v>26</v>
      </c>
      <c r="J5482">
        <v>258</v>
      </c>
      <c r="K5482" t="str">
        <f>RIGHT(Table1[[#This Row],[Transmission]],1)</f>
        <v>8</v>
      </c>
      <c r="L5482" t="str">
        <f>SUBSTITUTE(Table1[[#This Row],[Transmission]],Table1[[#This Row],[Gears]],"")</f>
        <v>AS</v>
      </c>
      <c r="M54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82">
        <f ca="1">_xlfn.DAYS(TODAY(),Table1[[#This Row],[Manufacture Date]])</f>
        <v>1455</v>
      </c>
      <c r="O5482" t="str" cm="1">
        <f t="array" ref="O5482" xml:space="preserve"> _xlfn.IFS(E5482&lt;2,"0-2",E5482&lt;4,"2-4",E5482&lt;6,"4-6",E5482&lt;8,"6-8",E5482&lt;10,"8-10")</f>
        <v>2-4</v>
      </c>
    </row>
    <row r="5483" spans="1:15" ht="14.25" customHeight="1" x14ac:dyDescent="0.3">
      <c r="A5483" s="31">
        <v>43805</v>
      </c>
      <c r="B5483" t="s">
        <v>470</v>
      </c>
      <c r="C5483" t="s">
        <v>488</v>
      </c>
      <c r="D5483" t="s">
        <v>78</v>
      </c>
      <c r="E5483">
        <v>2</v>
      </c>
      <c r="F5483">
        <v>4</v>
      </c>
      <c r="G5483" t="s">
        <v>79</v>
      </c>
      <c r="H5483" t="s">
        <v>200</v>
      </c>
      <c r="I5483">
        <v>25</v>
      </c>
      <c r="J5483">
        <v>261</v>
      </c>
      <c r="K5483" t="str">
        <f>RIGHT(Table1[[#This Row],[Transmission]],1)</f>
        <v>6</v>
      </c>
      <c r="L5483" t="str">
        <f>SUBSTITUTE(Table1[[#This Row],[Transmission]],Table1[[#This Row],[Gears]],"")</f>
        <v>AS</v>
      </c>
      <c r="M54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83">
        <f ca="1">_xlfn.DAYS(TODAY(),Table1[[#This Row],[Manufacture Date]])</f>
        <v>1455</v>
      </c>
      <c r="O5483" t="str" cm="1">
        <f t="array" ref="O5483" xml:space="preserve"> _xlfn.IFS(E5483&lt;2,"0-2",E5483&lt;4,"2-4",E5483&lt;6,"4-6",E5483&lt;8,"6-8",E5483&lt;10,"8-10")</f>
        <v>2-4</v>
      </c>
    </row>
    <row r="5484" spans="1:15" ht="14.25" customHeight="1" x14ac:dyDescent="0.3">
      <c r="A5484" s="31">
        <v>43805</v>
      </c>
      <c r="B5484" t="s">
        <v>452</v>
      </c>
      <c r="C5484" t="s">
        <v>1287</v>
      </c>
      <c r="D5484" t="s">
        <v>78</v>
      </c>
      <c r="E5484">
        <v>3.2</v>
      </c>
      <c r="F5484">
        <v>6</v>
      </c>
      <c r="G5484" t="s">
        <v>454</v>
      </c>
      <c r="H5484" t="s">
        <v>200</v>
      </c>
      <c r="I5484">
        <v>24</v>
      </c>
      <c r="J5484">
        <v>269</v>
      </c>
      <c r="K5484" t="str">
        <f>RIGHT(Table1[[#This Row],[Transmission]],1)</f>
        <v>9</v>
      </c>
      <c r="L5484" t="str">
        <f>SUBSTITUTE(Table1[[#This Row],[Transmission]],Table1[[#This Row],[Gears]],"")</f>
        <v>A</v>
      </c>
      <c r="M54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84">
        <f ca="1">_xlfn.DAYS(TODAY(),Table1[[#This Row],[Manufacture Date]])</f>
        <v>1455</v>
      </c>
      <c r="O5484" t="str" cm="1">
        <f t="array" ref="O5484" xml:space="preserve"> _xlfn.IFS(E5484&lt;2,"0-2",E5484&lt;4,"2-4",E5484&lt;6,"4-6",E5484&lt;8,"6-8",E5484&lt;10,"8-10")</f>
        <v>2-4</v>
      </c>
    </row>
    <row r="5485" spans="1:15" ht="14.25" customHeight="1" x14ac:dyDescent="0.3">
      <c r="A5485" s="31">
        <v>43804</v>
      </c>
      <c r="B5485" t="s">
        <v>321</v>
      </c>
      <c r="C5485" t="s">
        <v>322</v>
      </c>
      <c r="D5485" t="s">
        <v>115</v>
      </c>
      <c r="E5485">
        <v>2</v>
      </c>
      <c r="F5485">
        <v>4</v>
      </c>
      <c r="G5485" t="s">
        <v>266</v>
      </c>
      <c r="H5485" t="s">
        <v>200</v>
      </c>
      <c r="I5485">
        <v>47</v>
      </c>
      <c r="J5485">
        <v>138</v>
      </c>
      <c r="K5485" t="str">
        <f>RIGHT(Table1[[#This Row],[Transmission]],1)</f>
        <v>V</v>
      </c>
      <c r="L5485" t="str">
        <f>SUBSTITUTE(Table1[[#This Row],[Transmission]],Table1[[#This Row],[Gears]],"")</f>
        <v>A</v>
      </c>
      <c r="M54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85">
        <f ca="1">_xlfn.DAYS(TODAY(),Table1[[#This Row],[Manufacture Date]])</f>
        <v>1456</v>
      </c>
      <c r="O5485" t="str" cm="1">
        <f t="array" ref="O5485" xml:space="preserve"> _xlfn.IFS(E5485&lt;2,"0-2",E5485&lt;4,"2-4",E5485&lt;6,"4-6",E5485&lt;8,"6-8",E5485&lt;10,"8-10")</f>
        <v>2-4</v>
      </c>
    </row>
    <row r="5486" spans="1:15" ht="14.25" customHeight="1" x14ac:dyDescent="0.3">
      <c r="A5486" s="31">
        <v>43804</v>
      </c>
      <c r="B5486" t="s">
        <v>782</v>
      </c>
      <c r="C5486" t="s">
        <v>790</v>
      </c>
      <c r="D5486" t="s">
        <v>118</v>
      </c>
      <c r="E5486">
        <v>2</v>
      </c>
      <c r="F5486">
        <v>4</v>
      </c>
      <c r="G5486" t="s">
        <v>93</v>
      </c>
      <c r="H5486" t="s">
        <v>109</v>
      </c>
      <c r="I5486">
        <v>38</v>
      </c>
      <c r="J5486">
        <v>198</v>
      </c>
      <c r="K5486" t="str">
        <f>RIGHT(Table1[[#This Row],[Transmission]],1)</f>
        <v>6</v>
      </c>
      <c r="L5486" t="str">
        <f>SUBSTITUTE(Table1[[#This Row],[Transmission]],Table1[[#This Row],[Gears]],"")</f>
        <v>A</v>
      </c>
      <c r="M54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86">
        <f ca="1">_xlfn.DAYS(TODAY(),Table1[[#This Row],[Manufacture Date]])</f>
        <v>1456</v>
      </c>
      <c r="O5486" t="str" cm="1">
        <f t="array" ref="O5486" xml:space="preserve"> _xlfn.IFS(E5486&lt;2,"0-2",E5486&lt;4,"2-4",E5486&lt;6,"4-6",E5486&lt;8,"6-8",E5486&lt;10,"8-10")</f>
        <v>2-4</v>
      </c>
    </row>
    <row r="5487" spans="1:15" ht="14.25" customHeight="1" x14ac:dyDescent="0.3">
      <c r="A5487" s="31">
        <v>43804</v>
      </c>
      <c r="B5487" t="s">
        <v>782</v>
      </c>
      <c r="C5487" t="s">
        <v>793</v>
      </c>
      <c r="D5487" t="s">
        <v>71</v>
      </c>
      <c r="E5487">
        <v>2</v>
      </c>
      <c r="F5487">
        <v>4</v>
      </c>
      <c r="G5487" t="s">
        <v>89</v>
      </c>
      <c r="H5487" t="s">
        <v>73</v>
      </c>
      <c r="I5487">
        <v>32</v>
      </c>
      <c r="J5487">
        <v>202</v>
      </c>
      <c r="K5487" t="str">
        <f>RIGHT(Table1[[#This Row],[Transmission]],1)</f>
        <v>6</v>
      </c>
      <c r="L5487" t="str">
        <f>SUBSTITUTE(Table1[[#This Row],[Transmission]],Table1[[#This Row],[Gears]],"")</f>
        <v>AM</v>
      </c>
      <c r="M54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487">
        <f ca="1">_xlfn.DAYS(TODAY(),Table1[[#This Row],[Manufacture Date]])</f>
        <v>1456</v>
      </c>
      <c r="O5487" t="str" cm="1">
        <f t="array" ref="O5487" xml:space="preserve"> _xlfn.IFS(E5487&lt;2,"0-2",E5487&lt;4,"2-4",E5487&lt;6,"4-6",E5487&lt;8,"6-8",E5487&lt;10,"8-10")</f>
        <v>2-4</v>
      </c>
    </row>
    <row r="5488" spans="1:15" ht="14.25" customHeight="1" x14ac:dyDescent="0.3">
      <c r="A5488" s="31">
        <v>43804</v>
      </c>
      <c r="B5488" t="s">
        <v>802</v>
      </c>
      <c r="C5488" t="s">
        <v>1211</v>
      </c>
      <c r="D5488" t="s">
        <v>122</v>
      </c>
      <c r="E5488">
        <v>2</v>
      </c>
      <c r="F5488">
        <v>4</v>
      </c>
      <c r="G5488" t="s">
        <v>104</v>
      </c>
      <c r="H5488" t="s">
        <v>73</v>
      </c>
      <c r="I5488">
        <v>28</v>
      </c>
      <c r="J5488">
        <v>239</v>
      </c>
      <c r="K5488" t="str">
        <f>RIGHT(Table1[[#This Row],[Transmission]],1)</f>
        <v>8</v>
      </c>
      <c r="L5488" t="str">
        <f>SUBSTITUTE(Table1[[#This Row],[Transmission]],Table1[[#This Row],[Gears]],"")</f>
        <v>AS</v>
      </c>
      <c r="M54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88">
        <f ca="1">_xlfn.DAYS(TODAY(),Table1[[#This Row],[Manufacture Date]])</f>
        <v>1456</v>
      </c>
      <c r="O5488" t="str" cm="1">
        <f t="array" ref="O5488" xml:space="preserve"> _xlfn.IFS(E5488&lt;2,"0-2",E5488&lt;4,"2-4",E5488&lt;6,"4-6",E5488&lt;8,"6-8",E5488&lt;10,"8-10")</f>
        <v>2-4</v>
      </c>
    </row>
    <row r="5489" spans="1:15" ht="14.25" customHeight="1" x14ac:dyDescent="0.3">
      <c r="A5489" s="31">
        <v>43804</v>
      </c>
      <c r="B5489" t="s">
        <v>321</v>
      </c>
      <c r="C5489" t="s">
        <v>333</v>
      </c>
      <c r="D5489" t="s">
        <v>122</v>
      </c>
      <c r="E5489">
        <v>2.2999999999999998</v>
      </c>
      <c r="F5489">
        <v>4</v>
      </c>
      <c r="G5489" t="s">
        <v>79</v>
      </c>
      <c r="H5489" t="s">
        <v>200</v>
      </c>
      <c r="I5489">
        <v>25</v>
      </c>
      <c r="J5489">
        <v>265</v>
      </c>
      <c r="K5489" t="str">
        <f>RIGHT(Table1[[#This Row],[Transmission]],1)</f>
        <v>6</v>
      </c>
      <c r="L5489" t="str">
        <f>SUBSTITUTE(Table1[[#This Row],[Transmission]],Table1[[#This Row],[Gears]],"")</f>
        <v>AS</v>
      </c>
      <c r="M54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89">
        <f ca="1">_xlfn.DAYS(TODAY(),Table1[[#This Row],[Manufacture Date]])</f>
        <v>1456</v>
      </c>
      <c r="O5489" t="str" cm="1">
        <f t="array" ref="O5489" xml:space="preserve"> _xlfn.IFS(E5489&lt;2,"0-2",E5489&lt;4,"2-4",E5489&lt;6,"4-6",E5489&lt;8,"6-8",E5489&lt;10,"8-10")</f>
        <v>2-4</v>
      </c>
    </row>
    <row r="5490" spans="1:15" ht="14.25" customHeight="1" x14ac:dyDescent="0.3">
      <c r="A5490" s="31">
        <v>43804</v>
      </c>
      <c r="B5490" t="s">
        <v>364</v>
      </c>
      <c r="C5490" t="s">
        <v>904</v>
      </c>
      <c r="D5490" t="s">
        <v>657</v>
      </c>
      <c r="E5490">
        <v>2.5</v>
      </c>
      <c r="F5490">
        <v>4</v>
      </c>
      <c r="G5490" t="s">
        <v>93</v>
      </c>
      <c r="H5490" t="s">
        <v>200</v>
      </c>
      <c r="I5490">
        <v>25</v>
      </c>
      <c r="J5490">
        <v>266</v>
      </c>
      <c r="K5490" t="str">
        <f>RIGHT(Table1[[#This Row],[Transmission]],1)</f>
        <v>6</v>
      </c>
      <c r="L5490" t="str">
        <f>SUBSTITUTE(Table1[[#This Row],[Transmission]],Table1[[#This Row],[Gears]],"")</f>
        <v>A</v>
      </c>
      <c r="M54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90">
        <f ca="1">_xlfn.DAYS(TODAY(),Table1[[#This Row],[Manufacture Date]])</f>
        <v>1456</v>
      </c>
      <c r="O5490" t="str" cm="1">
        <f t="array" ref="O5490" xml:space="preserve"> _xlfn.IFS(E5490&lt;2,"0-2",E5490&lt;4,"2-4",E5490&lt;6,"4-6",E5490&lt;8,"6-8",E5490&lt;10,"8-10")</f>
        <v>2-4</v>
      </c>
    </row>
    <row r="5491" spans="1:15" ht="14.25" customHeight="1" x14ac:dyDescent="0.3">
      <c r="A5491" s="31">
        <v>43804</v>
      </c>
      <c r="B5491" t="s">
        <v>564</v>
      </c>
      <c r="C5491" t="s">
        <v>970</v>
      </c>
      <c r="D5491" t="s">
        <v>71</v>
      </c>
      <c r="E5491">
        <v>4.7</v>
      </c>
      <c r="F5491">
        <v>8</v>
      </c>
      <c r="G5491" t="s">
        <v>416</v>
      </c>
      <c r="H5491" t="s">
        <v>73</v>
      </c>
      <c r="I5491">
        <v>23</v>
      </c>
      <c r="J5491">
        <v>289</v>
      </c>
      <c r="K5491" t="str">
        <f>RIGHT(Table1[[#This Row],[Transmission]],1)</f>
        <v>7</v>
      </c>
      <c r="L5491" t="str">
        <f>SUBSTITUTE(Table1[[#This Row],[Transmission]],Table1[[#This Row],[Gears]],"")</f>
        <v>AS</v>
      </c>
      <c r="M54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91">
        <f ca="1">_xlfn.DAYS(TODAY(),Table1[[#This Row],[Manufacture Date]])</f>
        <v>1456</v>
      </c>
      <c r="O5491" t="str" cm="1">
        <f t="array" ref="O5491" xml:space="preserve"> _xlfn.IFS(E5491&lt;2,"0-2",E5491&lt;4,"2-4",E5491&lt;6,"4-6",E5491&lt;8,"6-8",E5491&lt;10,"8-10")</f>
        <v>4-6</v>
      </c>
    </row>
    <row r="5492" spans="1:15" ht="14.25" customHeight="1" x14ac:dyDescent="0.3">
      <c r="A5492" s="31">
        <v>43804</v>
      </c>
      <c r="B5492" t="s">
        <v>147</v>
      </c>
      <c r="C5492" t="s">
        <v>194</v>
      </c>
      <c r="D5492" t="s">
        <v>122</v>
      </c>
      <c r="E5492">
        <v>4.4000000000000004</v>
      </c>
      <c r="F5492">
        <v>8</v>
      </c>
      <c r="G5492" t="s">
        <v>112</v>
      </c>
      <c r="H5492" t="s">
        <v>73</v>
      </c>
      <c r="I5492">
        <v>20</v>
      </c>
      <c r="J5492">
        <v>324</v>
      </c>
      <c r="K5492" t="str">
        <f>RIGHT(Table1[[#This Row],[Transmission]],1)</f>
        <v>8</v>
      </c>
      <c r="L5492" t="str">
        <f>SUBSTITUTE(Table1[[#This Row],[Transmission]],Table1[[#This Row],[Gears]],"")</f>
        <v>A</v>
      </c>
      <c r="M54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92">
        <f ca="1">_xlfn.DAYS(TODAY(),Table1[[#This Row],[Manufacture Date]])</f>
        <v>1456</v>
      </c>
      <c r="O5492" t="str" cm="1">
        <f t="array" ref="O5492" xml:space="preserve"> _xlfn.IFS(E5492&lt;2,"0-2",E5492&lt;4,"2-4",E5492&lt;6,"4-6",E5492&lt;8,"6-8",E5492&lt;10,"8-10")</f>
        <v>4-6</v>
      </c>
    </row>
    <row r="5493" spans="1:15" ht="14.25" customHeight="1" x14ac:dyDescent="0.3">
      <c r="A5493" s="31">
        <v>43804</v>
      </c>
      <c r="B5493" t="s">
        <v>564</v>
      </c>
      <c r="C5493" t="s">
        <v>1160</v>
      </c>
      <c r="D5493" t="s">
        <v>122</v>
      </c>
      <c r="E5493">
        <v>5.5</v>
      </c>
      <c r="F5493">
        <v>8</v>
      </c>
      <c r="G5493" t="s">
        <v>416</v>
      </c>
      <c r="H5493" t="s">
        <v>73</v>
      </c>
      <c r="I5493">
        <v>18</v>
      </c>
      <c r="J5493">
        <v>366</v>
      </c>
      <c r="K5493" t="str">
        <f>RIGHT(Table1[[#This Row],[Transmission]],1)</f>
        <v>7</v>
      </c>
      <c r="L5493" t="str">
        <f>SUBSTITUTE(Table1[[#This Row],[Transmission]],Table1[[#This Row],[Gears]],"")</f>
        <v>AS</v>
      </c>
      <c r="M54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93">
        <f ca="1">_xlfn.DAYS(TODAY(),Table1[[#This Row],[Manufacture Date]])</f>
        <v>1456</v>
      </c>
      <c r="O5493" t="str" cm="1">
        <f t="array" ref="O5493" xml:space="preserve"> _xlfn.IFS(E5493&lt;2,"0-2",E5493&lt;4,"2-4",E5493&lt;6,"4-6",E5493&lt;8,"6-8",E5493&lt;10,"8-10")</f>
        <v>4-6</v>
      </c>
    </row>
    <row r="5494" spans="1:15" ht="14.25" customHeight="1" x14ac:dyDescent="0.3">
      <c r="A5494" s="31">
        <v>43804</v>
      </c>
      <c r="B5494" t="s">
        <v>198</v>
      </c>
      <c r="C5494" t="s">
        <v>206</v>
      </c>
      <c r="D5494" t="s">
        <v>82</v>
      </c>
      <c r="E5494">
        <v>3.6</v>
      </c>
      <c r="F5494">
        <v>6</v>
      </c>
      <c r="G5494" t="s">
        <v>79</v>
      </c>
      <c r="H5494" t="s">
        <v>205</v>
      </c>
      <c r="I5494">
        <v>17</v>
      </c>
      <c r="J5494">
        <v>264</v>
      </c>
      <c r="K5494" t="str">
        <f>RIGHT(Table1[[#This Row],[Transmission]],1)</f>
        <v>6</v>
      </c>
      <c r="L5494" t="str">
        <f>SUBSTITUTE(Table1[[#This Row],[Transmission]],Table1[[#This Row],[Gears]],"")</f>
        <v>AS</v>
      </c>
      <c r="M54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94">
        <f ca="1">_xlfn.DAYS(TODAY(),Table1[[#This Row],[Manufacture Date]])</f>
        <v>1456</v>
      </c>
      <c r="O5494" t="str" cm="1">
        <f t="array" ref="O5494" xml:space="preserve"> _xlfn.IFS(E5494&lt;2,"0-2",E5494&lt;4,"2-4",E5494&lt;6,"4-6",E5494&lt;8,"6-8",E5494&lt;10,"8-10")</f>
        <v>2-4</v>
      </c>
    </row>
    <row r="5495" spans="1:15" ht="14.25" customHeight="1" x14ac:dyDescent="0.3">
      <c r="A5495" s="31">
        <v>43804</v>
      </c>
      <c r="B5495" t="s">
        <v>364</v>
      </c>
      <c r="C5495" t="s">
        <v>376</v>
      </c>
      <c r="D5495" t="s">
        <v>259</v>
      </c>
      <c r="E5495">
        <v>5.3</v>
      </c>
      <c r="F5495">
        <v>8</v>
      </c>
      <c r="G5495" t="s">
        <v>93</v>
      </c>
      <c r="H5495" t="s">
        <v>205</v>
      </c>
      <c r="I5495">
        <v>16</v>
      </c>
      <c r="J5495">
        <v>280</v>
      </c>
      <c r="K5495" t="str">
        <f>RIGHT(Table1[[#This Row],[Transmission]],1)</f>
        <v>6</v>
      </c>
      <c r="L5495" t="str">
        <f>SUBSTITUTE(Table1[[#This Row],[Transmission]],Table1[[#This Row],[Gears]],"")</f>
        <v>A</v>
      </c>
      <c r="M54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495">
        <f ca="1">_xlfn.DAYS(TODAY(),Table1[[#This Row],[Manufacture Date]])</f>
        <v>1456</v>
      </c>
      <c r="O5495" t="str" cm="1">
        <f t="array" ref="O5495" xml:space="preserve"> _xlfn.IFS(E5495&lt;2,"0-2",E5495&lt;4,"2-4",E5495&lt;6,"4-6",E5495&lt;8,"6-8",E5495&lt;10,"8-10")</f>
        <v>4-6</v>
      </c>
    </row>
    <row r="5496" spans="1:15" ht="14.25" customHeight="1" x14ac:dyDescent="0.3">
      <c r="A5496" s="31">
        <v>43803</v>
      </c>
      <c r="B5496" t="s">
        <v>321</v>
      </c>
      <c r="C5496" t="s">
        <v>347</v>
      </c>
      <c r="D5496" t="s">
        <v>71</v>
      </c>
      <c r="E5496">
        <v>1</v>
      </c>
      <c r="F5496">
        <v>3</v>
      </c>
      <c r="G5496" t="s">
        <v>79</v>
      </c>
      <c r="H5496" t="s">
        <v>200</v>
      </c>
      <c r="I5496">
        <v>38</v>
      </c>
      <c r="J5496">
        <v>176</v>
      </c>
      <c r="K5496" t="str">
        <f>RIGHT(Table1[[#This Row],[Transmission]],1)</f>
        <v>6</v>
      </c>
      <c r="L5496" t="str">
        <f>SUBSTITUTE(Table1[[#This Row],[Transmission]],Table1[[#This Row],[Gears]],"")</f>
        <v>AS</v>
      </c>
      <c r="M54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96">
        <f ca="1">_xlfn.DAYS(TODAY(),Table1[[#This Row],[Manufacture Date]])</f>
        <v>1457</v>
      </c>
      <c r="O5496" t="str" cm="1">
        <f t="array" ref="O5496" xml:space="preserve"> _xlfn.IFS(E5496&lt;2,"0-2",E5496&lt;4,"2-4",E5496&lt;6,"4-6",E5496&lt;8,"6-8",E5496&lt;10,"8-10")</f>
        <v>0-2</v>
      </c>
    </row>
    <row r="5497" spans="1:15" ht="14.25" customHeight="1" x14ac:dyDescent="0.3">
      <c r="A5497" s="31">
        <v>43803</v>
      </c>
      <c r="B5497" t="s">
        <v>740</v>
      </c>
      <c r="C5497" t="s">
        <v>1004</v>
      </c>
      <c r="D5497" t="s">
        <v>71</v>
      </c>
      <c r="E5497">
        <v>2</v>
      </c>
      <c r="F5497">
        <v>4</v>
      </c>
      <c r="G5497" t="s">
        <v>74</v>
      </c>
      <c r="H5497" t="s">
        <v>73</v>
      </c>
      <c r="I5497">
        <v>28</v>
      </c>
      <c r="J5497">
        <v>233</v>
      </c>
      <c r="K5497" t="str">
        <f>RIGHT(Table1[[#This Row],[Transmission]],1)</f>
        <v>6</v>
      </c>
      <c r="L5497" t="str">
        <f>SUBSTITUTE(Table1[[#This Row],[Transmission]],Table1[[#This Row],[Gears]],"")</f>
        <v>M</v>
      </c>
      <c r="M54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97">
        <f ca="1">_xlfn.DAYS(TODAY(),Table1[[#This Row],[Manufacture Date]])</f>
        <v>1457</v>
      </c>
      <c r="O5497" t="str" cm="1">
        <f t="array" ref="O5497" xml:space="preserve"> _xlfn.IFS(E5497&lt;2,"0-2",E5497&lt;4,"2-4",E5497&lt;6,"4-6",E5497&lt;8,"6-8",E5497&lt;10,"8-10")</f>
        <v>2-4</v>
      </c>
    </row>
    <row r="5498" spans="1:15" ht="14.25" customHeight="1" x14ac:dyDescent="0.3">
      <c r="A5498" s="31">
        <v>43803</v>
      </c>
      <c r="B5498" t="s">
        <v>147</v>
      </c>
      <c r="C5498" t="s">
        <v>860</v>
      </c>
      <c r="D5498" t="s">
        <v>95</v>
      </c>
      <c r="E5498">
        <v>3</v>
      </c>
      <c r="F5498">
        <v>6</v>
      </c>
      <c r="G5498" t="s">
        <v>74</v>
      </c>
      <c r="H5498" t="s">
        <v>73</v>
      </c>
      <c r="I5498">
        <v>27</v>
      </c>
      <c r="J5498">
        <v>239</v>
      </c>
      <c r="K5498" t="str">
        <f>RIGHT(Table1[[#This Row],[Transmission]],1)</f>
        <v>6</v>
      </c>
      <c r="L5498" t="str">
        <f>SUBSTITUTE(Table1[[#This Row],[Transmission]],Table1[[#This Row],[Gears]],"")</f>
        <v>M</v>
      </c>
      <c r="M54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498">
        <f ca="1">_xlfn.DAYS(TODAY(),Table1[[#This Row],[Manufacture Date]])</f>
        <v>1457</v>
      </c>
      <c r="O5498" t="str" cm="1">
        <f t="array" ref="O5498" xml:space="preserve"> _xlfn.IFS(E5498&lt;2,"0-2",E5498&lt;4,"2-4",E5498&lt;6,"4-6",E5498&lt;8,"6-8",E5498&lt;10,"8-10")</f>
        <v>2-4</v>
      </c>
    </row>
    <row r="5499" spans="1:15" ht="14.25" customHeight="1" x14ac:dyDescent="0.3">
      <c r="A5499" s="31">
        <v>43803</v>
      </c>
      <c r="B5499" t="s">
        <v>100</v>
      </c>
      <c r="C5499" t="s">
        <v>133</v>
      </c>
      <c r="D5499" t="s">
        <v>82</v>
      </c>
      <c r="E5499">
        <v>2.9</v>
      </c>
      <c r="F5499">
        <v>6</v>
      </c>
      <c r="G5499" t="s">
        <v>104</v>
      </c>
      <c r="H5499" t="s">
        <v>73</v>
      </c>
      <c r="I5499">
        <v>26</v>
      </c>
      <c r="J5499">
        <v>255</v>
      </c>
      <c r="K5499" t="str">
        <f>RIGHT(Table1[[#This Row],[Transmission]],1)</f>
        <v>8</v>
      </c>
      <c r="L5499" t="str">
        <f>SUBSTITUTE(Table1[[#This Row],[Transmission]],Table1[[#This Row],[Gears]],"")</f>
        <v>AS</v>
      </c>
      <c r="M54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499">
        <f ca="1">_xlfn.DAYS(TODAY(),Table1[[#This Row],[Manufacture Date]])</f>
        <v>1457</v>
      </c>
      <c r="O5499" t="str" cm="1">
        <f t="array" ref="O5499" xml:space="preserve"> _xlfn.IFS(E5499&lt;2,"0-2",E5499&lt;4,"2-4",E5499&lt;6,"4-6",E5499&lt;8,"6-8",E5499&lt;10,"8-10")</f>
        <v>2-4</v>
      </c>
    </row>
    <row r="5500" spans="1:15" ht="14.25" customHeight="1" x14ac:dyDescent="0.3">
      <c r="A5500" s="31">
        <v>43803</v>
      </c>
      <c r="B5500" t="s">
        <v>564</v>
      </c>
      <c r="C5500" t="s">
        <v>975</v>
      </c>
      <c r="D5500" t="s">
        <v>88</v>
      </c>
      <c r="E5500">
        <v>6.2</v>
      </c>
      <c r="F5500">
        <v>8</v>
      </c>
      <c r="G5500" t="s">
        <v>97</v>
      </c>
      <c r="H5500" t="s">
        <v>73</v>
      </c>
      <c r="I5500">
        <v>18</v>
      </c>
      <c r="J5500">
        <v>359</v>
      </c>
      <c r="K5500" t="str">
        <f>RIGHT(Table1[[#This Row],[Transmission]],1)</f>
        <v>7</v>
      </c>
      <c r="L5500" t="str">
        <f>SUBSTITUTE(Table1[[#This Row],[Transmission]],Table1[[#This Row],[Gears]],"")</f>
        <v>AM</v>
      </c>
      <c r="M55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500">
        <f ca="1">_xlfn.DAYS(TODAY(),Table1[[#This Row],[Manufacture Date]])</f>
        <v>1457</v>
      </c>
      <c r="O5500" t="str" cm="1">
        <f t="array" ref="O5500" xml:space="preserve"> _xlfn.IFS(E5500&lt;2,"0-2",E5500&lt;4,"2-4",E5500&lt;6,"4-6",E5500&lt;8,"6-8",E5500&lt;10,"8-10")</f>
        <v>6-8</v>
      </c>
    </row>
    <row r="5501" spans="1:15" ht="14.25" customHeight="1" x14ac:dyDescent="0.3">
      <c r="A5501" s="31">
        <v>43803</v>
      </c>
      <c r="B5501" t="s">
        <v>321</v>
      </c>
      <c r="C5501" t="s">
        <v>338</v>
      </c>
      <c r="D5501" t="s">
        <v>259</v>
      </c>
      <c r="E5501">
        <v>3.7</v>
      </c>
      <c r="F5501">
        <v>6</v>
      </c>
      <c r="G5501" t="s">
        <v>93</v>
      </c>
      <c r="H5501" t="s">
        <v>205</v>
      </c>
      <c r="I5501">
        <v>17</v>
      </c>
      <c r="J5501">
        <v>264</v>
      </c>
      <c r="K5501" t="str">
        <f>RIGHT(Table1[[#This Row],[Transmission]],1)</f>
        <v>6</v>
      </c>
      <c r="L5501" t="str">
        <f>SUBSTITUTE(Table1[[#This Row],[Transmission]],Table1[[#This Row],[Gears]],"")</f>
        <v>A</v>
      </c>
      <c r="M55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01">
        <f ca="1">_xlfn.DAYS(TODAY(),Table1[[#This Row],[Manufacture Date]])</f>
        <v>1457</v>
      </c>
      <c r="O5501" t="str" cm="1">
        <f t="array" ref="O5501" xml:space="preserve"> _xlfn.IFS(E5501&lt;2,"0-2",E5501&lt;4,"2-4",E5501&lt;6,"4-6",E5501&lt;8,"6-8",E5501&lt;10,"8-10")</f>
        <v>2-4</v>
      </c>
    </row>
    <row r="5502" spans="1:15" ht="14.25" customHeight="1" x14ac:dyDescent="0.3">
      <c r="A5502" s="31">
        <v>43802</v>
      </c>
      <c r="B5502" t="s">
        <v>385</v>
      </c>
      <c r="C5502" t="s">
        <v>388</v>
      </c>
      <c r="D5502" t="s">
        <v>71</v>
      </c>
      <c r="E5502">
        <v>1.8</v>
      </c>
      <c r="F5502">
        <v>4</v>
      </c>
      <c r="G5502" t="s">
        <v>266</v>
      </c>
      <c r="H5502" t="s">
        <v>200</v>
      </c>
      <c r="I5502">
        <v>40</v>
      </c>
      <c r="J5502">
        <v>161</v>
      </c>
      <c r="K5502" t="str">
        <f>RIGHT(Table1[[#This Row],[Transmission]],1)</f>
        <v>V</v>
      </c>
      <c r="L5502" t="str">
        <f>SUBSTITUTE(Table1[[#This Row],[Transmission]],Table1[[#This Row],[Gears]],"")</f>
        <v>A</v>
      </c>
      <c r="M55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02">
        <f ca="1">_xlfn.DAYS(TODAY(),Table1[[#This Row],[Manufacture Date]])</f>
        <v>1458</v>
      </c>
      <c r="O5502" t="str" cm="1">
        <f t="array" ref="O5502" xml:space="preserve"> _xlfn.IFS(E5502&lt;2,"0-2",E5502&lt;4,"2-4",E5502&lt;6,"4-6",E5502&lt;8,"6-8",E5502&lt;10,"8-10")</f>
        <v>0-2</v>
      </c>
    </row>
    <row r="5503" spans="1:15" ht="14.25" customHeight="1" x14ac:dyDescent="0.3">
      <c r="A5503" s="31">
        <v>43802</v>
      </c>
      <c r="B5503" t="s">
        <v>621</v>
      </c>
      <c r="C5503" t="s">
        <v>629</v>
      </c>
      <c r="D5503" t="s">
        <v>92</v>
      </c>
      <c r="E5503">
        <v>1.6</v>
      </c>
      <c r="F5503">
        <v>4</v>
      </c>
      <c r="G5503" t="s">
        <v>74</v>
      </c>
      <c r="H5503" t="s">
        <v>73</v>
      </c>
      <c r="I5503">
        <v>35</v>
      </c>
      <c r="J5503">
        <v>184</v>
      </c>
      <c r="K5503" t="str">
        <f>RIGHT(Table1[[#This Row],[Transmission]],1)</f>
        <v>6</v>
      </c>
      <c r="L5503" t="str">
        <f>SUBSTITUTE(Table1[[#This Row],[Transmission]],Table1[[#This Row],[Gears]],"")</f>
        <v>M</v>
      </c>
      <c r="M55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03">
        <f ca="1">_xlfn.DAYS(TODAY(),Table1[[#This Row],[Manufacture Date]])</f>
        <v>1458</v>
      </c>
      <c r="O5503" t="str" cm="1">
        <f t="array" ref="O5503" xml:space="preserve"> _xlfn.IFS(E5503&lt;2,"0-2",E5503&lt;4,"2-4",E5503&lt;6,"4-6",E5503&lt;8,"6-8",E5503&lt;10,"8-10")</f>
        <v>0-2</v>
      </c>
    </row>
    <row r="5504" spans="1:15" ht="14.25" customHeight="1" x14ac:dyDescent="0.3">
      <c r="A5504" s="31">
        <v>43802</v>
      </c>
      <c r="B5504" t="s">
        <v>452</v>
      </c>
      <c r="C5504" t="s">
        <v>1128</v>
      </c>
      <c r="D5504" t="s">
        <v>122</v>
      </c>
      <c r="E5504">
        <v>5.7</v>
      </c>
      <c r="F5504">
        <v>8</v>
      </c>
      <c r="G5504" t="s">
        <v>112</v>
      </c>
      <c r="H5504" t="s">
        <v>200</v>
      </c>
      <c r="I5504">
        <v>20</v>
      </c>
      <c r="J5504">
        <v>328</v>
      </c>
      <c r="K5504" t="str">
        <f>RIGHT(Table1[[#This Row],[Transmission]],1)</f>
        <v>8</v>
      </c>
      <c r="L5504" t="str">
        <f>SUBSTITUTE(Table1[[#This Row],[Transmission]],Table1[[#This Row],[Gears]],"")</f>
        <v>A</v>
      </c>
      <c r="M55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04">
        <f ca="1">_xlfn.DAYS(TODAY(),Table1[[#This Row],[Manufacture Date]])</f>
        <v>1458</v>
      </c>
      <c r="O5504" t="str" cm="1">
        <f t="array" ref="O5504" xml:space="preserve"> _xlfn.IFS(E5504&lt;2,"0-2",E5504&lt;4,"2-4",E5504&lt;6,"4-6",E5504&lt;8,"6-8",E5504&lt;10,"8-10")</f>
        <v>4-6</v>
      </c>
    </row>
    <row r="5505" spans="1:15" ht="14.25" customHeight="1" x14ac:dyDescent="0.3">
      <c r="A5505" s="31">
        <v>43802</v>
      </c>
      <c r="B5505" t="s">
        <v>321</v>
      </c>
      <c r="C5505" t="s">
        <v>899</v>
      </c>
      <c r="D5505" t="s">
        <v>250</v>
      </c>
      <c r="E5505">
        <v>3.5</v>
      </c>
      <c r="F5505">
        <v>6</v>
      </c>
      <c r="G5505" t="s">
        <v>79</v>
      </c>
      <c r="H5505" t="s">
        <v>200</v>
      </c>
      <c r="I5505">
        <v>19</v>
      </c>
      <c r="J5505">
        <v>342</v>
      </c>
      <c r="K5505" t="str">
        <f>RIGHT(Table1[[#This Row],[Transmission]],1)</f>
        <v>6</v>
      </c>
      <c r="L5505" t="str">
        <f>SUBSTITUTE(Table1[[#This Row],[Transmission]],Table1[[#This Row],[Gears]],"")</f>
        <v>AS</v>
      </c>
      <c r="M55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05">
        <f ca="1">_xlfn.DAYS(TODAY(),Table1[[#This Row],[Manufacture Date]])</f>
        <v>1458</v>
      </c>
      <c r="O5505" t="str" cm="1">
        <f t="array" ref="O5505" xml:space="preserve"> _xlfn.IFS(E5505&lt;2,"0-2",E5505&lt;4,"2-4",E5505&lt;6,"4-6",E5505&lt;8,"6-8",E5505&lt;10,"8-10")</f>
        <v>2-4</v>
      </c>
    </row>
    <row r="5506" spans="1:15" ht="14.25" customHeight="1" x14ac:dyDescent="0.3">
      <c r="A5506" s="31">
        <v>43801</v>
      </c>
      <c r="B5506" t="s">
        <v>470</v>
      </c>
      <c r="C5506" t="s">
        <v>473</v>
      </c>
      <c r="D5506" t="s">
        <v>115</v>
      </c>
      <c r="E5506">
        <v>2</v>
      </c>
      <c r="F5506">
        <v>4</v>
      </c>
      <c r="G5506" t="s">
        <v>74</v>
      </c>
      <c r="H5506" t="s">
        <v>200</v>
      </c>
      <c r="I5506">
        <v>34</v>
      </c>
      <c r="J5506">
        <v>197</v>
      </c>
      <c r="K5506" t="str">
        <f>RIGHT(Table1[[#This Row],[Transmission]],1)</f>
        <v>6</v>
      </c>
      <c r="L5506" t="str">
        <f>SUBSTITUTE(Table1[[#This Row],[Transmission]],Table1[[#This Row],[Gears]],"")</f>
        <v>M</v>
      </c>
      <c r="M55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06">
        <f ca="1">_xlfn.DAYS(TODAY(),Table1[[#This Row],[Manufacture Date]])</f>
        <v>1459</v>
      </c>
      <c r="O5506" t="str" cm="1">
        <f t="array" ref="O5506" xml:space="preserve"> _xlfn.IFS(E5506&lt;2,"0-2",E5506&lt;4,"2-4",E5506&lt;6,"4-6",E5506&lt;8,"6-8",E5506&lt;10,"8-10")</f>
        <v>2-4</v>
      </c>
    </row>
    <row r="5507" spans="1:15" ht="14.25" customHeight="1" x14ac:dyDescent="0.3">
      <c r="A5507" s="31">
        <v>43801</v>
      </c>
      <c r="B5507" t="s">
        <v>313</v>
      </c>
      <c r="C5507" t="s">
        <v>1089</v>
      </c>
      <c r="D5507" t="s">
        <v>78</v>
      </c>
      <c r="E5507">
        <v>2.4</v>
      </c>
      <c r="F5507">
        <v>4</v>
      </c>
      <c r="G5507" t="s">
        <v>454</v>
      </c>
      <c r="H5507" t="s">
        <v>200</v>
      </c>
      <c r="I5507">
        <v>29</v>
      </c>
      <c r="J5507">
        <v>224</v>
      </c>
      <c r="K5507" t="str">
        <f>RIGHT(Table1[[#This Row],[Transmission]],1)</f>
        <v>9</v>
      </c>
      <c r="L5507" t="str">
        <f>SUBSTITUTE(Table1[[#This Row],[Transmission]],Table1[[#This Row],[Gears]],"")</f>
        <v>A</v>
      </c>
      <c r="M55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07">
        <f ca="1">_xlfn.DAYS(TODAY(),Table1[[#This Row],[Manufacture Date]])</f>
        <v>1459</v>
      </c>
      <c r="O5507" t="str" cm="1">
        <f t="array" ref="O5507" xml:space="preserve"> _xlfn.IFS(E5507&lt;2,"0-2",E5507&lt;4,"2-4",E5507&lt;6,"4-6",E5507&lt;8,"6-8",E5507&lt;10,"8-10")</f>
        <v>2-4</v>
      </c>
    </row>
    <row r="5508" spans="1:15" ht="14.25" customHeight="1" x14ac:dyDescent="0.3">
      <c r="A5508" s="31">
        <v>43801</v>
      </c>
      <c r="B5508" t="s">
        <v>232</v>
      </c>
      <c r="C5508" t="s">
        <v>1582</v>
      </c>
      <c r="D5508" t="s">
        <v>78</v>
      </c>
      <c r="E5508">
        <v>2.5</v>
      </c>
      <c r="F5508">
        <v>4</v>
      </c>
      <c r="G5508" t="s">
        <v>454</v>
      </c>
      <c r="H5508" t="s">
        <v>200</v>
      </c>
      <c r="I5508">
        <v>29</v>
      </c>
      <c r="J5508">
        <v>232</v>
      </c>
      <c r="K5508" t="str">
        <f>RIGHT(Table1[[#This Row],[Transmission]],1)</f>
        <v>9</v>
      </c>
      <c r="L5508" t="str">
        <f>SUBSTITUTE(Table1[[#This Row],[Transmission]],Table1[[#This Row],[Gears]],"")</f>
        <v>A</v>
      </c>
      <c r="M55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08">
        <f ca="1">_xlfn.DAYS(TODAY(),Table1[[#This Row],[Manufacture Date]])</f>
        <v>1459</v>
      </c>
      <c r="O5508" t="str" cm="1">
        <f t="array" ref="O5508" xml:space="preserve"> _xlfn.IFS(E5508&lt;2,"0-2",E5508&lt;4,"2-4",E5508&lt;6,"4-6",E5508&lt;8,"6-8",E5508&lt;10,"8-10")</f>
        <v>2-4</v>
      </c>
    </row>
    <row r="5509" spans="1:15" ht="14.25" customHeight="1" x14ac:dyDescent="0.3">
      <c r="A5509" s="31">
        <v>43801</v>
      </c>
      <c r="B5509" t="s">
        <v>321</v>
      </c>
      <c r="C5509" t="s">
        <v>356</v>
      </c>
      <c r="D5509" t="s">
        <v>115</v>
      </c>
      <c r="E5509">
        <v>2</v>
      </c>
      <c r="F5509">
        <v>4</v>
      </c>
      <c r="G5509" t="s">
        <v>79</v>
      </c>
      <c r="H5509" t="s">
        <v>200</v>
      </c>
      <c r="I5509">
        <v>28</v>
      </c>
      <c r="J5509">
        <v>237</v>
      </c>
      <c r="K5509" t="str">
        <f>RIGHT(Table1[[#This Row],[Transmission]],1)</f>
        <v>6</v>
      </c>
      <c r="L5509" t="str">
        <f>SUBSTITUTE(Table1[[#This Row],[Transmission]],Table1[[#This Row],[Gears]],"")</f>
        <v>AS</v>
      </c>
      <c r="M55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09">
        <f ca="1">_xlfn.DAYS(TODAY(),Table1[[#This Row],[Manufacture Date]])</f>
        <v>1459</v>
      </c>
      <c r="O5509" t="str" cm="1">
        <f t="array" ref="O5509" xml:space="preserve"> _xlfn.IFS(E5509&lt;2,"0-2",E5509&lt;4,"2-4",E5509&lt;6,"4-6",E5509&lt;8,"6-8",E5509&lt;10,"8-10")</f>
        <v>2-4</v>
      </c>
    </row>
    <row r="5510" spans="1:15" ht="14.25" customHeight="1" x14ac:dyDescent="0.3">
      <c r="A5510" s="31">
        <v>43801</v>
      </c>
      <c r="B5510" t="s">
        <v>275</v>
      </c>
      <c r="C5510" t="s">
        <v>1257</v>
      </c>
      <c r="D5510" t="s">
        <v>288</v>
      </c>
      <c r="E5510">
        <v>3.6</v>
      </c>
      <c r="F5510">
        <v>6</v>
      </c>
      <c r="G5510" t="s">
        <v>454</v>
      </c>
      <c r="H5510" t="s">
        <v>200</v>
      </c>
      <c r="I5510">
        <v>27</v>
      </c>
      <c r="J5510">
        <v>249</v>
      </c>
      <c r="K5510" t="str">
        <f>RIGHT(Table1[[#This Row],[Transmission]],1)</f>
        <v>9</v>
      </c>
      <c r="L5510" t="str">
        <f>SUBSTITUTE(Table1[[#This Row],[Transmission]],Table1[[#This Row],[Gears]],"")</f>
        <v>A</v>
      </c>
      <c r="M55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10">
        <f ca="1">_xlfn.DAYS(TODAY(),Table1[[#This Row],[Manufacture Date]])</f>
        <v>1459</v>
      </c>
      <c r="O5510" t="str" cm="1">
        <f t="array" ref="O5510" xml:space="preserve"> _xlfn.IFS(E5510&lt;2,"0-2",E5510&lt;4,"2-4",E5510&lt;6,"4-6",E5510&lt;8,"6-8",E5510&lt;10,"8-10")</f>
        <v>2-4</v>
      </c>
    </row>
    <row r="5511" spans="1:15" ht="14.25" customHeight="1" x14ac:dyDescent="0.3">
      <c r="A5511" s="31">
        <v>43801</v>
      </c>
      <c r="B5511" t="s">
        <v>750</v>
      </c>
      <c r="C5511" t="s">
        <v>2021</v>
      </c>
      <c r="D5511" t="s">
        <v>657</v>
      </c>
      <c r="E5511">
        <v>3.5</v>
      </c>
      <c r="F5511">
        <v>6</v>
      </c>
      <c r="G5511" t="s">
        <v>79</v>
      </c>
      <c r="H5511" t="s">
        <v>200</v>
      </c>
      <c r="I5511">
        <v>24</v>
      </c>
      <c r="J5511">
        <v>278</v>
      </c>
      <c r="K5511" t="str">
        <f>RIGHT(Table1[[#This Row],[Transmission]],1)</f>
        <v>6</v>
      </c>
      <c r="L5511" t="str">
        <f>SUBSTITUTE(Table1[[#This Row],[Transmission]],Table1[[#This Row],[Gears]],"")</f>
        <v>AS</v>
      </c>
      <c r="M55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11">
        <f ca="1">_xlfn.DAYS(TODAY(),Table1[[#This Row],[Manufacture Date]])</f>
        <v>1459</v>
      </c>
      <c r="O5511" t="str" cm="1">
        <f t="array" ref="O5511" xml:space="preserve"> _xlfn.IFS(E5511&lt;2,"0-2",E5511&lt;4,"2-4",E5511&lt;6,"4-6",E5511&lt;8,"6-8",E5511&lt;10,"8-10")</f>
        <v>2-4</v>
      </c>
    </row>
    <row r="5512" spans="1:15" ht="14.25" customHeight="1" x14ac:dyDescent="0.3">
      <c r="A5512" s="31">
        <v>43801</v>
      </c>
      <c r="B5512" t="s">
        <v>364</v>
      </c>
      <c r="C5512" t="s">
        <v>377</v>
      </c>
      <c r="D5512" t="s">
        <v>78</v>
      </c>
      <c r="E5512">
        <v>3.6</v>
      </c>
      <c r="F5512">
        <v>6</v>
      </c>
      <c r="G5512" t="s">
        <v>93</v>
      </c>
      <c r="H5512" t="s">
        <v>200</v>
      </c>
      <c r="I5512">
        <v>23</v>
      </c>
      <c r="J5512">
        <v>285</v>
      </c>
      <c r="K5512" t="str">
        <f>RIGHT(Table1[[#This Row],[Transmission]],1)</f>
        <v>6</v>
      </c>
      <c r="L5512" t="str">
        <f>SUBSTITUTE(Table1[[#This Row],[Transmission]],Table1[[#This Row],[Gears]],"")</f>
        <v>A</v>
      </c>
      <c r="M55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12">
        <f ca="1">_xlfn.DAYS(TODAY(),Table1[[#This Row],[Manufacture Date]])</f>
        <v>1459</v>
      </c>
      <c r="O5512" t="str" cm="1">
        <f t="array" ref="O5512" xml:space="preserve"> _xlfn.IFS(E5512&lt;2,"0-2",E5512&lt;4,"2-4",E5512&lt;6,"4-6",E5512&lt;8,"6-8",E5512&lt;10,"8-10")</f>
        <v>2-4</v>
      </c>
    </row>
    <row r="5513" spans="1:15" ht="14.25" customHeight="1" x14ac:dyDescent="0.3">
      <c r="A5513" s="31">
        <v>43801</v>
      </c>
      <c r="B5513" t="s">
        <v>321</v>
      </c>
      <c r="C5513" t="s">
        <v>1650</v>
      </c>
      <c r="D5513" t="s">
        <v>78</v>
      </c>
      <c r="E5513">
        <v>2.5</v>
      </c>
      <c r="F5513">
        <v>4</v>
      </c>
      <c r="G5513" t="s">
        <v>79</v>
      </c>
      <c r="H5513" t="s">
        <v>205</v>
      </c>
      <c r="I5513">
        <v>22</v>
      </c>
      <c r="J5513">
        <v>218</v>
      </c>
      <c r="K5513" t="str">
        <f>RIGHT(Table1[[#This Row],[Transmission]],1)</f>
        <v>6</v>
      </c>
      <c r="L5513" t="str">
        <f>SUBSTITUTE(Table1[[#This Row],[Transmission]],Table1[[#This Row],[Gears]],"")</f>
        <v>AS</v>
      </c>
      <c r="M55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13">
        <f ca="1">_xlfn.DAYS(TODAY(),Table1[[#This Row],[Manufacture Date]])</f>
        <v>1459</v>
      </c>
      <c r="O5513" t="str" cm="1">
        <f t="array" ref="O5513" xml:space="preserve"> _xlfn.IFS(E5513&lt;2,"0-2",E5513&lt;4,"2-4",E5513&lt;6,"4-6",E5513&lt;8,"6-8",E5513&lt;10,"8-10")</f>
        <v>2-4</v>
      </c>
    </row>
    <row r="5514" spans="1:15" ht="14.25" customHeight="1" x14ac:dyDescent="0.3">
      <c r="A5514" s="31">
        <v>43801</v>
      </c>
      <c r="B5514" t="s">
        <v>364</v>
      </c>
      <c r="C5514" t="s">
        <v>376</v>
      </c>
      <c r="D5514" t="s">
        <v>259</v>
      </c>
      <c r="E5514">
        <v>5.3</v>
      </c>
      <c r="F5514">
        <v>8</v>
      </c>
      <c r="G5514" t="s">
        <v>112</v>
      </c>
      <c r="H5514" t="s">
        <v>200</v>
      </c>
      <c r="I5514">
        <v>20</v>
      </c>
      <c r="J5514">
        <v>324</v>
      </c>
      <c r="K5514" t="str">
        <f>RIGHT(Table1[[#This Row],[Transmission]],1)</f>
        <v>8</v>
      </c>
      <c r="L5514" t="str">
        <f>SUBSTITUTE(Table1[[#This Row],[Transmission]],Table1[[#This Row],[Gears]],"")</f>
        <v>A</v>
      </c>
      <c r="M55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14">
        <f ca="1">_xlfn.DAYS(TODAY(),Table1[[#This Row],[Manufacture Date]])</f>
        <v>1459</v>
      </c>
      <c r="O5514" t="str" cm="1">
        <f t="array" ref="O5514" xml:space="preserve"> _xlfn.IFS(E5514&lt;2,"0-2",E5514&lt;4,"2-4",E5514&lt;6,"4-6",E5514&lt;8,"6-8",E5514&lt;10,"8-10")</f>
        <v>4-6</v>
      </c>
    </row>
    <row r="5515" spans="1:15" ht="14.25" customHeight="1" x14ac:dyDescent="0.3">
      <c r="A5515" s="31">
        <v>43800</v>
      </c>
      <c r="B5515" t="s">
        <v>198</v>
      </c>
      <c r="C5515" t="s">
        <v>203</v>
      </c>
      <c r="D5515" t="s">
        <v>78</v>
      </c>
      <c r="E5515">
        <v>1.4</v>
      </c>
      <c r="F5515">
        <v>4</v>
      </c>
      <c r="G5515" t="s">
        <v>79</v>
      </c>
      <c r="H5515" t="s">
        <v>200</v>
      </c>
      <c r="I5515">
        <v>32</v>
      </c>
      <c r="J5515">
        <v>210</v>
      </c>
      <c r="K5515" t="str">
        <f>RIGHT(Table1[[#This Row],[Transmission]],1)</f>
        <v>6</v>
      </c>
      <c r="L5515" t="str">
        <f>SUBSTITUTE(Table1[[#This Row],[Transmission]],Table1[[#This Row],[Gears]],"")</f>
        <v>AS</v>
      </c>
      <c r="M55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15">
        <f ca="1">_xlfn.DAYS(TODAY(),Table1[[#This Row],[Manufacture Date]])</f>
        <v>1460</v>
      </c>
      <c r="O5515" t="str" cm="1">
        <f t="array" ref="O5515" xml:space="preserve"> _xlfn.IFS(E5515&lt;2,"0-2",E5515&lt;4,"2-4",E5515&lt;6,"4-6",E5515&lt;8,"6-8",E5515&lt;10,"8-10")</f>
        <v>0-2</v>
      </c>
    </row>
    <row r="5516" spans="1:15" ht="14.25" customHeight="1" x14ac:dyDescent="0.3">
      <c r="A5516" s="31">
        <v>43800</v>
      </c>
      <c r="B5516" t="s">
        <v>640</v>
      </c>
      <c r="C5516" t="s">
        <v>650</v>
      </c>
      <c r="D5516" t="s">
        <v>78</v>
      </c>
      <c r="E5516">
        <v>2</v>
      </c>
      <c r="F5516">
        <v>4</v>
      </c>
      <c r="G5516" t="s">
        <v>511</v>
      </c>
      <c r="H5516" t="s">
        <v>200</v>
      </c>
      <c r="I5516">
        <v>31</v>
      </c>
      <c r="J5516">
        <v>213</v>
      </c>
      <c r="K5516" t="str">
        <f>RIGHT(Table1[[#This Row],[Transmission]],1)</f>
        <v>6</v>
      </c>
      <c r="L5516" t="str">
        <f>SUBSTITUTE(Table1[[#This Row],[Transmission]],Table1[[#This Row],[Gears]],"")</f>
        <v>AV</v>
      </c>
      <c r="M55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16">
        <f ca="1">_xlfn.DAYS(TODAY(),Table1[[#This Row],[Manufacture Date]])</f>
        <v>1460</v>
      </c>
      <c r="O5516" t="str" cm="1">
        <f t="array" ref="O5516" xml:space="preserve"> _xlfn.IFS(E5516&lt;2,"0-2",E5516&lt;4,"2-4",E5516&lt;6,"4-6",E5516&lt;8,"6-8",E5516&lt;10,"8-10")</f>
        <v>2-4</v>
      </c>
    </row>
    <row r="5517" spans="1:15" ht="14.25" customHeight="1" x14ac:dyDescent="0.3">
      <c r="A5517" s="31">
        <v>43800</v>
      </c>
      <c r="B5517" t="s">
        <v>640</v>
      </c>
      <c r="C5517" t="s">
        <v>648</v>
      </c>
      <c r="D5517" t="s">
        <v>78</v>
      </c>
      <c r="E5517">
        <v>3</v>
      </c>
      <c r="F5517">
        <v>6</v>
      </c>
      <c r="G5517" t="s">
        <v>79</v>
      </c>
      <c r="H5517" t="s">
        <v>73</v>
      </c>
      <c r="I5517">
        <v>28</v>
      </c>
      <c r="J5517">
        <v>232</v>
      </c>
      <c r="K5517" t="str">
        <f>RIGHT(Table1[[#This Row],[Transmission]],1)</f>
        <v>6</v>
      </c>
      <c r="L5517" t="str">
        <f>SUBSTITUTE(Table1[[#This Row],[Transmission]],Table1[[#This Row],[Gears]],"")</f>
        <v>AS</v>
      </c>
      <c r="M55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17">
        <f ca="1">_xlfn.DAYS(TODAY(),Table1[[#This Row],[Manufacture Date]])</f>
        <v>1460</v>
      </c>
      <c r="O5517" t="str" cm="1">
        <f t="array" ref="O5517" xml:space="preserve"> _xlfn.IFS(E5517&lt;2,"0-2",E5517&lt;4,"2-4",E5517&lt;6,"4-6",E5517&lt;8,"6-8",E5517&lt;10,"8-10")</f>
        <v>2-4</v>
      </c>
    </row>
    <row r="5518" spans="1:15" ht="14.25" customHeight="1" x14ac:dyDescent="0.3">
      <c r="A5518" s="31">
        <v>43800</v>
      </c>
      <c r="B5518" t="s">
        <v>212</v>
      </c>
      <c r="C5518" t="s">
        <v>1068</v>
      </c>
      <c r="D5518" t="s">
        <v>115</v>
      </c>
      <c r="E5518">
        <v>3.6</v>
      </c>
      <c r="F5518">
        <v>6</v>
      </c>
      <c r="G5518" t="s">
        <v>104</v>
      </c>
      <c r="H5518" t="s">
        <v>200</v>
      </c>
      <c r="I5518">
        <v>25</v>
      </c>
      <c r="J5518">
        <v>261</v>
      </c>
      <c r="K5518" t="str">
        <f>RIGHT(Table1[[#This Row],[Transmission]],1)</f>
        <v>8</v>
      </c>
      <c r="L5518" t="str">
        <f>SUBSTITUTE(Table1[[#This Row],[Transmission]],Table1[[#This Row],[Gears]],"")</f>
        <v>AS</v>
      </c>
      <c r="M55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18">
        <f ca="1">_xlfn.DAYS(TODAY(),Table1[[#This Row],[Manufacture Date]])</f>
        <v>1460</v>
      </c>
      <c r="O5518" t="str" cm="1">
        <f t="array" ref="O5518" xml:space="preserve"> _xlfn.IFS(E5518&lt;2,"0-2",E5518&lt;4,"2-4",E5518&lt;6,"4-6",E5518&lt;8,"6-8",E5518&lt;10,"8-10")</f>
        <v>2-4</v>
      </c>
    </row>
    <row r="5519" spans="1:15" ht="14.25" customHeight="1" x14ac:dyDescent="0.3">
      <c r="A5519" s="31">
        <v>43800</v>
      </c>
      <c r="B5519" t="s">
        <v>470</v>
      </c>
      <c r="C5519" t="s">
        <v>935</v>
      </c>
      <c r="D5519" t="s">
        <v>115</v>
      </c>
      <c r="E5519">
        <v>3.8</v>
      </c>
      <c r="F5519">
        <v>6</v>
      </c>
      <c r="G5519" t="s">
        <v>104</v>
      </c>
      <c r="H5519" t="s">
        <v>200</v>
      </c>
      <c r="I5519">
        <v>24</v>
      </c>
      <c r="J5519">
        <v>278</v>
      </c>
      <c r="K5519" t="str">
        <f>RIGHT(Table1[[#This Row],[Transmission]],1)</f>
        <v>8</v>
      </c>
      <c r="L5519" t="str">
        <f>SUBSTITUTE(Table1[[#This Row],[Transmission]],Table1[[#This Row],[Gears]],"")</f>
        <v>AS</v>
      </c>
      <c r="M55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19">
        <f ca="1">_xlfn.DAYS(TODAY(),Table1[[#This Row],[Manufacture Date]])</f>
        <v>1460</v>
      </c>
      <c r="O5519" t="str" cm="1">
        <f t="array" ref="O5519" xml:space="preserve"> _xlfn.IFS(E5519&lt;2,"0-2",E5519&lt;4,"2-4",E5519&lt;6,"4-6",E5519&lt;8,"6-8",E5519&lt;10,"8-10")</f>
        <v>2-4</v>
      </c>
    </row>
    <row r="5520" spans="1:15" ht="14.25" customHeight="1" x14ac:dyDescent="0.3">
      <c r="A5520" s="31">
        <v>43800</v>
      </c>
      <c r="B5520" t="s">
        <v>709</v>
      </c>
      <c r="C5520" t="s">
        <v>715</v>
      </c>
      <c r="D5520" t="s">
        <v>259</v>
      </c>
      <c r="E5520">
        <v>3.6</v>
      </c>
      <c r="F5520">
        <v>6</v>
      </c>
      <c r="G5520" t="s">
        <v>112</v>
      </c>
      <c r="H5520" t="s">
        <v>200</v>
      </c>
      <c r="I5520">
        <v>24</v>
      </c>
      <c r="J5520">
        <v>279</v>
      </c>
      <c r="K5520" t="str">
        <f>RIGHT(Table1[[#This Row],[Transmission]],1)</f>
        <v>8</v>
      </c>
      <c r="L5520" t="str">
        <f>SUBSTITUTE(Table1[[#This Row],[Transmission]],Table1[[#This Row],[Gears]],"")</f>
        <v>A</v>
      </c>
      <c r="M55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20">
        <f ca="1">_xlfn.DAYS(TODAY(),Table1[[#This Row],[Manufacture Date]])</f>
        <v>1460</v>
      </c>
      <c r="O5520" t="str" cm="1">
        <f t="array" ref="O5520" xml:space="preserve"> _xlfn.IFS(E5520&lt;2,"0-2",E5520&lt;4,"2-4",E5520&lt;6,"4-6",E5520&lt;8,"6-8",E5520&lt;10,"8-10")</f>
        <v>2-4</v>
      </c>
    </row>
    <row r="5521" spans="1:15" ht="14.25" customHeight="1" x14ac:dyDescent="0.3">
      <c r="A5521" s="31">
        <v>43799</v>
      </c>
      <c r="B5521" t="s">
        <v>750</v>
      </c>
      <c r="C5521" t="s">
        <v>1191</v>
      </c>
      <c r="D5521" t="s">
        <v>78</v>
      </c>
      <c r="E5521">
        <v>2.5</v>
      </c>
      <c r="F5521">
        <v>4</v>
      </c>
      <c r="G5521" t="s">
        <v>79</v>
      </c>
      <c r="H5521" t="s">
        <v>200</v>
      </c>
      <c r="I5521">
        <v>29</v>
      </c>
      <c r="J5521">
        <v>226</v>
      </c>
      <c r="K5521" t="str">
        <f>RIGHT(Table1[[#This Row],[Transmission]],1)</f>
        <v>6</v>
      </c>
      <c r="L5521" t="str">
        <f>SUBSTITUTE(Table1[[#This Row],[Transmission]],Table1[[#This Row],[Gears]],"")</f>
        <v>AS</v>
      </c>
      <c r="M55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21">
        <f ca="1">_xlfn.DAYS(TODAY(),Table1[[#This Row],[Manufacture Date]])</f>
        <v>1461</v>
      </c>
      <c r="O5521" t="str" cm="1">
        <f t="array" ref="O5521" xml:space="preserve"> _xlfn.IFS(E5521&lt;2,"0-2",E5521&lt;4,"2-4",E5521&lt;6,"4-6",E5521&lt;8,"6-8",E5521&lt;10,"8-10")</f>
        <v>2-4</v>
      </c>
    </row>
    <row r="5522" spans="1:15" ht="14.25" customHeight="1" x14ac:dyDescent="0.3">
      <c r="A5522" s="31">
        <v>43799</v>
      </c>
      <c r="B5522" t="s">
        <v>452</v>
      </c>
      <c r="C5522" t="s">
        <v>929</v>
      </c>
      <c r="D5522" t="s">
        <v>78</v>
      </c>
      <c r="E5522">
        <v>2.4</v>
      </c>
      <c r="F5522">
        <v>4</v>
      </c>
      <c r="G5522" t="s">
        <v>454</v>
      </c>
      <c r="H5522" t="s">
        <v>200</v>
      </c>
      <c r="I5522">
        <v>28</v>
      </c>
      <c r="J5522">
        <v>230</v>
      </c>
      <c r="K5522" t="str">
        <f>RIGHT(Table1[[#This Row],[Transmission]],1)</f>
        <v>9</v>
      </c>
      <c r="L5522" t="str">
        <f>SUBSTITUTE(Table1[[#This Row],[Transmission]],Table1[[#This Row],[Gears]],"")</f>
        <v>A</v>
      </c>
      <c r="M55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22">
        <f ca="1">_xlfn.DAYS(TODAY(),Table1[[#This Row],[Manufacture Date]])</f>
        <v>1461</v>
      </c>
      <c r="O5522" t="str" cm="1">
        <f t="array" ref="O5522" xml:space="preserve"> _xlfn.IFS(E5522&lt;2,"0-2",E5522&lt;4,"2-4",E5522&lt;6,"4-6",E5522&lt;8,"6-8",E5522&lt;10,"8-10")</f>
        <v>2-4</v>
      </c>
    </row>
    <row r="5523" spans="1:15" ht="14.25" customHeight="1" x14ac:dyDescent="0.3">
      <c r="A5523" s="31">
        <v>43799</v>
      </c>
      <c r="B5523" t="s">
        <v>750</v>
      </c>
      <c r="C5523" t="s">
        <v>2010</v>
      </c>
      <c r="D5523" t="s">
        <v>122</v>
      </c>
      <c r="E5523">
        <v>3.5</v>
      </c>
      <c r="F5523">
        <v>6</v>
      </c>
      <c r="G5523" t="s">
        <v>104</v>
      </c>
      <c r="H5523" t="s">
        <v>200</v>
      </c>
      <c r="I5523">
        <v>27</v>
      </c>
      <c r="J5523">
        <v>248</v>
      </c>
      <c r="K5523" t="str">
        <f>RIGHT(Table1[[#This Row],[Transmission]],1)</f>
        <v>8</v>
      </c>
      <c r="L5523" t="str">
        <f>SUBSTITUTE(Table1[[#This Row],[Transmission]],Table1[[#This Row],[Gears]],"")</f>
        <v>AS</v>
      </c>
      <c r="M55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23">
        <f ca="1">_xlfn.DAYS(TODAY(),Table1[[#This Row],[Manufacture Date]])</f>
        <v>1461</v>
      </c>
      <c r="O5523" t="str" cm="1">
        <f t="array" ref="O5523" xml:space="preserve"> _xlfn.IFS(E5523&lt;2,"0-2",E5523&lt;4,"2-4",E5523&lt;6,"4-6",E5523&lt;8,"6-8",E5523&lt;10,"8-10")</f>
        <v>2-4</v>
      </c>
    </row>
    <row r="5524" spans="1:15" ht="14.25" customHeight="1" x14ac:dyDescent="0.3">
      <c r="A5524" s="31">
        <v>43799</v>
      </c>
      <c r="B5524" t="s">
        <v>414</v>
      </c>
      <c r="C5524" t="s">
        <v>417</v>
      </c>
      <c r="D5524" t="s">
        <v>82</v>
      </c>
      <c r="E5524">
        <v>3</v>
      </c>
      <c r="F5524">
        <v>6</v>
      </c>
      <c r="G5524" t="s">
        <v>416</v>
      </c>
      <c r="H5524" t="s">
        <v>73</v>
      </c>
      <c r="I5524">
        <v>26</v>
      </c>
      <c r="J5524">
        <v>253</v>
      </c>
      <c r="K5524" t="str">
        <f>RIGHT(Table1[[#This Row],[Transmission]],1)</f>
        <v>7</v>
      </c>
      <c r="L5524" t="str">
        <f>SUBSTITUTE(Table1[[#This Row],[Transmission]],Table1[[#This Row],[Gears]],"")</f>
        <v>AS</v>
      </c>
      <c r="M55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24">
        <f ca="1">_xlfn.DAYS(TODAY(),Table1[[#This Row],[Manufacture Date]])</f>
        <v>1461</v>
      </c>
      <c r="O5524" t="str" cm="1">
        <f t="array" ref="O5524" xml:space="preserve"> _xlfn.IFS(E5524&lt;2,"0-2",E5524&lt;4,"2-4",E5524&lt;6,"4-6",E5524&lt;8,"6-8",E5524&lt;10,"8-10")</f>
        <v>2-4</v>
      </c>
    </row>
    <row r="5525" spans="1:15" ht="14.25" customHeight="1" x14ac:dyDescent="0.3">
      <c r="A5525" s="31">
        <v>43799</v>
      </c>
      <c r="B5525" t="s">
        <v>212</v>
      </c>
      <c r="C5525" t="s">
        <v>230</v>
      </c>
      <c r="D5525" t="s">
        <v>115</v>
      </c>
      <c r="E5525">
        <v>3.6</v>
      </c>
      <c r="F5525">
        <v>6</v>
      </c>
      <c r="G5525" t="s">
        <v>79</v>
      </c>
      <c r="H5525" t="s">
        <v>200</v>
      </c>
      <c r="I5525">
        <v>24</v>
      </c>
      <c r="J5525">
        <v>272</v>
      </c>
      <c r="K5525" t="str">
        <f>RIGHT(Table1[[#This Row],[Transmission]],1)</f>
        <v>6</v>
      </c>
      <c r="L5525" t="str">
        <f>SUBSTITUTE(Table1[[#This Row],[Transmission]],Table1[[#This Row],[Gears]],"")</f>
        <v>AS</v>
      </c>
      <c r="M55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25">
        <f ca="1">_xlfn.DAYS(TODAY(),Table1[[#This Row],[Manufacture Date]])</f>
        <v>1461</v>
      </c>
      <c r="O5525" t="str" cm="1">
        <f t="array" ref="O5525" xml:space="preserve"> _xlfn.IFS(E5525&lt;2,"0-2",E5525&lt;4,"2-4",E5525&lt;6,"4-6",E5525&lt;8,"6-8",E5525&lt;10,"8-10")</f>
        <v>2-4</v>
      </c>
    </row>
    <row r="5526" spans="1:15" ht="14.25" customHeight="1" x14ac:dyDescent="0.3">
      <c r="A5526" s="31">
        <v>43799</v>
      </c>
      <c r="B5526" t="s">
        <v>432</v>
      </c>
      <c r="C5526" t="s">
        <v>438</v>
      </c>
      <c r="D5526" t="s">
        <v>82</v>
      </c>
      <c r="E5526">
        <v>5</v>
      </c>
      <c r="F5526">
        <v>8</v>
      </c>
      <c r="G5526" t="s">
        <v>104</v>
      </c>
      <c r="H5526" t="s">
        <v>205</v>
      </c>
      <c r="I5526">
        <v>16</v>
      </c>
      <c r="J5526">
        <v>290</v>
      </c>
      <c r="K5526" t="str">
        <f>RIGHT(Table1[[#This Row],[Transmission]],1)</f>
        <v>8</v>
      </c>
      <c r="L5526" t="str">
        <f>SUBSTITUTE(Table1[[#This Row],[Transmission]],Table1[[#This Row],[Gears]],"")</f>
        <v>AS</v>
      </c>
      <c r="M55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26">
        <f ca="1">_xlfn.DAYS(TODAY(),Table1[[#This Row],[Manufacture Date]])</f>
        <v>1461</v>
      </c>
      <c r="O5526" t="str" cm="1">
        <f t="array" ref="O5526" xml:space="preserve"> _xlfn.IFS(E5526&lt;2,"0-2",E5526&lt;4,"2-4",E5526&lt;6,"4-6",E5526&lt;8,"6-8",E5526&lt;10,"8-10")</f>
        <v>4-6</v>
      </c>
    </row>
    <row r="5527" spans="1:15" ht="14.25" customHeight="1" x14ac:dyDescent="0.3">
      <c r="A5527" s="31">
        <v>43798</v>
      </c>
      <c r="B5527" t="s">
        <v>750</v>
      </c>
      <c r="C5527" t="s">
        <v>770</v>
      </c>
      <c r="D5527" t="s">
        <v>78</v>
      </c>
      <c r="E5527">
        <v>2.5</v>
      </c>
      <c r="F5527">
        <v>4</v>
      </c>
      <c r="G5527" t="s">
        <v>104</v>
      </c>
      <c r="H5527" t="s">
        <v>200</v>
      </c>
      <c r="I5527">
        <v>34</v>
      </c>
      <c r="J5527">
        <v>190</v>
      </c>
      <c r="K5527" t="str">
        <f>RIGHT(Table1[[#This Row],[Transmission]],1)</f>
        <v>8</v>
      </c>
      <c r="L5527" t="str">
        <f>SUBSTITUTE(Table1[[#This Row],[Transmission]],Table1[[#This Row],[Gears]],"")</f>
        <v>AS</v>
      </c>
      <c r="M55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27">
        <f ca="1">_xlfn.DAYS(TODAY(),Table1[[#This Row],[Manufacture Date]])</f>
        <v>1462</v>
      </c>
      <c r="O5527" t="str" cm="1">
        <f t="array" ref="O5527" xml:space="preserve"> _xlfn.IFS(E5527&lt;2,"0-2",E5527&lt;4,"2-4",E5527&lt;6,"4-6",E5527&lt;8,"6-8",E5527&lt;10,"8-10")</f>
        <v>2-4</v>
      </c>
    </row>
    <row r="5528" spans="1:15" ht="14.25" customHeight="1" x14ac:dyDescent="0.3">
      <c r="A5528" s="31">
        <v>43798</v>
      </c>
      <c r="B5528" t="s">
        <v>398</v>
      </c>
      <c r="C5528" t="s">
        <v>400</v>
      </c>
      <c r="D5528" t="s">
        <v>82</v>
      </c>
      <c r="E5528">
        <v>2</v>
      </c>
      <c r="F5528">
        <v>4</v>
      </c>
      <c r="G5528" t="s">
        <v>74</v>
      </c>
      <c r="H5528" t="s">
        <v>200</v>
      </c>
      <c r="I5528">
        <v>33</v>
      </c>
      <c r="J5528">
        <v>196</v>
      </c>
      <c r="K5528" t="str">
        <f>RIGHT(Table1[[#This Row],[Transmission]],1)</f>
        <v>6</v>
      </c>
      <c r="L5528" t="str">
        <f>SUBSTITUTE(Table1[[#This Row],[Transmission]],Table1[[#This Row],[Gears]],"")</f>
        <v>M</v>
      </c>
      <c r="M55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28">
        <f ca="1">_xlfn.DAYS(TODAY(),Table1[[#This Row],[Manufacture Date]])</f>
        <v>1462</v>
      </c>
      <c r="O5528" t="str" cm="1">
        <f t="array" ref="O5528" xml:space="preserve"> _xlfn.IFS(E5528&lt;2,"0-2",E5528&lt;4,"2-4",E5528&lt;6,"4-6",E5528&lt;8,"6-8",E5528&lt;10,"8-10")</f>
        <v>2-4</v>
      </c>
    </row>
    <row r="5529" spans="1:15" ht="14.25" customHeight="1" x14ac:dyDescent="0.3">
      <c r="A5529" s="31">
        <v>43798</v>
      </c>
      <c r="B5529" t="s">
        <v>147</v>
      </c>
      <c r="C5529" t="s">
        <v>1243</v>
      </c>
      <c r="D5529" t="s">
        <v>95</v>
      </c>
      <c r="E5529">
        <v>3</v>
      </c>
      <c r="F5529">
        <v>6</v>
      </c>
      <c r="G5529" t="s">
        <v>104</v>
      </c>
      <c r="H5529" t="s">
        <v>73</v>
      </c>
      <c r="I5529">
        <v>30</v>
      </c>
      <c r="J5529">
        <v>222</v>
      </c>
      <c r="K5529" t="str">
        <f>RIGHT(Table1[[#This Row],[Transmission]],1)</f>
        <v>8</v>
      </c>
      <c r="L5529" t="str">
        <f>SUBSTITUTE(Table1[[#This Row],[Transmission]],Table1[[#This Row],[Gears]],"")</f>
        <v>AS</v>
      </c>
      <c r="M55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29">
        <f ca="1">_xlfn.DAYS(TODAY(),Table1[[#This Row],[Manufacture Date]])</f>
        <v>1462</v>
      </c>
      <c r="O5529" t="str" cm="1">
        <f t="array" ref="O5529" xml:space="preserve"> _xlfn.IFS(E5529&lt;2,"0-2",E5529&lt;4,"2-4",E5529&lt;6,"4-6",E5529&lt;8,"6-8",E5529&lt;10,"8-10")</f>
        <v>2-4</v>
      </c>
    </row>
    <row r="5530" spans="1:15" ht="14.25" customHeight="1" x14ac:dyDescent="0.3">
      <c r="A5530" s="31">
        <v>43798</v>
      </c>
      <c r="B5530" t="s">
        <v>147</v>
      </c>
      <c r="C5530" t="s">
        <v>170</v>
      </c>
      <c r="D5530" t="s">
        <v>71</v>
      </c>
      <c r="E5530">
        <v>3</v>
      </c>
      <c r="F5530">
        <v>6</v>
      </c>
      <c r="G5530" t="s">
        <v>104</v>
      </c>
      <c r="H5530" t="s">
        <v>73</v>
      </c>
      <c r="I5530">
        <v>27</v>
      </c>
      <c r="J5530">
        <v>248</v>
      </c>
      <c r="K5530" t="str">
        <f>RIGHT(Table1[[#This Row],[Transmission]],1)</f>
        <v>8</v>
      </c>
      <c r="L5530" t="str">
        <f>SUBSTITUTE(Table1[[#This Row],[Transmission]],Table1[[#This Row],[Gears]],"")</f>
        <v>AS</v>
      </c>
      <c r="M55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30">
        <f ca="1">_xlfn.DAYS(TODAY(),Table1[[#This Row],[Manufacture Date]])</f>
        <v>1462</v>
      </c>
      <c r="O5530" t="str" cm="1">
        <f t="array" ref="O5530" xml:space="preserve"> _xlfn.IFS(E5530&lt;2,"0-2",E5530&lt;4,"2-4",E5530&lt;6,"4-6",E5530&lt;8,"6-8",E5530&lt;10,"8-10")</f>
        <v>2-4</v>
      </c>
    </row>
    <row r="5531" spans="1:15" ht="14.25" customHeight="1" x14ac:dyDescent="0.3">
      <c r="A5531" s="31">
        <v>43798</v>
      </c>
      <c r="B5531" t="s">
        <v>147</v>
      </c>
      <c r="C5531" t="s">
        <v>193</v>
      </c>
      <c r="D5531" t="s">
        <v>122</v>
      </c>
      <c r="E5531">
        <v>3</v>
      </c>
      <c r="F5531">
        <v>6</v>
      </c>
      <c r="G5531" t="s">
        <v>104</v>
      </c>
      <c r="H5531" t="s">
        <v>73</v>
      </c>
      <c r="I5531">
        <v>25</v>
      </c>
      <c r="J5531">
        <v>255</v>
      </c>
      <c r="K5531" t="str">
        <f>RIGHT(Table1[[#This Row],[Transmission]],1)</f>
        <v>8</v>
      </c>
      <c r="L5531" t="str">
        <f>SUBSTITUTE(Table1[[#This Row],[Transmission]],Table1[[#This Row],[Gears]],"")</f>
        <v>AS</v>
      </c>
      <c r="M55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31">
        <f ca="1">_xlfn.DAYS(TODAY(),Table1[[#This Row],[Manufacture Date]])</f>
        <v>1462</v>
      </c>
      <c r="O5531" t="str" cm="1">
        <f t="array" ref="O5531" xml:space="preserve"> _xlfn.IFS(E5531&lt;2,"0-2",E5531&lt;4,"2-4",E5531&lt;6,"4-6",E5531&lt;8,"6-8",E5531&lt;10,"8-10")</f>
        <v>2-4</v>
      </c>
    </row>
    <row r="5532" spans="1:15" ht="14.25" customHeight="1" x14ac:dyDescent="0.3">
      <c r="A5532" s="31">
        <v>43798</v>
      </c>
      <c r="B5532" t="s">
        <v>676</v>
      </c>
      <c r="C5532" t="s">
        <v>992</v>
      </c>
      <c r="D5532" t="s">
        <v>92</v>
      </c>
      <c r="E5532">
        <v>3.8</v>
      </c>
      <c r="F5532">
        <v>6</v>
      </c>
      <c r="G5532" t="s">
        <v>238</v>
      </c>
      <c r="H5532" t="s">
        <v>73</v>
      </c>
      <c r="I5532">
        <v>25</v>
      </c>
      <c r="J5532">
        <v>262</v>
      </c>
      <c r="K5532" t="str">
        <f>RIGHT(Table1[[#This Row],[Transmission]],1)</f>
        <v>7</v>
      </c>
      <c r="L5532" t="str">
        <f>SUBSTITUTE(Table1[[#This Row],[Transmission]],Table1[[#This Row],[Gears]],"")</f>
        <v>M</v>
      </c>
      <c r="M55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32">
        <f ca="1">_xlfn.DAYS(TODAY(),Table1[[#This Row],[Manufacture Date]])</f>
        <v>1462</v>
      </c>
      <c r="O5532" t="str" cm="1">
        <f t="array" ref="O5532" xml:space="preserve"> _xlfn.IFS(E5532&lt;2,"0-2",E5532&lt;4,"2-4",E5532&lt;6,"4-6",E5532&lt;8,"6-8",E5532&lt;10,"8-10")</f>
        <v>2-4</v>
      </c>
    </row>
    <row r="5533" spans="1:15" ht="14.25" customHeight="1" x14ac:dyDescent="0.3">
      <c r="A5533" s="31">
        <v>43798</v>
      </c>
      <c r="B5533" t="s">
        <v>564</v>
      </c>
      <c r="C5533" t="s">
        <v>1313</v>
      </c>
      <c r="D5533" t="s">
        <v>122</v>
      </c>
      <c r="E5533">
        <v>3</v>
      </c>
      <c r="F5533">
        <v>6</v>
      </c>
      <c r="G5533" t="s">
        <v>454</v>
      </c>
      <c r="H5533" t="s">
        <v>73</v>
      </c>
      <c r="I5533">
        <v>24</v>
      </c>
      <c r="J5533">
        <v>281</v>
      </c>
      <c r="K5533" t="str">
        <f>RIGHT(Table1[[#This Row],[Transmission]],1)</f>
        <v>9</v>
      </c>
      <c r="L5533" t="str">
        <f>SUBSTITUTE(Table1[[#This Row],[Transmission]],Table1[[#This Row],[Gears]],"")</f>
        <v>A</v>
      </c>
      <c r="M55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33">
        <f ca="1">_xlfn.DAYS(TODAY(),Table1[[#This Row],[Manufacture Date]])</f>
        <v>1462</v>
      </c>
      <c r="O5533" t="str" cm="1">
        <f t="array" ref="O5533" xml:space="preserve"> _xlfn.IFS(E5533&lt;2,"0-2",E5533&lt;4,"2-4",E5533&lt;6,"4-6",E5533&lt;8,"6-8",E5533&lt;10,"8-10")</f>
        <v>2-4</v>
      </c>
    </row>
    <row r="5534" spans="1:15" ht="14.25" customHeight="1" x14ac:dyDescent="0.3">
      <c r="A5534" s="31">
        <v>43798</v>
      </c>
      <c r="B5534" t="s">
        <v>564</v>
      </c>
      <c r="C5534" t="s">
        <v>601</v>
      </c>
      <c r="D5534" t="s">
        <v>122</v>
      </c>
      <c r="E5534">
        <v>4.7</v>
      </c>
      <c r="F5534">
        <v>8</v>
      </c>
      <c r="G5534" t="s">
        <v>416</v>
      </c>
      <c r="H5534" t="s">
        <v>73</v>
      </c>
      <c r="I5534">
        <v>18</v>
      </c>
      <c r="J5534">
        <v>359</v>
      </c>
      <c r="K5534" t="str">
        <f>RIGHT(Table1[[#This Row],[Transmission]],1)</f>
        <v>7</v>
      </c>
      <c r="L5534" t="str">
        <f>SUBSTITUTE(Table1[[#This Row],[Transmission]],Table1[[#This Row],[Gears]],"")</f>
        <v>AS</v>
      </c>
      <c r="M55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34">
        <f ca="1">_xlfn.DAYS(TODAY(),Table1[[#This Row],[Manufacture Date]])</f>
        <v>1462</v>
      </c>
      <c r="O5534" t="str" cm="1">
        <f t="array" ref="O5534" xml:space="preserve"> _xlfn.IFS(E5534&lt;2,"0-2",E5534&lt;4,"2-4",E5534&lt;6,"4-6",E5534&lt;8,"6-8",E5534&lt;10,"8-10")</f>
        <v>4-6</v>
      </c>
    </row>
    <row r="5535" spans="1:15" ht="14.25" customHeight="1" x14ac:dyDescent="0.3">
      <c r="A5535" s="31">
        <v>43797</v>
      </c>
      <c r="B5535" t="s">
        <v>651</v>
      </c>
      <c r="C5535" t="s">
        <v>986</v>
      </c>
      <c r="D5535" t="s">
        <v>78</v>
      </c>
      <c r="E5535">
        <v>3.5</v>
      </c>
      <c r="F5535">
        <v>6</v>
      </c>
      <c r="G5535" t="s">
        <v>266</v>
      </c>
      <c r="H5535" t="s">
        <v>200</v>
      </c>
      <c r="I5535">
        <v>26</v>
      </c>
      <c r="J5535">
        <v>259</v>
      </c>
      <c r="K5535" t="str">
        <f>RIGHT(Table1[[#This Row],[Transmission]],1)</f>
        <v>V</v>
      </c>
      <c r="L5535" t="str">
        <f>SUBSTITUTE(Table1[[#This Row],[Transmission]],Table1[[#This Row],[Gears]],"")</f>
        <v>A</v>
      </c>
      <c r="M55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35">
        <f ca="1">_xlfn.DAYS(TODAY(),Table1[[#This Row],[Manufacture Date]])</f>
        <v>1463</v>
      </c>
      <c r="O5535" t="str" cm="1">
        <f t="array" ref="O5535" xml:space="preserve"> _xlfn.IFS(E5535&lt;2,"0-2",E5535&lt;4,"2-4",E5535&lt;6,"4-6",E5535&lt;8,"6-8",E5535&lt;10,"8-10")</f>
        <v>2-4</v>
      </c>
    </row>
    <row r="5536" spans="1:15" ht="14.25" customHeight="1" x14ac:dyDescent="0.3">
      <c r="A5536" s="31">
        <v>43797</v>
      </c>
      <c r="B5536" t="s">
        <v>232</v>
      </c>
      <c r="C5536" t="s">
        <v>252</v>
      </c>
      <c r="D5536" t="s">
        <v>250</v>
      </c>
      <c r="E5536">
        <v>4.8</v>
      </c>
      <c r="F5536">
        <v>8</v>
      </c>
      <c r="G5536" t="s">
        <v>93</v>
      </c>
      <c r="H5536" t="s">
        <v>200</v>
      </c>
      <c r="I5536">
        <v>16</v>
      </c>
      <c r="J5536">
        <v>414</v>
      </c>
      <c r="K5536" t="str">
        <f>RIGHT(Table1[[#This Row],[Transmission]],1)</f>
        <v>6</v>
      </c>
      <c r="L5536" t="str">
        <f>SUBSTITUTE(Table1[[#This Row],[Transmission]],Table1[[#This Row],[Gears]],"")</f>
        <v>A</v>
      </c>
      <c r="M55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36">
        <f ca="1">_xlfn.DAYS(TODAY(),Table1[[#This Row],[Manufacture Date]])</f>
        <v>1463</v>
      </c>
      <c r="O5536" t="str" cm="1">
        <f t="array" ref="O5536" xml:space="preserve"> _xlfn.IFS(E5536&lt;2,"0-2",E5536&lt;4,"2-4",E5536&lt;6,"4-6",E5536&lt;8,"6-8",E5536&lt;10,"8-10")</f>
        <v>4-6</v>
      </c>
    </row>
    <row r="5537" spans="1:15" ht="14.25" customHeight="1" x14ac:dyDescent="0.3">
      <c r="A5537" s="31">
        <v>43796</v>
      </c>
      <c r="B5537" t="s">
        <v>750</v>
      </c>
      <c r="C5537" t="s">
        <v>1194</v>
      </c>
      <c r="D5537" t="s">
        <v>71</v>
      </c>
      <c r="E5537">
        <v>1.5</v>
      </c>
      <c r="F5537">
        <v>4</v>
      </c>
      <c r="G5537" t="s">
        <v>183</v>
      </c>
      <c r="H5537" t="s">
        <v>200</v>
      </c>
      <c r="I5537">
        <v>39</v>
      </c>
      <c r="J5537">
        <v>168</v>
      </c>
      <c r="K5537" t="str">
        <f>RIGHT(Table1[[#This Row],[Transmission]],1)</f>
        <v>5</v>
      </c>
      <c r="L5537" t="str">
        <f>SUBSTITUTE(Table1[[#This Row],[Transmission]],Table1[[#This Row],[Gears]],"")</f>
        <v>M</v>
      </c>
      <c r="M55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37">
        <f ca="1">_xlfn.DAYS(TODAY(),Table1[[#This Row],[Manufacture Date]])</f>
        <v>1464</v>
      </c>
      <c r="O5537" t="str" cm="1">
        <f t="array" ref="O5537" xml:space="preserve"> _xlfn.IFS(E5537&lt;2,"0-2",E5537&lt;4,"2-4",E5537&lt;6,"4-6",E5537&lt;8,"6-8",E5537&lt;10,"8-10")</f>
        <v>0-2</v>
      </c>
    </row>
    <row r="5538" spans="1:15" ht="14.25" customHeight="1" x14ac:dyDescent="0.3">
      <c r="A5538" s="31">
        <v>43796</v>
      </c>
      <c r="B5538" t="s">
        <v>364</v>
      </c>
      <c r="C5538" t="s">
        <v>377</v>
      </c>
      <c r="D5538" t="s">
        <v>78</v>
      </c>
      <c r="E5538">
        <v>1.5</v>
      </c>
      <c r="F5538">
        <v>4</v>
      </c>
      <c r="G5538" t="s">
        <v>454</v>
      </c>
      <c r="H5538" t="s">
        <v>200</v>
      </c>
      <c r="I5538">
        <v>33</v>
      </c>
      <c r="J5538">
        <v>201</v>
      </c>
      <c r="K5538" t="str">
        <f>RIGHT(Table1[[#This Row],[Transmission]],1)</f>
        <v>9</v>
      </c>
      <c r="L5538" t="str">
        <f>SUBSTITUTE(Table1[[#This Row],[Transmission]],Table1[[#This Row],[Gears]],"")</f>
        <v>A</v>
      </c>
      <c r="M55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38">
        <f ca="1">_xlfn.DAYS(TODAY(),Table1[[#This Row],[Manufacture Date]])</f>
        <v>1464</v>
      </c>
      <c r="O5538" t="str" cm="1">
        <f t="array" ref="O5538" xml:space="preserve"> _xlfn.IFS(E5538&lt;2,"0-2",E5538&lt;4,"2-4",E5538&lt;6,"4-6",E5538&lt;8,"6-8",E5538&lt;10,"8-10")</f>
        <v>0-2</v>
      </c>
    </row>
    <row r="5539" spans="1:15" ht="14.25" customHeight="1" x14ac:dyDescent="0.3">
      <c r="A5539" s="31">
        <v>43796</v>
      </c>
      <c r="B5539" t="s">
        <v>364</v>
      </c>
      <c r="C5539" t="s">
        <v>903</v>
      </c>
      <c r="D5539" t="s">
        <v>657</v>
      </c>
      <c r="E5539">
        <v>2.5</v>
      </c>
      <c r="F5539">
        <v>4</v>
      </c>
      <c r="G5539" t="s">
        <v>74</v>
      </c>
      <c r="H5539" t="s">
        <v>200</v>
      </c>
      <c r="I5539">
        <v>26</v>
      </c>
      <c r="J5539">
        <v>251</v>
      </c>
      <c r="K5539" t="str">
        <f>RIGHT(Table1[[#This Row],[Transmission]],1)</f>
        <v>6</v>
      </c>
      <c r="L5539" t="str">
        <f>SUBSTITUTE(Table1[[#This Row],[Transmission]],Table1[[#This Row],[Gears]],"")</f>
        <v>M</v>
      </c>
      <c r="M55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39">
        <f ca="1">_xlfn.DAYS(TODAY(),Table1[[#This Row],[Manufacture Date]])</f>
        <v>1464</v>
      </c>
      <c r="O5539" t="str" cm="1">
        <f t="array" ref="O5539" xml:space="preserve"> _xlfn.IFS(E5539&lt;2,"0-2",E5539&lt;4,"2-4",E5539&lt;6,"4-6",E5539&lt;8,"6-8",E5539&lt;10,"8-10")</f>
        <v>2-4</v>
      </c>
    </row>
    <row r="5540" spans="1:15" ht="14.25" customHeight="1" x14ac:dyDescent="0.3">
      <c r="A5540" s="31">
        <v>43796</v>
      </c>
      <c r="B5540" t="s">
        <v>676</v>
      </c>
      <c r="C5540" t="s">
        <v>1959</v>
      </c>
      <c r="D5540" t="s">
        <v>78</v>
      </c>
      <c r="E5540">
        <v>3</v>
      </c>
      <c r="F5540">
        <v>6</v>
      </c>
      <c r="G5540" t="s">
        <v>97</v>
      </c>
      <c r="H5540" t="s">
        <v>73</v>
      </c>
      <c r="I5540">
        <v>24</v>
      </c>
      <c r="J5540">
        <v>272</v>
      </c>
      <c r="K5540" t="str">
        <f>RIGHT(Table1[[#This Row],[Transmission]],1)</f>
        <v>7</v>
      </c>
      <c r="L5540" t="str">
        <f>SUBSTITUTE(Table1[[#This Row],[Transmission]],Table1[[#This Row],[Gears]],"")</f>
        <v>AM</v>
      </c>
      <c r="M55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540">
        <f ca="1">_xlfn.DAYS(TODAY(),Table1[[#This Row],[Manufacture Date]])</f>
        <v>1464</v>
      </c>
      <c r="O5540" t="str" cm="1">
        <f t="array" ref="O5540" xml:space="preserve"> _xlfn.IFS(E5540&lt;2,"0-2",E5540&lt;4,"2-4",E5540&lt;6,"4-6",E5540&lt;8,"6-8",E5540&lt;10,"8-10")</f>
        <v>2-4</v>
      </c>
    </row>
    <row r="5541" spans="1:15" ht="14.25" customHeight="1" x14ac:dyDescent="0.3">
      <c r="A5541" s="31">
        <v>43796</v>
      </c>
      <c r="B5541" t="s">
        <v>232</v>
      </c>
      <c r="C5541" t="s">
        <v>1608</v>
      </c>
      <c r="D5541" t="s">
        <v>259</v>
      </c>
      <c r="E5541">
        <v>5.3</v>
      </c>
      <c r="F5541">
        <v>8</v>
      </c>
      <c r="G5541" t="s">
        <v>93</v>
      </c>
      <c r="H5541" t="s">
        <v>205</v>
      </c>
      <c r="I5541">
        <v>15</v>
      </c>
      <c r="J5541">
        <v>322</v>
      </c>
      <c r="K5541" t="str">
        <f>RIGHT(Table1[[#This Row],[Transmission]],1)</f>
        <v>6</v>
      </c>
      <c r="L5541" t="str">
        <f>SUBSTITUTE(Table1[[#This Row],[Transmission]],Table1[[#This Row],[Gears]],"")</f>
        <v>A</v>
      </c>
      <c r="M55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41">
        <f ca="1">_xlfn.DAYS(TODAY(),Table1[[#This Row],[Manufacture Date]])</f>
        <v>1464</v>
      </c>
      <c r="O5541" t="str" cm="1">
        <f t="array" ref="O5541" xml:space="preserve"> _xlfn.IFS(E5541&lt;2,"0-2",E5541&lt;4,"2-4",E5541&lt;6,"4-6",E5541&lt;8,"6-8",E5541&lt;10,"8-10")</f>
        <v>4-6</v>
      </c>
    </row>
    <row r="5542" spans="1:15" ht="14.25" customHeight="1" x14ac:dyDescent="0.3">
      <c r="A5542" s="31">
        <v>43795</v>
      </c>
      <c r="B5542" t="s">
        <v>621</v>
      </c>
      <c r="C5542" t="s">
        <v>629</v>
      </c>
      <c r="D5542" t="s">
        <v>92</v>
      </c>
      <c r="E5542">
        <v>2</v>
      </c>
      <c r="F5542">
        <v>4</v>
      </c>
      <c r="G5542" t="s">
        <v>79</v>
      </c>
      <c r="H5542" t="s">
        <v>73</v>
      </c>
      <c r="I5542">
        <v>34</v>
      </c>
      <c r="J5542">
        <v>196</v>
      </c>
      <c r="K5542" t="str">
        <f>RIGHT(Table1[[#This Row],[Transmission]],1)</f>
        <v>6</v>
      </c>
      <c r="L5542" t="str">
        <f>SUBSTITUTE(Table1[[#This Row],[Transmission]],Table1[[#This Row],[Gears]],"")</f>
        <v>AS</v>
      </c>
      <c r="M55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42">
        <f ca="1">_xlfn.DAYS(TODAY(),Table1[[#This Row],[Manufacture Date]])</f>
        <v>1465</v>
      </c>
      <c r="O5542" t="str" cm="1">
        <f t="array" ref="O5542" xml:space="preserve"> _xlfn.IFS(E5542&lt;2,"0-2",E5542&lt;4,"2-4",E5542&lt;6,"4-6",E5542&lt;8,"6-8",E5542&lt;10,"8-10")</f>
        <v>2-4</v>
      </c>
    </row>
    <row r="5543" spans="1:15" ht="14.25" customHeight="1" x14ac:dyDescent="0.3">
      <c r="A5543" s="31">
        <v>43795</v>
      </c>
      <c r="B5543" t="s">
        <v>548</v>
      </c>
      <c r="C5543" t="s">
        <v>1828</v>
      </c>
      <c r="D5543" t="s">
        <v>82</v>
      </c>
      <c r="E5543">
        <v>2.5</v>
      </c>
      <c r="F5543">
        <v>4</v>
      </c>
      <c r="G5543" t="s">
        <v>79</v>
      </c>
      <c r="H5543" t="s">
        <v>200</v>
      </c>
      <c r="I5543">
        <v>32</v>
      </c>
      <c r="J5543">
        <v>204</v>
      </c>
      <c r="K5543" t="str">
        <f>RIGHT(Table1[[#This Row],[Transmission]],1)</f>
        <v>6</v>
      </c>
      <c r="L5543" t="str">
        <f>SUBSTITUTE(Table1[[#This Row],[Transmission]],Table1[[#This Row],[Gears]],"")</f>
        <v>AS</v>
      </c>
      <c r="M55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43">
        <f ca="1">_xlfn.DAYS(TODAY(),Table1[[#This Row],[Manufacture Date]])</f>
        <v>1465</v>
      </c>
      <c r="O5543" t="str" cm="1">
        <f t="array" ref="O5543" xml:space="preserve"> _xlfn.IFS(E5543&lt;2,"0-2",E5543&lt;4,"2-4",E5543&lt;6,"4-6",E5543&lt;8,"6-8",E5543&lt;10,"8-10")</f>
        <v>2-4</v>
      </c>
    </row>
    <row r="5544" spans="1:15" ht="14.25" customHeight="1" x14ac:dyDescent="0.3">
      <c r="A5544" s="31">
        <v>43795</v>
      </c>
      <c r="B5544" t="s">
        <v>726</v>
      </c>
      <c r="C5544" t="s">
        <v>729</v>
      </c>
      <c r="D5544" t="s">
        <v>71</v>
      </c>
      <c r="E5544">
        <v>2.5</v>
      </c>
      <c r="F5544">
        <v>4</v>
      </c>
      <c r="G5544" t="s">
        <v>79</v>
      </c>
      <c r="H5544" t="s">
        <v>200</v>
      </c>
      <c r="I5544">
        <v>31</v>
      </c>
      <c r="J5544">
        <v>207</v>
      </c>
      <c r="K5544" t="str">
        <f>RIGHT(Table1[[#This Row],[Transmission]],1)</f>
        <v>6</v>
      </c>
      <c r="L5544" t="str">
        <f>SUBSTITUTE(Table1[[#This Row],[Transmission]],Table1[[#This Row],[Gears]],"")</f>
        <v>AS</v>
      </c>
      <c r="M55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44">
        <f ca="1">_xlfn.DAYS(TODAY(),Table1[[#This Row],[Manufacture Date]])</f>
        <v>1465</v>
      </c>
      <c r="O5544" t="str" cm="1">
        <f t="array" ref="O5544" xml:space="preserve"> _xlfn.IFS(E5544&lt;2,"0-2",E5544&lt;4,"2-4",E5544&lt;6,"4-6",E5544&lt;8,"6-8",E5544&lt;10,"8-10")</f>
        <v>2-4</v>
      </c>
    </row>
    <row r="5545" spans="1:15" ht="14.25" customHeight="1" x14ac:dyDescent="0.3">
      <c r="A5545" s="31">
        <v>43795</v>
      </c>
      <c r="B5545" t="s">
        <v>676</v>
      </c>
      <c r="C5545" t="s">
        <v>678</v>
      </c>
      <c r="D5545" t="s">
        <v>92</v>
      </c>
      <c r="E5545">
        <v>3</v>
      </c>
      <c r="F5545">
        <v>6</v>
      </c>
      <c r="G5545" t="s">
        <v>97</v>
      </c>
      <c r="H5545" t="s">
        <v>73</v>
      </c>
      <c r="I5545">
        <v>29</v>
      </c>
      <c r="J5545">
        <v>225</v>
      </c>
      <c r="K5545" t="str">
        <f>RIGHT(Table1[[#This Row],[Transmission]],1)</f>
        <v>7</v>
      </c>
      <c r="L5545" t="str">
        <f>SUBSTITUTE(Table1[[#This Row],[Transmission]],Table1[[#This Row],[Gears]],"")</f>
        <v>AM</v>
      </c>
      <c r="M55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545">
        <f ca="1">_xlfn.DAYS(TODAY(),Table1[[#This Row],[Manufacture Date]])</f>
        <v>1465</v>
      </c>
      <c r="O5545" t="str" cm="1">
        <f t="array" ref="O5545" xml:space="preserve"> _xlfn.IFS(E5545&lt;2,"0-2",E5545&lt;4,"2-4",E5545&lt;6,"4-6",E5545&lt;8,"6-8",E5545&lt;10,"8-10")</f>
        <v>2-4</v>
      </c>
    </row>
    <row r="5546" spans="1:15" ht="14.25" customHeight="1" x14ac:dyDescent="0.3">
      <c r="A5546" s="31">
        <v>43795</v>
      </c>
      <c r="B5546" t="s">
        <v>69</v>
      </c>
      <c r="C5546" t="s">
        <v>81</v>
      </c>
      <c r="D5546" t="s">
        <v>82</v>
      </c>
      <c r="E5546">
        <v>3.5</v>
      </c>
      <c r="F5546">
        <v>6</v>
      </c>
      <c r="G5546" t="s">
        <v>79</v>
      </c>
      <c r="H5546" t="s">
        <v>73</v>
      </c>
      <c r="I5546">
        <v>28</v>
      </c>
      <c r="J5546">
        <v>230</v>
      </c>
      <c r="K5546" t="str">
        <f>RIGHT(Table1[[#This Row],[Transmission]],1)</f>
        <v>6</v>
      </c>
      <c r="L5546" t="str">
        <f>SUBSTITUTE(Table1[[#This Row],[Transmission]],Table1[[#This Row],[Gears]],"")</f>
        <v>AS</v>
      </c>
      <c r="M55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46">
        <f ca="1">_xlfn.DAYS(TODAY(),Table1[[#This Row],[Manufacture Date]])</f>
        <v>1465</v>
      </c>
      <c r="O5546" t="str" cm="1">
        <f t="array" ref="O5546" xml:space="preserve"> _xlfn.IFS(E5546&lt;2,"0-2",E5546&lt;4,"2-4",E5546&lt;6,"4-6",E5546&lt;8,"6-8",E5546&lt;10,"8-10")</f>
        <v>2-4</v>
      </c>
    </row>
    <row r="5547" spans="1:15" ht="14.25" customHeight="1" x14ac:dyDescent="0.3">
      <c r="A5547" s="31">
        <v>43795</v>
      </c>
      <c r="B5547" t="s">
        <v>402</v>
      </c>
      <c r="C5547" t="s">
        <v>1269</v>
      </c>
      <c r="D5547" t="s">
        <v>115</v>
      </c>
      <c r="E5547">
        <v>3.3</v>
      </c>
      <c r="F5547">
        <v>6</v>
      </c>
      <c r="G5547" t="s">
        <v>104</v>
      </c>
      <c r="H5547" t="s">
        <v>73</v>
      </c>
      <c r="I5547">
        <v>24</v>
      </c>
      <c r="J5547">
        <v>279</v>
      </c>
      <c r="K5547" t="str">
        <f>RIGHT(Table1[[#This Row],[Transmission]],1)</f>
        <v>8</v>
      </c>
      <c r="L5547" t="str">
        <f>SUBSTITUTE(Table1[[#This Row],[Transmission]],Table1[[#This Row],[Gears]],"")</f>
        <v>AS</v>
      </c>
      <c r="M55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47">
        <f ca="1">_xlfn.DAYS(TODAY(),Table1[[#This Row],[Manufacture Date]])</f>
        <v>1465</v>
      </c>
      <c r="O5547" t="str" cm="1">
        <f t="array" ref="O5547" xml:space="preserve"> _xlfn.IFS(E5547&lt;2,"0-2",E5547&lt;4,"2-4",E5547&lt;6,"4-6",E5547&lt;8,"6-8",E5547&lt;10,"8-10")</f>
        <v>2-4</v>
      </c>
    </row>
    <row r="5548" spans="1:15" ht="14.25" customHeight="1" x14ac:dyDescent="0.3">
      <c r="A5548" s="31">
        <v>43795</v>
      </c>
      <c r="B5548" t="s">
        <v>750</v>
      </c>
      <c r="C5548" t="s">
        <v>752</v>
      </c>
      <c r="D5548" t="s">
        <v>122</v>
      </c>
      <c r="E5548">
        <v>4</v>
      </c>
      <c r="F5548">
        <v>6</v>
      </c>
      <c r="G5548" t="s">
        <v>72</v>
      </c>
      <c r="H5548" t="s">
        <v>200</v>
      </c>
      <c r="I5548">
        <v>21</v>
      </c>
      <c r="J5548">
        <v>308</v>
      </c>
      <c r="K5548" t="str">
        <f>RIGHT(Table1[[#This Row],[Transmission]],1)</f>
        <v>5</v>
      </c>
      <c r="L5548" t="str">
        <f>SUBSTITUTE(Table1[[#This Row],[Transmission]],Table1[[#This Row],[Gears]],"")</f>
        <v>AS</v>
      </c>
      <c r="M55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48">
        <f ca="1">_xlfn.DAYS(TODAY(),Table1[[#This Row],[Manufacture Date]])</f>
        <v>1465</v>
      </c>
      <c r="O5548" t="str" cm="1">
        <f t="array" ref="O5548" xml:space="preserve"> _xlfn.IFS(E5548&lt;2,"0-2",E5548&lt;4,"2-4",E5548&lt;6,"4-6",E5548&lt;8,"6-8",E5548&lt;10,"8-10")</f>
        <v>4-6</v>
      </c>
    </row>
    <row r="5549" spans="1:15" ht="14.25" customHeight="1" x14ac:dyDescent="0.3">
      <c r="A5549" s="31">
        <v>43795</v>
      </c>
      <c r="B5549" t="s">
        <v>100</v>
      </c>
      <c r="C5549" t="s">
        <v>114</v>
      </c>
      <c r="D5549" t="s">
        <v>115</v>
      </c>
      <c r="E5549">
        <v>6.3</v>
      </c>
      <c r="F5549">
        <v>12</v>
      </c>
      <c r="G5549" t="s">
        <v>104</v>
      </c>
      <c r="H5549" t="s">
        <v>73</v>
      </c>
      <c r="I5549">
        <v>18</v>
      </c>
      <c r="J5549">
        <v>363</v>
      </c>
      <c r="K5549" t="str">
        <f>RIGHT(Table1[[#This Row],[Transmission]],1)</f>
        <v>8</v>
      </c>
      <c r="L5549" t="str">
        <f>SUBSTITUTE(Table1[[#This Row],[Transmission]],Table1[[#This Row],[Gears]],"")</f>
        <v>AS</v>
      </c>
      <c r="M55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49">
        <f ca="1">_xlfn.DAYS(TODAY(),Table1[[#This Row],[Manufacture Date]])</f>
        <v>1465</v>
      </c>
      <c r="O5549" t="str" cm="1">
        <f t="array" ref="O5549" xml:space="preserve"> _xlfn.IFS(E5549&lt;2,"0-2",E5549&lt;4,"2-4",E5549&lt;6,"4-6",E5549&lt;8,"6-8",E5549&lt;10,"8-10")</f>
        <v>6-8</v>
      </c>
    </row>
    <row r="5550" spans="1:15" ht="14.25" customHeight="1" x14ac:dyDescent="0.3">
      <c r="A5550" s="31">
        <v>43795</v>
      </c>
      <c r="B5550" t="s">
        <v>718</v>
      </c>
      <c r="C5550" t="s">
        <v>1982</v>
      </c>
      <c r="D5550" t="s">
        <v>481</v>
      </c>
      <c r="E5550">
        <v>6.7</v>
      </c>
      <c r="F5550">
        <v>12</v>
      </c>
      <c r="G5550" t="s">
        <v>104</v>
      </c>
      <c r="H5550" t="s">
        <v>73</v>
      </c>
      <c r="I5550">
        <v>17</v>
      </c>
      <c r="J5550">
        <v>386</v>
      </c>
      <c r="K5550" t="str">
        <f>RIGHT(Table1[[#This Row],[Transmission]],1)</f>
        <v>8</v>
      </c>
      <c r="L5550" t="str">
        <f>SUBSTITUTE(Table1[[#This Row],[Transmission]],Table1[[#This Row],[Gears]],"")</f>
        <v>AS</v>
      </c>
      <c r="M55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50">
        <f ca="1">_xlfn.DAYS(TODAY(),Table1[[#This Row],[Manufacture Date]])</f>
        <v>1465</v>
      </c>
      <c r="O5550" t="str" cm="1">
        <f t="array" ref="O5550" xml:space="preserve"> _xlfn.IFS(E5550&lt;2,"0-2",E5550&lt;4,"2-4",E5550&lt;6,"4-6",E5550&lt;8,"6-8",E5550&lt;10,"8-10")</f>
        <v>6-8</v>
      </c>
    </row>
    <row r="5551" spans="1:15" ht="14.25" customHeight="1" x14ac:dyDescent="0.3">
      <c r="A5551" s="31">
        <v>43794</v>
      </c>
      <c r="B5551" t="s">
        <v>470</v>
      </c>
      <c r="C5551" t="s">
        <v>1764</v>
      </c>
      <c r="D5551" t="s">
        <v>118</v>
      </c>
      <c r="E5551">
        <v>1.6</v>
      </c>
      <c r="F5551">
        <v>4</v>
      </c>
      <c r="G5551" t="s">
        <v>89</v>
      </c>
      <c r="H5551" t="s">
        <v>200</v>
      </c>
      <c r="I5551">
        <v>59</v>
      </c>
      <c r="J5551">
        <v>114</v>
      </c>
      <c r="K5551" t="str">
        <f>RIGHT(Table1[[#This Row],[Transmission]],1)</f>
        <v>6</v>
      </c>
      <c r="L5551" t="str">
        <f>SUBSTITUTE(Table1[[#This Row],[Transmission]],Table1[[#This Row],[Gears]],"")</f>
        <v>AM</v>
      </c>
      <c r="M55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551">
        <f ca="1">_xlfn.DAYS(TODAY(),Table1[[#This Row],[Manufacture Date]])</f>
        <v>1466</v>
      </c>
      <c r="O5551" t="str" cm="1">
        <f t="array" ref="O5551" xml:space="preserve"> _xlfn.IFS(E5551&lt;2,"0-2",E5551&lt;4,"2-4",E5551&lt;6,"4-6",E5551&lt;8,"6-8",E5551&lt;10,"8-10")</f>
        <v>0-2</v>
      </c>
    </row>
    <row r="5552" spans="1:15" ht="14.25" customHeight="1" x14ac:dyDescent="0.3">
      <c r="A5552" s="31">
        <v>43794</v>
      </c>
      <c r="B5552" t="s">
        <v>782</v>
      </c>
      <c r="C5552" t="s">
        <v>791</v>
      </c>
      <c r="D5552" t="s">
        <v>71</v>
      </c>
      <c r="E5552">
        <v>1.8</v>
      </c>
      <c r="F5552">
        <v>4</v>
      </c>
      <c r="G5552" t="s">
        <v>79</v>
      </c>
      <c r="H5552" t="s">
        <v>200</v>
      </c>
      <c r="I5552">
        <v>36</v>
      </c>
      <c r="J5552">
        <v>182</v>
      </c>
      <c r="K5552" t="str">
        <f>RIGHT(Table1[[#This Row],[Transmission]],1)</f>
        <v>6</v>
      </c>
      <c r="L5552" t="str">
        <f>SUBSTITUTE(Table1[[#This Row],[Transmission]],Table1[[#This Row],[Gears]],"")</f>
        <v>AS</v>
      </c>
      <c r="M55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52">
        <f ca="1">_xlfn.DAYS(TODAY(),Table1[[#This Row],[Manufacture Date]])</f>
        <v>1466</v>
      </c>
      <c r="O5552" t="str" cm="1">
        <f t="array" ref="O5552" xml:space="preserve"> _xlfn.IFS(E5552&lt;2,"0-2",E5552&lt;4,"2-4",E5552&lt;6,"4-6",E5552&lt;8,"6-8",E5552&lt;10,"8-10")</f>
        <v>0-2</v>
      </c>
    </row>
    <row r="5553" spans="1:15" ht="14.25" customHeight="1" x14ac:dyDescent="0.3">
      <c r="A5553" s="31">
        <v>43794</v>
      </c>
      <c r="B5553" t="s">
        <v>740</v>
      </c>
      <c r="C5553" t="s">
        <v>1994</v>
      </c>
      <c r="D5553" t="s">
        <v>115</v>
      </c>
      <c r="E5553">
        <v>2.5</v>
      </c>
      <c r="F5553">
        <v>4</v>
      </c>
      <c r="G5553" t="s">
        <v>102</v>
      </c>
      <c r="H5553" t="s">
        <v>200</v>
      </c>
      <c r="I5553">
        <v>36</v>
      </c>
      <c r="J5553">
        <v>185</v>
      </c>
      <c r="K5553" t="str">
        <f>RIGHT(Table1[[#This Row],[Transmission]],1)</f>
        <v>8</v>
      </c>
      <c r="L5553" t="str">
        <f>SUBSTITUTE(Table1[[#This Row],[Transmission]],Table1[[#This Row],[Gears]],"")</f>
        <v>AV</v>
      </c>
      <c r="M55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53">
        <f ca="1">_xlfn.DAYS(TODAY(),Table1[[#This Row],[Manufacture Date]])</f>
        <v>1466</v>
      </c>
      <c r="O5553" t="str" cm="1">
        <f t="array" ref="O5553" xml:space="preserve"> _xlfn.IFS(E5553&lt;2,"0-2",E5553&lt;4,"2-4",E5553&lt;6,"4-6",E5553&lt;8,"6-8",E5553&lt;10,"8-10")</f>
        <v>2-4</v>
      </c>
    </row>
    <row r="5554" spans="1:15" ht="14.25" customHeight="1" x14ac:dyDescent="0.3">
      <c r="A5554" s="31">
        <v>43794</v>
      </c>
      <c r="B5554" t="s">
        <v>782</v>
      </c>
      <c r="C5554" t="s">
        <v>783</v>
      </c>
      <c r="D5554" t="s">
        <v>71</v>
      </c>
      <c r="E5554">
        <v>1.8</v>
      </c>
      <c r="F5554">
        <v>4</v>
      </c>
      <c r="G5554" t="s">
        <v>183</v>
      </c>
      <c r="H5554" t="s">
        <v>200</v>
      </c>
      <c r="I5554">
        <v>34</v>
      </c>
      <c r="J5554">
        <v>198</v>
      </c>
      <c r="K5554" t="str">
        <f>RIGHT(Table1[[#This Row],[Transmission]],1)</f>
        <v>5</v>
      </c>
      <c r="L5554" t="str">
        <f>SUBSTITUTE(Table1[[#This Row],[Transmission]],Table1[[#This Row],[Gears]],"")</f>
        <v>M</v>
      </c>
      <c r="M55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54">
        <f ca="1">_xlfn.DAYS(TODAY(),Table1[[#This Row],[Manufacture Date]])</f>
        <v>1466</v>
      </c>
      <c r="O5554" t="str" cm="1">
        <f t="array" ref="O5554" xml:space="preserve"> _xlfn.IFS(E5554&lt;2,"0-2",E5554&lt;4,"2-4",E5554&lt;6,"4-6",E5554&lt;8,"6-8",E5554&lt;10,"8-10")</f>
        <v>0-2</v>
      </c>
    </row>
    <row r="5555" spans="1:15" ht="14.25" customHeight="1" x14ac:dyDescent="0.3">
      <c r="A5555" s="31">
        <v>43794</v>
      </c>
      <c r="B5555" t="s">
        <v>548</v>
      </c>
      <c r="C5555" t="s">
        <v>550</v>
      </c>
      <c r="D5555" t="s">
        <v>78</v>
      </c>
      <c r="E5555">
        <v>2.5</v>
      </c>
      <c r="F5555">
        <v>4</v>
      </c>
      <c r="G5555" t="s">
        <v>79</v>
      </c>
      <c r="H5555" t="s">
        <v>200</v>
      </c>
      <c r="I5555">
        <v>30</v>
      </c>
      <c r="J5555">
        <v>217</v>
      </c>
      <c r="K5555" t="str">
        <f>RIGHT(Table1[[#This Row],[Transmission]],1)</f>
        <v>6</v>
      </c>
      <c r="L5555" t="str">
        <f>SUBSTITUTE(Table1[[#This Row],[Transmission]],Table1[[#This Row],[Gears]],"")</f>
        <v>AS</v>
      </c>
      <c r="M55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55">
        <f ca="1">_xlfn.DAYS(TODAY(),Table1[[#This Row],[Manufacture Date]])</f>
        <v>1466</v>
      </c>
      <c r="O5555" t="str" cm="1">
        <f t="array" ref="O5555" xml:space="preserve"> _xlfn.IFS(E5555&lt;2,"0-2",E5555&lt;4,"2-4",E5555&lt;6,"4-6",E5555&lt;8,"6-8",E5555&lt;10,"8-10")</f>
        <v>2-4</v>
      </c>
    </row>
    <row r="5556" spans="1:15" ht="14.25" customHeight="1" x14ac:dyDescent="0.3">
      <c r="A5556" s="31">
        <v>43794</v>
      </c>
      <c r="B5556" t="s">
        <v>147</v>
      </c>
      <c r="C5556" t="s">
        <v>859</v>
      </c>
      <c r="D5556" t="s">
        <v>95</v>
      </c>
      <c r="E5556">
        <v>3</v>
      </c>
      <c r="F5556">
        <v>6</v>
      </c>
      <c r="G5556" t="s">
        <v>104</v>
      </c>
      <c r="H5556" t="s">
        <v>73</v>
      </c>
      <c r="I5556">
        <v>28</v>
      </c>
      <c r="J5556">
        <v>235</v>
      </c>
      <c r="K5556" t="str">
        <f>RIGHT(Table1[[#This Row],[Transmission]],1)</f>
        <v>8</v>
      </c>
      <c r="L5556" t="str">
        <f>SUBSTITUTE(Table1[[#This Row],[Transmission]],Table1[[#This Row],[Gears]],"")</f>
        <v>AS</v>
      </c>
      <c r="M55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56">
        <f ca="1">_xlfn.DAYS(TODAY(),Table1[[#This Row],[Manufacture Date]])</f>
        <v>1466</v>
      </c>
      <c r="O5556" t="str" cm="1">
        <f t="array" ref="O5556" xml:space="preserve"> _xlfn.IFS(E5556&lt;2,"0-2",E5556&lt;4,"2-4",E5556&lt;6,"4-6",E5556&lt;8,"6-8",E5556&lt;10,"8-10")</f>
        <v>2-4</v>
      </c>
    </row>
    <row r="5557" spans="1:15" ht="14.25" customHeight="1" x14ac:dyDescent="0.3">
      <c r="A5557" s="31">
        <v>43794</v>
      </c>
      <c r="B5557" t="s">
        <v>321</v>
      </c>
      <c r="C5557" t="s">
        <v>338</v>
      </c>
      <c r="D5557" t="s">
        <v>259</v>
      </c>
      <c r="E5557">
        <v>3.3</v>
      </c>
      <c r="F5557">
        <v>6</v>
      </c>
      <c r="G5557" t="s">
        <v>79</v>
      </c>
      <c r="H5557" t="s">
        <v>200</v>
      </c>
      <c r="I5557">
        <v>26</v>
      </c>
      <c r="J5557">
        <v>254</v>
      </c>
      <c r="K5557" t="str">
        <f>RIGHT(Table1[[#This Row],[Transmission]],1)</f>
        <v>6</v>
      </c>
      <c r="L5557" t="str">
        <f>SUBSTITUTE(Table1[[#This Row],[Transmission]],Table1[[#This Row],[Gears]],"")</f>
        <v>AS</v>
      </c>
      <c r="M55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57">
        <f ca="1">_xlfn.DAYS(TODAY(),Table1[[#This Row],[Manufacture Date]])</f>
        <v>1466</v>
      </c>
      <c r="O5557" t="str" cm="1">
        <f t="array" ref="O5557" xml:space="preserve"> _xlfn.IFS(E5557&lt;2,"0-2",E5557&lt;4,"2-4",E5557&lt;6,"4-6",E5557&lt;8,"6-8",E5557&lt;10,"8-10")</f>
        <v>2-4</v>
      </c>
    </row>
    <row r="5558" spans="1:15" ht="14.25" customHeight="1" x14ac:dyDescent="0.3">
      <c r="A5558" s="31">
        <v>43794</v>
      </c>
      <c r="B5558" t="s">
        <v>676</v>
      </c>
      <c r="C5558" t="s">
        <v>702</v>
      </c>
      <c r="D5558" t="s">
        <v>115</v>
      </c>
      <c r="E5558">
        <v>3.6</v>
      </c>
      <c r="F5558">
        <v>6</v>
      </c>
      <c r="G5558" t="s">
        <v>97</v>
      </c>
      <c r="H5558" t="s">
        <v>73</v>
      </c>
      <c r="I5558">
        <v>25</v>
      </c>
      <c r="J5558">
        <v>255</v>
      </c>
      <c r="K5558" t="str">
        <f>RIGHT(Table1[[#This Row],[Transmission]],1)</f>
        <v>7</v>
      </c>
      <c r="L5558" t="str">
        <f>SUBSTITUTE(Table1[[#This Row],[Transmission]],Table1[[#This Row],[Gears]],"")</f>
        <v>AM</v>
      </c>
      <c r="M55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558">
        <f ca="1">_xlfn.DAYS(TODAY(),Table1[[#This Row],[Manufacture Date]])</f>
        <v>1466</v>
      </c>
      <c r="O5558" t="str" cm="1">
        <f t="array" ref="O5558" xml:space="preserve"> _xlfn.IFS(E5558&lt;2,"0-2",E5558&lt;4,"2-4",E5558&lt;6,"4-6",E5558&lt;8,"6-8",E5558&lt;10,"8-10")</f>
        <v>2-4</v>
      </c>
    </row>
    <row r="5559" spans="1:15" ht="14.25" customHeight="1" x14ac:dyDescent="0.3">
      <c r="A5559" s="31">
        <v>43794</v>
      </c>
      <c r="B5559" t="s">
        <v>452</v>
      </c>
      <c r="C5559" t="s">
        <v>459</v>
      </c>
      <c r="D5559" t="s">
        <v>78</v>
      </c>
      <c r="E5559">
        <v>2.4</v>
      </c>
      <c r="F5559">
        <v>4</v>
      </c>
      <c r="G5559" t="s">
        <v>266</v>
      </c>
      <c r="H5559" t="s">
        <v>200</v>
      </c>
      <c r="I5559">
        <v>25</v>
      </c>
      <c r="J5559">
        <v>259</v>
      </c>
      <c r="K5559" t="str">
        <f>RIGHT(Table1[[#This Row],[Transmission]],1)</f>
        <v>V</v>
      </c>
      <c r="L5559" t="str">
        <f>SUBSTITUTE(Table1[[#This Row],[Transmission]],Table1[[#This Row],[Gears]],"")</f>
        <v>A</v>
      </c>
      <c r="M55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59">
        <f ca="1">_xlfn.DAYS(TODAY(),Table1[[#This Row],[Manufacture Date]])</f>
        <v>1466</v>
      </c>
      <c r="O5559" t="str" cm="1">
        <f t="array" ref="O5559" xml:space="preserve"> _xlfn.IFS(E5559&lt;2,"0-2",E5559&lt;4,"2-4",E5559&lt;6,"4-6",E5559&lt;8,"6-8",E5559&lt;10,"8-10")</f>
        <v>2-4</v>
      </c>
    </row>
    <row r="5560" spans="1:15" ht="14.25" customHeight="1" x14ac:dyDescent="0.3">
      <c r="A5560" s="31">
        <v>43794</v>
      </c>
      <c r="B5560" t="s">
        <v>470</v>
      </c>
      <c r="C5560" t="s">
        <v>938</v>
      </c>
      <c r="D5560" t="s">
        <v>78</v>
      </c>
      <c r="E5560">
        <v>3.3</v>
      </c>
      <c r="F5560">
        <v>6</v>
      </c>
      <c r="G5560" t="s">
        <v>79</v>
      </c>
      <c r="H5560" t="s">
        <v>200</v>
      </c>
      <c r="I5560">
        <v>24</v>
      </c>
      <c r="J5560">
        <v>271</v>
      </c>
      <c r="K5560" t="str">
        <f>RIGHT(Table1[[#This Row],[Transmission]],1)</f>
        <v>6</v>
      </c>
      <c r="L5560" t="str">
        <f>SUBSTITUTE(Table1[[#This Row],[Transmission]],Table1[[#This Row],[Gears]],"")</f>
        <v>AS</v>
      </c>
      <c r="M55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60">
        <f ca="1">_xlfn.DAYS(TODAY(),Table1[[#This Row],[Manufacture Date]])</f>
        <v>1466</v>
      </c>
      <c r="O5560" t="str" cm="1">
        <f t="array" ref="O5560" xml:space="preserve"> _xlfn.IFS(E5560&lt;2,"0-2",E5560&lt;4,"2-4",E5560&lt;6,"4-6",E5560&lt;8,"6-8",E5560&lt;10,"8-10")</f>
        <v>2-4</v>
      </c>
    </row>
    <row r="5561" spans="1:15" ht="14.25" customHeight="1" x14ac:dyDescent="0.3">
      <c r="A5561" s="31">
        <v>43794</v>
      </c>
      <c r="B5561" t="s">
        <v>564</v>
      </c>
      <c r="C5561" t="s">
        <v>596</v>
      </c>
      <c r="D5561" t="s">
        <v>481</v>
      </c>
      <c r="E5561">
        <v>5.5</v>
      </c>
      <c r="F5561">
        <v>8</v>
      </c>
      <c r="G5561" t="s">
        <v>416</v>
      </c>
      <c r="H5561" t="s">
        <v>73</v>
      </c>
      <c r="I5561">
        <v>21</v>
      </c>
      <c r="J5561">
        <v>306</v>
      </c>
      <c r="K5561" t="str">
        <f>RIGHT(Table1[[#This Row],[Transmission]],1)</f>
        <v>7</v>
      </c>
      <c r="L5561" t="str">
        <f>SUBSTITUTE(Table1[[#This Row],[Transmission]],Table1[[#This Row],[Gears]],"")</f>
        <v>AS</v>
      </c>
      <c r="M55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61">
        <f ca="1">_xlfn.DAYS(TODAY(),Table1[[#This Row],[Manufacture Date]])</f>
        <v>1466</v>
      </c>
      <c r="O5561" t="str" cm="1">
        <f t="array" ref="O5561" xml:space="preserve"> _xlfn.IFS(E5561&lt;2,"0-2",E5561&lt;4,"2-4",E5561&lt;6,"4-6",E5561&lt;8,"6-8",E5561&lt;10,"8-10")</f>
        <v>4-6</v>
      </c>
    </row>
    <row r="5562" spans="1:15" ht="14.25" customHeight="1" x14ac:dyDescent="0.3">
      <c r="A5562" s="31">
        <v>43794</v>
      </c>
      <c r="B5562" t="s">
        <v>321</v>
      </c>
      <c r="C5562" t="s">
        <v>335</v>
      </c>
      <c r="D5562" t="s">
        <v>122</v>
      </c>
      <c r="E5562">
        <v>3.5</v>
      </c>
      <c r="F5562">
        <v>6</v>
      </c>
      <c r="G5562" t="s">
        <v>79</v>
      </c>
      <c r="H5562" t="s">
        <v>205</v>
      </c>
      <c r="I5562">
        <v>16</v>
      </c>
      <c r="J5562">
        <v>288</v>
      </c>
      <c r="K5562" t="str">
        <f>RIGHT(Table1[[#This Row],[Transmission]],1)</f>
        <v>6</v>
      </c>
      <c r="L5562" t="str">
        <f>SUBSTITUTE(Table1[[#This Row],[Transmission]],Table1[[#This Row],[Gears]],"")</f>
        <v>AS</v>
      </c>
      <c r="M55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62">
        <f ca="1">_xlfn.DAYS(TODAY(),Table1[[#This Row],[Manufacture Date]])</f>
        <v>1466</v>
      </c>
      <c r="O5562" t="str" cm="1">
        <f t="array" ref="O5562" xml:space="preserve"> _xlfn.IFS(E5562&lt;2,"0-2",E5562&lt;4,"2-4",E5562&lt;6,"4-6",E5562&lt;8,"6-8",E5562&lt;10,"8-10")</f>
        <v>2-4</v>
      </c>
    </row>
    <row r="5563" spans="1:15" ht="14.25" customHeight="1" x14ac:dyDescent="0.3">
      <c r="A5563" s="31">
        <v>43793</v>
      </c>
      <c r="B5563" t="s">
        <v>782</v>
      </c>
      <c r="C5563" t="s">
        <v>783</v>
      </c>
      <c r="D5563" t="s">
        <v>71</v>
      </c>
      <c r="E5563">
        <v>1.8</v>
      </c>
      <c r="F5563">
        <v>4</v>
      </c>
      <c r="G5563" t="s">
        <v>79</v>
      </c>
      <c r="H5563" t="s">
        <v>200</v>
      </c>
      <c r="I5563">
        <v>34</v>
      </c>
      <c r="J5563">
        <v>196</v>
      </c>
      <c r="K5563" t="str">
        <f>RIGHT(Table1[[#This Row],[Transmission]],1)</f>
        <v>6</v>
      </c>
      <c r="L5563" t="str">
        <f>SUBSTITUTE(Table1[[#This Row],[Transmission]],Table1[[#This Row],[Gears]],"")</f>
        <v>AS</v>
      </c>
      <c r="M55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63">
        <f ca="1">_xlfn.DAYS(TODAY(),Table1[[#This Row],[Manufacture Date]])</f>
        <v>1467</v>
      </c>
      <c r="O5563" t="str" cm="1">
        <f t="array" ref="O5563" xml:space="preserve"> _xlfn.IFS(E5563&lt;2,"0-2",E5563&lt;4,"2-4",E5563&lt;6,"4-6",E5563&lt;8,"6-8",E5563&lt;10,"8-10")</f>
        <v>0-2</v>
      </c>
    </row>
    <row r="5564" spans="1:15" ht="14.25" customHeight="1" x14ac:dyDescent="0.3">
      <c r="A5564" s="31">
        <v>43793</v>
      </c>
      <c r="B5564" t="s">
        <v>651</v>
      </c>
      <c r="C5564" t="s">
        <v>670</v>
      </c>
      <c r="D5564" t="s">
        <v>78</v>
      </c>
      <c r="E5564">
        <v>2.5</v>
      </c>
      <c r="F5564">
        <v>4</v>
      </c>
      <c r="G5564" t="s">
        <v>266</v>
      </c>
      <c r="H5564" t="s">
        <v>200</v>
      </c>
      <c r="I5564">
        <v>33</v>
      </c>
      <c r="J5564">
        <v>201</v>
      </c>
      <c r="K5564" t="str">
        <f>RIGHT(Table1[[#This Row],[Transmission]],1)</f>
        <v>V</v>
      </c>
      <c r="L5564" t="str">
        <f>SUBSTITUTE(Table1[[#This Row],[Transmission]],Table1[[#This Row],[Gears]],"")</f>
        <v>A</v>
      </c>
      <c r="M55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64">
        <f ca="1">_xlfn.DAYS(TODAY(),Table1[[#This Row],[Manufacture Date]])</f>
        <v>1467</v>
      </c>
      <c r="O5564" t="str" cm="1">
        <f t="array" ref="O5564" xml:space="preserve"> _xlfn.IFS(E5564&lt;2,"0-2",E5564&lt;4,"2-4",E5564&lt;6,"4-6",E5564&lt;8,"6-8",E5564&lt;10,"8-10")</f>
        <v>2-4</v>
      </c>
    </row>
    <row r="5565" spans="1:15" ht="14.25" customHeight="1" x14ac:dyDescent="0.3">
      <c r="A5565" s="31">
        <v>43793</v>
      </c>
      <c r="B5565" t="s">
        <v>414</v>
      </c>
      <c r="C5565" t="s">
        <v>1275</v>
      </c>
      <c r="D5565" t="s">
        <v>71</v>
      </c>
      <c r="E5565">
        <v>2</v>
      </c>
      <c r="F5565">
        <v>4</v>
      </c>
      <c r="G5565" t="s">
        <v>97</v>
      </c>
      <c r="H5565" t="s">
        <v>73</v>
      </c>
      <c r="I5565">
        <v>33</v>
      </c>
      <c r="J5565">
        <v>200</v>
      </c>
      <c r="K5565" t="str">
        <f>RIGHT(Table1[[#This Row],[Transmission]],1)</f>
        <v>7</v>
      </c>
      <c r="L5565" t="str">
        <f>SUBSTITUTE(Table1[[#This Row],[Transmission]],Table1[[#This Row],[Gears]],"")</f>
        <v>AM</v>
      </c>
      <c r="M55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565">
        <f ca="1">_xlfn.DAYS(TODAY(),Table1[[#This Row],[Manufacture Date]])</f>
        <v>1467</v>
      </c>
      <c r="O5565" t="str" cm="1">
        <f t="array" ref="O5565" xml:space="preserve"> _xlfn.IFS(E5565&lt;2,"0-2",E5565&lt;4,"2-4",E5565&lt;6,"4-6",E5565&lt;8,"6-8",E5565&lt;10,"8-10")</f>
        <v>2-4</v>
      </c>
    </row>
    <row r="5566" spans="1:15" ht="14.25" customHeight="1" x14ac:dyDescent="0.3">
      <c r="A5566" s="31">
        <v>43793</v>
      </c>
      <c r="B5566" t="s">
        <v>385</v>
      </c>
      <c r="C5566" t="s">
        <v>386</v>
      </c>
      <c r="D5566" t="s">
        <v>82</v>
      </c>
      <c r="E5566">
        <v>3.5</v>
      </c>
      <c r="F5566">
        <v>6</v>
      </c>
      <c r="G5566" t="s">
        <v>79</v>
      </c>
      <c r="H5566" t="s">
        <v>200</v>
      </c>
      <c r="I5566">
        <v>29</v>
      </c>
      <c r="J5566">
        <v>221</v>
      </c>
      <c r="K5566" t="str">
        <f>RIGHT(Table1[[#This Row],[Transmission]],1)</f>
        <v>6</v>
      </c>
      <c r="L5566" t="str">
        <f>SUBSTITUTE(Table1[[#This Row],[Transmission]],Table1[[#This Row],[Gears]],"")</f>
        <v>AS</v>
      </c>
      <c r="M55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66">
        <f ca="1">_xlfn.DAYS(TODAY(),Table1[[#This Row],[Manufacture Date]])</f>
        <v>1467</v>
      </c>
      <c r="O5566" t="str" cm="1">
        <f t="array" ref="O5566" xml:space="preserve"> _xlfn.IFS(E5566&lt;2,"0-2",E5566&lt;4,"2-4",E5566&lt;6,"4-6",E5566&lt;8,"6-8",E5566&lt;10,"8-10")</f>
        <v>2-4</v>
      </c>
    </row>
    <row r="5567" spans="1:15" ht="14.25" customHeight="1" x14ac:dyDescent="0.3">
      <c r="A5567" s="31">
        <v>43793</v>
      </c>
      <c r="B5567" t="s">
        <v>69</v>
      </c>
      <c r="C5567" t="s">
        <v>1034</v>
      </c>
      <c r="D5567" t="s">
        <v>78</v>
      </c>
      <c r="E5567">
        <v>3.5</v>
      </c>
      <c r="F5567">
        <v>6</v>
      </c>
      <c r="G5567" t="s">
        <v>496</v>
      </c>
      <c r="H5567" t="s">
        <v>73</v>
      </c>
      <c r="I5567">
        <v>26</v>
      </c>
      <c r="J5567">
        <v>251</v>
      </c>
      <c r="K5567" t="str">
        <f>RIGHT(Table1[[#This Row],[Transmission]],1)</f>
        <v>9</v>
      </c>
      <c r="L5567" t="str">
        <f>SUBSTITUTE(Table1[[#This Row],[Transmission]],Table1[[#This Row],[Gears]],"")</f>
        <v>AS</v>
      </c>
      <c r="M55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67">
        <f ca="1">_xlfn.DAYS(TODAY(),Table1[[#This Row],[Manufacture Date]])</f>
        <v>1467</v>
      </c>
      <c r="O5567" t="str" cm="1">
        <f t="array" ref="O5567" xml:space="preserve"> _xlfn.IFS(E5567&lt;2,"0-2",E5567&lt;4,"2-4",E5567&lt;6,"4-6",E5567&lt;8,"6-8",E5567&lt;10,"8-10")</f>
        <v>2-4</v>
      </c>
    </row>
    <row r="5568" spans="1:15" ht="14.25" customHeight="1" x14ac:dyDescent="0.3">
      <c r="A5568" s="31">
        <v>43793</v>
      </c>
      <c r="B5568" t="s">
        <v>275</v>
      </c>
      <c r="C5568" t="s">
        <v>886</v>
      </c>
      <c r="D5568" t="s">
        <v>82</v>
      </c>
      <c r="E5568">
        <v>2.4</v>
      </c>
      <c r="F5568">
        <v>4</v>
      </c>
      <c r="G5568" t="s">
        <v>454</v>
      </c>
      <c r="H5568" t="s">
        <v>205</v>
      </c>
      <c r="I5568">
        <v>25</v>
      </c>
      <c r="J5568">
        <v>181</v>
      </c>
      <c r="K5568" t="str">
        <f>RIGHT(Table1[[#This Row],[Transmission]],1)</f>
        <v>9</v>
      </c>
      <c r="L5568" t="str">
        <f>SUBSTITUTE(Table1[[#This Row],[Transmission]],Table1[[#This Row],[Gears]],"")</f>
        <v>A</v>
      </c>
      <c r="M55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68">
        <f ca="1">_xlfn.DAYS(TODAY(),Table1[[#This Row],[Manufacture Date]])</f>
        <v>1467</v>
      </c>
      <c r="O5568" t="str" cm="1">
        <f t="array" ref="O5568" xml:space="preserve"> _xlfn.IFS(E5568&lt;2,"0-2",E5568&lt;4,"2-4",E5568&lt;6,"4-6",E5568&lt;8,"6-8",E5568&lt;10,"8-10")</f>
        <v>2-4</v>
      </c>
    </row>
    <row r="5569" spans="1:15" ht="14.25" customHeight="1" x14ac:dyDescent="0.3">
      <c r="A5569" s="31">
        <v>43793</v>
      </c>
      <c r="B5569" t="s">
        <v>740</v>
      </c>
      <c r="C5569" t="s">
        <v>1350</v>
      </c>
      <c r="D5569" t="s">
        <v>71</v>
      </c>
      <c r="E5569">
        <v>2</v>
      </c>
      <c r="F5569">
        <v>4</v>
      </c>
      <c r="G5569" t="s">
        <v>102</v>
      </c>
      <c r="H5569" t="s">
        <v>73</v>
      </c>
      <c r="I5569">
        <v>25</v>
      </c>
      <c r="J5569">
        <v>256</v>
      </c>
      <c r="K5569" t="str">
        <f>RIGHT(Table1[[#This Row],[Transmission]],1)</f>
        <v>8</v>
      </c>
      <c r="L5569" t="str">
        <f>SUBSTITUTE(Table1[[#This Row],[Transmission]],Table1[[#This Row],[Gears]],"")</f>
        <v>AV</v>
      </c>
      <c r="M55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69">
        <f ca="1">_xlfn.DAYS(TODAY(),Table1[[#This Row],[Manufacture Date]])</f>
        <v>1467</v>
      </c>
      <c r="O5569" t="str" cm="1">
        <f t="array" ref="O5569" xml:space="preserve"> _xlfn.IFS(E5569&lt;2,"0-2",E5569&lt;4,"2-4",E5569&lt;6,"4-6",E5569&lt;8,"6-8",E5569&lt;10,"8-10")</f>
        <v>2-4</v>
      </c>
    </row>
    <row r="5570" spans="1:15" ht="14.25" customHeight="1" x14ac:dyDescent="0.3">
      <c r="A5570" s="31">
        <v>43793</v>
      </c>
      <c r="B5570" t="s">
        <v>364</v>
      </c>
      <c r="C5570" t="s">
        <v>376</v>
      </c>
      <c r="D5570" t="s">
        <v>259</v>
      </c>
      <c r="E5570">
        <v>5.3</v>
      </c>
      <c r="F5570">
        <v>8</v>
      </c>
      <c r="G5570" t="s">
        <v>93</v>
      </c>
      <c r="H5570" t="s">
        <v>200</v>
      </c>
      <c r="I5570">
        <v>22</v>
      </c>
      <c r="J5570">
        <v>299</v>
      </c>
      <c r="K5570" t="str">
        <f>RIGHT(Table1[[#This Row],[Transmission]],1)</f>
        <v>6</v>
      </c>
      <c r="L5570" t="str">
        <f>SUBSTITUTE(Table1[[#This Row],[Transmission]],Table1[[#This Row],[Gears]],"")</f>
        <v>A</v>
      </c>
      <c r="M55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70">
        <f ca="1">_xlfn.DAYS(TODAY(),Table1[[#This Row],[Manufacture Date]])</f>
        <v>1467</v>
      </c>
      <c r="O5570" t="str" cm="1">
        <f t="array" ref="O5570" xml:space="preserve"> _xlfn.IFS(E5570&lt;2,"0-2",E5570&lt;4,"2-4",E5570&lt;6,"4-6",E5570&lt;8,"6-8",E5570&lt;10,"8-10")</f>
        <v>4-6</v>
      </c>
    </row>
    <row r="5571" spans="1:15" ht="14.25" customHeight="1" x14ac:dyDescent="0.3">
      <c r="A5571" s="31">
        <v>43793</v>
      </c>
      <c r="B5571" t="s">
        <v>432</v>
      </c>
      <c r="C5571" t="s">
        <v>439</v>
      </c>
      <c r="D5571" t="s">
        <v>82</v>
      </c>
      <c r="E5571">
        <v>5</v>
      </c>
      <c r="F5571">
        <v>8</v>
      </c>
      <c r="G5571" t="s">
        <v>104</v>
      </c>
      <c r="H5571" t="s">
        <v>73</v>
      </c>
      <c r="I5571">
        <v>21</v>
      </c>
      <c r="J5571">
        <v>306</v>
      </c>
      <c r="K5571" t="str">
        <f>RIGHT(Table1[[#This Row],[Transmission]],1)</f>
        <v>8</v>
      </c>
      <c r="L5571" t="str">
        <f>SUBSTITUTE(Table1[[#This Row],[Transmission]],Table1[[#This Row],[Gears]],"")</f>
        <v>AS</v>
      </c>
      <c r="M55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71">
        <f ca="1">_xlfn.DAYS(TODAY(),Table1[[#This Row],[Manufacture Date]])</f>
        <v>1467</v>
      </c>
      <c r="O5571" t="str" cm="1">
        <f t="array" ref="O5571" xml:space="preserve"> _xlfn.IFS(E5571&lt;2,"0-2",E5571&lt;4,"2-4",E5571&lt;6,"4-6",E5571&lt;8,"6-8",E5571&lt;10,"8-10")</f>
        <v>4-6</v>
      </c>
    </row>
    <row r="5572" spans="1:15" ht="14.25" customHeight="1" x14ac:dyDescent="0.3">
      <c r="A5572" s="31">
        <v>43792</v>
      </c>
      <c r="B5572" t="s">
        <v>750</v>
      </c>
      <c r="C5572" t="s">
        <v>766</v>
      </c>
      <c r="D5572" t="s">
        <v>82</v>
      </c>
      <c r="E5572">
        <v>1.8</v>
      </c>
      <c r="F5572">
        <v>4</v>
      </c>
      <c r="G5572" t="s">
        <v>266</v>
      </c>
      <c r="H5572" t="s">
        <v>200</v>
      </c>
      <c r="I5572">
        <v>60</v>
      </c>
      <c r="J5572">
        <v>108</v>
      </c>
      <c r="K5572" t="str">
        <f>RIGHT(Table1[[#This Row],[Transmission]],1)</f>
        <v>V</v>
      </c>
      <c r="L5572" t="str">
        <f>SUBSTITUTE(Table1[[#This Row],[Transmission]],Table1[[#This Row],[Gears]],"")</f>
        <v>A</v>
      </c>
      <c r="M55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72">
        <f ca="1">_xlfn.DAYS(TODAY(),Table1[[#This Row],[Manufacture Date]])</f>
        <v>1468</v>
      </c>
      <c r="O5572" t="str" cm="1">
        <f t="array" ref="O5572" xml:space="preserve"> _xlfn.IFS(E5572&lt;2,"0-2",E5572&lt;4,"2-4",E5572&lt;6,"4-6",E5572&lt;8,"6-8",E5572&lt;10,"8-10")</f>
        <v>0-2</v>
      </c>
    </row>
    <row r="5573" spans="1:15" ht="14.25" customHeight="1" x14ac:dyDescent="0.3">
      <c r="A5573" s="31">
        <v>43792</v>
      </c>
      <c r="B5573" t="s">
        <v>621</v>
      </c>
      <c r="C5573" t="s">
        <v>622</v>
      </c>
      <c r="D5573" t="s">
        <v>82</v>
      </c>
      <c r="E5573">
        <v>1.5</v>
      </c>
      <c r="F5573">
        <v>3</v>
      </c>
      <c r="G5573" t="s">
        <v>74</v>
      </c>
      <c r="H5573" t="s">
        <v>73</v>
      </c>
      <c r="I5573">
        <v>34</v>
      </c>
      <c r="J5573">
        <v>197</v>
      </c>
      <c r="K5573" t="str">
        <f>RIGHT(Table1[[#This Row],[Transmission]],1)</f>
        <v>6</v>
      </c>
      <c r="L5573" t="str">
        <f>SUBSTITUTE(Table1[[#This Row],[Transmission]],Table1[[#This Row],[Gears]],"")</f>
        <v>M</v>
      </c>
      <c r="M55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73">
        <f ca="1">_xlfn.DAYS(TODAY(),Table1[[#This Row],[Manufacture Date]])</f>
        <v>1468</v>
      </c>
      <c r="O5573" t="str" cm="1">
        <f t="array" ref="O5573" xml:space="preserve"> _xlfn.IFS(E5573&lt;2,"0-2",E5573&lt;4,"2-4",E5573&lt;6,"4-6",E5573&lt;8,"6-8",E5573&lt;10,"8-10")</f>
        <v>0-2</v>
      </c>
    </row>
    <row r="5574" spans="1:15" ht="14.25" customHeight="1" x14ac:dyDescent="0.3">
      <c r="A5574" s="31">
        <v>43792</v>
      </c>
      <c r="B5574" t="s">
        <v>621</v>
      </c>
      <c r="C5574" t="s">
        <v>1885</v>
      </c>
      <c r="D5574" t="s">
        <v>82</v>
      </c>
      <c r="E5574">
        <v>2</v>
      </c>
      <c r="F5574">
        <v>4</v>
      </c>
      <c r="G5574" t="s">
        <v>104</v>
      </c>
      <c r="H5574" t="s">
        <v>73</v>
      </c>
      <c r="I5574">
        <v>31</v>
      </c>
      <c r="J5574">
        <v>214</v>
      </c>
      <c r="K5574" t="str">
        <f>RIGHT(Table1[[#This Row],[Transmission]],1)</f>
        <v>8</v>
      </c>
      <c r="L5574" t="str">
        <f>SUBSTITUTE(Table1[[#This Row],[Transmission]],Table1[[#This Row],[Gears]],"")</f>
        <v>AS</v>
      </c>
      <c r="M55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74">
        <f ca="1">_xlfn.DAYS(TODAY(),Table1[[#This Row],[Manufacture Date]])</f>
        <v>1468</v>
      </c>
      <c r="O5574" t="str" cm="1">
        <f t="array" ref="O5574" xml:space="preserve"> _xlfn.IFS(E5574&lt;2,"0-2",E5574&lt;4,"2-4",E5574&lt;6,"4-6",E5574&lt;8,"6-8",E5574&lt;10,"8-10")</f>
        <v>2-4</v>
      </c>
    </row>
    <row r="5575" spans="1:15" ht="14.25" customHeight="1" x14ac:dyDescent="0.3">
      <c r="A5575" s="31">
        <v>43792</v>
      </c>
      <c r="B5575" t="s">
        <v>740</v>
      </c>
      <c r="C5575" t="s">
        <v>1004</v>
      </c>
      <c r="D5575" t="s">
        <v>71</v>
      </c>
      <c r="E5575">
        <v>2</v>
      </c>
      <c r="F5575">
        <v>4</v>
      </c>
      <c r="G5575" t="s">
        <v>74</v>
      </c>
      <c r="H5575" t="s">
        <v>73</v>
      </c>
      <c r="I5575">
        <v>29</v>
      </c>
      <c r="J5575">
        <v>225</v>
      </c>
      <c r="K5575" t="str">
        <f>RIGHT(Table1[[#This Row],[Transmission]],1)</f>
        <v>6</v>
      </c>
      <c r="L5575" t="str">
        <f>SUBSTITUTE(Table1[[#This Row],[Transmission]],Table1[[#This Row],[Gears]],"")</f>
        <v>M</v>
      </c>
      <c r="M55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75">
        <f ca="1">_xlfn.DAYS(TODAY(),Table1[[#This Row],[Manufacture Date]])</f>
        <v>1468</v>
      </c>
      <c r="O5575" t="str" cm="1">
        <f t="array" ref="O5575" xml:space="preserve"> _xlfn.IFS(E5575&lt;2,"0-2",E5575&lt;4,"2-4",E5575&lt;6,"4-6",E5575&lt;8,"6-8",E5575&lt;10,"8-10")</f>
        <v>2-4</v>
      </c>
    </row>
    <row r="5576" spans="1:15" ht="14.25" customHeight="1" x14ac:dyDescent="0.3">
      <c r="A5576" s="31">
        <v>43792</v>
      </c>
      <c r="B5576" t="s">
        <v>321</v>
      </c>
      <c r="C5576" t="s">
        <v>330</v>
      </c>
      <c r="D5576" t="s">
        <v>78</v>
      </c>
      <c r="E5576">
        <v>2</v>
      </c>
      <c r="F5576">
        <v>4</v>
      </c>
      <c r="G5576" t="s">
        <v>79</v>
      </c>
      <c r="H5576" t="s">
        <v>200</v>
      </c>
      <c r="I5576">
        <v>28</v>
      </c>
      <c r="J5576">
        <v>236</v>
      </c>
      <c r="K5576" t="str">
        <f>RIGHT(Table1[[#This Row],[Transmission]],1)</f>
        <v>6</v>
      </c>
      <c r="L5576" t="str">
        <f>SUBSTITUTE(Table1[[#This Row],[Transmission]],Table1[[#This Row],[Gears]],"")</f>
        <v>AS</v>
      </c>
      <c r="M55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76">
        <f ca="1">_xlfn.DAYS(TODAY(),Table1[[#This Row],[Manufacture Date]])</f>
        <v>1468</v>
      </c>
      <c r="O5576" t="str" cm="1">
        <f t="array" ref="O5576" xml:space="preserve"> _xlfn.IFS(E5576&lt;2,"0-2",E5576&lt;4,"2-4",E5576&lt;6,"4-6",E5576&lt;8,"6-8",E5576&lt;10,"8-10")</f>
        <v>2-4</v>
      </c>
    </row>
    <row r="5577" spans="1:15" ht="14.25" customHeight="1" x14ac:dyDescent="0.3">
      <c r="A5577" s="31">
        <v>43792</v>
      </c>
      <c r="B5577" t="s">
        <v>750</v>
      </c>
      <c r="C5577" t="s">
        <v>773</v>
      </c>
      <c r="D5577" t="s">
        <v>288</v>
      </c>
      <c r="E5577">
        <v>3.5</v>
      </c>
      <c r="F5577">
        <v>6</v>
      </c>
      <c r="G5577" t="s">
        <v>79</v>
      </c>
      <c r="H5577" t="s">
        <v>200</v>
      </c>
      <c r="I5577">
        <v>25</v>
      </c>
      <c r="J5577">
        <v>260</v>
      </c>
      <c r="K5577" t="str">
        <f>RIGHT(Table1[[#This Row],[Transmission]],1)</f>
        <v>6</v>
      </c>
      <c r="L5577" t="str">
        <f>SUBSTITUTE(Table1[[#This Row],[Transmission]],Table1[[#This Row],[Gears]],"")</f>
        <v>AS</v>
      </c>
      <c r="M55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77">
        <f ca="1">_xlfn.DAYS(TODAY(),Table1[[#This Row],[Manufacture Date]])</f>
        <v>1468</v>
      </c>
      <c r="O5577" t="str" cm="1">
        <f t="array" ref="O5577" xml:space="preserve"> _xlfn.IFS(E5577&lt;2,"0-2",E5577&lt;4,"2-4",E5577&lt;6,"4-6",E5577&lt;8,"6-8",E5577&lt;10,"8-10")</f>
        <v>2-4</v>
      </c>
    </row>
    <row r="5578" spans="1:15" ht="14.25" customHeight="1" x14ac:dyDescent="0.3">
      <c r="A5578" s="31">
        <v>43792</v>
      </c>
      <c r="B5578" t="s">
        <v>414</v>
      </c>
      <c r="C5578" t="s">
        <v>423</v>
      </c>
      <c r="D5578" t="s">
        <v>82</v>
      </c>
      <c r="E5578">
        <v>5.6</v>
      </c>
      <c r="F5578">
        <v>8</v>
      </c>
      <c r="G5578" t="s">
        <v>416</v>
      </c>
      <c r="H5578" t="s">
        <v>73</v>
      </c>
      <c r="I5578">
        <v>23</v>
      </c>
      <c r="J5578">
        <v>283</v>
      </c>
      <c r="K5578" t="str">
        <f>RIGHT(Table1[[#This Row],[Transmission]],1)</f>
        <v>7</v>
      </c>
      <c r="L5578" t="str">
        <f>SUBSTITUTE(Table1[[#This Row],[Transmission]],Table1[[#This Row],[Gears]],"")</f>
        <v>AS</v>
      </c>
      <c r="M55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78">
        <f ca="1">_xlfn.DAYS(TODAY(),Table1[[#This Row],[Manufacture Date]])</f>
        <v>1468</v>
      </c>
      <c r="O5578" t="str" cm="1">
        <f t="array" ref="O5578" xml:space="preserve"> _xlfn.IFS(E5578&lt;2,"0-2",E5578&lt;4,"2-4",E5578&lt;6,"4-6",E5578&lt;8,"6-8",E5578&lt;10,"8-10")</f>
        <v>4-6</v>
      </c>
    </row>
    <row r="5579" spans="1:15" ht="14.25" customHeight="1" x14ac:dyDescent="0.3">
      <c r="A5579" s="31">
        <v>43792</v>
      </c>
      <c r="B5579" t="s">
        <v>212</v>
      </c>
      <c r="C5579" t="s">
        <v>223</v>
      </c>
      <c r="D5579" t="s">
        <v>82</v>
      </c>
      <c r="E5579">
        <v>6.2</v>
      </c>
      <c r="F5579">
        <v>8</v>
      </c>
      <c r="G5579" t="s">
        <v>74</v>
      </c>
      <c r="H5579" t="s">
        <v>73</v>
      </c>
      <c r="I5579">
        <v>19</v>
      </c>
      <c r="J5579">
        <v>340</v>
      </c>
      <c r="K5579" t="str">
        <f>RIGHT(Table1[[#This Row],[Transmission]],1)</f>
        <v>6</v>
      </c>
      <c r="L5579" t="str">
        <f>SUBSTITUTE(Table1[[#This Row],[Transmission]],Table1[[#This Row],[Gears]],"")</f>
        <v>M</v>
      </c>
      <c r="M55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79">
        <f ca="1">_xlfn.DAYS(TODAY(),Table1[[#This Row],[Manufacture Date]])</f>
        <v>1468</v>
      </c>
      <c r="O5579" t="str" cm="1">
        <f t="array" ref="O5579" xml:space="preserve"> _xlfn.IFS(E5579&lt;2,"0-2",E5579&lt;4,"2-4",E5579&lt;6,"4-6",E5579&lt;8,"6-8",E5579&lt;10,"8-10")</f>
        <v>6-8</v>
      </c>
    </row>
    <row r="5580" spans="1:15" ht="14.25" customHeight="1" x14ac:dyDescent="0.3">
      <c r="A5580" s="31">
        <v>43792</v>
      </c>
      <c r="B5580" t="s">
        <v>750</v>
      </c>
      <c r="C5580" t="s">
        <v>778</v>
      </c>
      <c r="D5580" t="s">
        <v>259</v>
      </c>
      <c r="E5580">
        <v>4.5999999999999996</v>
      </c>
      <c r="F5580">
        <v>8</v>
      </c>
      <c r="G5580" t="s">
        <v>79</v>
      </c>
      <c r="H5580" t="s">
        <v>200</v>
      </c>
      <c r="I5580">
        <v>19</v>
      </c>
      <c r="J5580">
        <v>354</v>
      </c>
      <c r="K5580" t="str">
        <f>RIGHT(Table1[[#This Row],[Transmission]],1)</f>
        <v>6</v>
      </c>
      <c r="L5580" t="str">
        <f>SUBSTITUTE(Table1[[#This Row],[Transmission]],Table1[[#This Row],[Gears]],"")</f>
        <v>AS</v>
      </c>
      <c r="M55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0">
        <f ca="1">_xlfn.DAYS(TODAY(),Table1[[#This Row],[Manufacture Date]])</f>
        <v>1468</v>
      </c>
      <c r="O5580" t="str" cm="1">
        <f t="array" ref="O5580" xml:space="preserve"> _xlfn.IFS(E5580&lt;2,"0-2",E5580&lt;4,"2-4",E5580&lt;6,"4-6",E5580&lt;8,"6-8",E5580&lt;10,"8-10")</f>
        <v>4-6</v>
      </c>
    </row>
    <row r="5581" spans="1:15" ht="14.25" customHeight="1" x14ac:dyDescent="0.3">
      <c r="A5581" s="31">
        <v>43792</v>
      </c>
      <c r="B5581" t="s">
        <v>492</v>
      </c>
      <c r="C5581" t="s">
        <v>503</v>
      </c>
      <c r="D5581" t="s">
        <v>122</v>
      </c>
      <c r="E5581">
        <v>5</v>
      </c>
      <c r="F5581">
        <v>8</v>
      </c>
      <c r="G5581" t="s">
        <v>104</v>
      </c>
      <c r="H5581" t="s">
        <v>205</v>
      </c>
      <c r="I5581">
        <v>14</v>
      </c>
      <c r="J5581">
        <v>331</v>
      </c>
      <c r="K5581" t="str">
        <f>RIGHT(Table1[[#This Row],[Transmission]],1)</f>
        <v>8</v>
      </c>
      <c r="L5581" t="str">
        <f>SUBSTITUTE(Table1[[#This Row],[Transmission]],Table1[[#This Row],[Gears]],"")</f>
        <v>AS</v>
      </c>
      <c r="M55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1">
        <f ca="1">_xlfn.DAYS(TODAY(),Table1[[#This Row],[Manufacture Date]])</f>
        <v>1468</v>
      </c>
      <c r="O5581" t="str" cm="1">
        <f t="array" ref="O5581" xml:space="preserve"> _xlfn.IFS(E5581&lt;2,"0-2",E5581&lt;4,"2-4",E5581&lt;6,"4-6",E5581&lt;8,"6-8",E5581&lt;10,"8-10")</f>
        <v>4-6</v>
      </c>
    </row>
    <row r="5582" spans="1:15" ht="14.25" customHeight="1" x14ac:dyDescent="0.3">
      <c r="A5582" s="31">
        <v>43791</v>
      </c>
      <c r="B5582" t="s">
        <v>232</v>
      </c>
      <c r="C5582" t="s">
        <v>1255</v>
      </c>
      <c r="D5582" t="s">
        <v>82</v>
      </c>
      <c r="E5582">
        <v>1.4</v>
      </c>
      <c r="F5582">
        <v>4</v>
      </c>
      <c r="G5582" t="s">
        <v>79</v>
      </c>
      <c r="H5582" t="s">
        <v>200</v>
      </c>
      <c r="I5582">
        <v>38</v>
      </c>
      <c r="J5582">
        <v>176</v>
      </c>
      <c r="K5582" t="str">
        <f>RIGHT(Table1[[#This Row],[Transmission]],1)</f>
        <v>6</v>
      </c>
      <c r="L5582" t="str">
        <f>SUBSTITUTE(Table1[[#This Row],[Transmission]],Table1[[#This Row],[Gears]],"")</f>
        <v>AS</v>
      </c>
      <c r="M55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2">
        <f ca="1">_xlfn.DAYS(TODAY(),Table1[[#This Row],[Manufacture Date]])</f>
        <v>1469</v>
      </c>
      <c r="O5582" t="str" cm="1">
        <f t="array" ref="O5582" xml:space="preserve"> _xlfn.IFS(E5582&lt;2,"0-2",E5582&lt;4,"2-4",E5582&lt;6,"4-6",E5582&lt;8,"6-8",E5582&lt;10,"8-10")</f>
        <v>0-2</v>
      </c>
    </row>
    <row r="5583" spans="1:15" ht="14.25" customHeight="1" x14ac:dyDescent="0.3">
      <c r="A5583" s="31">
        <v>43791</v>
      </c>
      <c r="B5583" t="s">
        <v>147</v>
      </c>
      <c r="C5583" t="s">
        <v>1558</v>
      </c>
      <c r="D5583" t="s">
        <v>78</v>
      </c>
      <c r="E5583">
        <v>2</v>
      </c>
      <c r="F5583">
        <v>4</v>
      </c>
      <c r="G5583" t="s">
        <v>104</v>
      </c>
      <c r="H5583" t="s">
        <v>73</v>
      </c>
      <c r="I5583">
        <v>32</v>
      </c>
      <c r="J5583">
        <v>207</v>
      </c>
      <c r="K5583" t="str">
        <f>RIGHT(Table1[[#This Row],[Transmission]],1)</f>
        <v>8</v>
      </c>
      <c r="L5583" t="str">
        <f>SUBSTITUTE(Table1[[#This Row],[Transmission]],Table1[[#This Row],[Gears]],"")</f>
        <v>AS</v>
      </c>
      <c r="M55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3">
        <f ca="1">_xlfn.DAYS(TODAY(),Table1[[#This Row],[Manufacture Date]])</f>
        <v>1469</v>
      </c>
      <c r="O5583" t="str" cm="1">
        <f t="array" ref="O5583" xml:space="preserve"> _xlfn.IFS(E5583&lt;2,"0-2",E5583&lt;4,"2-4",E5583&lt;6,"4-6",E5583&lt;8,"6-8",E5583&lt;10,"8-10")</f>
        <v>2-4</v>
      </c>
    </row>
    <row r="5584" spans="1:15" ht="14.25" customHeight="1" x14ac:dyDescent="0.3">
      <c r="A5584" s="31">
        <v>43791</v>
      </c>
      <c r="B5584" t="s">
        <v>147</v>
      </c>
      <c r="C5584" t="s">
        <v>871</v>
      </c>
      <c r="D5584" t="s">
        <v>122</v>
      </c>
      <c r="E5584">
        <v>3</v>
      </c>
      <c r="F5584">
        <v>6</v>
      </c>
      <c r="G5584" t="s">
        <v>104</v>
      </c>
      <c r="H5584" t="s">
        <v>109</v>
      </c>
      <c r="I5584">
        <v>30</v>
      </c>
      <c r="J5584">
        <v>249</v>
      </c>
      <c r="K5584" t="str">
        <f>RIGHT(Table1[[#This Row],[Transmission]],1)</f>
        <v>8</v>
      </c>
      <c r="L5584" t="str">
        <f>SUBSTITUTE(Table1[[#This Row],[Transmission]],Table1[[#This Row],[Gears]],"")</f>
        <v>AS</v>
      </c>
      <c r="M55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4">
        <f ca="1">_xlfn.DAYS(TODAY(),Table1[[#This Row],[Manufacture Date]])</f>
        <v>1469</v>
      </c>
      <c r="O5584" t="str" cm="1">
        <f t="array" ref="O5584" xml:space="preserve"> _xlfn.IFS(E5584&lt;2,"0-2",E5584&lt;4,"2-4",E5584&lt;6,"4-6",E5584&lt;8,"6-8",E5584&lt;10,"8-10")</f>
        <v>2-4</v>
      </c>
    </row>
    <row r="5585" spans="1:15" ht="14.25" customHeight="1" x14ac:dyDescent="0.3">
      <c r="A5585" s="31">
        <v>43791</v>
      </c>
      <c r="B5585" t="s">
        <v>802</v>
      </c>
      <c r="C5585" t="s">
        <v>1025</v>
      </c>
      <c r="D5585" t="s">
        <v>118</v>
      </c>
      <c r="E5585">
        <v>2</v>
      </c>
      <c r="F5585">
        <v>4</v>
      </c>
      <c r="G5585" t="s">
        <v>104</v>
      </c>
      <c r="H5585" t="s">
        <v>73</v>
      </c>
      <c r="I5585">
        <v>30</v>
      </c>
      <c r="J5585">
        <v>219</v>
      </c>
      <c r="K5585" t="str">
        <f>RIGHT(Table1[[#This Row],[Transmission]],1)</f>
        <v>8</v>
      </c>
      <c r="L5585" t="str">
        <f>SUBSTITUTE(Table1[[#This Row],[Transmission]],Table1[[#This Row],[Gears]],"")</f>
        <v>AS</v>
      </c>
      <c r="M55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5">
        <f ca="1">_xlfn.DAYS(TODAY(),Table1[[#This Row],[Manufacture Date]])</f>
        <v>1469</v>
      </c>
      <c r="O5585" t="str" cm="1">
        <f t="array" ref="O5585" xml:space="preserve"> _xlfn.IFS(E5585&lt;2,"0-2",E5585&lt;4,"2-4",E5585&lt;6,"4-6",E5585&lt;8,"6-8",E5585&lt;10,"8-10")</f>
        <v>2-4</v>
      </c>
    </row>
    <row r="5586" spans="1:15" ht="14.25" customHeight="1" x14ac:dyDescent="0.3">
      <c r="A5586" s="31">
        <v>43791</v>
      </c>
      <c r="B5586" t="s">
        <v>452</v>
      </c>
      <c r="C5586" t="s">
        <v>456</v>
      </c>
      <c r="D5586" t="s">
        <v>78</v>
      </c>
      <c r="E5586">
        <v>2.4</v>
      </c>
      <c r="F5586">
        <v>4</v>
      </c>
      <c r="G5586" t="s">
        <v>454</v>
      </c>
      <c r="H5586" t="s">
        <v>200</v>
      </c>
      <c r="I5586">
        <v>28</v>
      </c>
      <c r="J5586">
        <v>232</v>
      </c>
      <c r="K5586" t="str">
        <f>RIGHT(Table1[[#This Row],[Transmission]],1)</f>
        <v>9</v>
      </c>
      <c r="L5586" t="str">
        <f>SUBSTITUTE(Table1[[#This Row],[Transmission]],Table1[[#This Row],[Gears]],"")</f>
        <v>A</v>
      </c>
      <c r="M55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86">
        <f ca="1">_xlfn.DAYS(TODAY(),Table1[[#This Row],[Manufacture Date]])</f>
        <v>1469</v>
      </c>
      <c r="O5586" t="str" cm="1">
        <f t="array" ref="O5586" xml:space="preserve"> _xlfn.IFS(E5586&lt;2,"0-2",E5586&lt;4,"2-4",E5586&lt;6,"4-6",E5586&lt;8,"6-8",E5586&lt;10,"8-10")</f>
        <v>2-4</v>
      </c>
    </row>
    <row r="5587" spans="1:15" ht="14.25" customHeight="1" x14ac:dyDescent="0.3">
      <c r="A5587" s="31">
        <v>43791</v>
      </c>
      <c r="B5587" t="s">
        <v>470</v>
      </c>
      <c r="C5587" t="s">
        <v>488</v>
      </c>
      <c r="D5587" t="s">
        <v>78</v>
      </c>
      <c r="E5587">
        <v>2.4</v>
      </c>
      <c r="F5587">
        <v>4</v>
      </c>
      <c r="G5587" t="s">
        <v>79</v>
      </c>
      <c r="H5587" t="s">
        <v>200</v>
      </c>
      <c r="I5587">
        <v>26</v>
      </c>
      <c r="J5587">
        <v>246</v>
      </c>
      <c r="K5587" t="str">
        <f>RIGHT(Table1[[#This Row],[Transmission]],1)</f>
        <v>6</v>
      </c>
      <c r="L5587" t="str">
        <f>SUBSTITUTE(Table1[[#This Row],[Transmission]],Table1[[#This Row],[Gears]],"")</f>
        <v>AS</v>
      </c>
      <c r="M55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7">
        <f ca="1">_xlfn.DAYS(TODAY(),Table1[[#This Row],[Manufacture Date]])</f>
        <v>1469</v>
      </c>
      <c r="O5587" t="str" cm="1">
        <f t="array" ref="O5587" xml:space="preserve"> _xlfn.IFS(E5587&lt;2,"0-2",E5587&lt;4,"2-4",E5587&lt;6,"4-6",E5587&lt;8,"6-8",E5587&lt;10,"8-10")</f>
        <v>2-4</v>
      </c>
    </row>
    <row r="5588" spans="1:15" ht="14.25" customHeight="1" x14ac:dyDescent="0.3">
      <c r="A5588" s="31">
        <v>43791</v>
      </c>
      <c r="B5588" t="s">
        <v>289</v>
      </c>
      <c r="C5588" t="s">
        <v>296</v>
      </c>
      <c r="D5588" t="s">
        <v>115</v>
      </c>
      <c r="E5588">
        <v>3.6</v>
      </c>
      <c r="F5588">
        <v>6</v>
      </c>
      <c r="G5588" t="s">
        <v>281</v>
      </c>
      <c r="H5588" t="s">
        <v>200</v>
      </c>
      <c r="I5588">
        <v>24</v>
      </c>
      <c r="J5588">
        <v>271</v>
      </c>
      <c r="K5588" t="str">
        <f>RIGHT(Table1[[#This Row],[Transmission]],1)</f>
        <v>5</v>
      </c>
      <c r="L5588" t="str">
        <f>SUBSTITUTE(Table1[[#This Row],[Transmission]],Table1[[#This Row],[Gears]],"")</f>
        <v>A</v>
      </c>
      <c r="M55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88">
        <f ca="1">_xlfn.DAYS(TODAY(),Table1[[#This Row],[Manufacture Date]])</f>
        <v>1469</v>
      </c>
      <c r="O5588" t="str" cm="1">
        <f t="array" ref="O5588" xml:space="preserve"> _xlfn.IFS(E5588&lt;2,"0-2",E5588&lt;4,"2-4",E5588&lt;6,"4-6",E5588&lt;8,"6-8",E5588&lt;10,"8-10")</f>
        <v>2-4</v>
      </c>
    </row>
    <row r="5589" spans="1:15" ht="14.25" customHeight="1" x14ac:dyDescent="0.3">
      <c r="A5589" s="31">
        <v>43791</v>
      </c>
      <c r="B5589" t="s">
        <v>321</v>
      </c>
      <c r="C5589" t="s">
        <v>339</v>
      </c>
      <c r="D5589" t="s">
        <v>259</v>
      </c>
      <c r="E5589">
        <v>3.3</v>
      </c>
      <c r="F5589">
        <v>6</v>
      </c>
      <c r="G5589" t="s">
        <v>79</v>
      </c>
      <c r="H5589" t="s">
        <v>200</v>
      </c>
      <c r="I5589">
        <v>24</v>
      </c>
      <c r="J5589">
        <v>273</v>
      </c>
      <c r="K5589" t="str">
        <f>RIGHT(Table1[[#This Row],[Transmission]],1)</f>
        <v>6</v>
      </c>
      <c r="L5589" t="str">
        <f>SUBSTITUTE(Table1[[#This Row],[Transmission]],Table1[[#This Row],[Gears]],"")</f>
        <v>AS</v>
      </c>
      <c r="M55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89">
        <f ca="1">_xlfn.DAYS(TODAY(),Table1[[#This Row],[Manufacture Date]])</f>
        <v>1469</v>
      </c>
      <c r="O5589" t="str" cm="1">
        <f t="array" ref="O5589" xml:space="preserve"> _xlfn.IFS(E5589&lt;2,"0-2",E5589&lt;4,"2-4",E5589&lt;6,"4-6",E5589&lt;8,"6-8",E5589&lt;10,"8-10")</f>
        <v>2-4</v>
      </c>
    </row>
    <row r="5590" spans="1:15" ht="14.25" customHeight="1" x14ac:dyDescent="0.3">
      <c r="A5590" s="31">
        <v>43791</v>
      </c>
      <c r="B5590" t="s">
        <v>232</v>
      </c>
      <c r="C5590" t="s">
        <v>1584</v>
      </c>
      <c r="D5590" t="s">
        <v>95</v>
      </c>
      <c r="E5590">
        <v>3.6</v>
      </c>
      <c r="F5590">
        <v>6</v>
      </c>
      <c r="G5590" t="s">
        <v>74</v>
      </c>
      <c r="H5590" t="s">
        <v>200</v>
      </c>
      <c r="I5590">
        <v>24</v>
      </c>
      <c r="J5590">
        <v>280</v>
      </c>
      <c r="K5590" t="str">
        <f>RIGHT(Table1[[#This Row],[Transmission]],1)</f>
        <v>6</v>
      </c>
      <c r="L5590" t="str">
        <f>SUBSTITUTE(Table1[[#This Row],[Transmission]],Table1[[#This Row],[Gears]],"")</f>
        <v>M</v>
      </c>
      <c r="M55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90">
        <f ca="1">_xlfn.DAYS(TODAY(),Table1[[#This Row],[Manufacture Date]])</f>
        <v>1469</v>
      </c>
      <c r="O5590" t="str" cm="1">
        <f t="array" ref="O5590" xml:space="preserve"> _xlfn.IFS(E5590&lt;2,"0-2",E5590&lt;4,"2-4",E5590&lt;6,"4-6",E5590&lt;8,"6-8",E5590&lt;10,"8-10")</f>
        <v>2-4</v>
      </c>
    </row>
    <row r="5591" spans="1:15" ht="14.25" customHeight="1" x14ac:dyDescent="0.3">
      <c r="A5591" s="31">
        <v>43791</v>
      </c>
      <c r="B5591" t="s">
        <v>564</v>
      </c>
      <c r="C5591" t="s">
        <v>610</v>
      </c>
      <c r="D5591" t="s">
        <v>82</v>
      </c>
      <c r="E5591">
        <v>4.7</v>
      </c>
      <c r="F5591">
        <v>8</v>
      </c>
      <c r="G5591" t="s">
        <v>416</v>
      </c>
      <c r="H5591" t="s">
        <v>73</v>
      </c>
      <c r="I5591">
        <v>23</v>
      </c>
      <c r="J5591">
        <v>294</v>
      </c>
      <c r="K5591" t="str">
        <f>RIGHT(Table1[[#This Row],[Transmission]],1)</f>
        <v>7</v>
      </c>
      <c r="L5591" t="str">
        <f>SUBSTITUTE(Table1[[#This Row],[Transmission]],Table1[[#This Row],[Gears]],"")</f>
        <v>AS</v>
      </c>
      <c r="M55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1">
        <f ca="1">_xlfn.DAYS(TODAY(),Table1[[#This Row],[Manufacture Date]])</f>
        <v>1469</v>
      </c>
      <c r="O5591" t="str" cm="1">
        <f t="array" ref="O5591" xml:space="preserve"> _xlfn.IFS(E5591&lt;2,"0-2",E5591&lt;4,"2-4",E5591&lt;6,"4-6",E5591&lt;8,"6-8",E5591&lt;10,"8-10")</f>
        <v>4-6</v>
      </c>
    </row>
    <row r="5592" spans="1:15" ht="14.25" customHeight="1" x14ac:dyDescent="0.3">
      <c r="A5592" s="31">
        <v>43791</v>
      </c>
      <c r="B5592" t="s">
        <v>651</v>
      </c>
      <c r="C5592" t="s">
        <v>675</v>
      </c>
      <c r="D5592" t="s">
        <v>78</v>
      </c>
      <c r="E5592">
        <v>4</v>
      </c>
      <c r="F5592">
        <v>6</v>
      </c>
      <c r="G5592" t="s">
        <v>74</v>
      </c>
      <c r="H5592" t="s">
        <v>200</v>
      </c>
      <c r="I5592">
        <v>21</v>
      </c>
      <c r="J5592">
        <v>315</v>
      </c>
      <c r="K5592" t="str">
        <f>RIGHT(Table1[[#This Row],[Transmission]],1)</f>
        <v>6</v>
      </c>
      <c r="L5592" t="str">
        <f>SUBSTITUTE(Table1[[#This Row],[Transmission]],Table1[[#This Row],[Gears]],"")</f>
        <v>M</v>
      </c>
      <c r="M55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592">
        <f ca="1">_xlfn.DAYS(TODAY(),Table1[[#This Row],[Manufacture Date]])</f>
        <v>1469</v>
      </c>
      <c r="O5592" t="str" cm="1">
        <f t="array" ref="O5592" xml:space="preserve"> _xlfn.IFS(E5592&lt;2,"0-2",E5592&lt;4,"2-4",E5592&lt;6,"4-6",E5592&lt;8,"6-8",E5592&lt;10,"8-10")</f>
        <v>4-6</v>
      </c>
    </row>
    <row r="5593" spans="1:15" ht="14.25" customHeight="1" x14ac:dyDescent="0.3">
      <c r="A5593" s="31">
        <v>43791</v>
      </c>
      <c r="B5593" t="s">
        <v>275</v>
      </c>
      <c r="C5593" t="s">
        <v>285</v>
      </c>
      <c r="D5593" t="s">
        <v>115</v>
      </c>
      <c r="E5593">
        <v>3.6</v>
      </c>
      <c r="F5593">
        <v>6</v>
      </c>
      <c r="G5593" t="s">
        <v>112</v>
      </c>
      <c r="H5593" t="s">
        <v>205</v>
      </c>
      <c r="I5593">
        <v>20</v>
      </c>
      <c r="J5593">
        <v>229</v>
      </c>
      <c r="K5593" t="str">
        <f>RIGHT(Table1[[#This Row],[Transmission]],1)</f>
        <v>8</v>
      </c>
      <c r="L5593" t="str">
        <f>SUBSTITUTE(Table1[[#This Row],[Transmission]],Table1[[#This Row],[Gears]],"")</f>
        <v>A</v>
      </c>
      <c r="M55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593">
        <f ca="1">_xlfn.DAYS(TODAY(),Table1[[#This Row],[Manufacture Date]])</f>
        <v>1469</v>
      </c>
      <c r="O5593" t="str" cm="1">
        <f t="array" ref="O5593" xml:space="preserve"> _xlfn.IFS(E5593&lt;2,"0-2",E5593&lt;4,"2-4",E5593&lt;6,"4-6",E5593&lt;8,"6-8",E5593&lt;10,"8-10")</f>
        <v>2-4</v>
      </c>
    </row>
    <row r="5594" spans="1:15" ht="14.25" customHeight="1" x14ac:dyDescent="0.3">
      <c r="A5594" s="31">
        <v>43790</v>
      </c>
      <c r="B5594" t="s">
        <v>321</v>
      </c>
      <c r="C5594" t="s">
        <v>351</v>
      </c>
      <c r="D5594" t="s">
        <v>82</v>
      </c>
      <c r="E5594">
        <v>1.5</v>
      </c>
      <c r="F5594">
        <v>4</v>
      </c>
      <c r="G5594" t="s">
        <v>79</v>
      </c>
      <c r="H5594" t="s">
        <v>200</v>
      </c>
      <c r="I5594">
        <v>35</v>
      </c>
      <c r="J5594">
        <v>188</v>
      </c>
      <c r="K5594" t="str">
        <f>RIGHT(Table1[[#This Row],[Transmission]],1)</f>
        <v>6</v>
      </c>
      <c r="L5594" t="str">
        <f>SUBSTITUTE(Table1[[#This Row],[Transmission]],Table1[[#This Row],[Gears]],"")</f>
        <v>AS</v>
      </c>
      <c r="M55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4">
        <f ca="1">_xlfn.DAYS(TODAY(),Table1[[#This Row],[Manufacture Date]])</f>
        <v>1470</v>
      </c>
      <c r="O5594" t="str" cm="1">
        <f t="array" ref="O5594" xml:space="preserve"> _xlfn.IFS(E5594&lt;2,"0-2",E5594&lt;4,"2-4",E5594&lt;6,"4-6",E5594&lt;8,"6-8",E5594&lt;10,"8-10")</f>
        <v>0-2</v>
      </c>
    </row>
    <row r="5595" spans="1:15" ht="14.25" customHeight="1" x14ac:dyDescent="0.3">
      <c r="A5595" s="31">
        <v>43790</v>
      </c>
      <c r="B5595" t="s">
        <v>232</v>
      </c>
      <c r="C5595" t="s">
        <v>239</v>
      </c>
      <c r="D5595" t="s">
        <v>82</v>
      </c>
      <c r="E5595">
        <v>1.8</v>
      </c>
      <c r="F5595">
        <v>4</v>
      </c>
      <c r="G5595" t="s">
        <v>79</v>
      </c>
      <c r="H5595" t="s">
        <v>200</v>
      </c>
      <c r="I5595">
        <v>32</v>
      </c>
      <c r="J5595">
        <v>202</v>
      </c>
      <c r="K5595" t="str">
        <f>RIGHT(Table1[[#This Row],[Transmission]],1)</f>
        <v>6</v>
      </c>
      <c r="L5595" t="str">
        <f>SUBSTITUTE(Table1[[#This Row],[Transmission]],Table1[[#This Row],[Gears]],"")</f>
        <v>AS</v>
      </c>
      <c r="M55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5">
        <f ca="1">_xlfn.DAYS(TODAY(),Table1[[#This Row],[Manufacture Date]])</f>
        <v>1470</v>
      </c>
      <c r="O5595" t="str" cm="1">
        <f t="array" ref="O5595" xml:space="preserve"> _xlfn.IFS(E5595&lt;2,"0-2",E5595&lt;4,"2-4",E5595&lt;6,"4-6",E5595&lt;8,"6-8",E5595&lt;10,"8-10")</f>
        <v>0-2</v>
      </c>
    </row>
    <row r="5596" spans="1:15" ht="14.25" customHeight="1" x14ac:dyDescent="0.3">
      <c r="A5596" s="31">
        <v>43790</v>
      </c>
      <c r="B5596" t="s">
        <v>321</v>
      </c>
      <c r="C5596" t="s">
        <v>329</v>
      </c>
      <c r="D5596" t="s">
        <v>78</v>
      </c>
      <c r="E5596">
        <v>2</v>
      </c>
      <c r="F5596">
        <v>4</v>
      </c>
      <c r="G5596" t="s">
        <v>79</v>
      </c>
      <c r="H5596" t="s">
        <v>200</v>
      </c>
      <c r="I5596">
        <v>29</v>
      </c>
      <c r="J5596">
        <v>224</v>
      </c>
      <c r="K5596" t="str">
        <f>RIGHT(Table1[[#This Row],[Transmission]],1)</f>
        <v>6</v>
      </c>
      <c r="L5596" t="str">
        <f>SUBSTITUTE(Table1[[#This Row],[Transmission]],Table1[[#This Row],[Gears]],"")</f>
        <v>AS</v>
      </c>
      <c r="M55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6">
        <f ca="1">_xlfn.DAYS(TODAY(),Table1[[#This Row],[Manufacture Date]])</f>
        <v>1470</v>
      </c>
      <c r="O5596" t="str" cm="1">
        <f t="array" ref="O5596" xml:space="preserve"> _xlfn.IFS(E5596&lt;2,"0-2",E5596&lt;4,"2-4",E5596&lt;6,"4-6",E5596&lt;8,"6-8",E5596&lt;10,"8-10")</f>
        <v>2-4</v>
      </c>
    </row>
    <row r="5597" spans="1:15" ht="14.25" customHeight="1" x14ac:dyDescent="0.3">
      <c r="A5597" s="31">
        <v>43790</v>
      </c>
      <c r="B5597" t="s">
        <v>402</v>
      </c>
      <c r="C5597" t="s">
        <v>1675</v>
      </c>
      <c r="D5597" t="s">
        <v>71</v>
      </c>
      <c r="E5597">
        <v>2</v>
      </c>
      <c r="F5597">
        <v>4</v>
      </c>
      <c r="G5597" t="s">
        <v>104</v>
      </c>
      <c r="H5597" t="s">
        <v>73</v>
      </c>
      <c r="I5597">
        <v>27</v>
      </c>
      <c r="J5597">
        <v>241</v>
      </c>
      <c r="K5597" t="str">
        <f>RIGHT(Table1[[#This Row],[Transmission]],1)</f>
        <v>8</v>
      </c>
      <c r="L5597" t="str">
        <f>SUBSTITUTE(Table1[[#This Row],[Transmission]],Table1[[#This Row],[Gears]],"")</f>
        <v>AS</v>
      </c>
      <c r="M55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7">
        <f ca="1">_xlfn.DAYS(TODAY(),Table1[[#This Row],[Manufacture Date]])</f>
        <v>1470</v>
      </c>
      <c r="O5597" t="str" cm="1">
        <f t="array" ref="O5597" xml:space="preserve"> _xlfn.IFS(E5597&lt;2,"0-2",E5597&lt;4,"2-4",E5597&lt;6,"4-6",E5597&lt;8,"6-8",E5597&lt;10,"8-10")</f>
        <v>2-4</v>
      </c>
    </row>
    <row r="5598" spans="1:15" ht="14.25" customHeight="1" x14ac:dyDescent="0.3">
      <c r="A5598" s="31">
        <v>43790</v>
      </c>
      <c r="B5598" t="s">
        <v>508</v>
      </c>
      <c r="C5598" t="s">
        <v>1432</v>
      </c>
      <c r="D5598" t="s">
        <v>78</v>
      </c>
      <c r="E5598">
        <v>3.5</v>
      </c>
      <c r="F5598">
        <v>6</v>
      </c>
      <c r="G5598" t="s">
        <v>104</v>
      </c>
      <c r="H5598" t="s">
        <v>200</v>
      </c>
      <c r="I5598">
        <v>25</v>
      </c>
      <c r="J5598">
        <v>268</v>
      </c>
      <c r="K5598" t="str">
        <f>RIGHT(Table1[[#This Row],[Transmission]],1)</f>
        <v>8</v>
      </c>
      <c r="L5598" t="str">
        <f>SUBSTITUTE(Table1[[#This Row],[Transmission]],Table1[[#This Row],[Gears]],"")</f>
        <v>AS</v>
      </c>
      <c r="M55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8">
        <f ca="1">_xlfn.DAYS(TODAY(),Table1[[#This Row],[Manufacture Date]])</f>
        <v>1470</v>
      </c>
      <c r="O5598" t="str" cm="1">
        <f t="array" ref="O5598" xml:space="preserve"> _xlfn.IFS(E5598&lt;2,"0-2",E5598&lt;4,"2-4",E5598&lt;6,"4-6",E5598&lt;8,"6-8",E5598&lt;10,"8-10")</f>
        <v>2-4</v>
      </c>
    </row>
    <row r="5599" spans="1:15" ht="14.25" customHeight="1" x14ac:dyDescent="0.3">
      <c r="A5599" s="31">
        <v>43790</v>
      </c>
      <c r="B5599" t="s">
        <v>141</v>
      </c>
      <c r="C5599" t="s">
        <v>142</v>
      </c>
      <c r="D5599" t="s">
        <v>71</v>
      </c>
      <c r="E5599">
        <v>4</v>
      </c>
      <c r="F5599">
        <v>8</v>
      </c>
      <c r="G5599" t="s">
        <v>104</v>
      </c>
      <c r="H5599" t="s">
        <v>73</v>
      </c>
      <c r="I5599">
        <v>22</v>
      </c>
      <c r="J5599">
        <v>307</v>
      </c>
      <c r="K5599" t="str">
        <f>RIGHT(Table1[[#This Row],[Transmission]],1)</f>
        <v>8</v>
      </c>
      <c r="L5599" t="str">
        <f>SUBSTITUTE(Table1[[#This Row],[Transmission]],Table1[[#This Row],[Gears]],"")</f>
        <v>AS</v>
      </c>
      <c r="M55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599">
        <f ca="1">_xlfn.DAYS(TODAY(),Table1[[#This Row],[Manufacture Date]])</f>
        <v>1470</v>
      </c>
      <c r="O5599" t="str" cm="1">
        <f t="array" ref="O5599" xml:space="preserve"> _xlfn.IFS(E5599&lt;2,"0-2",E5599&lt;4,"2-4",E5599&lt;6,"4-6",E5599&lt;8,"6-8",E5599&lt;10,"8-10")</f>
        <v>4-6</v>
      </c>
    </row>
    <row r="5600" spans="1:15" ht="14.25" customHeight="1" x14ac:dyDescent="0.3">
      <c r="A5600" s="31">
        <v>43790</v>
      </c>
      <c r="B5600" t="s">
        <v>364</v>
      </c>
      <c r="C5600" t="s">
        <v>376</v>
      </c>
      <c r="D5600" t="s">
        <v>259</v>
      </c>
      <c r="E5600">
        <v>6.2</v>
      </c>
      <c r="F5600">
        <v>8</v>
      </c>
      <c r="G5600" t="s">
        <v>112</v>
      </c>
      <c r="H5600" t="s">
        <v>73</v>
      </c>
      <c r="I5600">
        <v>20</v>
      </c>
      <c r="J5600">
        <v>327</v>
      </c>
      <c r="K5600" t="str">
        <f>RIGHT(Table1[[#This Row],[Transmission]],1)</f>
        <v>8</v>
      </c>
      <c r="L5600" t="str">
        <f>SUBSTITUTE(Table1[[#This Row],[Transmission]],Table1[[#This Row],[Gears]],"")</f>
        <v>A</v>
      </c>
      <c r="M56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00">
        <f ca="1">_xlfn.DAYS(TODAY(),Table1[[#This Row],[Manufacture Date]])</f>
        <v>1470</v>
      </c>
      <c r="O5600" t="str" cm="1">
        <f t="array" ref="O5600" xml:space="preserve"> _xlfn.IFS(E5600&lt;2,"0-2",E5600&lt;4,"2-4",E5600&lt;6,"4-6",E5600&lt;8,"6-8",E5600&lt;10,"8-10")</f>
        <v>6-8</v>
      </c>
    </row>
    <row r="5601" spans="1:15" ht="14.25" customHeight="1" x14ac:dyDescent="0.3">
      <c r="A5601" s="31">
        <v>43790</v>
      </c>
      <c r="B5601" t="s">
        <v>718</v>
      </c>
      <c r="C5601" t="s">
        <v>1984</v>
      </c>
      <c r="D5601" t="s">
        <v>115</v>
      </c>
      <c r="E5601">
        <v>6.6</v>
      </c>
      <c r="F5601">
        <v>12</v>
      </c>
      <c r="G5601" t="s">
        <v>104</v>
      </c>
      <c r="H5601" t="s">
        <v>73</v>
      </c>
      <c r="I5601">
        <v>17</v>
      </c>
      <c r="J5601">
        <v>400</v>
      </c>
      <c r="K5601" t="str">
        <f>RIGHT(Table1[[#This Row],[Transmission]],1)</f>
        <v>8</v>
      </c>
      <c r="L5601" t="str">
        <f>SUBSTITUTE(Table1[[#This Row],[Transmission]],Table1[[#This Row],[Gears]],"")</f>
        <v>AS</v>
      </c>
      <c r="M56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01">
        <f ca="1">_xlfn.DAYS(TODAY(),Table1[[#This Row],[Manufacture Date]])</f>
        <v>1470</v>
      </c>
      <c r="O5601" t="str" cm="1">
        <f t="array" ref="O5601" xml:space="preserve"> _xlfn.IFS(E5601&lt;2,"0-2",E5601&lt;4,"2-4",E5601&lt;6,"4-6",E5601&lt;8,"6-8",E5601&lt;10,"8-10")</f>
        <v>6-8</v>
      </c>
    </row>
    <row r="5602" spans="1:15" ht="14.25" customHeight="1" x14ac:dyDescent="0.3">
      <c r="A5602" s="31">
        <v>43790</v>
      </c>
      <c r="B5602" t="s">
        <v>232</v>
      </c>
      <c r="C5602" t="s">
        <v>1079</v>
      </c>
      <c r="D5602" t="s">
        <v>259</v>
      </c>
      <c r="E5602">
        <v>5.3</v>
      </c>
      <c r="F5602">
        <v>8</v>
      </c>
      <c r="G5602" t="s">
        <v>93</v>
      </c>
      <c r="H5602" t="s">
        <v>205</v>
      </c>
      <c r="I5602">
        <v>15</v>
      </c>
      <c r="J5602">
        <v>309</v>
      </c>
      <c r="K5602" t="str">
        <f>RIGHT(Table1[[#This Row],[Transmission]],1)</f>
        <v>6</v>
      </c>
      <c r="L5602" t="str">
        <f>SUBSTITUTE(Table1[[#This Row],[Transmission]],Table1[[#This Row],[Gears]],"")</f>
        <v>A</v>
      </c>
      <c r="M56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02">
        <f ca="1">_xlfn.DAYS(TODAY(),Table1[[#This Row],[Manufacture Date]])</f>
        <v>1470</v>
      </c>
      <c r="O5602" t="str" cm="1">
        <f t="array" ref="O5602" xml:space="preserve"> _xlfn.IFS(E5602&lt;2,"0-2",E5602&lt;4,"2-4",E5602&lt;6,"4-6",E5602&lt;8,"6-8",E5602&lt;10,"8-10")</f>
        <v>4-6</v>
      </c>
    </row>
    <row r="5603" spans="1:15" ht="14.25" customHeight="1" x14ac:dyDescent="0.3">
      <c r="A5603" s="31">
        <v>43789</v>
      </c>
      <c r="B5603" t="s">
        <v>313</v>
      </c>
      <c r="C5603" t="s">
        <v>314</v>
      </c>
      <c r="D5603" t="s">
        <v>92</v>
      </c>
      <c r="E5603">
        <v>1.4</v>
      </c>
      <c r="F5603">
        <v>4</v>
      </c>
      <c r="G5603" t="s">
        <v>183</v>
      </c>
      <c r="H5603" t="s">
        <v>200</v>
      </c>
      <c r="I5603">
        <v>36</v>
      </c>
      <c r="J5603">
        <v>186</v>
      </c>
      <c r="K5603" t="str">
        <f>RIGHT(Table1[[#This Row],[Transmission]],1)</f>
        <v>5</v>
      </c>
      <c r="L5603" t="str">
        <f>SUBSTITUTE(Table1[[#This Row],[Transmission]],Table1[[#This Row],[Gears]],"")</f>
        <v>M</v>
      </c>
      <c r="M56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03">
        <f ca="1">_xlfn.DAYS(TODAY(),Table1[[#This Row],[Manufacture Date]])</f>
        <v>1471</v>
      </c>
      <c r="O5603" t="str" cm="1">
        <f t="array" ref="O5603" xml:space="preserve"> _xlfn.IFS(E5603&lt;2,"0-2",E5603&lt;4,"2-4",E5603&lt;6,"4-6",E5603&lt;8,"6-8",E5603&lt;10,"8-10")</f>
        <v>0-2</v>
      </c>
    </row>
    <row r="5604" spans="1:15" ht="14.25" customHeight="1" x14ac:dyDescent="0.3">
      <c r="A5604" s="31">
        <v>43789</v>
      </c>
      <c r="B5604" t="s">
        <v>232</v>
      </c>
      <c r="C5604" t="s">
        <v>263</v>
      </c>
      <c r="D5604" t="s">
        <v>118</v>
      </c>
      <c r="E5604">
        <v>1.8</v>
      </c>
      <c r="F5604">
        <v>4</v>
      </c>
      <c r="G5604" t="s">
        <v>183</v>
      </c>
      <c r="H5604" t="s">
        <v>200</v>
      </c>
      <c r="I5604">
        <v>35</v>
      </c>
      <c r="J5604">
        <v>190</v>
      </c>
      <c r="K5604" t="str">
        <f>RIGHT(Table1[[#This Row],[Transmission]],1)</f>
        <v>5</v>
      </c>
      <c r="L5604" t="str">
        <f>SUBSTITUTE(Table1[[#This Row],[Transmission]],Table1[[#This Row],[Gears]],"")</f>
        <v>M</v>
      </c>
      <c r="M56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04">
        <f ca="1">_xlfn.DAYS(TODAY(),Table1[[#This Row],[Manufacture Date]])</f>
        <v>1471</v>
      </c>
      <c r="O5604" t="str" cm="1">
        <f t="array" ref="O5604" xml:space="preserve"> _xlfn.IFS(E5604&lt;2,"0-2",E5604&lt;4,"2-4",E5604&lt;6,"4-6",E5604&lt;8,"6-8",E5604&lt;10,"8-10")</f>
        <v>0-2</v>
      </c>
    </row>
    <row r="5605" spans="1:15" ht="14.25" customHeight="1" x14ac:dyDescent="0.3">
      <c r="A5605" s="31">
        <v>43789</v>
      </c>
      <c r="B5605" t="s">
        <v>640</v>
      </c>
      <c r="C5605" t="s">
        <v>649</v>
      </c>
      <c r="D5605" t="s">
        <v>78</v>
      </c>
      <c r="E5605">
        <v>2</v>
      </c>
      <c r="F5605">
        <v>4</v>
      </c>
      <c r="G5605" t="s">
        <v>183</v>
      </c>
      <c r="H5605" t="s">
        <v>200</v>
      </c>
      <c r="I5605">
        <v>32</v>
      </c>
      <c r="J5605">
        <v>202</v>
      </c>
      <c r="K5605" t="str">
        <f>RIGHT(Table1[[#This Row],[Transmission]],1)</f>
        <v>5</v>
      </c>
      <c r="L5605" t="str">
        <f>SUBSTITUTE(Table1[[#This Row],[Transmission]],Table1[[#This Row],[Gears]],"")</f>
        <v>M</v>
      </c>
      <c r="M56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05">
        <f ca="1">_xlfn.DAYS(TODAY(),Table1[[#This Row],[Manufacture Date]])</f>
        <v>1471</v>
      </c>
      <c r="O5605" t="str" cm="1">
        <f t="array" ref="O5605" xml:space="preserve"> _xlfn.IFS(E5605&lt;2,"0-2",E5605&lt;4,"2-4",E5605&lt;6,"4-6",E5605&lt;8,"6-8",E5605&lt;10,"8-10")</f>
        <v>2-4</v>
      </c>
    </row>
    <row r="5606" spans="1:15" ht="14.25" customHeight="1" x14ac:dyDescent="0.3">
      <c r="A5606" s="31">
        <v>43789</v>
      </c>
      <c r="B5606" t="s">
        <v>651</v>
      </c>
      <c r="C5606" t="s">
        <v>1905</v>
      </c>
      <c r="D5606" t="s">
        <v>82</v>
      </c>
      <c r="E5606">
        <v>3.5</v>
      </c>
      <c r="F5606">
        <v>6</v>
      </c>
      <c r="G5606" t="s">
        <v>76</v>
      </c>
      <c r="H5606" t="s">
        <v>73</v>
      </c>
      <c r="I5606">
        <v>29</v>
      </c>
      <c r="J5606">
        <v>233</v>
      </c>
      <c r="K5606" t="str">
        <f>RIGHT(Table1[[#This Row],[Transmission]],1)</f>
        <v>7</v>
      </c>
      <c r="L5606" t="str">
        <f>SUBSTITUTE(Table1[[#This Row],[Transmission]],Table1[[#This Row],[Gears]],"")</f>
        <v>AV</v>
      </c>
      <c r="M56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06">
        <f ca="1">_xlfn.DAYS(TODAY(),Table1[[#This Row],[Manufacture Date]])</f>
        <v>1471</v>
      </c>
      <c r="O5606" t="str" cm="1">
        <f t="array" ref="O5606" xml:space="preserve"> _xlfn.IFS(E5606&lt;2,"0-2",E5606&lt;4,"2-4",E5606&lt;6,"4-6",E5606&lt;8,"6-8",E5606&lt;10,"8-10")</f>
        <v>2-4</v>
      </c>
    </row>
    <row r="5607" spans="1:15" ht="14.25" customHeight="1" x14ac:dyDescent="0.3">
      <c r="A5607" s="31">
        <v>43789</v>
      </c>
      <c r="B5607" t="s">
        <v>212</v>
      </c>
      <c r="C5607" t="s">
        <v>213</v>
      </c>
      <c r="D5607" t="s">
        <v>71</v>
      </c>
      <c r="E5607">
        <v>3.6</v>
      </c>
      <c r="F5607">
        <v>6</v>
      </c>
      <c r="G5607" t="s">
        <v>104</v>
      </c>
      <c r="H5607" t="s">
        <v>200</v>
      </c>
      <c r="I5607">
        <v>28</v>
      </c>
      <c r="J5607">
        <v>234</v>
      </c>
      <c r="K5607" t="str">
        <f>RIGHT(Table1[[#This Row],[Transmission]],1)</f>
        <v>8</v>
      </c>
      <c r="L5607" t="str">
        <f>SUBSTITUTE(Table1[[#This Row],[Transmission]],Table1[[#This Row],[Gears]],"")</f>
        <v>AS</v>
      </c>
      <c r="M56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07">
        <f ca="1">_xlfn.DAYS(TODAY(),Table1[[#This Row],[Manufacture Date]])</f>
        <v>1471</v>
      </c>
      <c r="O5607" t="str" cm="1">
        <f t="array" ref="O5607" xml:space="preserve"> _xlfn.IFS(E5607&lt;2,"0-2",E5607&lt;4,"2-4",E5607&lt;6,"4-6",E5607&lt;8,"6-8",E5607&lt;10,"8-10")</f>
        <v>2-4</v>
      </c>
    </row>
    <row r="5608" spans="1:15" ht="14.25" customHeight="1" x14ac:dyDescent="0.3">
      <c r="A5608" s="31">
        <v>43789</v>
      </c>
      <c r="B5608" t="s">
        <v>676</v>
      </c>
      <c r="C5608" t="s">
        <v>700</v>
      </c>
      <c r="D5608" t="s">
        <v>88</v>
      </c>
      <c r="E5608">
        <v>3.4</v>
      </c>
      <c r="F5608">
        <v>6</v>
      </c>
      <c r="G5608" t="s">
        <v>74</v>
      </c>
      <c r="H5608" t="s">
        <v>73</v>
      </c>
      <c r="I5608">
        <v>27</v>
      </c>
      <c r="J5608">
        <v>245</v>
      </c>
      <c r="K5608" t="str">
        <f>RIGHT(Table1[[#This Row],[Transmission]],1)</f>
        <v>6</v>
      </c>
      <c r="L5608" t="str">
        <f>SUBSTITUTE(Table1[[#This Row],[Transmission]],Table1[[#This Row],[Gears]],"")</f>
        <v>M</v>
      </c>
      <c r="M56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08">
        <f ca="1">_xlfn.DAYS(TODAY(),Table1[[#This Row],[Manufacture Date]])</f>
        <v>1471</v>
      </c>
      <c r="O5608" t="str" cm="1">
        <f t="array" ref="O5608" xml:space="preserve"> _xlfn.IFS(E5608&lt;2,"0-2",E5608&lt;4,"2-4",E5608&lt;6,"4-6",E5608&lt;8,"6-8",E5608&lt;10,"8-10")</f>
        <v>2-4</v>
      </c>
    </row>
    <row r="5609" spans="1:15" ht="14.25" customHeight="1" x14ac:dyDescent="0.3">
      <c r="A5609" s="31">
        <v>43789</v>
      </c>
      <c r="B5609" t="s">
        <v>548</v>
      </c>
      <c r="C5609" t="s">
        <v>552</v>
      </c>
      <c r="D5609" t="s">
        <v>78</v>
      </c>
      <c r="E5609">
        <v>2.5</v>
      </c>
      <c r="F5609">
        <v>4</v>
      </c>
      <c r="G5609" t="s">
        <v>79</v>
      </c>
      <c r="H5609" t="s">
        <v>200</v>
      </c>
      <c r="I5609">
        <v>27</v>
      </c>
      <c r="J5609">
        <v>244</v>
      </c>
      <c r="K5609" t="str">
        <f>RIGHT(Table1[[#This Row],[Transmission]],1)</f>
        <v>6</v>
      </c>
      <c r="L5609" t="str">
        <f>SUBSTITUTE(Table1[[#This Row],[Transmission]],Table1[[#This Row],[Gears]],"")</f>
        <v>AS</v>
      </c>
      <c r="M56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09">
        <f ca="1">_xlfn.DAYS(TODAY(),Table1[[#This Row],[Manufacture Date]])</f>
        <v>1471</v>
      </c>
      <c r="O5609" t="str" cm="1">
        <f t="array" ref="O5609" xml:space="preserve"> _xlfn.IFS(E5609&lt;2,"0-2",E5609&lt;4,"2-4",E5609&lt;6,"4-6",E5609&lt;8,"6-8",E5609&lt;10,"8-10")</f>
        <v>2-4</v>
      </c>
    </row>
    <row r="5610" spans="1:15" ht="14.25" customHeight="1" x14ac:dyDescent="0.3">
      <c r="A5610" s="31">
        <v>43789</v>
      </c>
      <c r="B5610" t="s">
        <v>321</v>
      </c>
      <c r="C5610" t="s">
        <v>1652</v>
      </c>
      <c r="D5610" t="s">
        <v>122</v>
      </c>
      <c r="E5610">
        <v>2.2999999999999998</v>
      </c>
      <c r="F5610">
        <v>4</v>
      </c>
      <c r="G5610" t="s">
        <v>79</v>
      </c>
      <c r="H5610" t="s">
        <v>200</v>
      </c>
      <c r="I5610">
        <v>25</v>
      </c>
      <c r="J5610">
        <v>267</v>
      </c>
      <c r="K5610" t="str">
        <f>RIGHT(Table1[[#This Row],[Transmission]],1)</f>
        <v>6</v>
      </c>
      <c r="L5610" t="str">
        <f>SUBSTITUTE(Table1[[#This Row],[Transmission]],Table1[[#This Row],[Gears]],"")</f>
        <v>AS</v>
      </c>
      <c r="M56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10">
        <f ca="1">_xlfn.DAYS(TODAY(),Table1[[#This Row],[Manufacture Date]])</f>
        <v>1471</v>
      </c>
      <c r="O5610" t="str" cm="1">
        <f t="array" ref="O5610" xml:space="preserve"> _xlfn.IFS(E5610&lt;2,"0-2",E5610&lt;4,"2-4",E5610&lt;6,"4-6",E5610&lt;8,"6-8",E5610&lt;10,"8-10")</f>
        <v>2-4</v>
      </c>
    </row>
    <row r="5611" spans="1:15" ht="14.25" customHeight="1" x14ac:dyDescent="0.3">
      <c r="A5611" s="31">
        <v>43789</v>
      </c>
      <c r="B5611" t="s">
        <v>100</v>
      </c>
      <c r="C5611" t="s">
        <v>121</v>
      </c>
      <c r="D5611" t="s">
        <v>122</v>
      </c>
      <c r="E5611">
        <v>3</v>
      </c>
      <c r="F5611">
        <v>6</v>
      </c>
      <c r="G5611" t="s">
        <v>104</v>
      </c>
      <c r="H5611" t="s">
        <v>73</v>
      </c>
      <c r="I5611">
        <v>21</v>
      </c>
      <c r="J5611">
        <v>306</v>
      </c>
      <c r="K5611" t="str">
        <f>RIGHT(Table1[[#This Row],[Transmission]],1)</f>
        <v>8</v>
      </c>
      <c r="L5611" t="str">
        <f>SUBSTITUTE(Table1[[#This Row],[Transmission]],Table1[[#This Row],[Gears]],"")</f>
        <v>AS</v>
      </c>
      <c r="M56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11">
        <f ca="1">_xlfn.DAYS(TODAY(),Table1[[#This Row],[Manufacture Date]])</f>
        <v>1471</v>
      </c>
      <c r="O5611" t="str" cm="1">
        <f t="array" ref="O5611" xml:space="preserve"> _xlfn.IFS(E5611&lt;2,"0-2",E5611&lt;4,"2-4",E5611&lt;6,"4-6",E5611&lt;8,"6-8",E5611&lt;10,"8-10")</f>
        <v>2-4</v>
      </c>
    </row>
    <row r="5612" spans="1:15" ht="14.25" customHeight="1" x14ac:dyDescent="0.3">
      <c r="A5612" s="31">
        <v>43789</v>
      </c>
      <c r="B5612" t="s">
        <v>364</v>
      </c>
      <c r="C5612" t="s">
        <v>380</v>
      </c>
      <c r="D5612" t="s">
        <v>122</v>
      </c>
      <c r="E5612">
        <v>6.2</v>
      </c>
      <c r="F5612">
        <v>8</v>
      </c>
      <c r="G5612" t="s">
        <v>112</v>
      </c>
      <c r="H5612" t="s">
        <v>73</v>
      </c>
      <c r="I5612">
        <v>20</v>
      </c>
      <c r="J5612">
        <v>323</v>
      </c>
      <c r="K5612" t="str">
        <f>RIGHT(Table1[[#This Row],[Transmission]],1)</f>
        <v>8</v>
      </c>
      <c r="L5612" t="str">
        <f>SUBSTITUTE(Table1[[#This Row],[Transmission]],Table1[[#This Row],[Gears]],"")</f>
        <v>A</v>
      </c>
      <c r="M56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12">
        <f ca="1">_xlfn.DAYS(TODAY(),Table1[[#This Row],[Manufacture Date]])</f>
        <v>1471</v>
      </c>
      <c r="O5612" t="str" cm="1">
        <f t="array" ref="O5612" xml:space="preserve"> _xlfn.IFS(E5612&lt;2,"0-2",E5612&lt;4,"2-4",E5612&lt;6,"4-6",E5612&lt;8,"6-8",E5612&lt;10,"8-10")</f>
        <v>6-8</v>
      </c>
    </row>
    <row r="5613" spans="1:15" ht="14.25" customHeight="1" x14ac:dyDescent="0.3">
      <c r="A5613" s="31">
        <v>43789</v>
      </c>
      <c r="B5613" t="s">
        <v>321</v>
      </c>
      <c r="C5613" t="s">
        <v>900</v>
      </c>
      <c r="D5613" t="s">
        <v>250</v>
      </c>
      <c r="E5613">
        <v>3.7</v>
      </c>
      <c r="F5613">
        <v>6</v>
      </c>
      <c r="G5613" t="s">
        <v>79</v>
      </c>
      <c r="H5613" t="s">
        <v>205</v>
      </c>
      <c r="I5613">
        <v>14</v>
      </c>
      <c r="J5613">
        <v>343</v>
      </c>
      <c r="K5613" t="str">
        <f>RIGHT(Table1[[#This Row],[Transmission]],1)</f>
        <v>6</v>
      </c>
      <c r="L5613" t="str">
        <f>SUBSTITUTE(Table1[[#This Row],[Transmission]],Table1[[#This Row],[Gears]],"")</f>
        <v>AS</v>
      </c>
      <c r="M56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13">
        <f ca="1">_xlfn.DAYS(TODAY(),Table1[[#This Row],[Manufacture Date]])</f>
        <v>1471</v>
      </c>
      <c r="O5613" t="str" cm="1">
        <f t="array" ref="O5613" xml:space="preserve"> _xlfn.IFS(E5613&lt;2,"0-2",E5613&lt;4,"2-4",E5613&lt;6,"4-6",E5613&lt;8,"6-8",E5613&lt;10,"8-10")</f>
        <v>2-4</v>
      </c>
    </row>
    <row r="5614" spans="1:15" ht="14.25" customHeight="1" x14ac:dyDescent="0.3">
      <c r="A5614" s="31">
        <v>43788</v>
      </c>
      <c r="B5614" t="s">
        <v>321</v>
      </c>
      <c r="C5614" t="s">
        <v>353</v>
      </c>
      <c r="D5614" t="s">
        <v>82</v>
      </c>
      <c r="E5614">
        <v>2</v>
      </c>
      <c r="F5614">
        <v>4</v>
      </c>
      <c r="G5614" t="s">
        <v>266</v>
      </c>
      <c r="H5614" t="s">
        <v>200</v>
      </c>
      <c r="I5614">
        <v>51</v>
      </c>
      <c r="J5614">
        <v>126</v>
      </c>
      <c r="K5614" t="str">
        <f>RIGHT(Table1[[#This Row],[Transmission]],1)</f>
        <v>V</v>
      </c>
      <c r="L5614" t="str">
        <f>SUBSTITUTE(Table1[[#This Row],[Transmission]],Table1[[#This Row],[Gears]],"")</f>
        <v>A</v>
      </c>
      <c r="M56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14">
        <f ca="1">_xlfn.DAYS(TODAY(),Table1[[#This Row],[Manufacture Date]])</f>
        <v>1472</v>
      </c>
      <c r="O5614" t="str" cm="1">
        <f t="array" ref="O5614" xml:space="preserve"> _xlfn.IFS(E5614&lt;2,"0-2",E5614&lt;4,"2-4",E5614&lt;6,"4-6",E5614&lt;8,"6-8",E5614&lt;10,"8-10")</f>
        <v>2-4</v>
      </c>
    </row>
    <row r="5615" spans="1:15" ht="14.25" customHeight="1" x14ac:dyDescent="0.3">
      <c r="A5615" s="31">
        <v>43788</v>
      </c>
      <c r="B5615" t="s">
        <v>385</v>
      </c>
      <c r="C5615" t="s">
        <v>390</v>
      </c>
      <c r="D5615" t="s">
        <v>78</v>
      </c>
      <c r="E5615">
        <v>2.4</v>
      </c>
      <c r="F5615">
        <v>4</v>
      </c>
      <c r="G5615" t="s">
        <v>266</v>
      </c>
      <c r="H5615" t="s">
        <v>200</v>
      </c>
      <c r="I5615">
        <v>36</v>
      </c>
      <c r="J5615">
        <v>179</v>
      </c>
      <c r="K5615" t="str">
        <f>RIGHT(Table1[[#This Row],[Transmission]],1)</f>
        <v>V</v>
      </c>
      <c r="L5615" t="str">
        <f>SUBSTITUTE(Table1[[#This Row],[Transmission]],Table1[[#This Row],[Gears]],"")</f>
        <v>A</v>
      </c>
      <c r="M56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15">
        <f ca="1">_xlfn.DAYS(TODAY(),Table1[[#This Row],[Manufacture Date]])</f>
        <v>1472</v>
      </c>
      <c r="O5615" t="str" cm="1">
        <f t="array" ref="O5615" xml:space="preserve"> _xlfn.IFS(E5615&lt;2,"0-2",E5615&lt;4,"2-4",E5615&lt;6,"4-6",E5615&lt;8,"6-8",E5615&lt;10,"8-10")</f>
        <v>2-4</v>
      </c>
    </row>
    <row r="5616" spans="1:15" ht="14.25" customHeight="1" x14ac:dyDescent="0.3">
      <c r="A5616" s="31">
        <v>43788</v>
      </c>
      <c r="B5616" t="s">
        <v>548</v>
      </c>
      <c r="C5616" t="s">
        <v>1824</v>
      </c>
      <c r="D5616" t="s">
        <v>71</v>
      </c>
      <c r="E5616">
        <v>2.5</v>
      </c>
      <c r="F5616">
        <v>4</v>
      </c>
      <c r="G5616" t="s">
        <v>79</v>
      </c>
      <c r="H5616" t="s">
        <v>200</v>
      </c>
      <c r="I5616">
        <v>36</v>
      </c>
      <c r="J5616">
        <v>183</v>
      </c>
      <c r="K5616" t="str">
        <f>RIGHT(Table1[[#This Row],[Transmission]],1)</f>
        <v>6</v>
      </c>
      <c r="L5616" t="str">
        <f>SUBSTITUTE(Table1[[#This Row],[Transmission]],Table1[[#This Row],[Gears]],"")</f>
        <v>AS</v>
      </c>
      <c r="M56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16">
        <f ca="1">_xlfn.DAYS(TODAY(),Table1[[#This Row],[Manufacture Date]])</f>
        <v>1472</v>
      </c>
      <c r="O5616" t="str" cm="1">
        <f t="array" ref="O5616" xml:space="preserve"> _xlfn.IFS(E5616&lt;2,"0-2",E5616&lt;4,"2-4",E5616&lt;6,"4-6",E5616&lt;8,"6-8",E5616&lt;10,"8-10")</f>
        <v>2-4</v>
      </c>
    </row>
    <row r="5617" spans="1:15" ht="14.25" customHeight="1" x14ac:dyDescent="0.3">
      <c r="A5617" s="31">
        <v>43788</v>
      </c>
      <c r="B5617" t="s">
        <v>564</v>
      </c>
      <c r="C5617" t="s">
        <v>1837</v>
      </c>
      <c r="D5617" t="s">
        <v>118</v>
      </c>
      <c r="E5617">
        <v>3</v>
      </c>
      <c r="F5617">
        <v>6</v>
      </c>
      <c r="G5617" t="s">
        <v>454</v>
      </c>
      <c r="H5617" t="s">
        <v>73</v>
      </c>
      <c r="I5617">
        <v>26</v>
      </c>
      <c r="J5617">
        <v>255</v>
      </c>
      <c r="K5617" t="str">
        <f>RIGHT(Table1[[#This Row],[Transmission]],1)</f>
        <v>9</v>
      </c>
      <c r="L5617" t="str">
        <f>SUBSTITUTE(Table1[[#This Row],[Transmission]],Table1[[#This Row],[Gears]],"")</f>
        <v>A</v>
      </c>
      <c r="M56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17">
        <f ca="1">_xlfn.DAYS(TODAY(),Table1[[#This Row],[Manufacture Date]])</f>
        <v>1472</v>
      </c>
      <c r="O5617" t="str" cm="1">
        <f t="array" ref="O5617" xml:space="preserve"> _xlfn.IFS(E5617&lt;2,"0-2",E5617&lt;4,"2-4",E5617&lt;6,"4-6",E5617&lt;8,"6-8",E5617&lt;10,"8-10")</f>
        <v>2-4</v>
      </c>
    </row>
    <row r="5618" spans="1:15" ht="14.25" customHeight="1" x14ac:dyDescent="0.3">
      <c r="A5618" s="31">
        <v>43788</v>
      </c>
      <c r="B5618" t="s">
        <v>564</v>
      </c>
      <c r="C5618" t="s">
        <v>1847</v>
      </c>
      <c r="D5618" t="s">
        <v>78</v>
      </c>
      <c r="E5618">
        <v>3</v>
      </c>
      <c r="F5618">
        <v>6</v>
      </c>
      <c r="G5618" t="s">
        <v>454</v>
      </c>
      <c r="H5618" t="s">
        <v>73</v>
      </c>
      <c r="I5618">
        <v>25</v>
      </c>
      <c r="J5618">
        <v>265</v>
      </c>
      <c r="K5618" t="str">
        <f>RIGHT(Table1[[#This Row],[Transmission]],1)</f>
        <v>9</v>
      </c>
      <c r="L5618" t="str">
        <f>SUBSTITUTE(Table1[[#This Row],[Transmission]],Table1[[#This Row],[Gears]],"")</f>
        <v>A</v>
      </c>
      <c r="M56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18">
        <f ca="1">_xlfn.DAYS(TODAY(),Table1[[#This Row],[Manufacture Date]])</f>
        <v>1472</v>
      </c>
      <c r="O5618" t="str" cm="1">
        <f t="array" ref="O5618" xml:space="preserve"> _xlfn.IFS(E5618&lt;2,"0-2",E5618&lt;4,"2-4",E5618&lt;6,"4-6",E5618&lt;8,"6-8",E5618&lt;10,"8-10")</f>
        <v>2-4</v>
      </c>
    </row>
    <row r="5619" spans="1:15" ht="14.25" customHeight="1" x14ac:dyDescent="0.3">
      <c r="A5619" s="31">
        <v>43788</v>
      </c>
      <c r="B5619" t="s">
        <v>432</v>
      </c>
      <c r="C5619" t="s">
        <v>1277</v>
      </c>
      <c r="D5619" t="s">
        <v>78</v>
      </c>
      <c r="E5619">
        <v>3</v>
      </c>
      <c r="F5619">
        <v>6</v>
      </c>
      <c r="G5619" t="s">
        <v>104</v>
      </c>
      <c r="H5619" t="s">
        <v>73</v>
      </c>
      <c r="I5619">
        <v>24</v>
      </c>
      <c r="J5619">
        <v>277</v>
      </c>
      <c r="K5619" t="str">
        <f>RIGHT(Table1[[#This Row],[Transmission]],1)</f>
        <v>8</v>
      </c>
      <c r="L5619" t="str">
        <f>SUBSTITUTE(Table1[[#This Row],[Transmission]],Table1[[#This Row],[Gears]],"")</f>
        <v>AS</v>
      </c>
      <c r="M56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19">
        <f ca="1">_xlfn.DAYS(TODAY(),Table1[[#This Row],[Manufacture Date]])</f>
        <v>1472</v>
      </c>
      <c r="O5619" t="str" cm="1">
        <f t="array" ref="O5619" xml:space="preserve"> _xlfn.IFS(E5619&lt;2,"0-2",E5619&lt;4,"2-4",E5619&lt;6,"4-6",E5619&lt;8,"6-8",E5619&lt;10,"8-10")</f>
        <v>2-4</v>
      </c>
    </row>
    <row r="5620" spans="1:15" ht="14.25" customHeight="1" x14ac:dyDescent="0.3">
      <c r="A5620" s="31">
        <v>43788</v>
      </c>
      <c r="B5620" t="s">
        <v>321</v>
      </c>
      <c r="C5620" t="s">
        <v>1261</v>
      </c>
      <c r="D5620" t="s">
        <v>78</v>
      </c>
      <c r="E5620">
        <v>2.5</v>
      </c>
      <c r="F5620">
        <v>4</v>
      </c>
      <c r="G5620" t="s">
        <v>79</v>
      </c>
      <c r="H5620" t="s">
        <v>205</v>
      </c>
      <c r="I5620">
        <v>21</v>
      </c>
      <c r="J5620">
        <v>219</v>
      </c>
      <c r="K5620" t="str">
        <f>RIGHT(Table1[[#This Row],[Transmission]],1)</f>
        <v>6</v>
      </c>
      <c r="L5620" t="str">
        <f>SUBSTITUTE(Table1[[#This Row],[Transmission]],Table1[[#This Row],[Gears]],"")</f>
        <v>AS</v>
      </c>
      <c r="M56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20">
        <f ca="1">_xlfn.DAYS(TODAY(),Table1[[#This Row],[Manufacture Date]])</f>
        <v>1472</v>
      </c>
      <c r="O5620" t="str" cm="1">
        <f t="array" ref="O5620" xml:space="preserve"> _xlfn.IFS(E5620&lt;2,"0-2",E5620&lt;4,"2-4",E5620&lt;6,"4-6",E5620&lt;8,"6-8",E5620&lt;10,"8-10")</f>
        <v>2-4</v>
      </c>
    </row>
    <row r="5621" spans="1:15" ht="14.25" customHeight="1" x14ac:dyDescent="0.3">
      <c r="A5621" s="31">
        <v>43788</v>
      </c>
      <c r="B5621" t="s">
        <v>289</v>
      </c>
      <c r="C5621" t="s">
        <v>309</v>
      </c>
      <c r="D5621" t="s">
        <v>288</v>
      </c>
      <c r="E5621">
        <v>3.6</v>
      </c>
      <c r="F5621">
        <v>6</v>
      </c>
      <c r="G5621" t="s">
        <v>93</v>
      </c>
      <c r="H5621" t="s">
        <v>205</v>
      </c>
      <c r="I5621">
        <v>17</v>
      </c>
      <c r="J5621">
        <v>264</v>
      </c>
      <c r="K5621" t="str">
        <f>RIGHT(Table1[[#This Row],[Transmission]],1)</f>
        <v>6</v>
      </c>
      <c r="L5621" t="str">
        <f>SUBSTITUTE(Table1[[#This Row],[Transmission]],Table1[[#This Row],[Gears]],"")</f>
        <v>A</v>
      </c>
      <c r="M56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21">
        <f ca="1">_xlfn.DAYS(TODAY(),Table1[[#This Row],[Manufacture Date]])</f>
        <v>1472</v>
      </c>
      <c r="O5621" t="str" cm="1">
        <f t="array" ref="O5621" xml:space="preserve"> _xlfn.IFS(E5621&lt;2,"0-2",E5621&lt;4,"2-4",E5621&lt;6,"4-6",E5621&lt;8,"6-8",E5621&lt;10,"8-10")</f>
        <v>2-4</v>
      </c>
    </row>
    <row r="5622" spans="1:15" ht="14.25" customHeight="1" x14ac:dyDescent="0.3">
      <c r="A5622" s="31">
        <v>43787</v>
      </c>
      <c r="B5622" t="s">
        <v>621</v>
      </c>
      <c r="C5622" t="s">
        <v>1889</v>
      </c>
      <c r="D5622" t="s">
        <v>82</v>
      </c>
      <c r="E5622">
        <v>2</v>
      </c>
      <c r="F5622">
        <v>4</v>
      </c>
      <c r="G5622" t="s">
        <v>104</v>
      </c>
      <c r="H5622" t="s">
        <v>73</v>
      </c>
      <c r="I5622">
        <v>31</v>
      </c>
      <c r="J5622">
        <v>214</v>
      </c>
      <c r="K5622" t="str">
        <f>RIGHT(Table1[[#This Row],[Transmission]],1)</f>
        <v>8</v>
      </c>
      <c r="L5622" t="str">
        <f>SUBSTITUTE(Table1[[#This Row],[Transmission]],Table1[[#This Row],[Gears]],"")</f>
        <v>AS</v>
      </c>
      <c r="M56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22">
        <f ca="1">_xlfn.DAYS(TODAY(),Table1[[#This Row],[Manufacture Date]])</f>
        <v>1473</v>
      </c>
      <c r="O5622" t="str" cm="1">
        <f t="array" ref="O5622" xml:space="preserve"> _xlfn.IFS(E5622&lt;2,"0-2",E5622&lt;4,"2-4",E5622&lt;6,"4-6",E5622&lt;8,"6-8",E5622&lt;10,"8-10")</f>
        <v>2-4</v>
      </c>
    </row>
    <row r="5623" spans="1:15" ht="14.25" customHeight="1" x14ac:dyDescent="0.3">
      <c r="A5623" s="31">
        <v>43787</v>
      </c>
      <c r="B5623" t="s">
        <v>651</v>
      </c>
      <c r="C5623" t="s">
        <v>653</v>
      </c>
      <c r="D5623" t="s">
        <v>88</v>
      </c>
      <c r="E5623">
        <v>3.7</v>
      </c>
      <c r="F5623">
        <v>6</v>
      </c>
      <c r="G5623" t="s">
        <v>416</v>
      </c>
      <c r="H5623" t="s">
        <v>73</v>
      </c>
      <c r="I5623">
        <v>25</v>
      </c>
      <c r="J5623">
        <v>270</v>
      </c>
      <c r="K5623" t="str">
        <f>RIGHT(Table1[[#This Row],[Transmission]],1)</f>
        <v>7</v>
      </c>
      <c r="L5623" t="str">
        <f>SUBSTITUTE(Table1[[#This Row],[Transmission]],Table1[[#This Row],[Gears]],"")</f>
        <v>AS</v>
      </c>
      <c r="M56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23">
        <f ca="1">_xlfn.DAYS(TODAY(),Table1[[#This Row],[Manufacture Date]])</f>
        <v>1473</v>
      </c>
      <c r="O5623" t="str" cm="1">
        <f t="array" ref="O5623" xml:space="preserve"> _xlfn.IFS(E5623&lt;2,"0-2",E5623&lt;4,"2-4",E5623&lt;6,"4-6",E5623&lt;8,"6-8",E5623&lt;10,"8-10")</f>
        <v>2-4</v>
      </c>
    </row>
    <row r="5624" spans="1:15" ht="14.25" customHeight="1" x14ac:dyDescent="0.3">
      <c r="A5624" s="31">
        <v>43787</v>
      </c>
      <c r="B5624" t="s">
        <v>100</v>
      </c>
      <c r="C5624" t="s">
        <v>130</v>
      </c>
      <c r="D5624" t="s">
        <v>71</v>
      </c>
      <c r="E5624">
        <v>3</v>
      </c>
      <c r="F5624">
        <v>6</v>
      </c>
      <c r="G5624" t="s">
        <v>74</v>
      </c>
      <c r="H5624" t="s">
        <v>73</v>
      </c>
      <c r="I5624">
        <v>23</v>
      </c>
      <c r="J5624">
        <v>285</v>
      </c>
      <c r="K5624" t="str">
        <f>RIGHT(Table1[[#This Row],[Transmission]],1)</f>
        <v>6</v>
      </c>
      <c r="L5624" t="str">
        <f>SUBSTITUTE(Table1[[#This Row],[Transmission]],Table1[[#This Row],[Gears]],"")</f>
        <v>M</v>
      </c>
      <c r="M56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24">
        <f ca="1">_xlfn.DAYS(TODAY(),Table1[[#This Row],[Manufacture Date]])</f>
        <v>1473</v>
      </c>
      <c r="O5624" t="str" cm="1">
        <f t="array" ref="O5624" xml:space="preserve"> _xlfn.IFS(E5624&lt;2,"0-2",E5624&lt;4,"2-4",E5624&lt;6,"4-6",E5624&lt;8,"6-8",E5624&lt;10,"8-10")</f>
        <v>2-4</v>
      </c>
    </row>
    <row r="5625" spans="1:15" ht="14.25" customHeight="1" x14ac:dyDescent="0.3">
      <c r="A5625" s="31">
        <v>43787</v>
      </c>
      <c r="B5625" t="s">
        <v>147</v>
      </c>
      <c r="C5625" t="s">
        <v>183</v>
      </c>
      <c r="D5625" t="s">
        <v>82</v>
      </c>
      <c r="E5625">
        <v>4.4000000000000004</v>
      </c>
      <c r="F5625">
        <v>8</v>
      </c>
      <c r="G5625" t="s">
        <v>97</v>
      </c>
      <c r="H5625" t="s">
        <v>73</v>
      </c>
      <c r="I5625">
        <v>19</v>
      </c>
      <c r="J5625">
        <v>344</v>
      </c>
      <c r="K5625" t="str">
        <f>RIGHT(Table1[[#This Row],[Transmission]],1)</f>
        <v>7</v>
      </c>
      <c r="L5625" t="str">
        <f>SUBSTITUTE(Table1[[#This Row],[Transmission]],Table1[[#This Row],[Gears]],"")</f>
        <v>AM</v>
      </c>
      <c r="M56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25">
        <f ca="1">_xlfn.DAYS(TODAY(),Table1[[#This Row],[Manufacture Date]])</f>
        <v>1473</v>
      </c>
      <c r="O5625" t="str" cm="1">
        <f t="array" ref="O5625" xml:space="preserve"> _xlfn.IFS(E5625&lt;2,"0-2",E5625&lt;4,"2-4",E5625&lt;6,"4-6",E5625&lt;8,"6-8",E5625&lt;10,"8-10")</f>
        <v>4-6</v>
      </c>
    </row>
    <row r="5626" spans="1:15" ht="14.25" customHeight="1" x14ac:dyDescent="0.3">
      <c r="A5626" s="31">
        <v>43786</v>
      </c>
      <c r="B5626" t="s">
        <v>385</v>
      </c>
      <c r="C5626" t="s">
        <v>388</v>
      </c>
      <c r="D5626" t="s">
        <v>71</v>
      </c>
      <c r="E5626">
        <v>1.8</v>
      </c>
      <c r="F5626">
        <v>4</v>
      </c>
      <c r="G5626" t="s">
        <v>266</v>
      </c>
      <c r="H5626" t="s">
        <v>200</v>
      </c>
      <c r="I5626">
        <v>40</v>
      </c>
      <c r="J5626">
        <v>163</v>
      </c>
      <c r="K5626" t="str">
        <f>RIGHT(Table1[[#This Row],[Transmission]],1)</f>
        <v>V</v>
      </c>
      <c r="L5626" t="str">
        <f>SUBSTITUTE(Table1[[#This Row],[Transmission]],Table1[[#This Row],[Gears]],"")</f>
        <v>A</v>
      </c>
      <c r="M56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26">
        <f ca="1">_xlfn.DAYS(TODAY(),Table1[[#This Row],[Manufacture Date]])</f>
        <v>1474</v>
      </c>
      <c r="O5626" t="str" cm="1">
        <f t="array" ref="O5626" xml:space="preserve"> _xlfn.IFS(E5626&lt;2,"0-2",E5626&lt;4,"2-4",E5626&lt;6,"4-6",E5626&lt;8,"6-8",E5626&lt;10,"8-10")</f>
        <v>0-2</v>
      </c>
    </row>
    <row r="5627" spans="1:15" ht="14.25" customHeight="1" x14ac:dyDescent="0.3">
      <c r="A5627" s="31">
        <v>43786</v>
      </c>
      <c r="B5627" t="s">
        <v>621</v>
      </c>
      <c r="C5627" t="s">
        <v>1883</v>
      </c>
      <c r="D5627" t="s">
        <v>95</v>
      </c>
      <c r="E5627">
        <v>2</v>
      </c>
      <c r="F5627">
        <v>4</v>
      </c>
      <c r="G5627" t="s">
        <v>74</v>
      </c>
      <c r="H5627" t="s">
        <v>73</v>
      </c>
      <c r="I5627">
        <v>31</v>
      </c>
      <c r="J5627">
        <v>210</v>
      </c>
      <c r="K5627" t="str">
        <f>RIGHT(Table1[[#This Row],[Transmission]],1)</f>
        <v>6</v>
      </c>
      <c r="L5627" t="str">
        <f>SUBSTITUTE(Table1[[#This Row],[Transmission]],Table1[[#This Row],[Gears]],"")</f>
        <v>M</v>
      </c>
      <c r="M56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27">
        <f ca="1">_xlfn.DAYS(TODAY(),Table1[[#This Row],[Manufacture Date]])</f>
        <v>1474</v>
      </c>
      <c r="O5627" t="str" cm="1">
        <f t="array" ref="O5627" xml:space="preserve"> _xlfn.IFS(E5627&lt;2,"0-2",E5627&lt;4,"2-4",E5627&lt;6,"4-6",E5627&lt;8,"6-8",E5627&lt;10,"8-10")</f>
        <v>2-4</v>
      </c>
    </row>
    <row r="5628" spans="1:15" ht="14.25" customHeight="1" x14ac:dyDescent="0.3">
      <c r="A5628" s="31">
        <v>43786</v>
      </c>
      <c r="B5628" t="s">
        <v>321</v>
      </c>
      <c r="C5628" t="s">
        <v>894</v>
      </c>
      <c r="D5628" t="s">
        <v>78</v>
      </c>
      <c r="E5628">
        <v>2</v>
      </c>
      <c r="F5628">
        <v>4</v>
      </c>
      <c r="G5628" t="s">
        <v>79</v>
      </c>
      <c r="H5628" t="s">
        <v>200</v>
      </c>
      <c r="I5628">
        <v>29</v>
      </c>
      <c r="J5628">
        <v>230</v>
      </c>
      <c r="K5628" t="str">
        <f>RIGHT(Table1[[#This Row],[Transmission]],1)</f>
        <v>6</v>
      </c>
      <c r="L5628" t="str">
        <f>SUBSTITUTE(Table1[[#This Row],[Transmission]],Table1[[#This Row],[Gears]],"")</f>
        <v>AS</v>
      </c>
      <c r="M56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28">
        <f ca="1">_xlfn.DAYS(TODAY(),Table1[[#This Row],[Manufacture Date]])</f>
        <v>1474</v>
      </c>
      <c r="O5628" t="str" cm="1">
        <f t="array" ref="O5628" xml:space="preserve"> _xlfn.IFS(E5628&lt;2,"0-2",E5628&lt;4,"2-4",E5628&lt;6,"4-6",E5628&lt;8,"6-8",E5628&lt;10,"8-10")</f>
        <v>2-4</v>
      </c>
    </row>
    <row r="5629" spans="1:15" ht="14.25" customHeight="1" x14ac:dyDescent="0.3">
      <c r="A5629" s="31">
        <v>43786</v>
      </c>
      <c r="B5629" t="s">
        <v>100</v>
      </c>
      <c r="C5629" t="s">
        <v>117</v>
      </c>
      <c r="D5629" t="s">
        <v>118</v>
      </c>
      <c r="E5629">
        <v>2</v>
      </c>
      <c r="F5629">
        <v>4</v>
      </c>
      <c r="G5629" t="s">
        <v>104</v>
      </c>
      <c r="H5629" t="s">
        <v>73</v>
      </c>
      <c r="I5629">
        <v>27</v>
      </c>
      <c r="J5629">
        <v>242</v>
      </c>
      <c r="K5629" t="str">
        <f>RIGHT(Table1[[#This Row],[Transmission]],1)</f>
        <v>8</v>
      </c>
      <c r="L5629" t="str">
        <f>SUBSTITUTE(Table1[[#This Row],[Transmission]],Table1[[#This Row],[Gears]],"")</f>
        <v>AS</v>
      </c>
      <c r="M56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29">
        <f ca="1">_xlfn.DAYS(TODAY(),Table1[[#This Row],[Manufacture Date]])</f>
        <v>1474</v>
      </c>
      <c r="O5629" t="str" cm="1">
        <f t="array" ref="O5629" xml:space="preserve"> _xlfn.IFS(E5629&lt;2,"0-2",E5629&lt;4,"2-4",E5629&lt;6,"4-6",E5629&lt;8,"6-8",E5629&lt;10,"8-10")</f>
        <v>2-4</v>
      </c>
    </row>
    <row r="5630" spans="1:15" ht="14.25" customHeight="1" x14ac:dyDescent="0.3">
      <c r="A5630" s="31">
        <v>43786</v>
      </c>
      <c r="B5630" t="s">
        <v>718</v>
      </c>
      <c r="C5630" t="s">
        <v>721</v>
      </c>
      <c r="D5630" t="s">
        <v>115</v>
      </c>
      <c r="E5630">
        <v>6.7</v>
      </c>
      <c r="F5630">
        <v>12</v>
      </c>
      <c r="G5630" t="s">
        <v>104</v>
      </c>
      <c r="H5630" t="s">
        <v>73</v>
      </c>
      <c r="I5630">
        <v>17</v>
      </c>
      <c r="J5630">
        <v>387</v>
      </c>
      <c r="K5630" t="str">
        <f>RIGHT(Table1[[#This Row],[Transmission]],1)</f>
        <v>8</v>
      </c>
      <c r="L5630" t="str">
        <f>SUBSTITUTE(Table1[[#This Row],[Transmission]],Table1[[#This Row],[Gears]],"")</f>
        <v>AS</v>
      </c>
      <c r="M56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30">
        <f ca="1">_xlfn.DAYS(TODAY(),Table1[[#This Row],[Manufacture Date]])</f>
        <v>1474</v>
      </c>
      <c r="O5630" t="str" cm="1">
        <f t="array" ref="O5630" xml:space="preserve"> _xlfn.IFS(E5630&lt;2,"0-2",E5630&lt;4,"2-4",E5630&lt;6,"4-6",E5630&lt;8,"6-8",E5630&lt;10,"8-10")</f>
        <v>6-8</v>
      </c>
    </row>
    <row r="5631" spans="1:15" ht="14.25" customHeight="1" x14ac:dyDescent="0.3">
      <c r="A5631" s="31">
        <v>43785</v>
      </c>
      <c r="B5631" t="s">
        <v>147</v>
      </c>
      <c r="C5631" t="s">
        <v>151</v>
      </c>
      <c r="D5631" t="s">
        <v>118</v>
      </c>
      <c r="E5631">
        <v>2</v>
      </c>
      <c r="F5631">
        <v>4</v>
      </c>
      <c r="G5631" t="s">
        <v>104</v>
      </c>
      <c r="H5631" t="s">
        <v>109</v>
      </c>
      <c r="I5631">
        <v>40</v>
      </c>
      <c r="J5631">
        <v>189</v>
      </c>
      <c r="K5631" t="str">
        <f>RIGHT(Table1[[#This Row],[Transmission]],1)</f>
        <v>8</v>
      </c>
      <c r="L5631" t="str">
        <f>SUBSTITUTE(Table1[[#This Row],[Transmission]],Table1[[#This Row],[Gears]],"")</f>
        <v>AS</v>
      </c>
      <c r="M56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31">
        <f ca="1">_xlfn.DAYS(TODAY(),Table1[[#This Row],[Manufacture Date]])</f>
        <v>1475</v>
      </c>
      <c r="O5631" t="str" cm="1">
        <f t="array" ref="O5631" xml:space="preserve"> _xlfn.IFS(E5631&lt;2,"0-2",E5631&lt;4,"2-4",E5631&lt;6,"4-6",E5631&lt;8,"6-8",E5631&lt;10,"8-10")</f>
        <v>2-4</v>
      </c>
    </row>
    <row r="5632" spans="1:15" ht="14.25" customHeight="1" x14ac:dyDescent="0.3">
      <c r="A5632" s="31">
        <v>43785</v>
      </c>
      <c r="B5632" t="s">
        <v>564</v>
      </c>
      <c r="C5632" t="s">
        <v>1319</v>
      </c>
      <c r="D5632" t="s">
        <v>115</v>
      </c>
      <c r="E5632">
        <v>4</v>
      </c>
      <c r="F5632">
        <v>8</v>
      </c>
      <c r="G5632" t="s">
        <v>454</v>
      </c>
      <c r="H5632" t="s">
        <v>73</v>
      </c>
      <c r="I5632">
        <v>24</v>
      </c>
      <c r="J5632">
        <v>275</v>
      </c>
      <c r="K5632" t="str">
        <f>RIGHT(Table1[[#This Row],[Transmission]],1)</f>
        <v>9</v>
      </c>
      <c r="L5632" t="str">
        <f>SUBSTITUTE(Table1[[#This Row],[Transmission]],Table1[[#This Row],[Gears]],"")</f>
        <v>A</v>
      </c>
      <c r="M56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32">
        <f ca="1">_xlfn.DAYS(TODAY(),Table1[[#This Row],[Manufacture Date]])</f>
        <v>1475</v>
      </c>
      <c r="O5632" t="str" cm="1">
        <f t="array" ref="O5632" xml:space="preserve"> _xlfn.IFS(E5632&lt;2,"0-2",E5632&lt;4,"2-4",E5632&lt;6,"4-6",E5632&lt;8,"6-8",E5632&lt;10,"8-10")</f>
        <v>4-6</v>
      </c>
    </row>
    <row r="5633" spans="1:15" ht="14.25" customHeight="1" x14ac:dyDescent="0.3">
      <c r="A5633" s="31">
        <v>43785</v>
      </c>
      <c r="B5633" t="s">
        <v>289</v>
      </c>
      <c r="C5633" t="s">
        <v>1627</v>
      </c>
      <c r="D5633" t="s">
        <v>82</v>
      </c>
      <c r="E5633">
        <v>6.4</v>
      </c>
      <c r="F5633">
        <v>8</v>
      </c>
      <c r="G5633" t="s">
        <v>112</v>
      </c>
      <c r="H5633" t="s">
        <v>73</v>
      </c>
      <c r="I5633">
        <v>22</v>
      </c>
      <c r="J5633">
        <v>304</v>
      </c>
      <c r="K5633" t="str">
        <f>RIGHT(Table1[[#This Row],[Transmission]],1)</f>
        <v>8</v>
      </c>
      <c r="L5633" t="str">
        <f>SUBSTITUTE(Table1[[#This Row],[Transmission]],Table1[[#This Row],[Gears]],"")</f>
        <v>A</v>
      </c>
      <c r="M56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33">
        <f ca="1">_xlfn.DAYS(TODAY(),Table1[[#This Row],[Manufacture Date]])</f>
        <v>1475</v>
      </c>
      <c r="O5633" t="str" cm="1">
        <f t="array" ref="O5633" xml:space="preserve"> _xlfn.IFS(E5633&lt;2,"0-2",E5633&lt;4,"2-4",E5633&lt;6,"4-6",E5633&lt;8,"6-8",E5633&lt;10,"8-10")</f>
        <v>6-8</v>
      </c>
    </row>
    <row r="5634" spans="1:15" ht="14.25" customHeight="1" x14ac:dyDescent="0.3">
      <c r="A5634" s="31">
        <v>43785</v>
      </c>
      <c r="B5634" t="s">
        <v>289</v>
      </c>
      <c r="C5634" t="s">
        <v>299</v>
      </c>
      <c r="D5634" t="s">
        <v>115</v>
      </c>
      <c r="E5634">
        <v>5.7</v>
      </c>
      <c r="F5634">
        <v>8</v>
      </c>
      <c r="G5634" t="s">
        <v>281</v>
      </c>
      <c r="H5634" t="s">
        <v>200</v>
      </c>
      <c r="I5634">
        <v>21</v>
      </c>
      <c r="J5634">
        <v>312</v>
      </c>
      <c r="K5634" t="str">
        <f>RIGHT(Table1[[#This Row],[Transmission]],1)</f>
        <v>5</v>
      </c>
      <c r="L5634" t="str">
        <f>SUBSTITUTE(Table1[[#This Row],[Transmission]],Table1[[#This Row],[Gears]],"")</f>
        <v>A</v>
      </c>
      <c r="M56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34">
        <f ca="1">_xlfn.DAYS(TODAY(),Table1[[#This Row],[Manufacture Date]])</f>
        <v>1475</v>
      </c>
      <c r="O5634" t="str" cm="1">
        <f t="array" ref="O5634" xml:space="preserve"> _xlfn.IFS(E5634&lt;2,"0-2",E5634&lt;4,"2-4",E5634&lt;6,"4-6",E5634&lt;8,"6-8",E5634&lt;10,"8-10")</f>
        <v>4-6</v>
      </c>
    </row>
    <row r="5635" spans="1:15" ht="14.25" customHeight="1" x14ac:dyDescent="0.3">
      <c r="A5635" s="31">
        <v>43785</v>
      </c>
      <c r="B5635" t="s">
        <v>147</v>
      </c>
      <c r="C5635" t="s">
        <v>870</v>
      </c>
      <c r="D5635" t="s">
        <v>122</v>
      </c>
      <c r="E5635">
        <v>4.4000000000000004</v>
      </c>
      <c r="F5635">
        <v>8</v>
      </c>
      <c r="G5635" t="s">
        <v>104</v>
      </c>
      <c r="H5635" t="s">
        <v>73</v>
      </c>
      <c r="I5635">
        <v>19</v>
      </c>
      <c r="J5635">
        <v>341</v>
      </c>
      <c r="K5635" t="str">
        <f>RIGHT(Table1[[#This Row],[Transmission]],1)</f>
        <v>8</v>
      </c>
      <c r="L5635" t="str">
        <f>SUBSTITUTE(Table1[[#This Row],[Transmission]],Table1[[#This Row],[Gears]],"")</f>
        <v>AS</v>
      </c>
      <c r="M56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35">
        <f ca="1">_xlfn.DAYS(TODAY(),Table1[[#This Row],[Manufacture Date]])</f>
        <v>1475</v>
      </c>
      <c r="O5635" t="str" cm="1">
        <f t="array" ref="O5635" xml:space="preserve"> _xlfn.IFS(E5635&lt;2,"0-2",E5635&lt;4,"2-4",E5635&lt;6,"4-6",E5635&lt;8,"6-8",E5635&lt;10,"8-10")</f>
        <v>4-6</v>
      </c>
    </row>
    <row r="5636" spans="1:15" ht="14.25" customHeight="1" x14ac:dyDescent="0.3">
      <c r="A5636" s="31">
        <v>43785</v>
      </c>
      <c r="B5636" t="s">
        <v>232</v>
      </c>
      <c r="C5636" t="s">
        <v>1083</v>
      </c>
      <c r="D5636" t="s">
        <v>122</v>
      </c>
      <c r="E5636">
        <v>5.3</v>
      </c>
      <c r="F5636">
        <v>8</v>
      </c>
      <c r="G5636" t="s">
        <v>93</v>
      </c>
      <c r="H5636" t="s">
        <v>205</v>
      </c>
      <c r="I5636">
        <v>16</v>
      </c>
      <c r="J5636">
        <v>285</v>
      </c>
      <c r="K5636" t="str">
        <f>RIGHT(Table1[[#This Row],[Transmission]],1)</f>
        <v>6</v>
      </c>
      <c r="L5636" t="str">
        <f>SUBSTITUTE(Table1[[#This Row],[Transmission]],Table1[[#This Row],[Gears]],"")</f>
        <v>A</v>
      </c>
      <c r="M56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36">
        <f ca="1">_xlfn.DAYS(TODAY(),Table1[[#This Row],[Manufacture Date]])</f>
        <v>1475</v>
      </c>
      <c r="O5636" t="str" cm="1">
        <f t="array" ref="O5636" xml:space="preserve"> _xlfn.IFS(E5636&lt;2,"0-2",E5636&lt;4,"2-4",E5636&lt;6,"4-6",E5636&lt;8,"6-8",E5636&lt;10,"8-10")</f>
        <v>4-6</v>
      </c>
    </row>
    <row r="5637" spans="1:15" ht="14.25" customHeight="1" x14ac:dyDescent="0.3">
      <c r="A5637" s="31">
        <v>43784</v>
      </c>
      <c r="B5637" t="s">
        <v>750</v>
      </c>
      <c r="C5637" t="s">
        <v>756</v>
      </c>
      <c r="D5637" t="s">
        <v>82</v>
      </c>
      <c r="E5637">
        <v>2.5</v>
      </c>
      <c r="F5637">
        <v>4</v>
      </c>
      <c r="G5637" t="s">
        <v>511</v>
      </c>
      <c r="H5637" t="s">
        <v>200</v>
      </c>
      <c r="I5637">
        <v>55</v>
      </c>
      <c r="J5637">
        <v>121</v>
      </c>
      <c r="K5637" t="str">
        <f>RIGHT(Table1[[#This Row],[Transmission]],1)</f>
        <v>6</v>
      </c>
      <c r="L5637" t="str">
        <f>SUBSTITUTE(Table1[[#This Row],[Transmission]],Table1[[#This Row],[Gears]],"")</f>
        <v>AV</v>
      </c>
      <c r="M56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37">
        <f ca="1">_xlfn.DAYS(TODAY(),Table1[[#This Row],[Manufacture Date]])</f>
        <v>1476</v>
      </c>
      <c r="O5637" t="str" cm="1">
        <f t="array" ref="O5637" xml:space="preserve"> _xlfn.IFS(E5637&lt;2,"0-2",E5637&lt;4,"2-4",E5637&lt;6,"4-6",E5637&lt;8,"6-8",E5637&lt;10,"8-10")</f>
        <v>2-4</v>
      </c>
    </row>
    <row r="5638" spans="1:15" ht="14.25" customHeight="1" x14ac:dyDescent="0.3">
      <c r="A5638" s="31">
        <v>43784</v>
      </c>
      <c r="B5638" t="s">
        <v>470</v>
      </c>
      <c r="C5638" t="s">
        <v>1768</v>
      </c>
      <c r="D5638" t="s">
        <v>82</v>
      </c>
      <c r="E5638">
        <v>2</v>
      </c>
      <c r="F5638">
        <v>4</v>
      </c>
      <c r="G5638" t="s">
        <v>89</v>
      </c>
      <c r="H5638" t="s">
        <v>200</v>
      </c>
      <c r="I5638">
        <v>50</v>
      </c>
      <c r="J5638">
        <v>133</v>
      </c>
      <c r="K5638" t="str">
        <f>RIGHT(Table1[[#This Row],[Transmission]],1)</f>
        <v>6</v>
      </c>
      <c r="L5638" t="str">
        <f>SUBSTITUTE(Table1[[#This Row],[Transmission]],Table1[[#This Row],[Gears]],"")</f>
        <v>AM</v>
      </c>
      <c r="M56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38">
        <f ca="1">_xlfn.DAYS(TODAY(),Table1[[#This Row],[Manufacture Date]])</f>
        <v>1476</v>
      </c>
      <c r="O5638" t="str" cm="1">
        <f t="array" ref="O5638" xml:space="preserve"> _xlfn.IFS(E5638&lt;2,"0-2",E5638&lt;4,"2-4",E5638&lt;6,"4-6",E5638&lt;8,"6-8",E5638&lt;10,"8-10")</f>
        <v>2-4</v>
      </c>
    </row>
    <row r="5639" spans="1:15" ht="14.25" customHeight="1" x14ac:dyDescent="0.3">
      <c r="A5639" s="31">
        <v>43784</v>
      </c>
      <c r="B5639" t="s">
        <v>385</v>
      </c>
      <c r="C5639" t="s">
        <v>393</v>
      </c>
      <c r="D5639" t="s">
        <v>118</v>
      </c>
      <c r="E5639">
        <v>1.5</v>
      </c>
      <c r="F5639">
        <v>4</v>
      </c>
      <c r="G5639" t="s">
        <v>74</v>
      </c>
      <c r="H5639" t="s">
        <v>200</v>
      </c>
      <c r="I5639">
        <v>38</v>
      </c>
      <c r="J5639">
        <v>174</v>
      </c>
      <c r="K5639" t="str">
        <f>RIGHT(Table1[[#This Row],[Transmission]],1)</f>
        <v>6</v>
      </c>
      <c r="L5639" t="str">
        <f>SUBSTITUTE(Table1[[#This Row],[Transmission]],Table1[[#This Row],[Gears]],"")</f>
        <v>M</v>
      </c>
      <c r="M56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39">
        <f ca="1">_xlfn.DAYS(TODAY(),Table1[[#This Row],[Manufacture Date]])</f>
        <v>1476</v>
      </c>
      <c r="O5639" t="str" cm="1">
        <f t="array" ref="O5639" xml:space="preserve"> _xlfn.IFS(E5639&lt;2,"0-2",E5639&lt;4,"2-4",E5639&lt;6,"4-6",E5639&lt;8,"6-8",E5639&lt;10,"8-10")</f>
        <v>0-2</v>
      </c>
    </row>
    <row r="5640" spans="1:15" ht="14.25" customHeight="1" x14ac:dyDescent="0.3">
      <c r="A5640" s="31">
        <v>43784</v>
      </c>
      <c r="B5640" t="s">
        <v>232</v>
      </c>
      <c r="C5640" t="s">
        <v>261</v>
      </c>
      <c r="D5640" t="s">
        <v>71</v>
      </c>
      <c r="E5640">
        <v>1.4</v>
      </c>
      <c r="F5640">
        <v>4</v>
      </c>
      <c r="G5640" t="s">
        <v>79</v>
      </c>
      <c r="H5640" t="s">
        <v>200</v>
      </c>
      <c r="I5640">
        <v>35</v>
      </c>
      <c r="J5640">
        <v>184</v>
      </c>
      <c r="K5640" t="str">
        <f>RIGHT(Table1[[#This Row],[Transmission]],1)</f>
        <v>6</v>
      </c>
      <c r="L5640" t="str">
        <f>SUBSTITUTE(Table1[[#This Row],[Transmission]],Table1[[#This Row],[Gears]],"")</f>
        <v>AS</v>
      </c>
      <c r="M56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40">
        <f ca="1">_xlfn.DAYS(TODAY(),Table1[[#This Row],[Manufacture Date]])</f>
        <v>1476</v>
      </c>
      <c r="O5640" t="str" cm="1">
        <f t="array" ref="O5640" xml:space="preserve"> _xlfn.IFS(E5640&lt;2,"0-2",E5640&lt;4,"2-4",E5640&lt;6,"4-6",E5640&lt;8,"6-8",E5640&lt;10,"8-10")</f>
        <v>0-2</v>
      </c>
    </row>
    <row r="5641" spans="1:15" ht="14.25" customHeight="1" x14ac:dyDescent="0.3">
      <c r="A5641" s="31">
        <v>43784</v>
      </c>
      <c r="B5641" t="s">
        <v>100</v>
      </c>
      <c r="C5641" t="s">
        <v>108</v>
      </c>
      <c r="D5641" t="s">
        <v>82</v>
      </c>
      <c r="E5641">
        <v>3</v>
      </c>
      <c r="F5641">
        <v>6</v>
      </c>
      <c r="G5641" t="s">
        <v>104</v>
      </c>
      <c r="H5641" t="s">
        <v>109</v>
      </c>
      <c r="I5641">
        <v>35</v>
      </c>
      <c r="J5641">
        <v>217</v>
      </c>
      <c r="K5641" t="str">
        <f>RIGHT(Table1[[#This Row],[Transmission]],1)</f>
        <v>8</v>
      </c>
      <c r="L5641" t="str">
        <f>SUBSTITUTE(Table1[[#This Row],[Transmission]],Table1[[#This Row],[Gears]],"")</f>
        <v>AS</v>
      </c>
      <c r="M56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41">
        <f ca="1">_xlfn.DAYS(TODAY(),Table1[[#This Row],[Manufacture Date]])</f>
        <v>1476</v>
      </c>
      <c r="O5641" t="str" cm="1">
        <f t="array" ref="O5641" xml:space="preserve"> _xlfn.IFS(E5641&lt;2,"0-2",E5641&lt;4,"2-4",E5641&lt;6,"4-6",E5641&lt;8,"6-8",E5641&lt;10,"8-10")</f>
        <v>2-4</v>
      </c>
    </row>
    <row r="5642" spans="1:15" ht="14.25" customHeight="1" x14ac:dyDescent="0.3">
      <c r="A5642" s="31">
        <v>43784</v>
      </c>
      <c r="B5642" t="s">
        <v>782</v>
      </c>
      <c r="C5642" t="s">
        <v>1355</v>
      </c>
      <c r="D5642" t="s">
        <v>118</v>
      </c>
      <c r="E5642">
        <v>1.8</v>
      </c>
      <c r="F5642">
        <v>4</v>
      </c>
      <c r="G5642" t="s">
        <v>183</v>
      </c>
      <c r="H5642" t="s">
        <v>200</v>
      </c>
      <c r="I5642">
        <v>34</v>
      </c>
      <c r="J5642">
        <v>192</v>
      </c>
      <c r="K5642" t="str">
        <f>RIGHT(Table1[[#This Row],[Transmission]],1)</f>
        <v>5</v>
      </c>
      <c r="L5642" t="str">
        <f>SUBSTITUTE(Table1[[#This Row],[Transmission]],Table1[[#This Row],[Gears]],"")</f>
        <v>M</v>
      </c>
      <c r="M56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42">
        <f ca="1">_xlfn.DAYS(TODAY(),Table1[[#This Row],[Manufacture Date]])</f>
        <v>1476</v>
      </c>
      <c r="O5642" t="str" cm="1">
        <f t="array" ref="O5642" xml:space="preserve"> _xlfn.IFS(E5642&lt;2,"0-2",E5642&lt;4,"2-4",E5642&lt;6,"4-6",E5642&lt;8,"6-8",E5642&lt;10,"8-10")</f>
        <v>0-2</v>
      </c>
    </row>
    <row r="5643" spans="1:15" ht="14.25" customHeight="1" x14ac:dyDescent="0.3">
      <c r="A5643" s="31">
        <v>43784</v>
      </c>
      <c r="B5643" t="s">
        <v>147</v>
      </c>
      <c r="C5643" t="s">
        <v>1531</v>
      </c>
      <c r="D5643" t="s">
        <v>82</v>
      </c>
      <c r="E5643">
        <v>3</v>
      </c>
      <c r="F5643">
        <v>6</v>
      </c>
      <c r="G5643" t="s">
        <v>104</v>
      </c>
      <c r="H5643" t="s">
        <v>73</v>
      </c>
      <c r="I5643">
        <v>29</v>
      </c>
      <c r="J5643">
        <v>231</v>
      </c>
      <c r="K5643" t="str">
        <f>RIGHT(Table1[[#This Row],[Transmission]],1)</f>
        <v>8</v>
      </c>
      <c r="L5643" t="str">
        <f>SUBSTITUTE(Table1[[#This Row],[Transmission]],Table1[[#This Row],[Gears]],"")</f>
        <v>AS</v>
      </c>
      <c r="M56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43">
        <f ca="1">_xlfn.DAYS(TODAY(),Table1[[#This Row],[Manufacture Date]])</f>
        <v>1476</v>
      </c>
      <c r="O5643" t="str" cm="1">
        <f t="array" ref="O5643" xml:space="preserve"> _xlfn.IFS(E5643&lt;2,"0-2",E5643&lt;4,"2-4",E5643&lt;6,"4-6",E5643&lt;8,"6-8",E5643&lt;10,"8-10")</f>
        <v>2-4</v>
      </c>
    </row>
    <row r="5644" spans="1:15" ht="14.25" customHeight="1" x14ac:dyDescent="0.3">
      <c r="A5644" s="31">
        <v>43784</v>
      </c>
      <c r="B5644" t="s">
        <v>531</v>
      </c>
      <c r="C5644" t="s">
        <v>533</v>
      </c>
      <c r="D5644" t="s">
        <v>122</v>
      </c>
      <c r="E5644">
        <v>3.5</v>
      </c>
      <c r="F5644">
        <v>6</v>
      </c>
      <c r="G5644" t="s">
        <v>79</v>
      </c>
      <c r="H5644" t="s">
        <v>200</v>
      </c>
      <c r="I5644">
        <v>21</v>
      </c>
      <c r="J5644">
        <v>322</v>
      </c>
      <c r="K5644" t="str">
        <f>RIGHT(Table1[[#This Row],[Transmission]],1)</f>
        <v>6</v>
      </c>
      <c r="L5644" t="str">
        <f>SUBSTITUTE(Table1[[#This Row],[Transmission]],Table1[[#This Row],[Gears]],"")</f>
        <v>AS</v>
      </c>
      <c r="M56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44">
        <f ca="1">_xlfn.DAYS(TODAY(),Table1[[#This Row],[Manufacture Date]])</f>
        <v>1476</v>
      </c>
      <c r="O5644" t="str" cm="1">
        <f t="array" ref="O5644" xml:space="preserve"> _xlfn.IFS(E5644&lt;2,"0-2",E5644&lt;4,"2-4",E5644&lt;6,"4-6",E5644&lt;8,"6-8",E5644&lt;10,"8-10")</f>
        <v>2-4</v>
      </c>
    </row>
    <row r="5645" spans="1:15" ht="14.25" customHeight="1" x14ac:dyDescent="0.3">
      <c r="A5645" s="31">
        <v>43783</v>
      </c>
      <c r="B5645" t="s">
        <v>398</v>
      </c>
      <c r="C5645" t="s">
        <v>921</v>
      </c>
      <c r="D5645" t="s">
        <v>78</v>
      </c>
      <c r="E5645">
        <v>1.6</v>
      </c>
      <c r="F5645">
        <v>4</v>
      </c>
      <c r="G5645" t="s">
        <v>97</v>
      </c>
      <c r="H5645" t="s">
        <v>200</v>
      </c>
      <c r="I5645">
        <v>31</v>
      </c>
      <c r="J5645">
        <v>219</v>
      </c>
      <c r="K5645" t="str">
        <f>RIGHT(Table1[[#This Row],[Transmission]],1)</f>
        <v>7</v>
      </c>
      <c r="L5645" t="str">
        <f>SUBSTITUTE(Table1[[#This Row],[Transmission]],Table1[[#This Row],[Gears]],"")</f>
        <v>AM</v>
      </c>
      <c r="M56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45">
        <f ca="1">_xlfn.DAYS(TODAY(),Table1[[#This Row],[Manufacture Date]])</f>
        <v>1477</v>
      </c>
      <c r="O5645" t="str" cm="1">
        <f t="array" ref="O5645" xml:space="preserve"> _xlfn.IFS(E5645&lt;2,"0-2",E5645&lt;4,"2-4",E5645&lt;6,"4-6",E5645&lt;8,"6-8",E5645&lt;10,"8-10")</f>
        <v>0-2</v>
      </c>
    </row>
    <row r="5646" spans="1:15" ht="14.25" customHeight="1" x14ac:dyDescent="0.3">
      <c r="A5646" s="31">
        <v>43782</v>
      </c>
      <c r="B5646" t="s">
        <v>640</v>
      </c>
      <c r="C5646" t="s">
        <v>646</v>
      </c>
      <c r="D5646" t="s">
        <v>71</v>
      </c>
      <c r="E5646">
        <v>1.2</v>
      </c>
      <c r="F5646">
        <v>3</v>
      </c>
      <c r="G5646" t="s">
        <v>266</v>
      </c>
      <c r="H5646" t="s">
        <v>200</v>
      </c>
      <c r="I5646">
        <v>47</v>
      </c>
      <c r="J5646">
        <v>141</v>
      </c>
      <c r="K5646" t="str">
        <f>RIGHT(Table1[[#This Row],[Transmission]],1)</f>
        <v>V</v>
      </c>
      <c r="L5646" t="str">
        <f>SUBSTITUTE(Table1[[#This Row],[Transmission]],Table1[[#This Row],[Gears]],"")</f>
        <v>A</v>
      </c>
      <c r="M56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46">
        <f ca="1">_xlfn.DAYS(TODAY(),Table1[[#This Row],[Manufacture Date]])</f>
        <v>1478</v>
      </c>
      <c r="O5646" t="str" cm="1">
        <f t="array" ref="O5646" xml:space="preserve"> _xlfn.IFS(E5646&lt;2,"0-2",E5646&lt;4,"2-4",E5646&lt;6,"4-6",E5646&lt;8,"6-8",E5646&lt;10,"8-10")</f>
        <v>0-2</v>
      </c>
    </row>
    <row r="5647" spans="1:15" ht="14.25" customHeight="1" x14ac:dyDescent="0.3">
      <c r="A5647" s="31">
        <v>43782</v>
      </c>
      <c r="B5647" t="s">
        <v>398</v>
      </c>
      <c r="C5647" t="s">
        <v>913</v>
      </c>
      <c r="D5647" t="s">
        <v>82</v>
      </c>
      <c r="E5647">
        <v>1.8</v>
      </c>
      <c r="F5647">
        <v>4</v>
      </c>
      <c r="G5647" t="s">
        <v>74</v>
      </c>
      <c r="H5647" t="s">
        <v>200</v>
      </c>
      <c r="I5647">
        <v>37</v>
      </c>
      <c r="J5647">
        <v>177</v>
      </c>
      <c r="K5647" t="str">
        <f>RIGHT(Table1[[#This Row],[Transmission]],1)</f>
        <v>6</v>
      </c>
      <c r="L5647" t="str">
        <f>SUBSTITUTE(Table1[[#This Row],[Transmission]],Table1[[#This Row],[Gears]],"")</f>
        <v>M</v>
      </c>
      <c r="M56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47">
        <f ca="1">_xlfn.DAYS(TODAY(),Table1[[#This Row],[Manufacture Date]])</f>
        <v>1478</v>
      </c>
      <c r="O5647" t="str" cm="1">
        <f t="array" ref="O5647" xml:space="preserve"> _xlfn.IFS(E5647&lt;2,"0-2",E5647&lt;4,"2-4",E5647&lt;6,"4-6",E5647&lt;8,"6-8",E5647&lt;10,"8-10")</f>
        <v>0-2</v>
      </c>
    </row>
    <row r="5648" spans="1:15" ht="14.25" customHeight="1" x14ac:dyDescent="0.3">
      <c r="A5648" s="31">
        <v>43782</v>
      </c>
      <c r="B5648" t="s">
        <v>147</v>
      </c>
      <c r="C5648" t="s">
        <v>1557</v>
      </c>
      <c r="D5648" t="s">
        <v>78</v>
      </c>
      <c r="E5648">
        <v>2</v>
      </c>
      <c r="F5648">
        <v>4</v>
      </c>
      <c r="G5648" t="s">
        <v>104</v>
      </c>
      <c r="H5648" t="s">
        <v>73</v>
      </c>
      <c r="I5648">
        <v>31</v>
      </c>
      <c r="J5648">
        <v>213</v>
      </c>
      <c r="K5648" t="str">
        <f>RIGHT(Table1[[#This Row],[Transmission]],1)</f>
        <v>8</v>
      </c>
      <c r="L5648" t="str">
        <f>SUBSTITUTE(Table1[[#This Row],[Transmission]],Table1[[#This Row],[Gears]],"")</f>
        <v>AS</v>
      </c>
      <c r="M56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48">
        <f ca="1">_xlfn.DAYS(TODAY(),Table1[[#This Row],[Manufacture Date]])</f>
        <v>1478</v>
      </c>
      <c r="O5648" t="str" cm="1">
        <f t="array" ref="O5648" xml:space="preserve"> _xlfn.IFS(E5648&lt;2,"0-2",E5648&lt;4,"2-4",E5648&lt;6,"4-6",E5648&lt;8,"6-8",E5648&lt;10,"8-10")</f>
        <v>2-4</v>
      </c>
    </row>
    <row r="5649" spans="1:15" ht="14.25" customHeight="1" x14ac:dyDescent="0.3">
      <c r="A5649" s="31">
        <v>43782</v>
      </c>
      <c r="B5649" t="s">
        <v>100</v>
      </c>
      <c r="C5649" t="s">
        <v>1371</v>
      </c>
      <c r="D5649" t="s">
        <v>95</v>
      </c>
      <c r="E5649">
        <v>2.5</v>
      </c>
      <c r="F5649">
        <v>5</v>
      </c>
      <c r="G5649" t="s">
        <v>97</v>
      </c>
      <c r="H5649" t="s">
        <v>73</v>
      </c>
      <c r="I5649">
        <v>27</v>
      </c>
      <c r="J5649">
        <v>247</v>
      </c>
      <c r="K5649" t="str">
        <f>RIGHT(Table1[[#This Row],[Transmission]],1)</f>
        <v>7</v>
      </c>
      <c r="L5649" t="str">
        <f>SUBSTITUTE(Table1[[#This Row],[Transmission]],Table1[[#This Row],[Gears]],"")</f>
        <v>AM</v>
      </c>
      <c r="M56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49">
        <f ca="1">_xlfn.DAYS(TODAY(),Table1[[#This Row],[Manufacture Date]])</f>
        <v>1478</v>
      </c>
      <c r="O5649" t="str" cm="1">
        <f t="array" ref="O5649" xml:space="preserve"> _xlfn.IFS(E5649&lt;2,"0-2",E5649&lt;4,"2-4",E5649&lt;6,"4-6",E5649&lt;8,"6-8",E5649&lt;10,"8-10")</f>
        <v>2-4</v>
      </c>
    </row>
    <row r="5650" spans="1:15" ht="14.25" customHeight="1" x14ac:dyDescent="0.3">
      <c r="A5650" s="31">
        <v>43782</v>
      </c>
      <c r="B5650" t="s">
        <v>564</v>
      </c>
      <c r="C5650" t="s">
        <v>1449</v>
      </c>
      <c r="D5650" t="s">
        <v>71</v>
      </c>
      <c r="E5650">
        <v>4</v>
      </c>
      <c r="F5650">
        <v>8</v>
      </c>
      <c r="G5650" t="s">
        <v>454</v>
      </c>
      <c r="H5650" t="s">
        <v>73</v>
      </c>
      <c r="I5650">
        <v>24</v>
      </c>
      <c r="J5650">
        <v>271</v>
      </c>
      <c r="K5650" t="str">
        <f>RIGHT(Table1[[#This Row],[Transmission]],1)</f>
        <v>9</v>
      </c>
      <c r="L5650" t="str">
        <f>SUBSTITUTE(Table1[[#This Row],[Transmission]],Table1[[#This Row],[Gears]],"")</f>
        <v>A</v>
      </c>
      <c r="M56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50">
        <f ca="1">_xlfn.DAYS(TODAY(),Table1[[#This Row],[Manufacture Date]])</f>
        <v>1478</v>
      </c>
      <c r="O5650" t="str" cm="1">
        <f t="array" ref="O5650" xml:space="preserve"> _xlfn.IFS(E5650&lt;2,"0-2",E5650&lt;4,"2-4",E5650&lt;6,"4-6",E5650&lt;8,"6-8",E5650&lt;10,"8-10")</f>
        <v>4-6</v>
      </c>
    </row>
    <row r="5651" spans="1:15" ht="14.25" customHeight="1" x14ac:dyDescent="0.3">
      <c r="A5651" s="31">
        <v>43782</v>
      </c>
      <c r="B5651" t="s">
        <v>432</v>
      </c>
      <c r="C5651" t="s">
        <v>449</v>
      </c>
      <c r="D5651" t="s">
        <v>92</v>
      </c>
      <c r="E5651">
        <v>5</v>
      </c>
      <c r="F5651">
        <v>8</v>
      </c>
      <c r="G5651" t="s">
        <v>79</v>
      </c>
      <c r="H5651" t="s">
        <v>73</v>
      </c>
      <c r="I5651">
        <v>21</v>
      </c>
      <c r="J5651">
        <v>310</v>
      </c>
      <c r="K5651" t="str">
        <f>RIGHT(Table1[[#This Row],[Transmission]],1)</f>
        <v>6</v>
      </c>
      <c r="L5651" t="str">
        <f>SUBSTITUTE(Table1[[#This Row],[Transmission]],Table1[[#This Row],[Gears]],"")</f>
        <v>AS</v>
      </c>
      <c r="M56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51">
        <f ca="1">_xlfn.DAYS(TODAY(),Table1[[#This Row],[Manufacture Date]])</f>
        <v>1478</v>
      </c>
      <c r="O5651" t="str" cm="1">
        <f t="array" ref="O5651" xml:space="preserve"> _xlfn.IFS(E5651&lt;2,"0-2",E5651&lt;4,"2-4",E5651&lt;6,"4-6",E5651&lt;8,"6-8",E5651&lt;10,"8-10")</f>
        <v>4-6</v>
      </c>
    </row>
    <row r="5652" spans="1:15" ht="14.25" customHeight="1" x14ac:dyDescent="0.3">
      <c r="A5652" s="31">
        <v>43782</v>
      </c>
      <c r="B5652" t="s">
        <v>147</v>
      </c>
      <c r="C5652" t="s">
        <v>191</v>
      </c>
      <c r="D5652" t="s">
        <v>122</v>
      </c>
      <c r="E5652">
        <v>4.4000000000000004</v>
      </c>
      <c r="F5652">
        <v>8</v>
      </c>
      <c r="G5652" t="s">
        <v>104</v>
      </c>
      <c r="H5652" t="s">
        <v>73</v>
      </c>
      <c r="I5652">
        <v>21</v>
      </c>
      <c r="J5652">
        <v>320</v>
      </c>
      <c r="K5652" t="str">
        <f>RIGHT(Table1[[#This Row],[Transmission]],1)</f>
        <v>8</v>
      </c>
      <c r="L5652" t="str">
        <f>SUBSTITUTE(Table1[[#This Row],[Transmission]],Table1[[#This Row],[Gears]],"")</f>
        <v>AS</v>
      </c>
      <c r="M56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52">
        <f ca="1">_xlfn.DAYS(TODAY(),Table1[[#This Row],[Manufacture Date]])</f>
        <v>1478</v>
      </c>
      <c r="O5652" t="str" cm="1">
        <f t="array" ref="O5652" xml:space="preserve"> _xlfn.IFS(E5652&lt;2,"0-2",E5652&lt;4,"2-4",E5652&lt;6,"4-6",E5652&lt;8,"6-8",E5652&lt;10,"8-10")</f>
        <v>4-6</v>
      </c>
    </row>
    <row r="5653" spans="1:15" ht="14.25" customHeight="1" x14ac:dyDescent="0.3">
      <c r="A5653" s="31">
        <v>43782</v>
      </c>
      <c r="B5653" t="s">
        <v>564</v>
      </c>
      <c r="C5653" t="s">
        <v>608</v>
      </c>
      <c r="D5653" t="s">
        <v>122</v>
      </c>
      <c r="E5653">
        <v>5.5</v>
      </c>
      <c r="F5653">
        <v>8</v>
      </c>
      <c r="G5653" t="s">
        <v>416</v>
      </c>
      <c r="H5653" t="s">
        <v>73</v>
      </c>
      <c r="I5653">
        <v>18</v>
      </c>
      <c r="J5653">
        <v>356</v>
      </c>
      <c r="K5653" t="str">
        <f>RIGHT(Table1[[#This Row],[Transmission]],1)</f>
        <v>7</v>
      </c>
      <c r="L5653" t="str">
        <f>SUBSTITUTE(Table1[[#This Row],[Transmission]],Table1[[#This Row],[Gears]],"")</f>
        <v>AS</v>
      </c>
      <c r="M56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53">
        <f ca="1">_xlfn.DAYS(TODAY(),Table1[[#This Row],[Manufacture Date]])</f>
        <v>1478</v>
      </c>
      <c r="O5653" t="str" cm="1">
        <f t="array" ref="O5653" xml:space="preserve"> _xlfn.IFS(E5653&lt;2,"0-2",E5653&lt;4,"2-4",E5653&lt;6,"4-6",E5653&lt;8,"6-8",E5653&lt;10,"8-10")</f>
        <v>4-6</v>
      </c>
    </row>
    <row r="5654" spans="1:15" ht="14.25" customHeight="1" x14ac:dyDescent="0.3">
      <c r="A5654" s="31">
        <v>43782</v>
      </c>
      <c r="B5654" t="s">
        <v>232</v>
      </c>
      <c r="C5654" t="s">
        <v>236</v>
      </c>
      <c r="D5654" t="s">
        <v>71</v>
      </c>
      <c r="E5654">
        <v>6.2</v>
      </c>
      <c r="F5654">
        <v>8</v>
      </c>
      <c r="G5654" t="s">
        <v>79</v>
      </c>
      <c r="H5654" t="s">
        <v>73</v>
      </c>
      <c r="I5654">
        <v>17</v>
      </c>
      <c r="J5654">
        <v>386</v>
      </c>
      <c r="K5654" t="str">
        <f>RIGHT(Table1[[#This Row],[Transmission]],1)</f>
        <v>6</v>
      </c>
      <c r="L5654" t="str">
        <f>SUBSTITUTE(Table1[[#This Row],[Transmission]],Table1[[#This Row],[Gears]],"")</f>
        <v>AS</v>
      </c>
      <c r="M56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54">
        <f ca="1">_xlfn.DAYS(TODAY(),Table1[[#This Row],[Manufacture Date]])</f>
        <v>1478</v>
      </c>
      <c r="O5654" t="str" cm="1">
        <f t="array" ref="O5654" xml:space="preserve"> _xlfn.IFS(E5654&lt;2,"0-2",E5654&lt;4,"2-4",E5654&lt;6,"4-6",E5654&lt;8,"6-8",E5654&lt;10,"8-10")</f>
        <v>6-8</v>
      </c>
    </row>
    <row r="5655" spans="1:15" ht="14.25" customHeight="1" x14ac:dyDescent="0.3">
      <c r="A5655" s="31">
        <v>43781</v>
      </c>
      <c r="B5655" t="s">
        <v>470</v>
      </c>
      <c r="C5655" t="s">
        <v>1773</v>
      </c>
      <c r="D5655" t="s">
        <v>118</v>
      </c>
      <c r="E5655">
        <v>1.6</v>
      </c>
      <c r="F5655">
        <v>4</v>
      </c>
      <c r="G5655" t="s">
        <v>79</v>
      </c>
      <c r="H5655" t="s">
        <v>200</v>
      </c>
      <c r="I5655">
        <v>34</v>
      </c>
      <c r="J5655">
        <v>198</v>
      </c>
      <c r="K5655" t="str">
        <f>RIGHT(Table1[[#This Row],[Transmission]],1)</f>
        <v>6</v>
      </c>
      <c r="L5655" t="str">
        <f>SUBSTITUTE(Table1[[#This Row],[Transmission]],Table1[[#This Row],[Gears]],"")</f>
        <v>AS</v>
      </c>
      <c r="M56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55">
        <f ca="1">_xlfn.DAYS(TODAY(),Table1[[#This Row],[Manufacture Date]])</f>
        <v>1479</v>
      </c>
      <c r="O5655" t="str" cm="1">
        <f t="array" ref="O5655" xml:space="preserve"> _xlfn.IFS(E5655&lt;2,"0-2",E5655&lt;4,"2-4",E5655&lt;6,"4-6",E5655&lt;8,"6-8",E5655&lt;10,"8-10")</f>
        <v>0-2</v>
      </c>
    </row>
    <row r="5656" spans="1:15" ht="14.25" customHeight="1" x14ac:dyDescent="0.3">
      <c r="A5656" s="31">
        <v>43781</v>
      </c>
      <c r="B5656" t="s">
        <v>621</v>
      </c>
      <c r="C5656" t="s">
        <v>1890</v>
      </c>
      <c r="D5656" t="s">
        <v>92</v>
      </c>
      <c r="E5656">
        <v>2</v>
      </c>
      <c r="F5656">
        <v>4</v>
      </c>
      <c r="G5656" t="s">
        <v>104</v>
      </c>
      <c r="H5656" t="s">
        <v>73</v>
      </c>
      <c r="I5656">
        <v>34</v>
      </c>
      <c r="J5656">
        <v>194</v>
      </c>
      <c r="K5656" t="str">
        <f>RIGHT(Table1[[#This Row],[Transmission]],1)</f>
        <v>8</v>
      </c>
      <c r="L5656" t="str">
        <f>SUBSTITUTE(Table1[[#This Row],[Transmission]],Table1[[#This Row],[Gears]],"")</f>
        <v>AS</v>
      </c>
      <c r="M56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56">
        <f ca="1">_xlfn.DAYS(TODAY(),Table1[[#This Row],[Manufacture Date]])</f>
        <v>1479</v>
      </c>
      <c r="O5656" t="str" cm="1">
        <f t="array" ref="O5656" xml:space="preserve"> _xlfn.IFS(E5656&lt;2,"0-2",E5656&lt;4,"2-4",E5656&lt;6,"4-6",E5656&lt;8,"6-8",E5656&lt;10,"8-10")</f>
        <v>2-4</v>
      </c>
    </row>
    <row r="5657" spans="1:15" ht="14.25" customHeight="1" x14ac:dyDescent="0.3">
      <c r="A5657" s="31">
        <v>43781</v>
      </c>
      <c r="B5657" t="s">
        <v>398</v>
      </c>
      <c r="C5657" t="s">
        <v>913</v>
      </c>
      <c r="D5657" t="s">
        <v>82</v>
      </c>
      <c r="E5657">
        <v>2</v>
      </c>
      <c r="F5657">
        <v>4</v>
      </c>
      <c r="G5657" t="s">
        <v>74</v>
      </c>
      <c r="H5657" t="s">
        <v>200</v>
      </c>
      <c r="I5657">
        <v>33</v>
      </c>
      <c r="J5657">
        <v>196</v>
      </c>
      <c r="K5657" t="str">
        <f>RIGHT(Table1[[#This Row],[Transmission]],1)</f>
        <v>6</v>
      </c>
      <c r="L5657" t="str">
        <f>SUBSTITUTE(Table1[[#This Row],[Transmission]],Table1[[#This Row],[Gears]],"")</f>
        <v>M</v>
      </c>
      <c r="M56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57">
        <f ca="1">_xlfn.DAYS(TODAY(),Table1[[#This Row],[Manufacture Date]])</f>
        <v>1479</v>
      </c>
      <c r="O5657" t="str" cm="1">
        <f t="array" ref="O5657" xml:space="preserve"> _xlfn.IFS(E5657&lt;2,"0-2",E5657&lt;4,"2-4",E5657&lt;6,"4-6",E5657&lt;8,"6-8",E5657&lt;10,"8-10")</f>
        <v>2-4</v>
      </c>
    </row>
    <row r="5658" spans="1:15" ht="14.25" customHeight="1" x14ac:dyDescent="0.3">
      <c r="A5658" s="31">
        <v>43781</v>
      </c>
      <c r="B5658" t="s">
        <v>676</v>
      </c>
      <c r="C5658" t="s">
        <v>680</v>
      </c>
      <c r="D5658" t="s">
        <v>92</v>
      </c>
      <c r="E5658">
        <v>3.8</v>
      </c>
      <c r="F5658">
        <v>6</v>
      </c>
      <c r="G5658" t="s">
        <v>97</v>
      </c>
      <c r="H5658" t="s">
        <v>73</v>
      </c>
      <c r="I5658">
        <v>26</v>
      </c>
      <c r="J5658">
        <v>248</v>
      </c>
      <c r="K5658" t="str">
        <f>RIGHT(Table1[[#This Row],[Transmission]],1)</f>
        <v>7</v>
      </c>
      <c r="L5658" t="str">
        <f>SUBSTITUTE(Table1[[#This Row],[Transmission]],Table1[[#This Row],[Gears]],"")</f>
        <v>AM</v>
      </c>
      <c r="M56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58">
        <f ca="1">_xlfn.DAYS(TODAY(),Table1[[#This Row],[Manufacture Date]])</f>
        <v>1479</v>
      </c>
      <c r="O5658" t="str" cm="1">
        <f t="array" ref="O5658" xml:space="preserve"> _xlfn.IFS(E5658&lt;2,"0-2",E5658&lt;4,"2-4",E5658&lt;6,"4-6",E5658&lt;8,"6-8",E5658&lt;10,"8-10")</f>
        <v>2-4</v>
      </c>
    </row>
    <row r="5659" spans="1:15" ht="14.25" customHeight="1" x14ac:dyDescent="0.3">
      <c r="A5659" s="31">
        <v>43781</v>
      </c>
      <c r="B5659" t="s">
        <v>676</v>
      </c>
      <c r="C5659" t="s">
        <v>680</v>
      </c>
      <c r="D5659" t="s">
        <v>92</v>
      </c>
      <c r="E5659">
        <v>3.8</v>
      </c>
      <c r="F5659">
        <v>6</v>
      </c>
      <c r="G5659" t="s">
        <v>97</v>
      </c>
      <c r="H5659" t="s">
        <v>73</v>
      </c>
      <c r="I5659">
        <v>26</v>
      </c>
      <c r="J5659">
        <v>246</v>
      </c>
      <c r="K5659" t="str">
        <f>RIGHT(Table1[[#This Row],[Transmission]],1)</f>
        <v>7</v>
      </c>
      <c r="L5659" t="str">
        <f>SUBSTITUTE(Table1[[#This Row],[Transmission]],Table1[[#This Row],[Gears]],"")</f>
        <v>AM</v>
      </c>
      <c r="M56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59">
        <f ca="1">_xlfn.DAYS(TODAY(),Table1[[#This Row],[Manufacture Date]])</f>
        <v>1479</v>
      </c>
      <c r="O5659" t="str" cm="1">
        <f t="array" ref="O5659" xml:space="preserve"> _xlfn.IFS(E5659&lt;2,"0-2",E5659&lt;4,"2-4",E5659&lt;6,"4-6",E5659&lt;8,"6-8",E5659&lt;10,"8-10")</f>
        <v>2-4</v>
      </c>
    </row>
    <row r="5660" spans="1:15" ht="14.25" customHeight="1" x14ac:dyDescent="0.3">
      <c r="A5660" s="31">
        <v>43781</v>
      </c>
      <c r="B5660" t="s">
        <v>452</v>
      </c>
      <c r="C5660" t="s">
        <v>1416</v>
      </c>
      <c r="D5660" t="s">
        <v>78</v>
      </c>
      <c r="E5660">
        <v>2.4</v>
      </c>
      <c r="F5660">
        <v>4</v>
      </c>
      <c r="G5660" t="s">
        <v>454</v>
      </c>
      <c r="H5660" t="s">
        <v>205</v>
      </c>
      <c r="I5660">
        <v>20</v>
      </c>
      <c r="J5660">
        <v>231</v>
      </c>
      <c r="K5660" t="str">
        <f>RIGHT(Table1[[#This Row],[Transmission]],1)</f>
        <v>9</v>
      </c>
      <c r="L5660" t="str">
        <f>SUBSTITUTE(Table1[[#This Row],[Transmission]],Table1[[#This Row],[Gears]],"")</f>
        <v>A</v>
      </c>
      <c r="M56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60">
        <f ca="1">_xlfn.DAYS(TODAY(),Table1[[#This Row],[Manufacture Date]])</f>
        <v>1479</v>
      </c>
      <c r="O5660" t="str" cm="1">
        <f t="array" ref="O5660" xml:space="preserve"> _xlfn.IFS(E5660&lt;2,"0-2",E5660&lt;4,"2-4",E5660&lt;6,"4-6",E5660&lt;8,"6-8",E5660&lt;10,"8-10")</f>
        <v>2-4</v>
      </c>
    </row>
    <row r="5661" spans="1:15" ht="14.25" customHeight="1" x14ac:dyDescent="0.3">
      <c r="A5661" s="31">
        <v>43781</v>
      </c>
      <c r="B5661" t="s">
        <v>321</v>
      </c>
      <c r="C5661" t="s">
        <v>359</v>
      </c>
      <c r="D5661" t="s">
        <v>115</v>
      </c>
      <c r="E5661">
        <v>3.5</v>
      </c>
      <c r="F5661">
        <v>6</v>
      </c>
      <c r="G5661" t="s">
        <v>79</v>
      </c>
      <c r="H5661" t="s">
        <v>205</v>
      </c>
      <c r="I5661">
        <v>18</v>
      </c>
      <c r="J5661">
        <v>256</v>
      </c>
      <c r="K5661" t="str">
        <f>RIGHT(Table1[[#This Row],[Transmission]],1)</f>
        <v>6</v>
      </c>
      <c r="L5661" t="str">
        <f>SUBSTITUTE(Table1[[#This Row],[Transmission]],Table1[[#This Row],[Gears]],"")</f>
        <v>AS</v>
      </c>
      <c r="M56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61">
        <f ca="1">_xlfn.DAYS(TODAY(),Table1[[#This Row],[Manufacture Date]])</f>
        <v>1479</v>
      </c>
      <c r="O5661" t="str" cm="1">
        <f t="array" ref="O5661" xml:space="preserve"> _xlfn.IFS(E5661&lt;2,"0-2",E5661&lt;4,"2-4",E5661&lt;6,"4-6",E5661&lt;8,"6-8",E5661&lt;10,"8-10")</f>
        <v>2-4</v>
      </c>
    </row>
    <row r="5662" spans="1:15" ht="14.25" customHeight="1" x14ac:dyDescent="0.3">
      <c r="A5662" s="31">
        <v>43780</v>
      </c>
      <c r="B5662" t="s">
        <v>398</v>
      </c>
      <c r="C5662" t="s">
        <v>1728</v>
      </c>
      <c r="D5662" t="s">
        <v>82</v>
      </c>
      <c r="E5662">
        <v>2</v>
      </c>
      <c r="F5662">
        <v>4</v>
      </c>
      <c r="G5662" t="s">
        <v>89</v>
      </c>
      <c r="H5662" t="s">
        <v>200</v>
      </c>
      <c r="I5662">
        <v>50</v>
      </c>
      <c r="J5662">
        <v>132</v>
      </c>
      <c r="K5662" t="str">
        <f>RIGHT(Table1[[#This Row],[Transmission]],1)</f>
        <v>6</v>
      </c>
      <c r="L5662" t="str">
        <f>SUBSTITUTE(Table1[[#This Row],[Transmission]],Table1[[#This Row],[Gears]],"")</f>
        <v>AM</v>
      </c>
      <c r="M56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62">
        <f ca="1">_xlfn.DAYS(TODAY(),Table1[[#This Row],[Manufacture Date]])</f>
        <v>1480</v>
      </c>
      <c r="O5662" t="str" cm="1">
        <f t="array" ref="O5662" xml:space="preserve"> _xlfn.IFS(E5662&lt;2,"0-2",E5662&lt;4,"2-4",E5662&lt;6,"4-6",E5662&lt;8,"6-8",E5662&lt;10,"8-10")</f>
        <v>2-4</v>
      </c>
    </row>
    <row r="5663" spans="1:15" ht="14.25" customHeight="1" x14ac:dyDescent="0.3">
      <c r="A5663" s="31">
        <v>43780</v>
      </c>
      <c r="B5663" t="s">
        <v>385</v>
      </c>
      <c r="C5663" t="s">
        <v>392</v>
      </c>
      <c r="D5663" t="s">
        <v>88</v>
      </c>
      <c r="E5663">
        <v>1.5</v>
      </c>
      <c r="F5663">
        <v>4</v>
      </c>
      <c r="G5663" t="s">
        <v>76</v>
      </c>
      <c r="H5663" t="s">
        <v>200</v>
      </c>
      <c r="I5663">
        <v>42</v>
      </c>
      <c r="J5663">
        <v>157</v>
      </c>
      <c r="K5663" t="str">
        <f>RIGHT(Table1[[#This Row],[Transmission]],1)</f>
        <v>7</v>
      </c>
      <c r="L5663" t="str">
        <f>SUBSTITUTE(Table1[[#This Row],[Transmission]],Table1[[#This Row],[Gears]],"")</f>
        <v>AV</v>
      </c>
      <c r="M56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63">
        <f ca="1">_xlfn.DAYS(TODAY(),Table1[[#This Row],[Manufacture Date]])</f>
        <v>1480</v>
      </c>
      <c r="O5663" t="str" cm="1">
        <f t="array" ref="O5663" xml:space="preserve"> _xlfn.IFS(E5663&lt;2,"0-2",E5663&lt;4,"2-4",E5663&lt;6,"4-6",E5663&lt;8,"6-8",E5663&lt;10,"8-10")</f>
        <v>0-2</v>
      </c>
    </row>
    <row r="5664" spans="1:15" ht="14.25" customHeight="1" x14ac:dyDescent="0.3">
      <c r="A5664" s="31">
        <v>43780</v>
      </c>
      <c r="B5664" t="s">
        <v>232</v>
      </c>
      <c r="C5664" t="s">
        <v>239</v>
      </c>
      <c r="D5664" t="s">
        <v>82</v>
      </c>
      <c r="E5664">
        <v>1.4</v>
      </c>
      <c r="F5664">
        <v>4</v>
      </c>
      <c r="G5664" t="s">
        <v>74</v>
      </c>
      <c r="H5664" t="s">
        <v>200</v>
      </c>
      <c r="I5664">
        <v>36</v>
      </c>
      <c r="J5664">
        <v>179</v>
      </c>
      <c r="K5664" t="str">
        <f>RIGHT(Table1[[#This Row],[Transmission]],1)</f>
        <v>6</v>
      </c>
      <c r="L5664" t="str">
        <f>SUBSTITUTE(Table1[[#This Row],[Transmission]],Table1[[#This Row],[Gears]],"")</f>
        <v>M</v>
      </c>
      <c r="M56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64">
        <f ca="1">_xlfn.DAYS(TODAY(),Table1[[#This Row],[Manufacture Date]])</f>
        <v>1480</v>
      </c>
      <c r="O5664" t="str" cm="1">
        <f t="array" ref="O5664" xml:space="preserve"> _xlfn.IFS(E5664&lt;2,"0-2",E5664&lt;4,"2-4",E5664&lt;6,"4-6",E5664&lt;8,"6-8",E5664&lt;10,"8-10")</f>
        <v>0-2</v>
      </c>
    </row>
    <row r="5665" spans="1:15" ht="14.25" customHeight="1" x14ac:dyDescent="0.3">
      <c r="A5665" s="31">
        <v>43780</v>
      </c>
      <c r="B5665" t="s">
        <v>69</v>
      </c>
      <c r="C5665" t="s">
        <v>813</v>
      </c>
      <c r="D5665" t="s">
        <v>71</v>
      </c>
      <c r="E5665">
        <v>2.4</v>
      </c>
      <c r="F5665">
        <v>4</v>
      </c>
      <c r="G5665" t="s">
        <v>814</v>
      </c>
      <c r="H5665" t="s">
        <v>73</v>
      </c>
      <c r="I5665">
        <v>32</v>
      </c>
      <c r="J5665">
        <v>205</v>
      </c>
      <c r="K5665" t="str">
        <f>RIGHT(Table1[[#This Row],[Transmission]],1)</f>
        <v>8</v>
      </c>
      <c r="L5665" t="str">
        <f>SUBSTITUTE(Table1[[#This Row],[Transmission]],Table1[[#This Row],[Gears]],"")</f>
        <v>AM</v>
      </c>
      <c r="M56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665">
        <f ca="1">_xlfn.DAYS(TODAY(),Table1[[#This Row],[Manufacture Date]])</f>
        <v>1480</v>
      </c>
      <c r="O5665" t="str" cm="1">
        <f t="array" ref="O5665" xml:space="preserve"> _xlfn.IFS(E5665&lt;2,"0-2",E5665&lt;4,"2-4",E5665&lt;6,"4-6",E5665&lt;8,"6-8",E5665&lt;10,"8-10")</f>
        <v>2-4</v>
      </c>
    </row>
    <row r="5666" spans="1:15" ht="14.25" customHeight="1" x14ac:dyDescent="0.3">
      <c r="A5666" s="31">
        <v>43780</v>
      </c>
      <c r="B5666" t="s">
        <v>289</v>
      </c>
      <c r="C5666" t="s">
        <v>304</v>
      </c>
      <c r="D5666" t="s">
        <v>82</v>
      </c>
      <c r="E5666">
        <v>2</v>
      </c>
      <c r="F5666">
        <v>4</v>
      </c>
      <c r="G5666" t="s">
        <v>93</v>
      </c>
      <c r="H5666" t="s">
        <v>205</v>
      </c>
      <c r="I5666">
        <v>25</v>
      </c>
      <c r="J5666">
        <v>187</v>
      </c>
      <c r="K5666" t="str">
        <f>RIGHT(Table1[[#This Row],[Transmission]],1)</f>
        <v>6</v>
      </c>
      <c r="L5666" t="str">
        <f>SUBSTITUTE(Table1[[#This Row],[Transmission]],Table1[[#This Row],[Gears]],"")</f>
        <v>A</v>
      </c>
      <c r="M56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66">
        <f ca="1">_xlfn.DAYS(TODAY(),Table1[[#This Row],[Manufacture Date]])</f>
        <v>1480</v>
      </c>
      <c r="O5666" t="str" cm="1">
        <f t="array" ref="O5666" xml:space="preserve"> _xlfn.IFS(E5666&lt;2,"0-2",E5666&lt;4,"2-4",E5666&lt;6,"4-6",E5666&lt;8,"6-8",E5666&lt;10,"8-10")</f>
        <v>2-4</v>
      </c>
    </row>
    <row r="5667" spans="1:15" ht="14.25" customHeight="1" x14ac:dyDescent="0.3">
      <c r="A5667" s="31">
        <v>43780</v>
      </c>
      <c r="B5667" t="s">
        <v>147</v>
      </c>
      <c r="C5667" t="s">
        <v>173</v>
      </c>
      <c r="D5667" t="s">
        <v>71</v>
      </c>
      <c r="E5667">
        <v>4.4000000000000004</v>
      </c>
      <c r="F5667">
        <v>8</v>
      </c>
      <c r="G5667" t="s">
        <v>104</v>
      </c>
      <c r="H5667" t="s">
        <v>73</v>
      </c>
      <c r="I5667">
        <v>23</v>
      </c>
      <c r="J5667">
        <v>292</v>
      </c>
      <c r="K5667" t="str">
        <f>RIGHT(Table1[[#This Row],[Transmission]],1)</f>
        <v>8</v>
      </c>
      <c r="L5667" t="str">
        <f>SUBSTITUTE(Table1[[#This Row],[Transmission]],Table1[[#This Row],[Gears]],"")</f>
        <v>AS</v>
      </c>
      <c r="M56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67">
        <f ca="1">_xlfn.DAYS(TODAY(),Table1[[#This Row],[Manufacture Date]])</f>
        <v>1480</v>
      </c>
      <c r="O5667" t="str" cm="1">
        <f t="array" ref="O5667" xml:space="preserve"> _xlfn.IFS(E5667&lt;2,"0-2",E5667&lt;4,"2-4",E5667&lt;6,"4-6",E5667&lt;8,"6-8",E5667&lt;10,"8-10")</f>
        <v>4-6</v>
      </c>
    </row>
    <row r="5668" spans="1:15" ht="14.25" customHeight="1" x14ac:dyDescent="0.3">
      <c r="A5668" s="31">
        <v>43780</v>
      </c>
      <c r="B5668" t="s">
        <v>740</v>
      </c>
      <c r="C5668" t="s">
        <v>1470</v>
      </c>
      <c r="D5668" t="s">
        <v>71</v>
      </c>
      <c r="E5668">
        <v>2.5</v>
      </c>
      <c r="F5668">
        <v>4</v>
      </c>
      <c r="G5668" t="s">
        <v>74</v>
      </c>
      <c r="H5668" t="s">
        <v>73</v>
      </c>
      <c r="I5668">
        <v>22</v>
      </c>
      <c r="J5668">
        <v>296</v>
      </c>
      <c r="K5668" t="str">
        <f>RIGHT(Table1[[#This Row],[Transmission]],1)</f>
        <v>6</v>
      </c>
      <c r="L5668" t="str">
        <f>SUBSTITUTE(Table1[[#This Row],[Transmission]],Table1[[#This Row],[Gears]],"")</f>
        <v>M</v>
      </c>
      <c r="M56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68">
        <f ca="1">_xlfn.DAYS(TODAY(),Table1[[#This Row],[Manufacture Date]])</f>
        <v>1480</v>
      </c>
      <c r="O5668" t="str" cm="1">
        <f t="array" ref="O5668" xml:space="preserve"> _xlfn.IFS(E5668&lt;2,"0-2",E5668&lt;4,"2-4",E5668&lt;6,"4-6",E5668&lt;8,"6-8",E5668&lt;10,"8-10")</f>
        <v>2-4</v>
      </c>
    </row>
    <row r="5669" spans="1:15" ht="14.25" customHeight="1" x14ac:dyDescent="0.3">
      <c r="A5669" s="31">
        <v>43780</v>
      </c>
      <c r="B5669" t="s">
        <v>564</v>
      </c>
      <c r="C5669" t="s">
        <v>971</v>
      </c>
      <c r="D5669" t="s">
        <v>115</v>
      </c>
      <c r="E5669">
        <v>6</v>
      </c>
      <c r="F5669">
        <v>12</v>
      </c>
      <c r="G5669" t="s">
        <v>416</v>
      </c>
      <c r="H5669" t="s">
        <v>73</v>
      </c>
      <c r="I5669">
        <v>19</v>
      </c>
      <c r="J5669">
        <v>340</v>
      </c>
      <c r="K5669" t="str">
        <f>RIGHT(Table1[[#This Row],[Transmission]],1)</f>
        <v>7</v>
      </c>
      <c r="L5669" t="str">
        <f>SUBSTITUTE(Table1[[#This Row],[Transmission]],Table1[[#This Row],[Gears]],"")</f>
        <v>AS</v>
      </c>
      <c r="M56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69">
        <f ca="1">_xlfn.DAYS(TODAY(),Table1[[#This Row],[Manufacture Date]])</f>
        <v>1480</v>
      </c>
      <c r="O5669" t="str" cm="1">
        <f t="array" ref="O5669" xml:space="preserve"> _xlfn.IFS(E5669&lt;2,"0-2",E5669&lt;4,"2-4",E5669&lt;6,"4-6",E5669&lt;8,"6-8",E5669&lt;10,"8-10")</f>
        <v>6-8</v>
      </c>
    </row>
    <row r="5670" spans="1:15" ht="14.25" customHeight="1" x14ac:dyDescent="0.3">
      <c r="A5670" s="31">
        <v>43780</v>
      </c>
      <c r="B5670" t="s">
        <v>275</v>
      </c>
      <c r="C5670" t="s">
        <v>284</v>
      </c>
      <c r="D5670" t="s">
        <v>115</v>
      </c>
      <c r="E5670">
        <v>3.6</v>
      </c>
      <c r="F5670">
        <v>6</v>
      </c>
      <c r="G5670" t="s">
        <v>112</v>
      </c>
      <c r="H5670" t="s">
        <v>205</v>
      </c>
      <c r="I5670">
        <v>19</v>
      </c>
      <c r="J5670">
        <v>248</v>
      </c>
      <c r="K5670" t="str">
        <f>RIGHT(Table1[[#This Row],[Transmission]],1)</f>
        <v>8</v>
      </c>
      <c r="L5670" t="str">
        <f>SUBSTITUTE(Table1[[#This Row],[Transmission]],Table1[[#This Row],[Gears]],"")</f>
        <v>A</v>
      </c>
      <c r="M56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70">
        <f ca="1">_xlfn.DAYS(TODAY(),Table1[[#This Row],[Manufacture Date]])</f>
        <v>1480</v>
      </c>
      <c r="O5670" t="str" cm="1">
        <f t="array" ref="O5670" xml:space="preserve"> _xlfn.IFS(E5670&lt;2,"0-2",E5670&lt;4,"2-4",E5670&lt;6,"4-6",E5670&lt;8,"6-8",E5670&lt;10,"8-10")</f>
        <v>2-4</v>
      </c>
    </row>
    <row r="5671" spans="1:15" ht="14.25" customHeight="1" x14ac:dyDescent="0.3">
      <c r="A5671" s="31">
        <v>43779</v>
      </c>
      <c r="B5671" t="s">
        <v>740</v>
      </c>
      <c r="C5671" t="s">
        <v>743</v>
      </c>
      <c r="D5671" t="s">
        <v>71</v>
      </c>
      <c r="E5671">
        <v>2</v>
      </c>
      <c r="F5671">
        <v>4</v>
      </c>
      <c r="G5671" t="s">
        <v>183</v>
      </c>
      <c r="H5671" t="s">
        <v>200</v>
      </c>
      <c r="I5671">
        <v>34</v>
      </c>
      <c r="J5671">
        <v>193</v>
      </c>
      <c r="K5671" t="str">
        <f>RIGHT(Table1[[#This Row],[Transmission]],1)</f>
        <v>5</v>
      </c>
      <c r="L5671" t="str">
        <f>SUBSTITUTE(Table1[[#This Row],[Transmission]],Table1[[#This Row],[Gears]],"")</f>
        <v>M</v>
      </c>
      <c r="M56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71">
        <f ca="1">_xlfn.DAYS(TODAY(),Table1[[#This Row],[Manufacture Date]])</f>
        <v>1481</v>
      </c>
      <c r="O5671" t="str" cm="1">
        <f t="array" ref="O5671" xml:space="preserve"> _xlfn.IFS(E5671&lt;2,"0-2",E5671&lt;4,"2-4",E5671&lt;6,"4-6",E5671&lt;8,"6-8",E5671&lt;10,"8-10")</f>
        <v>2-4</v>
      </c>
    </row>
    <row r="5672" spans="1:15" ht="14.25" customHeight="1" x14ac:dyDescent="0.3">
      <c r="A5672" s="31">
        <v>43779</v>
      </c>
      <c r="B5672" t="s">
        <v>508</v>
      </c>
      <c r="C5672" t="s">
        <v>947</v>
      </c>
      <c r="D5672" t="s">
        <v>78</v>
      </c>
      <c r="E5672">
        <v>2</v>
      </c>
      <c r="F5672">
        <v>4</v>
      </c>
      <c r="G5672" t="s">
        <v>79</v>
      </c>
      <c r="H5672" t="s">
        <v>73</v>
      </c>
      <c r="I5672">
        <v>29</v>
      </c>
      <c r="J5672">
        <v>221</v>
      </c>
      <c r="K5672" t="str">
        <f>RIGHT(Table1[[#This Row],[Transmission]],1)</f>
        <v>6</v>
      </c>
      <c r="L5672" t="str">
        <f>SUBSTITUTE(Table1[[#This Row],[Transmission]],Table1[[#This Row],[Gears]],"")</f>
        <v>AS</v>
      </c>
      <c r="M56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72">
        <f ca="1">_xlfn.DAYS(TODAY(),Table1[[#This Row],[Manufacture Date]])</f>
        <v>1481</v>
      </c>
      <c r="O5672" t="str" cm="1">
        <f t="array" ref="O5672" xml:space="preserve"> _xlfn.IFS(E5672&lt;2,"0-2",E5672&lt;4,"2-4",E5672&lt;6,"4-6",E5672&lt;8,"6-8",E5672&lt;10,"8-10")</f>
        <v>2-4</v>
      </c>
    </row>
    <row r="5673" spans="1:15" ht="14.25" customHeight="1" x14ac:dyDescent="0.3">
      <c r="A5673" s="31">
        <v>43779</v>
      </c>
      <c r="B5673" t="s">
        <v>564</v>
      </c>
      <c r="C5673" t="s">
        <v>1314</v>
      </c>
      <c r="D5673" t="s">
        <v>122</v>
      </c>
      <c r="E5673">
        <v>3</v>
      </c>
      <c r="F5673">
        <v>6</v>
      </c>
      <c r="G5673" t="s">
        <v>454</v>
      </c>
      <c r="H5673" t="s">
        <v>73</v>
      </c>
      <c r="I5673">
        <v>24</v>
      </c>
      <c r="J5673">
        <v>281</v>
      </c>
      <c r="K5673" t="str">
        <f>RIGHT(Table1[[#This Row],[Transmission]],1)</f>
        <v>9</v>
      </c>
      <c r="L5673" t="str">
        <f>SUBSTITUTE(Table1[[#This Row],[Transmission]],Table1[[#This Row],[Gears]],"")</f>
        <v>A</v>
      </c>
      <c r="M56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73">
        <f ca="1">_xlfn.DAYS(TODAY(),Table1[[#This Row],[Manufacture Date]])</f>
        <v>1481</v>
      </c>
      <c r="O5673" t="str" cm="1">
        <f t="array" ref="O5673" xml:space="preserve"> _xlfn.IFS(E5673&lt;2,"0-2",E5673&lt;4,"2-4",E5673&lt;6,"4-6",E5673&lt;8,"6-8",E5673&lt;10,"8-10")</f>
        <v>2-4</v>
      </c>
    </row>
    <row r="5674" spans="1:15" ht="14.25" customHeight="1" x14ac:dyDescent="0.3">
      <c r="A5674" s="31">
        <v>43779</v>
      </c>
      <c r="B5674" t="s">
        <v>321</v>
      </c>
      <c r="C5674" t="s">
        <v>339</v>
      </c>
      <c r="D5674" t="s">
        <v>259</v>
      </c>
      <c r="E5674">
        <v>3.5</v>
      </c>
      <c r="F5674">
        <v>6</v>
      </c>
      <c r="G5674" t="s">
        <v>93</v>
      </c>
      <c r="H5674" t="s">
        <v>205</v>
      </c>
      <c r="I5674">
        <v>17</v>
      </c>
      <c r="J5674">
        <v>269</v>
      </c>
      <c r="K5674" t="str">
        <f>RIGHT(Table1[[#This Row],[Transmission]],1)</f>
        <v>6</v>
      </c>
      <c r="L5674" t="str">
        <f>SUBSTITUTE(Table1[[#This Row],[Transmission]],Table1[[#This Row],[Gears]],"")</f>
        <v>A</v>
      </c>
      <c r="M56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74">
        <f ca="1">_xlfn.DAYS(TODAY(),Table1[[#This Row],[Manufacture Date]])</f>
        <v>1481</v>
      </c>
      <c r="O5674" t="str" cm="1">
        <f t="array" ref="O5674" xml:space="preserve"> _xlfn.IFS(E5674&lt;2,"0-2",E5674&lt;4,"2-4",E5674&lt;6,"4-6",E5674&lt;8,"6-8",E5674&lt;10,"8-10")</f>
        <v>2-4</v>
      </c>
    </row>
    <row r="5675" spans="1:15" ht="14.25" customHeight="1" x14ac:dyDescent="0.3">
      <c r="A5675" s="31">
        <v>43778</v>
      </c>
      <c r="B5675" t="s">
        <v>147</v>
      </c>
      <c r="C5675" t="s">
        <v>2054</v>
      </c>
      <c r="D5675" t="s">
        <v>95</v>
      </c>
      <c r="E5675">
        <v>2</v>
      </c>
      <c r="F5675">
        <v>4</v>
      </c>
      <c r="G5675" t="s">
        <v>104</v>
      </c>
      <c r="H5675" t="s">
        <v>73</v>
      </c>
      <c r="I5675">
        <v>32</v>
      </c>
      <c r="J5675">
        <v>204</v>
      </c>
      <c r="K5675" t="str">
        <f>RIGHT(Table1[[#This Row],[Transmission]],1)</f>
        <v>8</v>
      </c>
      <c r="L5675" t="str">
        <f>SUBSTITUTE(Table1[[#This Row],[Transmission]],Table1[[#This Row],[Gears]],"")</f>
        <v>AS</v>
      </c>
      <c r="M56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75">
        <f ca="1">_xlfn.DAYS(TODAY(),Table1[[#This Row],[Manufacture Date]])</f>
        <v>1482</v>
      </c>
      <c r="O5675" t="str" cm="1">
        <f t="array" ref="O5675" xml:space="preserve"> _xlfn.IFS(E5675&lt;2,"0-2",E5675&lt;4,"2-4",E5675&lt;6,"4-6",E5675&lt;8,"6-8",E5675&lt;10,"8-10")</f>
        <v>2-4</v>
      </c>
    </row>
    <row r="5676" spans="1:15" ht="14.25" customHeight="1" x14ac:dyDescent="0.3">
      <c r="A5676" s="31">
        <v>43778</v>
      </c>
      <c r="B5676" t="s">
        <v>564</v>
      </c>
      <c r="C5676" t="s">
        <v>566</v>
      </c>
      <c r="D5676" t="s">
        <v>71</v>
      </c>
      <c r="E5676">
        <v>1.8</v>
      </c>
      <c r="F5676">
        <v>4</v>
      </c>
      <c r="G5676" t="s">
        <v>416</v>
      </c>
      <c r="H5676" t="s">
        <v>73</v>
      </c>
      <c r="I5676">
        <v>30</v>
      </c>
      <c r="J5676">
        <v>216</v>
      </c>
      <c r="K5676" t="str">
        <f>RIGHT(Table1[[#This Row],[Transmission]],1)</f>
        <v>7</v>
      </c>
      <c r="L5676" t="str">
        <f>SUBSTITUTE(Table1[[#This Row],[Transmission]],Table1[[#This Row],[Gears]],"")</f>
        <v>AS</v>
      </c>
      <c r="M56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76">
        <f ca="1">_xlfn.DAYS(TODAY(),Table1[[#This Row],[Manufacture Date]])</f>
        <v>1482</v>
      </c>
      <c r="O5676" t="str" cm="1">
        <f t="array" ref="O5676" xml:space="preserve"> _xlfn.IFS(E5676&lt;2,"0-2",E5676&lt;4,"2-4",E5676&lt;6,"4-6",E5676&lt;8,"6-8",E5676&lt;10,"8-10")</f>
        <v>0-2</v>
      </c>
    </row>
    <row r="5677" spans="1:15" ht="14.25" customHeight="1" x14ac:dyDescent="0.3">
      <c r="A5677" s="31">
        <v>43778</v>
      </c>
      <c r="B5677" t="s">
        <v>802</v>
      </c>
      <c r="C5677" t="s">
        <v>1201</v>
      </c>
      <c r="D5677" t="s">
        <v>71</v>
      </c>
      <c r="E5677">
        <v>2</v>
      </c>
      <c r="F5677">
        <v>4</v>
      </c>
      <c r="G5677" t="s">
        <v>104</v>
      </c>
      <c r="H5677" t="s">
        <v>73</v>
      </c>
      <c r="I5677">
        <v>30</v>
      </c>
      <c r="J5677">
        <v>218</v>
      </c>
      <c r="K5677" t="str">
        <f>RIGHT(Table1[[#This Row],[Transmission]],1)</f>
        <v>8</v>
      </c>
      <c r="L5677" t="str">
        <f>SUBSTITUTE(Table1[[#This Row],[Transmission]],Table1[[#This Row],[Gears]],"")</f>
        <v>AS</v>
      </c>
      <c r="M56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77">
        <f ca="1">_xlfn.DAYS(TODAY(),Table1[[#This Row],[Manufacture Date]])</f>
        <v>1482</v>
      </c>
      <c r="O5677" t="str" cm="1">
        <f t="array" ref="O5677" xml:space="preserve"> _xlfn.IFS(E5677&lt;2,"0-2",E5677&lt;4,"2-4",E5677&lt;6,"4-6",E5677&lt;8,"6-8",E5677&lt;10,"8-10")</f>
        <v>2-4</v>
      </c>
    </row>
    <row r="5678" spans="1:15" ht="14.25" customHeight="1" x14ac:dyDescent="0.3">
      <c r="A5678" s="31">
        <v>43778</v>
      </c>
      <c r="B5678" t="s">
        <v>321</v>
      </c>
      <c r="C5678" t="s">
        <v>1671</v>
      </c>
      <c r="D5678" t="s">
        <v>361</v>
      </c>
      <c r="E5678">
        <v>2</v>
      </c>
      <c r="F5678">
        <v>4</v>
      </c>
      <c r="G5678" t="s">
        <v>104</v>
      </c>
      <c r="H5678" t="s">
        <v>200</v>
      </c>
      <c r="I5678">
        <v>30</v>
      </c>
      <c r="J5678">
        <v>219</v>
      </c>
      <c r="K5678" t="str">
        <f>RIGHT(Table1[[#This Row],[Transmission]],1)</f>
        <v>8</v>
      </c>
      <c r="L5678" t="str">
        <f>SUBSTITUTE(Table1[[#This Row],[Transmission]],Table1[[#This Row],[Gears]],"")</f>
        <v>AS</v>
      </c>
      <c r="M56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78">
        <f ca="1">_xlfn.DAYS(TODAY(),Table1[[#This Row],[Manufacture Date]])</f>
        <v>1482</v>
      </c>
      <c r="O5678" t="str" cm="1">
        <f t="array" ref="O5678" xml:space="preserve"> _xlfn.IFS(E5678&lt;2,"0-2",E5678&lt;4,"2-4",E5678&lt;6,"4-6",E5678&lt;8,"6-8",E5678&lt;10,"8-10")</f>
        <v>2-4</v>
      </c>
    </row>
    <row r="5679" spans="1:15" ht="14.25" customHeight="1" x14ac:dyDescent="0.3">
      <c r="A5679" s="31">
        <v>43778</v>
      </c>
      <c r="B5679" t="s">
        <v>100</v>
      </c>
      <c r="C5679" t="s">
        <v>1508</v>
      </c>
      <c r="D5679" t="s">
        <v>95</v>
      </c>
      <c r="E5679">
        <v>2.9</v>
      </c>
      <c r="F5679">
        <v>6</v>
      </c>
      <c r="G5679" t="s">
        <v>104</v>
      </c>
      <c r="H5679" t="s">
        <v>73</v>
      </c>
      <c r="I5679">
        <v>25</v>
      </c>
      <c r="J5679">
        <v>262</v>
      </c>
      <c r="K5679" t="str">
        <f>RIGHT(Table1[[#This Row],[Transmission]],1)</f>
        <v>8</v>
      </c>
      <c r="L5679" t="str">
        <f>SUBSTITUTE(Table1[[#This Row],[Transmission]],Table1[[#This Row],[Gears]],"")</f>
        <v>AS</v>
      </c>
      <c r="M56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79">
        <f ca="1">_xlfn.DAYS(TODAY(),Table1[[#This Row],[Manufacture Date]])</f>
        <v>1482</v>
      </c>
      <c r="O5679" t="str" cm="1">
        <f t="array" ref="O5679" xml:space="preserve"> _xlfn.IFS(E5679&lt;2,"0-2",E5679&lt;4,"2-4",E5679&lt;6,"4-6",E5679&lt;8,"6-8",E5679&lt;10,"8-10")</f>
        <v>2-4</v>
      </c>
    </row>
    <row r="5680" spans="1:15" ht="14.25" customHeight="1" x14ac:dyDescent="0.3">
      <c r="A5680" s="31">
        <v>43778</v>
      </c>
      <c r="B5680" t="s">
        <v>564</v>
      </c>
      <c r="C5680" t="s">
        <v>1456</v>
      </c>
      <c r="D5680" t="s">
        <v>115</v>
      </c>
      <c r="E5680">
        <v>4</v>
      </c>
      <c r="F5680">
        <v>8</v>
      </c>
      <c r="G5680" t="s">
        <v>454</v>
      </c>
      <c r="H5680" t="s">
        <v>73</v>
      </c>
      <c r="I5680">
        <v>25</v>
      </c>
      <c r="J5680">
        <v>265</v>
      </c>
      <c r="K5680" t="str">
        <f>RIGHT(Table1[[#This Row],[Transmission]],1)</f>
        <v>9</v>
      </c>
      <c r="L5680" t="str">
        <f>SUBSTITUTE(Table1[[#This Row],[Transmission]],Table1[[#This Row],[Gears]],"")</f>
        <v>A</v>
      </c>
      <c r="M56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80">
        <f ca="1">_xlfn.DAYS(TODAY(),Table1[[#This Row],[Manufacture Date]])</f>
        <v>1482</v>
      </c>
      <c r="O5680" t="str" cm="1">
        <f t="array" ref="O5680" xml:space="preserve"> _xlfn.IFS(E5680&lt;2,"0-2",E5680&lt;4,"2-4",E5680&lt;6,"4-6",E5680&lt;8,"6-8",E5680&lt;10,"8-10")</f>
        <v>4-6</v>
      </c>
    </row>
    <row r="5681" spans="1:15" ht="14.25" customHeight="1" x14ac:dyDescent="0.3">
      <c r="A5681" s="31">
        <v>43778</v>
      </c>
      <c r="B5681" t="s">
        <v>232</v>
      </c>
      <c r="C5681" t="s">
        <v>237</v>
      </c>
      <c r="D5681" t="s">
        <v>88</v>
      </c>
      <c r="E5681">
        <v>6.2</v>
      </c>
      <c r="F5681">
        <v>8</v>
      </c>
      <c r="G5681" t="s">
        <v>238</v>
      </c>
      <c r="H5681" t="s">
        <v>73</v>
      </c>
      <c r="I5681">
        <v>24</v>
      </c>
      <c r="J5681">
        <v>278</v>
      </c>
      <c r="K5681" t="str">
        <f>RIGHT(Table1[[#This Row],[Transmission]],1)</f>
        <v>7</v>
      </c>
      <c r="L5681" t="str">
        <f>SUBSTITUTE(Table1[[#This Row],[Transmission]],Table1[[#This Row],[Gears]],"")</f>
        <v>M</v>
      </c>
      <c r="M56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81">
        <f ca="1">_xlfn.DAYS(TODAY(),Table1[[#This Row],[Manufacture Date]])</f>
        <v>1482</v>
      </c>
      <c r="O5681" t="str" cm="1">
        <f t="array" ref="O5681" xml:space="preserve"> _xlfn.IFS(E5681&lt;2,"0-2",E5681&lt;4,"2-4",E5681&lt;6,"4-6",E5681&lt;8,"6-8",E5681&lt;10,"8-10")</f>
        <v>6-8</v>
      </c>
    </row>
    <row r="5682" spans="1:15" ht="14.25" customHeight="1" x14ac:dyDescent="0.3">
      <c r="A5682" s="31">
        <v>43778</v>
      </c>
      <c r="B5682" t="s">
        <v>289</v>
      </c>
      <c r="C5682" t="s">
        <v>308</v>
      </c>
      <c r="D5682" t="s">
        <v>122</v>
      </c>
      <c r="E5682">
        <v>3.6</v>
      </c>
      <c r="F5682">
        <v>6</v>
      </c>
      <c r="G5682" t="s">
        <v>112</v>
      </c>
      <c r="H5682" t="s">
        <v>200</v>
      </c>
      <c r="I5682">
        <v>23</v>
      </c>
      <c r="J5682">
        <v>278</v>
      </c>
      <c r="K5682" t="str">
        <f>RIGHT(Table1[[#This Row],[Transmission]],1)</f>
        <v>8</v>
      </c>
      <c r="L5682" t="str">
        <f>SUBSTITUTE(Table1[[#This Row],[Transmission]],Table1[[#This Row],[Gears]],"")</f>
        <v>A</v>
      </c>
      <c r="M56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82">
        <f ca="1">_xlfn.DAYS(TODAY(),Table1[[#This Row],[Manufacture Date]])</f>
        <v>1482</v>
      </c>
      <c r="O5682" t="str" cm="1">
        <f t="array" ref="O5682" xml:space="preserve"> _xlfn.IFS(E5682&lt;2,"0-2",E5682&lt;4,"2-4",E5682&lt;6,"4-6",E5682&lt;8,"6-8",E5682&lt;10,"8-10")</f>
        <v>2-4</v>
      </c>
    </row>
    <row r="5683" spans="1:15" ht="14.25" customHeight="1" x14ac:dyDescent="0.3">
      <c r="A5683" s="31">
        <v>43778</v>
      </c>
      <c r="B5683" t="s">
        <v>232</v>
      </c>
      <c r="C5683" t="s">
        <v>268</v>
      </c>
      <c r="D5683" t="s">
        <v>122</v>
      </c>
      <c r="E5683">
        <v>5.3</v>
      </c>
      <c r="F5683">
        <v>8</v>
      </c>
      <c r="G5683" t="s">
        <v>93</v>
      </c>
      <c r="H5683" t="s">
        <v>200</v>
      </c>
      <c r="I5683">
        <v>21</v>
      </c>
      <c r="J5683">
        <v>312</v>
      </c>
      <c r="K5683" t="str">
        <f>RIGHT(Table1[[#This Row],[Transmission]],1)</f>
        <v>6</v>
      </c>
      <c r="L5683" t="str">
        <f>SUBSTITUTE(Table1[[#This Row],[Transmission]],Table1[[#This Row],[Gears]],"")</f>
        <v>A</v>
      </c>
      <c r="M56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83">
        <f ca="1">_xlfn.DAYS(TODAY(),Table1[[#This Row],[Manufacture Date]])</f>
        <v>1482</v>
      </c>
      <c r="O5683" t="str" cm="1">
        <f t="array" ref="O5683" xml:space="preserve"> _xlfn.IFS(E5683&lt;2,"0-2",E5683&lt;4,"2-4",E5683&lt;6,"4-6",E5683&lt;8,"6-8",E5683&lt;10,"8-10")</f>
        <v>4-6</v>
      </c>
    </row>
    <row r="5684" spans="1:15" ht="14.25" customHeight="1" x14ac:dyDescent="0.3">
      <c r="A5684" s="31">
        <v>43778</v>
      </c>
      <c r="B5684" t="s">
        <v>709</v>
      </c>
      <c r="C5684" t="s">
        <v>711</v>
      </c>
      <c r="D5684" t="s">
        <v>259</v>
      </c>
      <c r="E5684">
        <v>5.7</v>
      </c>
      <c r="F5684">
        <v>8</v>
      </c>
      <c r="G5684" t="s">
        <v>93</v>
      </c>
      <c r="H5684" t="s">
        <v>200</v>
      </c>
      <c r="I5684">
        <v>18</v>
      </c>
      <c r="J5684">
        <v>354</v>
      </c>
      <c r="K5684" t="str">
        <f>RIGHT(Table1[[#This Row],[Transmission]],1)</f>
        <v>6</v>
      </c>
      <c r="L5684" t="str">
        <f>SUBSTITUTE(Table1[[#This Row],[Transmission]],Table1[[#This Row],[Gears]],"")</f>
        <v>A</v>
      </c>
      <c r="M56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84">
        <f ca="1">_xlfn.DAYS(TODAY(),Table1[[#This Row],[Manufacture Date]])</f>
        <v>1482</v>
      </c>
      <c r="O5684" t="str" cm="1">
        <f t="array" ref="O5684" xml:space="preserve"> _xlfn.IFS(E5684&lt;2,"0-2",E5684&lt;4,"2-4",E5684&lt;6,"4-6",E5684&lt;8,"6-8",E5684&lt;10,"8-10")</f>
        <v>4-6</v>
      </c>
    </row>
    <row r="5685" spans="1:15" ht="14.25" customHeight="1" x14ac:dyDescent="0.3">
      <c r="A5685" s="31">
        <v>43777</v>
      </c>
      <c r="B5685" t="s">
        <v>548</v>
      </c>
      <c r="C5685" t="s">
        <v>1433</v>
      </c>
      <c r="D5685" t="s">
        <v>78</v>
      </c>
      <c r="E5685">
        <v>2</v>
      </c>
      <c r="F5685">
        <v>4</v>
      </c>
      <c r="G5685" t="s">
        <v>74</v>
      </c>
      <c r="H5685" t="s">
        <v>200</v>
      </c>
      <c r="I5685">
        <v>32</v>
      </c>
      <c r="J5685">
        <v>206</v>
      </c>
      <c r="K5685" t="str">
        <f>RIGHT(Table1[[#This Row],[Transmission]],1)</f>
        <v>6</v>
      </c>
      <c r="L5685" t="str">
        <f>SUBSTITUTE(Table1[[#This Row],[Transmission]],Table1[[#This Row],[Gears]],"")</f>
        <v>M</v>
      </c>
      <c r="M56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85">
        <f ca="1">_xlfn.DAYS(TODAY(),Table1[[#This Row],[Manufacture Date]])</f>
        <v>1483</v>
      </c>
      <c r="O5685" t="str" cm="1">
        <f t="array" ref="O5685" xml:space="preserve"> _xlfn.IFS(E5685&lt;2,"0-2",E5685&lt;4,"2-4",E5685&lt;6,"4-6",E5685&lt;8,"6-8",E5685&lt;10,"8-10")</f>
        <v>2-4</v>
      </c>
    </row>
    <row r="5686" spans="1:15" ht="14.25" customHeight="1" x14ac:dyDescent="0.3">
      <c r="A5686" s="31">
        <v>43777</v>
      </c>
      <c r="B5686" t="s">
        <v>508</v>
      </c>
      <c r="C5686" t="s">
        <v>512</v>
      </c>
      <c r="D5686" t="s">
        <v>82</v>
      </c>
      <c r="E5686">
        <v>3.5</v>
      </c>
      <c r="F5686">
        <v>6</v>
      </c>
      <c r="G5686" t="s">
        <v>79</v>
      </c>
      <c r="H5686" t="s">
        <v>200</v>
      </c>
      <c r="I5686">
        <v>29</v>
      </c>
      <c r="J5686">
        <v>226</v>
      </c>
      <c r="K5686" t="str">
        <f>RIGHT(Table1[[#This Row],[Transmission]],1)</f>
        <v>6</v>
      </c>
      <c r="L5686" t="str">
        <f>SUBSTITUTE(Table1[[#This Row],[Transmission]],Table1[[#This Row],[Gears]],"")</f>
        <v>AS</v>
      </c>
      <c r="M56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86">
        <f ca="1">_xlfn.DAYS(TODAY(),Table1[[#This Row],[Manufacture Date]])</f>
        <v>1483</v>
      </c>
      <c r="O5686" t="str" cm="1">
        <f t="array" ref="O5686" xml:space="preserve"> _xlfn.IFS(E5686&lt;2,"0-2",E5686&lt;4,"2-4",E5686&lt;6,"4-6",E5686&lt;8,"6-8",E5686&lt;10,"8-10")</f>
        <v>2-4</v>
      </c>
    </row>
    <row r="5687" spans="1:15" ht="14.25" customHeight="1" x14ac:dyDescent="0.3">
      <c r="A5687" s="31">
        <v>43777</v>
      </c>
      <c r="B5687" t="s">
        <v>198</v>
      </c>
      <c r="C5687" t="s">
        <v>1577</v>
      </c>
      <c r="D5687" t="s">
        <v>82</v>
      </c>
      <c r="E5687">
        <v>3.6</v>
      </c>
      <c r="F5687">
        <v>6</v>
      </c>
      <c r="G5687" t="s">
        <v>496</v>
      </c>
      <c r="H5687" t="s">
        <v>200</v>
      </c>
      <c r="I5687">
        <v>28</v>
      </c>
      <c r="J5687">
        <v>238</v>
      </c>
      <c r="K5687" t="str">
        <f>RIGHT(Table1[[#This Row],[Transmission]],1)</f>
        <v>9</v>
      </c>
      <c r="L5687" t="str">
        <f>SUBSTITUTE(Table1[[#This Row],[Transmission]],Table1[[#This Row],[Gears]],"")</f>
        <v>AS</v>
      </c>
      <c r="M56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87">
        <f ca="1">_xlfn.DAYS(TODAY(),Table1[[#This Row],[Manufacture Date]])</f>
        <v>1483</v>
      </c>
      <c r="O5687" t="str" cm="1">
        <f t="array" ref="O5687" xml:space="preserve"> _xlfn.IFS(E5687&lt;2,"0-2",E5687&lt;4,"2-4",E5687&lt;6,"4-6",E5687&lt;8,"6-8",E5687&lt;10,"8-10")</f>
        <v>2-4</v>
      </c>
    </row>
    <row r="5688" spans="1:15" ht="14.25" customHeight="1" x14ac:dyDescent="0.3">
      <c r="A5688" s="31">
        <v>43777</v>
      </c>
      <c r="B5688" t="s">
        <v>432</v>
      </c>
      <c r="C5688" t="s">
        <v>1740</v>
      </c>
      <c r="D5688" t="s">
        <v>88</v>
      </c>
      <c r="E5688">
        <v>3</v>
      </c>
      <c r="F5688">
        <v>6</v>
      </c>
      <c r="G5688" t="s">
        <v>104</v>
      </c>
      <c r="H5688" t="s">
        <v>73</v>
      </c>
      <c r="I5688">
        <v>27</v>
      </c>
      <c r="J5688">
        <v>242</v>
      </c>
      <c r="K5688" t="str">
        <f>RIGHT(Table1[[#This Row],[Transmission]],1)</f>
        <v>8</v>
      </c>
      <c r="L5688" t="str">
        <f>SUBSTITUTE(Table1[[#This Row],[Transmission]],Table1[[#This Row],[Gears]],"")</f>
        <v>AS</v>
      </c>
      <c r="M56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88">
        <f ca="1">_xlfn.DAYS(TODAY(),Table1[[#This Row],[Manufacture Date]])</f>
        <v>1483</v>
      </c>
      <c r="O5688" t="str" cm="1">
        <f t="array" ref="O5688" xml:space="preserve"> _xlfn.IFS(E5688&lt;2,"0-2",E5688&lt;4,"2-4",E5688&lt;6,"4-6",E5688&lt;8,"6-8",E5688&lt;10,"8-10")</f>
        <v>2-4</v>
      </c>
    </row>
    <row r="5689" spans="1:15" ht="14.25" customHeight="1" x14ac:dyDescent="0.3">
      <c r="A5689" s="31">
        <v>43777</v>
      </c>
      <c r="B5689" t="s">
        <v>321</v>
      </c>
      <c r="C5689" t="s">
        <v>339</v>
      </c>
      <c r="D5689" t="s">
        <v>259</v>
      </c>
      <c r="E5689">
        <v>3.3</v>
      </c>
      <c r="F5689">
        <v>6</v>
      </c>
      <c r="G5689" t="s">
        <v>79</v>
      </c>
      <c r="H5689" t="s">
        <v>200</v>
      </c>
      <c r="I5689">
        <v>24</v>
      </c>
      <c r="J5689">
        <v>273</v>
      </c>
      <c r="K5689" t="str">
        <f>RIGHT(Table1[[#This Row],[Transmission]],1)</f>
        <v>6</v>
      </c>
      <c r="L5689" t="str">
        <f>SUBSTITUTE(Table1[[#This Row],[Transmission]],Table1[[#This Row],[Gears]],"")</f>
        <v>AS</v>
      </c>
      <c r="M56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89">
        <f ca="1">_xlfn.DAYS(TODAY(),Table1[[#This Row],[Manufacture Date]])</f>
        <v>1483</v>
      </c>
      <c r="O5689" t="str" cm="1">
        <f t="array" ref="O5689" xml:space="preserve"> _xlfn.IFS(E5689&lt;2,"0-2",E5689&lt;4,"2-4",E5689&lt;6,"4-6",E5689&lt;8,"6-8",E5689&lt;10,"8-10")</f>
        <v>2-4</v>
      </c>
    </row>
    <row r="5690" spans="1:15" ht="14.25" customHeight="1" x14ac:dyDescent="0.3">
      <c r="A5690" s="31">
        <v>43777</v>
      </c>
      <c r="B5690" t="s">
        <v>321</v>
      </c>
      <c r="C5690" t="s">
        <v>345</v>
      </c>
      <c r="D5690" t="s">
        <v>122</v>
      </c>
      <c r="E5690">
        <v>3.5</v>
      </c>
      <c r="F5690">
        <v>6</v>
      </c>
      <c r="G5690" t="s">
        <v>79</v>
      </c>
      <c r="H5690" t="s">
        <v>200</v>
      </c>
      <c r="I5690">
        <v>23</v>
      </c>
      <c r="J5690">
        <v>278</v>
      </c>
      <c r="K5690" t="str">
        <f>RIGHT(Table1[[#This Row],[Transmission]],1)</f>
        <v>6</v>
      </c>
      <c r="L5690" t="str">
        <f>SUBSTITUTE(Table1[[#This Row],[Transmission]],Table1[[#This Row],[Gears]],"")</f>
        <v>AS</v>
      </c>
      <c r="M56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90">
        <f ca="1">_xlfn.DAYS(TODAY(),Table1[[#This Row],[Manufacture Date]])</f>
        <v>1483</v>
      </c>
      <c r="O5690" t="str" cm="1">
        <f t="array" ref="O5690" xml:space="preserve"> _xlfn.IFS(E5690&lt;2,"0-2",E5690&lt;4,"2-4",E5690&lt;6,"4-6",E5690&lt;8,"6-8",E5690&lt;10,"8-10")</f>
        <v>2-4</v>
      </c>
    </row>
    <row r="5691" spans="1:15" ht="14.25" customHeight="1" x14ac:dyDescent="0.3">
      <c r="A5691" s="31">
        <v>43777</v>
      </c>
      <c r="B5691" t="s">
        <v>564</v>
      </c>
      <c r="C5691" t="s">
        <v>1165</v>
      </c>
      <c r="D5691" t="s">
        <v>115</v>
      </c>
      <c r="E5691">
        <v>6</v>
      </c>
      <c r="F5691">
        <v>12</v>
      </c>
      <c r="G5691" t="s">
        <v>416</v>
      </c>
      <c r="H5691" t="s">
        <v>73</v>
      </c>
      <c r="I5691">
        <v>19</v>
      </c>
      <c r="J5691">
        <v>349</v>
      </c>
      <c r="K5691" t="str">
        <f>RIGHT(Table1[[#This Row],[Transmission]],1)</f>
        <v>7</v>
      </c>
      <c r="L5691" t="str">
        <f>SUBSTITUTE(Table1[[#This Row],[Transmission]],Table1[[#This Row],[Gears]],"")</f>
        <v>AS</v>
      </c>
      <c r="M56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91">
        <f ca="1">_xlfn.DAYS(TODAY(),Table1[[#This Row],[Manufacture Date]])</f>
        <v>1483</v>
      </c>
      <c r="O5691" t="str" cm="1">
        <f t="array" ref="O5691" xml:space="preserve"> _xlfn.IFS(E5691&lt;2,"0-2",E5691&lt;4,"2-4",E5691&lt;6,"4-6",E5691&lt;8,"6-8",E5691&lt;10,"8-10")</f>
        <v>6-8</v>
      </c>
    </row>
    <row r="5692" spans="1:15" ht="14.25" customHeight="1" x14ac:dyDescent="0.3">
      <c r="A5692" s="31">
        <v>43777</v>
      </c>
      <c r="B5692" t="s">
        <v>141</v>
      </c>
      <c r="C5692" t="s">
        <v>145</v>
      </c>
      <c r="D5692" t="s">
        <v>82</v>
      </c>
      <c r="E5692">
        <v>6</v>
      </c>
      <c r="F5692">
        <v>12</v>
      </c>
      <c r="G5692" t="s">
        <v>104</v>
      </c>
      <c r="H5692" t="s">
        <v>73</v>
      </c>
      <c r="I5692">
        <v>17</v>
      </c>
      <c r="J5692">
        <v>388</v>
      </c>
      <c r="K5692" t="str">
        <f>RIGHT(Table1[[#This Row],[Transmission]],1)</f>
        <v>8</v>
      </c>
      <c r="L5692" t="str">
        <f>SUBSTITUTE(Table1[[#This Row],[Transmission]],Table1[[#This Row],[Gears]],"")</f>
        <v>AS</v>
      </c>
      <c r="M56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92">
        <f ca="1">_xlfn.DAYS(TODAY(),Table1[[#This Row],[Manufacture Date]])</f>
        <v>1483</v>
      </c>
      <c r="O5692" t="str" cm="1">
        <f t="array" ref="O5692" xml:space="preserve"> _xlfn.IFS(E5692&lt;2,"0-2",E5692&lt;4,"2-4",E5692&lt;6,"4-6",E5692&lt;8,"6-8",E5692&lt;10,"8-10")</f>
        <v>6-8</v>
      </c>
    </row>
    <row r="5693" spans="1:15" ht="14.25" customHeight="1" x14ac:dyDescent="0.3">
      <c r="A5693" s="31">
        <v>43777</v>
      </c>
      <c r="B5693" t="s">
        <v>364</v>
      </c>
      <c r="C5693" t="s">
        <v>1103</v>
      </c>
      <c r="D5693" t="s">
        <v>259</v>
      </c>
      <c r="E5693">
        <v>5.3</v>
      </c>
      <c r="F5693">
        <v>8</v>
      </c>
      <c r="G5693" t="s">
        <v>93</v>
      </c>
      <c r="H5693" t="s">
        <v>205</v>
      </c>
      <c r="I5693">
        <v>17</v>
      </c>
      <c r="J5693">
        <v>284</v>
      </c>
      <c r="K5693" t="str">
        <f>RIGHT(Table1[[#This Row],[Transmission]],1)</f>
        <v>6</v>
      </c>
      <c r="L5693" t="str">
        <f>SUBSTITUTE(Table1[[#This Row],[Transmission]],Table1[[#This Row],[Gears]],"")</f>
        <v>A</v>
      </c>
      <c r="M56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93">
        <f ca="1">_xlfn.DAYS(TODAY(),Table1[[#This Row],[Manufacture Date]])</f>
        <v>1483</v>
      </c>
      <c r="O5693" t="str" cm="1">
        <f t="array" ref="O5693" xml:space="preserve"> _xlfn.IFS(E5693&lt;2,"0-2",E5693&lt;4,"2-4",E5693&lt;6,"4-6",E5693&lt;8,"6-8",E5693&lt;10,"8-10")</f>
        <v>4-6</v>
      </c>
    </row>
    <row r="5694" spans="1:15" ht="14.25" customHeight="1" x14ac:dyDescent="0.3">
      <c r="A5694" s="31">
        <v>43776</v>
      </c>
      <c r="B5694" t="s">
        <v>321</v>
      </c>
      <c r="C5694" t="s">
        <v>342</v>
      </c>
      <c r="D5694" t="s">
        <v>95</v>
      </c>
      <c r="E5694">
        <v>1</v>
      </c>
      <c r="F5694">
        <v>4</v>
      </c>
      <c r="G5694" t="s">
        <v>183</v>
      </c>
      <c r="H5694" t="s">
        <v>200</v>
      </c>
      <c r="I5694">
        <v>43</v>
      </c>
      <c r="J5694">
        <v>152</v>
      </c>
      <c r="K5694" t="str">
        <f>RIGHT(Table1[[#This Row],[Transmission]],1)</f>
        <v>5</v>
      </c>
      <c r="L5694" t="str">
        <f>SUBSTITUTE(Table1[[#This Row],[Transmission]],Table1[[#This Row],[Gears]],"")</f>
        <v>M</v>
      </c>
      <c r="M56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694">
        <f ca="1">_xlfn.DAYS(TODAY(),Table1[[#This Row],[Manufacture Date]])</f>
        <v>1484</v>
      </c>
      <c r="O5694" t="str" cm="1">
        <f t="array" ref="O5694" xml:space="preserve"> _xlfn.IFS(E5694&lt;2,"0-2",E5694&lt;4,"2-4",E5694&lt;6,"4-6",E5694&lt;8,"6-8",E5694&lt;10,"8-10")</f>
        <v>0-2</v>
      </c>
    </row>
    <row r="5695" spans="1:15" ht="14.25" customHeight="1" x14ac:dyDescent="0.3">
      <c r="A5695" s="31">
        <v>43776</v>
      </c>
      <c r="B5695" t="s">
        <v>402</v>
      </c>
      <c r="C5695" t="s">
        <v>1675</v>
      </c>
      <c r="D5695" t="s">
        <v>71</v>
      </c>
      <c r="E5695">
        <v>2</v>
      </c>
      <c r="F5695">
        <v>4</v>
      </c>
      <c r="G5695" t="s">
        <v>104</v>
      </c>
      <c r="H5695" t="s">
        <v>73</v>
      </c>
      <c r="I5695">
        <v>28</v>
      </c>
      <c r="J5695">
        <v>238</v>
      </c>
      <c r="K5695" t="str">
        <f>RIGHT(Table1[[#This Row],[Transmission]],1)</f>
        <v>8</v>
      </c>
      <c r="L5695" t="str">
        <f>SUBSTITUTE(Table1[[#This Row],[Transmission]],Table1[[#This Row],[Gears]],"")</f>
        <v>AS</v>
      </c>
      <c r="M56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95">
        <f ca="1">_xlfn.DAYS(TODAY(),Table1[[#This Row],[Manufacture Date]])</f>
        <v>1484</v>
      </c>
      <c r="O5695" t="str" cm="1">
        <f t="array" ref="O5695" xml:space="preserve"> _xlfn.IFS(E5695&lt;2,"0-2",E5695&lt;4,"2-4",E5695&lt;6,"4-6",E5695&lt;8,"6-8",E5695&lt;10,"8-10")</f>
        <v>2-4</v>
      </c>
    </row>
    <row r="5696" spans="1:15" ht="14.25" customHeight="1" x14ac:dyDescent="0.3">
      <c r="A5696" s="31">
        <v>43776</v>
      </c>
      <c r="B5696" t="s">
        <v>740</v>
      </c>
      <c r="C5696" t="s">
        <v>1989</v>
      </c>
      <c r="D5696" t="s">
        <v>122</v>
      </c>
      <c r="E5696">
        <v>2.4</v>
      </c>
      <c r="F5696">
        <v>4</v>
      </c>
      <c r="G5696" t="s">
        <v>102</v>
      </c>
      <c r="H5696" t="s">
        <v>200</v>
      </c>
      <c r="I5696">
        <v>27</v>
      </c>
      <c r="J5696">
        <v>244</v>
      </c>
      <c r="K5696" t="str">
        <f>RIGHT(Table1[[#This Row],[Transmission]],1)</f>
        <v>8</v>
      </c>
      <c r="L5696" t="str">
        <f>SUBSTITUTE(Table1[[#This Row],[Transmission]],Table1[[#This Row],[Gears]],"")</f>
        <v>AV</v>
      </c>
      <c r="M56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96">
        <f ca="1">_xlfn.DAYS(TODAY(),Table1[[#This Row],[Manufacture Date]])</f>
        <v>1484</v>
      </c>
      <c r="O5696" t="str" cm="1">
        <f t="array" ref="O5696" xml:space="preserve"> _xlfn.IFS(E5696&lt;2,"0-2",E5696&lt;4,"2-4",E5696&lt;6,"4-6",E5696&lt;8,"6-8",E5696&lt;10,"8-10")</f>
        <v>2-4</v>
      </c>
    </row>
    <row r="5697" spans="1:15" ht="14.25" customHeight="1" x14ac:dyDescent="0.3">
      <c r="A5697" s="31">
        <v>43776</v>
      </c>
      <c r="B5697" t="s">
        <v>541</v>
      </c>
      <c r="C5697" t="s">
        <v>1809</v>
      </c>
      <c r="D5697" t="s">
        <v>82</v>
      </c>
      <c r="E5697">
        <v>3</v>
      </c>
      <c r="F5697">
        <v>6</v>
      </c>
      <c r="G5697" t="s">
        <v>104</v>
      </c>
      <c r="H5697" t="s">
        <v>73</v>
      </c>
      <c r="I5697">
        <v>23</v>
      </c>
      <c r="J5697">
        <v>286</v>
      </c>
      <c r="K5697" t="str">
        <f>RIGHT(Table1[[#This Row],[Transmission]],1)</f>
        <v>8</v>
      </c>
      <c r="L5697" t="str">
        <f>SUBSTITUTE(Table1[[#This Row],[Transmission]],Table1[[#This Row],[Gears]],"")</f>
        <v>AS</v>
      </c>
      <c r="M56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697">
        <f ca="1">_xlfn.DAYS(TODAY(),Table1[[#This Row],[Manufacture Date]])</f>
        <v>1484</v>
      </c>
      <c r="O5697" t="str" cm="1">
        <f t="array" ref="O5697" xml:space="preserve"> _xlfn.IFS(E5697&lt;2,"0-2",E5697&lt;4,"2-4",E5697&lt;6,"4-6",E5697&lt;8,"6-8",E5697&lt;10,"8-10")</f>
        <v>2-4</v>
      </c>
    </row>
    <row r="5698" spans="1:15" ht="14.25" customHeight="1" x14ac:dyDescent="0.3">
      <c r="A5698" s="31">
        <v>43776</v>
      </c>
      <c r="B5698" t="s">
        <v>452</v>
      </c>
      <c r="C5698" t="s">
        <v>933</v>
      </c>
      <c r="D5698" t="s">
        <v>78</v>
      </c>
      <c r="E5698">
        <v>3.6</v>
      </c>
      <c r="F5698">
        <v>6</v>
      </c>
      <c r="G5698" t="s">
        <v>281</v>
      </c>
      <c r="H5698" t="s">
        <v>200</v>
      </c>
      <c r="I5698">
        <v>22</v>
      </c>
      <c r="J5698">
        <v>294</v>
      </c>
      <c r="K5698" t="str">
        <f>RIGHT(Table1[[#This Row],[Transmission]],1)</f>
        <v>5</v>
      </c>
      <c r="L5698" t="str">
        <f>SUBSTITUTE(Table1[[#This Row],[Transmission]],Table1[[#This Row],[Gears]],"")</f>
        <v>A</v>
      </c>
      <c r="M56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98">
        <f ca="1">_xlfn.DAYS(TODAY(),Table1[[#This Row],[Manufacture Date]])</f>
        <v>1484</v>
      </c>
      <c r="O5698" t="str" cm="1">
        <f t="array" ref="O5698" xml:space="preserve"> _xlfn.IFS(E5698&lt;2,"0-2",E5698&lt;4,"2-4",E5698&lt;6,"4-6",E5698&lt;8,"6-8",E5698&lt;10,"8-10")</f>
        <v>2-4</v>
      </c>
    </row>
    <row r="5699" spans="1:15" ht="14.25" customHeight="1" x14ac:dyDescent="0.3">
      <c r="A5699" s="31">
        <v>43776</v>
      </c>
      <c r="B5699" t="s">
        <v>364</v>
      </c>
      <c r="C5699" t="s">
        <v>383</v>
      </c>
      <c r="D5699" t="s">
        <v>122</v>
      </c>
      <c r="E5699">
        <v>5.3</v>
      </c>
      <c r="F5699">
        <v>8</v>
      </c>
      <c r="G5699" t="s">
        <v>93</v>
      </c>
      <c r="H5699" t="s">
        <v>200</v>
      </c>
      <c r="I5699">
        <v>20</v>
      </c>
      <c r="J5699">
        <v>317</v>
      </c>
      <c r="K5699" t="str">
        <f>RIGHT(Table1[[#This Row],[Transmission]],1)</f>
        <v>6</v>
      </c>
      <c r="L5699" t="str">
        <f>SUBSTITUTE(Table1[[#This Row],[Transmission]],Table1[[#This Row],[Gears]],"")</f>
        <v>A</v>
      </c>
      <c r="M56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699">
        <f ca="1">_xlfn.DAYS(TODAY(),Table1[[#This Row],[Manufacture Date]])</f>
        <v>1484</v>
      </c>
      <c r="O5699" t="str" cm="1">
        <f t="array" ref="O5699" xml:space="preserve"> _xlfn.IFS(E5699&lt;2,"0-2",E5699&lt;4,"2-4",E5699&lt;6,"4-6",E5699&lt;8,"6-8",E5699&lt;10,"8-10")</f>
        <v>4-6</v>
      </c>
    </row>
    <row r="5700" spans="1:15" ht="14.25" customHeight="1" x14ac:dyDescent="0.3">
      <c r="A5700" s="31">
        <v>43775</v>
      </c>
      <c r="B5700" t="s">
        <v>802</v>
      </c>
      <c r="C5700" t="s">
        <v>1023</v>
      </c>
      <c r="D5700" t="s">
        <v>118</v>
      </c>
      <c r="E5700">
        <v>2</v>
      </c>
      <c r="F5700">
        <v>4</v>
      </c>
      <c r="G5700" t="s">
        <v>104</v>
      </c>
      <c r="H5700" t="s">
        <v>200</v>
      </c>
      <c r="I5700">
        <v>34</v>
      </c>
      <c r="J5700">
        <v>193</v>
      </c>
      <c r="K5700" t="str">
        <f>RIGHT(Table1[[#This Row],[Transmission]],1)</f>
        <v>8</v>
      </c>
      <c r="L5700" t="str">
        <f>SUBSTITUTE(Table1[[#This Row],[Transmission]],Table1[[#This Row],[Gears]],"")</f>
        <v>AS</v>
      </c>
      <c r="M57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00">
        <f ca="1">_xlfn.DAYS(TODAY(),Table1[[#This Row],[Manufacture Date]])</f>
        <v>1485</v>
      </c>
      <c r="O5700" t="str" cm="1">
        <f t="array" ref="O5700" xml:space="preserve"> _xlfn.IFS(E5700&lt;2,"0-2",E5700&lt;4,"2-4",E5700&lt;6,"4-6",E5700&lt;8,"6-8",E5700&lt;10,"8-10")</f>
        <v>2-4</v>
      </c>
    </row>
    <row r="5701" spans="1:15" ht="14.25" customHeight="1" x14ac:dyDescent="0.3">
      <c r="A5701" s="31">
        <v>43775</v>
      </c>
      <c r="B5701" t="s">
        <v>69</v>
      </c>
      <c r="C5701" t="s">
        <v>1483</v>
      </c>
      <c r="D5701" t="s">
        <v>82</v>
      </c>
      <c r="E5701">
        <v>3.5</v>
      </c>
      <c r="F5701">
        <v>6</v>
      </c>
      <c r="G5701" t="s">
        <v>97</v>
      </c>
      <c r="H5701" t="s">
        <v>73</v>
      </c>
      <c r="I5701">
        <v>34</v>
      </c>
      <c r="J5701">
        <v>196</v>
      </c>
      <c r="K5701" t="str">
        <f>RIGHT(Table1[[#This Row],[Transmission]],1)</f>
        <v>7</v>
      </c>
      <c r="L5701" t="str">
        <f>SUBSTITUTE(Table1[[#This Row],[Transmission]],Table1[[#This Row],[Gears]],"")</f>
        <v>AM</v>
      </c>
      <c r="M57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01">
        <f ca="1">_xlfn.DAYS(TODAY(),Table1[[#This Row],[Manufacture Date]])</f>
        <v>1485</v>
      </c>
      <c r="O5701" t="str" cm="1">
        <f t="array" ref="O5701" xml:space="preserve"> _xlfn.IFS(E5701&lt;2,"0-2",E5701&lt;4,"2-4",E5701&lt;6,"4-6",E5701&lt;8,"6-8",E5701&lt;10,"8-10")</f>
        <v>2-4</v>
      </c>
    </row>
    <row r="5702" spans="1:15" ht="14.25" customHeight="1" x14ac:dyDescent="0.3">
      <c r="A5702" s="31">
        <v>43775</v>
      </c>
      <c r="B5702" t="s">
        <v>750</v>
      </c>
      <c r="C5702">
        <v>86</v>
      </c>
      <c r="D5702" t="s">
        <v>92</v>
      </c>
      <c r="E5702">
        <v>2</v>
      </c>
      <c r="F5702">
        <v>4</v>
      </c>
      <c r="G5702" t="s">
        <v>79</v>
      </c>
      <c r="H5702" t="s">
        <v>73</v>
      </c>
      <c r="I5702">
        <v>32</v>
      </c>
      <c r="J5702">
        <v>204</v>
      </c>
      <c r="K5702" t="str">
        <f>RIGHT(Table1[[#This Row],[Transmission]],1)</f>
        <v>6</v>
      </c>
      <c r="L5702" t="str">
        <f>SUBSTITUTE(Table1[[#This Row],[Transmission]],Table1[[#This Row],[Gears]],"")</f>
        <v>AS</v>
      </c>
      <c r="M57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02">
        <f ca="1">_xlfn.DAYS(TODAY(),Table1[[#This Row],[Manufacture Date]])</f>
        <v>1485</v>
      </c>
      <c r="O5702" t="str" cm="1">
        <f t="array" ref="O5702" xml:space="preserve"> _xlfn.IFS(E5702&lt;2,"0-2",E5702&lt;4,"2-4",E5702&lt;6,"4-6",E5702&lt;8,"6-8",E5702&lt;10,"8-10")</f>
        <v>2-4</v>
      </c>
    </row>
    <row r="5703" spans="1:15" ht="14.25" customHeight="1" x14ac:dyDescent="0.3">
      <c r="A5703" s="31">
        <v>43775</v>
      </c>
      <c r="B5703" t="s">
        <v>621</v>
      </c>
      <c r="C5703" t="s">
        <v>638</v>
      </c>
      <c r="D5703" t="s">
        <v>71</v>
      </c>
      <c r="E5703">
        <v>1.6</v>
      </c>
      <c r="F5703">
        <v>4</v>
      </c>
      <c r="G5703" t="s">
        <v>93</v>
      </c>
      <c r="H5703" t="s">
        <v>73</v>
      </c>
      <c r="I5703">
        <v>31</v>
      </c>
      <c r="J5703">
        <v>207</v>
      </c>
      <c r="K5703" t="str">
        <f>RIGHT(Table1[[#This Row],[Transmission]],1)</f>
        <v>6</v>
      </c>
      <c r="L5703" t="str">
        <f>SUBSTITUTE(Table1[[#This Row],[Transmission]],Table1[[#This Row],[Gears]],"")</f>
        <v>A</v>
      </c>
      <c r="M57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03">
        <f ca="1">_xlfn.DAYS(TODAY(),Table1[[#This Row],[Manufacture Date]])</f>
        <v>1485</v>
      </c>
      <c r="O5703" t="str" cm="1">
        <f t="array" ref="O5703" xml:space="preserve"> _xlfn.IFS(E5703&lt;2,"0-2",E5703&lt;4,"2-4",E5703&lt;6,"4-6",E5703&lt;8,"6-8",E5703&lt;10,"8-10")</f>
        <v>0-2</v>
      </c>
    </row>
    <row r="5704" spans="1:15" ht="14.25" customHeight="1" x14ac:dyDescent="0.3">
      <c r="A5704" s="31">
        <v>43775</v>
      </c>
      <c r="B5704" t="s">
        <v>564</v>
      </c>
      <c r="C5704" t="s">
        <v>1870</v>
      </c>
      <c r="D5704" t="s">
        <v>481</v>
      </c>
      <c r="E5704">
        <v>3</v>
      </c>
      <c r="F5704">
        <v>6</v>
      </c>
      <c r="G5704" t="s">
        <v>454</v>
      </c>
      <c r="H5704" t="s">
        <v>73</v>
      </c>
      <c r="I5704">
        <v>26</v>
      </c>
      <c r="J5704">
        <v>254</v>
      </c>
      <c r="K5704" t="str">
        <f>RIGHT(Table1[[#This Row],[Transmission]],1)</f>
        <v>9</v>
      </c>
      <c r="L5704" t="str">
        <f>SUBSTITUTE(Table1[[#This Row],[Transmission]],Table1[[#This Row],[Gears]],"")</f>
        <v>A</v>
      </c>
      <c r="M57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04">
        <f ca="1">_xlfn.DAYS(TODAY(),Table1[[#This Row],[Manufacture Date]])</f>
        <v>1485</v>
      </c>
      <c r="O5704" t="str" cm="1">
        <f t="array" ref="O5704" xml:space="preserve"> _xlfn.IFS(E5704&lt;2,"0-2",E5704&lt;4,"2-4",E5704&lt;6,"4-6",E5704&lt;8,"6-8",E5704&lt;10,"8-10")</f>
        <v>2-4</v>
      </c>
    </row>
    <row r="5705" spans="1:15" ht="14.25" customHeight="1" x14ac:dyDescent="0.3">
      <c r="A5705" s="31">
        <v>43775</v>
      </c>
      <c r="B5705" t="s">
        <v>651</v>
      </c>
      <c r="C5705" t="s">
        <v>653</v>
      </c>
      <c r="D5705" t="s">
        <v>88</v>
      </c>
      <c r="E5705">
        <v>3.7</v>
      </c>
      <c r="F5705">
        <v>6</v>
      </c>
      <c r="G5705" t="s">
        <v>416</v>
      </c>
      <c r="H5705" t="s">
        <v>73</v>
      </c>
      <c r="I5705">
        <v>25</v>
      </c>
      <c r="J5705">
        <v>270</v>
      </c>
      <c r="K5705" t="str">
        <f>RIGHT(Table1[[#This Row],[Transmission]],1)</f>
        <v>7</v>
      </c>
      <c r="L5705" t="str">
        <f>SUBSTITUTE(Table1[[#This Row],[Transmission]],Table1[[#This Row],[Gears]],"")</f>
        <v>AS</v>
      </c>
      <c r="M57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05">
        <f ca="1">_xlfn.DAYS(TODAY(),Table1[[#This Row],[Manufacture Date]])</f>
        <v>1485</v>
      </c>
      <c r="O5705" t="str" cm="1">
        <f t="array" ref="O5705" xml:space="preserve"> _xlfn.IFS(E5705&lt;2,"0-2",E5705&lt;4,"2-4",E5705&lt;6,"4-6",E5705&lt;8,"6-8",E5705&lt;10,"8-10")</f>
        <v>2-4</v>
      </c>
    </row>
    <row r="5706" spans="1:15" ht="14.25" customHeight="1" x14ac:dyDescent="0.3">
      <c r="A5706" s="31">
        <v>43775</v>
      </c>
      <c r="B5706" t="s">
        <v>470</v>
      </c>
      <c r="C5706" t="s">
        <v>935</v>
      </c>
      <c r="D5706" t="s">
        <v>115</v>
      </c>
      <c r="E5706">
        <v>3.8</v>
      </c>
      <c r="F5706">
        <v>6</v>
      </c>
      <c r="G5706" t="s">
        <v>104</v>
      </c>
      <c r="H5706" t="s">
        <v>200</v>
      </c>
      <c r="I5706">
        <v>24</v>
      </c>
      <c r="J5706">
        <v>279</v>
      </c>
      <c r="K5706" t="str">
        <f>RIGHT(Table1[[#This Row],[Transmission]],1)</f>
        <v>8</v>
      </c>
      <c r="L5706" t="str">
        <f>SUBSTITUTE(Table1[[#This Row],[Transmission]],Table1[[#This Row],[Gears]],"")</f>
        <v>AS</v>
      </c>
      <c r="M57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06">
        <f ca="1">_xlfn.DAYS(TODAY(),Table1[[#This Row],[Manufacture Date]])</f>
        <v>1485</v>
      </c>
      <c r="O5706" t="str" cm="1">
        <f t="array" ref="O5706" xml:space="preserve"> _xlfn.IFS(E5706&lt;2,"0-2",E5706&lt;4,"2-4",E5706&lt;6,"4-6",E5706&lt;8,"6-8",E5706&lt;10,"8-10")</f>
        <v>2-4</v>
      </c>
    </row>
    <row r="5707" spans="1:15" ht="14.25" customHeight="1" x14ac:dyDescent="0.3">
      <c r="A5707" s="31">
        <v>43775</v>
      </c>
      <c r="B5707" t="s">
        <v>676</v>
      </c>
      <c r="C5707" t="s">
        <v>996</v>
      </c>
      <c r="D5707" t="s">
        <v>78</v>
      </c>
      <c r="E5707">
        <v>3.6</v>
      </c>
      <c r="F5707">
        <v>6</v>
      </c>
      <c r="G5707" t="s">
        <v>125</v>
      </c>
      <c r="H5707" t="s">
        <v>73</v>
      </c>
      <c r="I5707">
        <v>23</v>
      </c>
      <c r="J5707">
        <v>283</v>
      </c>
      <c r="K5707" t="str">
        <f>RIGHT(Table1[[#This Row],[Transmission]],1)</f>
        <v>7</v>
      </c>
      <c r="L5707" t="str">
        <f>SUBSTITUTE(Table1[[#This Row],[Transmission]],Table1[[#This Row],[Gears]],"")</f>
        <v>A</v>
      </c>
      <c r="M57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07">
        <f ca="1">_xlfn.DAYS(TODAY(),Table1[[#This Row],[Manufacture Date]])</f>
        <v>1485</v>
      </c>
      <c r="O5707" t="str" cm="1">
        <f t="array" ref="O5707" xml:space="preserve"> _xlfn.IFS(E5707&lt;2,"0-2",E5707&lt;4,"2-4",E5707&lt;6,"4-6",E5707&lt;8,"6-8",E5707&lt;10,"8-10")</f>
        <v>2-4</v>
      </c>
    </row>
    <row r="5708" spans="1:15" ht="14.25" customHeight="1" x14ac:dyDescent="0.3">
      <c r="A5708" s="31">
        <v>43775</v>
      </c>
      <c r="B5708" t="s">
        <v>452</v>
      </c>
      <c r="C5708" t="s">
        <v>931</v>
      </c>
      <c r="D5708" t="s">
        <v>78</v>
      </c>
      <c r="E5708">
        <v>2.4</v>
      </c>
      <c r="F5708">
        <v>4</v>
      </c>
      <c r="G5708" t="s">
        <v>454</v>
      </c>
      <c r="H5708" t="s">
        <v>205</v>
      </c>
      <c r="I5708">
        <v>23</v>
      </c>
      <c r="J5708">
        <v>201</v>
      </c>
      <c r="K5708" t="str">
        <f>RIGHT(Table1[[#This Row],[Transmission]],1)</f>
        <v>9</v>
      </c>
      <c r="L5708" t="str">
        <f>SUBSTITUTE(Table1[[#This Row],[Transmission]],Table1[[#This Row],[Gears]],"")</f>
        <v>A</v>
      </c>
      <c r="M57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08">
        <f ca="1">_xlfn.DAYS(TODAY(),Table1[[#This Row],[Manufacture Date]])</f>
        <v>1485</v>
      </c>
      <c r="O5708" t="str" cm="1">
        <f t="array" ref="O5708" xml:space="preserve"> _xlfn.IFS(E5708&lt;2,"0-2",E5708&lt;4,"2-4",E5708&lt;6,"4-6",E5708&lt;8,"6-8",E5708&lt;10,"8-10")</f>
        <v>2-4</v>
      </c>
    </row>
    <row r="5709" spans="1:15" ht="14.25" customHeight="1" x14ac:dyDescent="0.3">
      <c r="A5709" s="31">
        <v>43775</v>
      </c>
      <c r="B5709" t="s">
        <v>541</v>
      </c>
      <c r="C5709" t="s">
        <v>547</v>
      </c>
      <c r="D5709" t="s">
        <v>115</v>
      </c>
      <c r="E5709">
        <v>3</v>
      </c>
      <c r="F5709">
        <v>6</v>
      </c>
      <c r="G5709" t="s">
        <v>104</v>
      </c>
      <c r="H5709" t="s">
        <v>73</v>
      </c>
      <c r="I5709">
        <v>22</v>
      </c>
      <c r="J5709">
        <v>301</v>
      </c>
      <c r="K5709" t="str">
        <f>RIGHT(Table1[[#This Row],[Transmission]],1)</f>
        <v>8</v>
      </c>
      <c r="L5709" t="str">
        <f>SUBSTITUTE(Table1[[#This Row],[Transmission]],Table1[[#This Row],[Gears]],"")</f>
        <v>AS</v>
      </c>
      <c r="M57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09">
        <f ca="1">_xlfn.DAYS(TODAY(),Table1[[#This Row],[Manufacture Date]])</f>
        <v>1485</v>
      </c>
      <c r="O5709" t="str" cm="1">
        <f t="array" ref="O5709" xml:space="preserve"> _xlfn.IFS(E5709&lt;2,"0-2",E5709&lt;4,"2-4",E5709&lt;6,"4-6",E5709&lt;8,"6-8",E5709&lt;10,"8-10")</f>
        <v>2-4</v>
      </c>
    </row>
    <row r="5710" spans="1:15" ht="14.25" customHeight="1" x14ac:dyDescent="0.3">
      <c r="A5710" s="31">
        <v>43775</v>
      </c>
      <c r="B5710" t="s">
        <v>414</v>
      </c>
      <c r="C5710" t="s">
        <v>431</v>
      </c>
      <c r="D5710" t="s">
        <v>122</v>
      </c>
      <c r="E5710">
        <v>5.6</v>
      </c>
      <c r="F5710">
        <v>8</v>
      </c>
      <c r="G5710" t="s">
        <v>416</v>
      </c>
      <c r="H5710" t="s">
        <v>73</v>
      </c>
      <c r="I5710">
        <v>19</v>
      </c>
      <c r="J5710">
        <v>355</v>
      </c>
      <c r="K5710" t="str">
        <f>RIGHT(Table1[[#This Row],[Transmission]],1)</f>
        <v>7</v>
      </c>
      <c r="L5710" t="str">
        <f>SUBSTITUTE(Table1[[#This Row],[Transmission]],Table1[[#This Row],[Gears]],"")</f>
        <v>AS</v>
      </c>
      <c r="M57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10">
        <f ca="1">_xlfn.DAYS(TODAY(),Table1[[#This Row],[Manufacture Date]])</f>
        <v>1485</v>
      </c>
      <c r="O5710" t="str" cm="1">
        <f t="array" ref="O5710" xml:space="preserve"> _xlfn.IFS(E5710&lt;2,"0-2",E5710&lt;4,"2-4",E5710&lt;6,"4-6",E5710&lt;8,"6-8",E5710&lt;10,"8-10")</f>
        <v>4-6</v>
      </c>
    </row>
    <row r="5711" spans="1:15" ht="14.25" customHeight="1" x14ac:dyDescent="0.3">
      <c r="A5711" s="31">
        <v>43775</v>
      </c>
      <c r="B5711" t="s">
        <v>90</v>
      </c>
      <c r="C5711" t="s">
        <v>1035</v>
      </c>
      <c r="D5711" t="s">
        <v>92</v>
      </c>
      <c r="E5711">
        <v>5.9</v>
      </c>
      <c r="F5711">
        <v>12</v>
      </c>
      <c r="G5711" t="s">
        <v>93</v>
      </c>
      <c r="H5711" t="s">
        <v>73</v>
      </c>
      <c r="I5711">
        <v>18</v>
      </c>
      <c r="J5711">
        <v>365</v>
      </c>
      <c r="K5711" t="str">
        <f>RIGHT(Table1[[#This Row],[Transmission]],1)</f>
        <v>6</v>
      </c>
      <c r="L5711" t="str">
        <f>SUBSTITUTE(Table1[[#This Row],[Transmission]],Table1[[#This Row],[Gears]],"")</f>
        <v>A</v>
      </c>
      <c r="M57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11">
        <f ca="1">_xlfn.DAYS(TODAY(),Table1[[#This Row],[Manufacture Date]])</f>
        <v>1485</v>
      </c>
      <c r="O5711" t="str" cm="1">
        <f t="array" ref="O5711" xml:space="preserve"> _xlfn.IFS(E5711&lt;2,"0-2",E5711&lt;4,"2-4",E5711&lt;6,"4-6",E5711&lt;8,"6-8",E5711&lt;10,"8-10")</f>
        <v>4-6</v>
      </c>
    </row>
    <row r="5712" spans="1:15" ht="14.25" customHeight="1" x14ac:dyDescent="0.3">
      <c r="A5712" s="31">
        <v>43775</v>
      </c>
      <c r="B5712" t="s">
        <v>718</v>
      </c>
      <c r="C5712" t="s">
        <v>724</v>
      </c>
      <c r="D5712" t="s">
        <v>115</v>
      </c>
      <c r="E5712">
        <v>6.7</v>
      </c>
      <c r="F5712">
        <v>12</v>
      </c>
      <c r="G5712" t="s">
        <v>104</v>
      </c>
      <c r="H5712" t="s">
        <v>73</v>
      </c>
      <c r="I5712">
        <v>16</v>
      </c>
      <c r="J5712">
        <v>404</v>
      </c>
      <c r="K5712" t="str">
        <f>RIGHT(Table1[[#This Row],[Transmission]],1)</f>
        <v>8</v>
      </c>
      <c r="L5712" t="str">
        <f>SUBSTITUTE(Table1[[#This Row],[Transmission]],Table1[[#This Row],[Gears]],"")</f>
        <v>AS</v>
      </c>
      <c r="M57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12">
        <f ca="1">_xlfn.DAYS(TODAY(),Table1[[#This Row],[Manufacture Date]])</f>
        <v>1485</v>
      </c>
      <c r="O5712" t="str" cm="1">
        <f t="array" ref="O5712" xml:space="preserve"> _xlfn.IFS(E5712&lt;2,"0-2",E5712&lt;4,"2-4",E5712&lt;6,"4-6",E5712&lt;8,"6-8",E5712&lt;10,"8-10")</f>
        <v>6-8</v>
      </c>
    </row>
    <row r="5713" spans="1:15" ht="14.25" customHeight="1" x14ac:dyDescent="0.3">
      <c r="A5713" s="31">
        <v>43774</v>
      </c>
      <c r="B5713" t="s">
        <v>564</v>
      </c>
      <c r="C5713" t="s">
        <v>1833</v>
      </c>
      <c r="D5713" t="s">
        <v>118</v>
      </c>
      <c r="E5713">
        <v>2</v>
      </c>
      <c r="F5713">
        <v>4</v>
      </c>
      <c r="G5713" t="s">
        <v>97</v>
      </c>
      <c r="H5713" t="s">
        <v>73</v>
      </c>
      <c r="I5713">
        <v>34</v>
      </c>
      <c r="J5713">
        <v>192</v>
      </c>
      <c r="K5713" t="str">
        <f>RIGHT(Table1[[#This Row],[Transmission]],1)</f>
        <v>7</v>
      </c>
      <c r="L5713" t="str">
        <f>SUBSTITUTE(Table1[[#This Row],[Transmission]],Table1[[#This Row],[Gears]],"")</f>
        <v>AM</v>
      </c>
      <c r="M57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13">
        <f ca="1">_xlfn.DAYS(TODAY(),Table1[[#This Row],[Manufacture Date]])</f>
        <v>1486</v>
      </c>
      <c r="O5713" t="str" cm="1">
        <f t="array" ref="O5713" xml:space="preserve"> _xlfn.IFS(E5713&lt;2,"0-2",E5713&lt;4,"2-4",E5713&lt;6,"4-6",E5713&lt;8,"6-8",E5713&lt;10,"8-10")</f>
        <v>2-4</v>
      </c>
    </row>
    <row r="5714" spans="1:15" ht="14.25" customHeight="1" x14ac:dyDescent="0.3">
      <c r="A5714" s="31">
        <v>43774</v>
      </c>
      <c r="B5714" t="s">
        <v>709</v>
      </c>
      <c r="C5714" t="s">
        <v>1003</v>
      </c>
      <c r="D5714" t="s">
        <v>361</v>
      </c>
      <c r="E5714">
        <v>2.4</v>
      </c>
      <c r="F5714">
        <v>4</v>
      </c>
      <c r="G5714" t="s">
        <v>454</v>
      </c>
      <c r="H5714" t="s">
        <v>200</v>
      </c>
      <c r="I5714">
        <v>29</v>
      </c>
      <c r="J5714">
        <v>232</v>
      </c>
      <c r="K5714" t="str">
        <f>RIGHT(Table1[[#This Row],[Transmission]],1)</f>
        <v>9</v>
      </c>
      <c r="L5714" t="str">
        <f>SUBSTITUTE(Table1[[#This Row],[Transmission]],Table1[[#This Row],[Gears]],"")</f>
        <v>A</v>
      </c>
      <c r="M57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14">
        <f ca="1">_xlfn.DAYS(TODAY(),Table1[[#This Row],[Manufacture Date]])</f>
        <v>1486</v>
      </c>
      <c r="O5714" t="str" cm="1">
        <f t="array" ref="O5714" xml:space="preserve"> _xlfn.IFS(E5714&lt;2,"0-2",E5714&lt;4,"2-4",E5714&lt;6,"4-6",E5714&lt;8,"6-8",E5714&lt;10,"8-10")</f>
        <v>2-4</v>
      </c>
    </row>
    <row r="5715" spans="1:15" ht="14.25" customHeight="1" x14ac:dyDescent="0.3">
      <c r="A5715" s="31">
        <v>43774</v>
      </c>
      <c r="B5715" t="s">
        <v>321</v>
      </c>
      <c r="C5715" t="s">
        <v>348</v>
      </c>
      <c r="D5715" t="s">
        <v>71</v>
      </c>
      <c r="E5715">
        <v>2</v>
      </c>
      <c r="F5715">
        <v>4</v>
      </c>
      <c r="G5715" t="s">
        <v>89</v>
      </c>
      <c r="H5715" t="s">
        <v>205</v>
      </c>
      <c r="I5715">
        <v>27</v>
      </c>
      <c r="J5715">
        <v>177</v>
      </c>
      <c r="K5715" t="str">
        <f>RIGHT(Table1[[#This Row],[Transmission]],1)</f>
        <v>6</v>
      </c>
      <c r="L5715" t="str">
        <f>SUBSTITUTE(Table1[[#This Row],[Transmission]],Table1[[#This Row],[Gears]],"")</f>
        <v>AM</v>
      </c>
      <c r="M57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15">
        <f ca="1">_xlfn.DAYS(TODAY(),Table1[[#This Row],[Manufacture Date]])</f>
        <v>1486</v>
      </c>
      <c r="O5715" t="str" cm="1">
        <f t="array" ref="O5715" xml:space="preserve"> _xlfn.IFS(E5715&lt;2,"0-2",E5715&lt;4,"2-4",E5715&lt;6,"4-6",E5715&lt;8,"6-8",E5715&lt;10,"8-10")</f>
        <v>2-4</v>
      </c>
    </row>
    <row r="5716" spans="1:15" ht="14.25" customHeight="1" x14ac:dyDescent="0.3">
      <c r="A5716" s="31">
        <v>43774</v>
      </c>
      <c r="B5716" t="s">
        <v>676</v>
      </c>
      <c r="C5716" t="s">
        <v>705</v>
      </c>
      <c r="D5716" t="s">
        <v>115</v>
      </c>
      <c r="E5716">
        <v>4.8</v>
      </c>
      <c r="F5716">
        <v>8</v>
      </c>
      <c r="G5716" t="s">
        <v>97</v>
      </c>
      <c r="H5716" t="s">
        <v>73</v>
      </c>
      <c r="I5716">
        <v>22</v>
      </c>
      <c r="J5716">
        <v>292</v>
      </c>
      <c r="K5716" t="str">
        <f>RIGHT(Table1[[#This Row],[Transmission]],1)</f>
        <v>7</v>
      </c>
      <c r="L5716" t="str">
        <f>SUBSTITUTE(Table1[[#This Row],[Transmission]],Table1[[#This Row],[Gears]],"")</f>
        <v>AM</v>
      </c>
      <c r="M57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16">
        <f ca="1">_xlfn.DAYS(TODAY(),Table1[[#This Row],[Manufacture Date]])</f>
        <v>1486</v>
      </c>
      <c r="O5716" t="str" cm="1">
        <f t="array" ref="O5716" xml:space="preserve"> _xlfn.IFS(E5716&lt;2,"0-2",E5716&lt;4,"2-4",E5716&lt;6,"4-6",E5716&lt;8,"6-8",E5716&lt;10,"8-10")</f>
        <v>4-6</v>
      </c>
    </row>
    <row r="5717" spans="1:15" ht="14.25" customHeight="1" x14ac:dyDescent="0.3">
      <c r="A5717" s="31">
        <v>43774</v>
      </c>
      <c r="B5717" t="s">
        <v>321</v>
      </c>
      <c r="C5717" t="s">
        <v>1095</v>
      </c>
      <c r="D5717" t="s">
        <v>122</v>
      </c>
      <c r="E5717">
        <v>3.5</v>
      </c>
      <c r="F5717">
        <v>6</v>
      </c>
      <c r="G5717" t="s">
        <v>79</v>
      </c>
      <c r="H5717" t="s">
        <v>200</v>
      </c>
      <c r="I5717">
        <v>21</v>
      </c>
      <c r="J5717">
        <v>322</v>
      </c>
      <c r="K5717" t="str">
        <f>RIGHT(Table1[[#This Row],[Transmission]],1)</f>
        <v>6</v>
      </c>
      <c r="L5717" t="str">
        <f>SUBSTITUTE(Table1[[#This Row],[Transmission]],Table1[[#This Row],[Gears]],"")</f>
        <v>AS</v>
      </c>
      <c r="M57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17">
        <f ca="1">_xlfn.DAYS(TODAY(),Table1[[#This Row],[Manufacture Date]])</f>
        <v>1486</v>
      </c>
      <c r="O5717" t="str" cm="1">
        <f t="array" ref="O5717" xml:space="preserve"> _xlfn.IFS(E5717&lt;2,"0-2",E5717&lt;4,"2-4",E5717&lt;6,"4-6",E5717&lt;8,"6-8",E5717&lt;10,"8-10")</f>
        <v>2-4</v>
      </c>
    </row>
    <row r="5718" spans="1:15" ht="14.25" customHeight="1" x14ac:dyDescent="0.3">
      <c r="A5718" s="31">
        <v>43773</v>
      </c>
      <c r="B5718" t="s">
        <v>782</v>
      </c>
      <c r="C5718" t="s">
        <v>791</v>
      </c>
      <c r="D5718" t="s">
        <v>71</v>
      </c>
      <c r="E5718">
        <v>2</v>
      </c>
      <c r="F5718">
        <v>4</v>
      </c>
      <c r="G5718" t="s">
        <v>183</v>
      </c>
      <c r="H5718" t="s">
        <v>200</v>
      </c>
      <c r="I5718">
        <v>34</v>
      </c>
      <c r="J5718">
        <v>193</v>
      </c>
      <c r="K5718" t="str">
        <f>RIGHT(Table1[[#This Row],[Transmission]],1)</f>
        <v>5</v>
      </c>
      <c r="L5718" t="str">
        <f>SUBSTITUTE(Table1[[#This Row],[Transmission]],Table1[[#This Row],[Gears]],"")</f>
        <v>M</v>
      </c>
      <c r="M57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18">
        <f ca="1">_xlfn.DAYS(TODAY(),Table1[[#This Row],[Manufacture Date]])</f>
        <v>1487</v>
      </c>
      <c r="O5718" t="str" cm="1">
        <f t="array" ref="O5718" xml:space="preserve"> _xlfn.IFS(E5718&lt;2,"0-2",E5718&lt;4,"2-4",E5718&lt;6,"4-6",E5718&lt;8,"6-8",E5718&lt;10,"8-10")</f>
        <v>2-4</v>
      </c>
    </row>
    <row r="5719" spans="1:15" ht="14.25" customHeight="1" x14ac:dyDescent="0.3">
      <c r="A5719" s="31">
        <v>43773</v>
      </c>
      <c r="B5719" t="s">
        <v>232</v>
      </c>
      <c r="C5719" t="s">
        <v>233</v>
      </c>
      <c r="D5719" t="s">
        <v>95</v>
      </c>
      <c r="E5719">
        <v>2</v>
      </c>
      <c r="F5719">
        <v>4</v>
      </c>
      <c r="G5719" t="s">
        <v>74</v>
      </c>
      <c r="H5719" t="s">
        <v>73</v>
      </c>
      <c r="I5719">
        <v>28</v>
      </c>
      <c r="J5719">
        <v>235</v>
      </c>
      <c r="K5719" t="str">
        <f>RIGHT(Table1[[#This Row],[Transmission]],1)</f>
        <v>6</v>
      </c>
      <c r="L5719" t="str">
        <f>SUBSTITUTE(Table1[[#This Row],[Transmission]],Table1[[#This Row],[Gears]],"")</f>
        <v>M</v>
      </c>
      <c r="M57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19">
        <f ca="1">_xlfn.DAYS(TODAY(),Table1[[#This Row],[Manufacture Date]])</f>
        <v>1487</v>
      </c>
      <c r="O5719" t="str" cm="1">
        <f t="array" ref="O5719" xml:space="preserve"> _xlfn.IFS(E5719&lt;2,"0-2",E5719&lt;4,"2-4",E5719&lt;6,"4-6",E5719&lt;8,"6-8",E5719&lt;10,"8-10")</f>
        <v>2-4</v>
      </c>
    </row>
    <row r="5720" spans="1:15" ht="14.25" customHeight="1" x14ac:dyDescent="0.3">
      <c r="A5720" s="31">
        <v>43773</v>
      </c>
      <c r="B5720" t="s">
        <v>147</v>
      </c>
      <c r="C5720" t="s">
        <v>858</v>
      </c>
      <c r="D5720" t="s">
        <v>71</v>
      </c>
      <c r="E5720">
        <v>4.4000000000000004</v>
      </c>
      <c r="F5720">
        <v>8</v>
      </c>
      <c r="G5720" t="s">
        <v>104</v>
      </c>
      <c r="H5720" t="s">
        <v>73</v>
      </c>
      <c r="I5720">
        <v>23</v>
      </c>
      <c r="J5720">
        <v>292</v>
      </c>
      <c r="K5720" t="str">
        <f>RIGHT(Table1[[#This Row],[Transmission]],1)</f>
        <v>8</v>
      </c>
      <c r="L5720" t="str">
        <f>SUBSTITUTE(Table1[[#This Row],[Transmission]],Table1[[#This Row],[Gears]],"")</f>
        <v>AS</v>
      </c>
      <c r="M57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20">
        <f ca="1">_xlfn.DAYS(TODAY(),Table1[[#This Row],[Manufacture Date]])</f>
        <v>1487</v>
      </c>
      <c r="O5720" t="str" cm="1">
        <f t="array" ref="O5720" xml:space="preserve"> _xlfn.IFS(E5720&lt;2,"0-2",E5720&lt;4,"2-4",E5720&lt;6,"4-6",E5720&lt;8,"6-8",E5720&lt;10,"8-10")</f>
        <v>4-6</v>
      </c>
    </row>
    <row r="5721" spans="1:15" ht="14.25" customHeight="1" x14ac:dyDescent="0.3">
      <c r="A5721" s="31">
        <v>43773</v>
      </c>
      <c r="B5721" t="s">
        <v>564</v>
      </c>
      <c r="C5721" t="s">
        <v>1313</v>
      </c>
      <c r="D5721" t="s">
        <v>122</v>
      </c>
      <c r="E5721">
        <v>3</v>
      </c>
      <c r="F5721">
        <v>6</v>
      </c>
      <c r="G5721" t="s">
        <v>454</v>
      </c>
      <c r="H5721" t="s">
        <v>73</v>
      </c>
      <c r="I5721">
        <v>23</v>
      </c>
      <c r="J5721">
        <v>292</v>
      </c>
      <c r="K5721" t="str">
        <f>RIGHT(Table1[[#This Row],[Transmission]],1)</f>
        <v>9</v>
      </c>
      <c r="L5721" t="str">
        <f>SUBSTITUTE(Table1[[#This Row],[Transmission]],Table1[[#This Row],[Gears]],"")</f>
        <v>A</v>
      </c>
      <c r="M57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21">
        <f ca="1">_xlfn.DAYS(TODAY(),Table1[[#This Row],[Manufacture Date]])</f>
        <v>1487</v>
      </c>
      <c r="O5721" t="str" cm="1">
        <f t="array" ref="O5721" xml:space="preserve"> _xlfn.IFS(E5721&lt;2,"0-2",E5721&lt;4,"2-4",E5721&lt;6,"4-6",E5721&lt;8,"6-8",E5721&lt;10,"8-10")</f>
        <v>2-4</v>
      </c>
    </row>
    <row r="5722" spans="1:15" ht="14.25" customHeight="1" x14ac:dyDescent="0.3">
      <c r="A5722" s="31">
        <v>43773</v>
      </c>
      <c r="B5722" t="s">
        <v>492</v>
      </c>
      <c r="C5722" t="s">
        <v>1795</v>
      </c>
      <c r="D5722" t="s">
        <v>122</v>
      </c>
      <c r="E5722">
        <v>5</v>
      </c>
      <c r="F5722">
        <v>8</v>
      </c>
      <c r="G5722" t="s">
        <v>104</v>
      </c>
      <c r="H5722" t="s">
        <v>73</v>
      </c>
      <c r="I5722">
        <v>22</v>
      </c>
      <c r="J5722">
        <v>294</v>
      </c>
      <c r="K5722" t="str">
        <f>RIGHT(Table1[[#This Row],[Transmission]],1)</f>
        <v>8</v>
      </c>
      <c r="L5722" t="str">
        <f>SUBSTITUTE(Table1[[#This Row],[Transmission]],Table1[[#This Row],[Gears]],"")</f>
        <v>AS</v>
      </c>
      <c r="M57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22">
        <f ca="1">_xlfn.DAYS(TODAY(),Table1[[#This Row],[Manufacture Date]])</f>
        <v>1487</v>
      </c>
      <c r="O5722" t="str" cm="1">
        <f t="array" ref="O5722" xml:space="preserve"> _xlfn.IFS(E5722&lt;2,"0-2",E5722&lt;4,"2-4",E5722&lt;6,"4-6",E5722&lt;8,"6-8",E5722&lt;10,"8-10")</f>
        <v>4-6</v>
      </c>
    </row>
    <row r="5723" spans="1:15" ht="14.25" customHeight="1" x14ac:dyDescent="0.3">
      <c r="A5723" s="31">
        <v>43773</v>
      </c>
      <c r="B5723" t="s">
        <v>212</v>
      </c>
      <c r="C5723" t="s">
        <v>225</v>
      </c>
      <c r="D5723" t="s">
        <v>122</v>
      </c>
      <c r="E5723">
        <v>6.2</v>
      </c>
      <c r="F5723">
        <v>8</v>
      </c>
      <c r="G5723" t="s">
        <v>93</v>
      </c>
      <c r="H5723" t="s">
        <v>73</v>
      </c>
      <c r="I5723">
        <v>19</v>
      </c>
      <c r="J5723">
        <v>338</v>
      </c>
      <c r="K5723" t="str">
        <f>RIGHT(Table1[[#This Row],[Transmission]],1)</f>
        <v>6</v>
      </c>
      <c r="L5723" t="str">
        <f>SUBSTITUTE(Table1[[#This Row],[Transmission]],Table1[[#This Row],[Gears]],"")</f>
        <v>A</v>
      </c>
      <c r="M57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23">
        <f ca="1">_xlfn.DAYS(TODAY(),Table1[[#This Row],[Manufacture Date]])</f>
        <v>1487</v>
      </c>
      <c r="O5723" t="str" cm="1">
        <f t="array" ref="O5723" xml:space="preserve"> _xlfn.IFS(E5723&lt;2,"0-2",E5723&lt;4,"2-4",E5723&lt;6,"4-6",E5723&lt;8,"6-8",E5723&lt;10,"8-10")</f>
        <v>6-8</v>
      </c>
    </row>
    <row r="5724" spans="1:15" ht="14.25" customHeight="1" x14ac:dyDescent="0.3">
      <c r="A5724" s="31">
        <v>43772</v>
      </c>
      <c r="B5724" t="s">
        <v>321</v>
      </c>
      <c r="C5724" t="s">
        <v>347</v>
      </c>
      <c r="D5724" t="s">
        <v>71</v>
      </c>
      <c r="E5724">
        <v>2</v>
      </c>
      <c r="F5724">
        <v>4</v>
      </c>
      <c r="G5724" t="s">
        <v>89</v>
      </c>
      <c r="H5724" t="s">
        <v>200</v>
      </c>
      <c r="I5724">
        <v>37</v>
      </c>
      <c r="J5724">
        <v>179</v>
      </c>
      <c r="K5724" t="str">
        <f>RIGHT(Table1[[#This Row],[Transmission]],1)</f>
        <v>6</v>
      </c>
      <c r="L5724" t="str">
        <f>SUBSTITUTE(Table1[[#This Row],[Transmission]],Table1[[#This Row],[Gears]],"")</f>
        <v>AM</v>
      </c>
      <c r="M57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24">
        <f ca="1">_xlfn.DAYS(TODAY(),Table1[[#This Row],[Manufacture Date]])</f>
        <v>1488</v>
      </c>
      <c r="O5724" t="str" cm="1">
        <f t="array" ref="O5724" xml:space="preserve"> _xlfn.IFS(E5724&lt;2,"0-2",E5724&lt;4,"2-4",E5724&lt;6,"4-6",E5724&lt;8,"6-8",E5724&lt;10,"8-10")</f>
        <v>2-4</v>
      </c>
    </row>
    <row r="5725" spans="1:15" ht="14.25" customHeight="1" x14ac:dyDescent="0.3">
      <c r="A5725" s="31">
        <v>43772</v>
      </c>
      <c r="B5725" t="s">
        <v>432</v>
      </c>
      <c r="C5725" t="s">
        <v>1406</v>
      </c>
      <c r="D5725" t="s">
        <v>78</v>
      </c>
      <c r="E5725">
        <v>2</v>
      </c>
      <c r="F5725">
        <v>4</v>
      </c>
      <c r="G5725" t="s">
        <v>104</v>
      </c>
      <c r="H5725" t="s">
        <v>109</v>
      </c>
      <c r="I5725">
        <v>35</v>
      </c>
      <c r="J5725">
        <v>218</v>
      </c>
      <c r="K5725" t="str">
        <f>RIGHT(Table1[[#This Row],[Transmission]],1)</f>
        <v>8</v>
      </c>
      <c r="L5725" t="str">
        <f>SUBSTITUTE(Table1[[#This Row],[Transmission]],Table1[[#This Row],[Gears]],"")</f>
        <v>AS</v>
      </c>
      <c r="M57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25">
        <f ca="1">_xlfn.DAYS(TODAY(),Table1[[#This Row],[Manufacture Date]])</f>
        <v>1488</v>
      </c>
      <c r="O5725" t="str" cm="1">
        <f t="array" ref="O5725" xml:space="preserve"> _xlfn.IFS(E5725&lt;2,"0-2",E5725&lt;4,"2-4",E5725&lt;6,"4-6",E5725&lt;8,"6-8",E5725&lt;10,"8-10")</f>
        <v>2-4</v>
      </c>
    </row>
    <row r="5726" spans="1:15" ht="14.25" customHeight="1" x14ac:dyDescent="0.3">
      <c r="A5726" s="31">
        <v>43772</v>
      </c>
      <c r="B5726" t="s">
        <v>676</v>
      </c>
      <c r="C5726" t="s">
        <v>1949</v>
      </c>
      <c r="D5726" t="s">
        <v>88</v>
      </c>
      <c r="E5726">
        <v>2</v>
      </c>
      <c r="F5726">
        <v>4</v>
      </c>
      <c r="G5726" t="s">
        <v>97</v>
      </c>
      <c r="H5726" t="s">
        <v>73</v>
      </c>
      <c r="I5726">
        <v>30</v>
      </c>
      <c r="J5726">
        <v>219</v>
      </c>
      <c r="K5726" t="str">
        <f>RIGHT(Table1[[#This Row],[Transmission]],1)</f>
        <v>7</v>
      </c>
      <c r="L5726" t="str">
        <f>SUBSTITUTE(Table1[[#This Row],[Transmission]],Table1[[#This Row],[Gears]],"")</f>
        <v>AM</v>
      </c>
      <c r="M57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26">
        <f ca="1">_xlfn.DAYS(TODAY(),Table1[[#This Row],[Manufacture Date]])</f>
        <v>1488</v>
      </c>
      <c r="O5726" t="str" cm="1">
        <f t="array" ref="O5726" xml:space="preserve"> _xlfn.IFS(E5726&lt;2,"0-2",E5726&lt;4,"2-4",E5726&lt;6,"4-6",E5726&lt;8,"6-8",E5726&lt;10,"8-10")</f>
        <v>2-4</v>
      </c>
    </row>
    <row r="5727" spans="1:15" ht="14.25" customHeight="1" x14ac:dyDescent="0.3">
      <c r="A5727" s="31">
        <v>43772</v>
      </c>
      <c r="B5727" t="s">
        <v>321</v>
      </c>
      <c r="C5727" t="s">
        <v>354</v>
      </c>
      <c r="D5727" t="s">
        <v>95</v>
      </c>
      <c r="E5727">
        <v>3.7</v>
      </c>
      <c r="F5727">
        <v>6</v>
      </c>
      <c r="G5727" t="s">
        <v>79</v>
      </c>
      <c r="H5727" t="s">
        <v>200</v>
      </c>
      <c r="I5727">
        <v>25</v>
      </c>
      <c r="J5727">
        <v>259</v>
      </c>
      <c r="K5727" t="str">
        <f>RIGHT(Table1[[#This Row],[Transmission]],1)</f>
        <v>6</v>
      </c>
      <c r="L5727" t="str">
        <f>SUBSTITUTE(Table1[[#This Row],[Transmission]],Table1[[#This Row],[Gears]],"")</f>
        <v>AS</v>
      </c>
      <c r="M57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27">
        <f ca="1">_xlfn.DAYS(TODAY(),Table1[[#This Row],[Manufacture Date]])</f>
        <v>1488</v>
      </c>
      <c r="O5727" t="str" cm="1">
        <f t="array" ref="O5727" xml:space="preserve"> _xlfn.IFS(E5727&lt;2,"0-2",E5727&lt;4,"2-4",E5727&lt;6,"4-6",E5727&lt;8,"6-8",E5727&lt;10,"8-10")</f>
        <v>2-4</v>
      </c>
    </row>
    <row r="5728" spans="1:15" ht="14.25" customHeight="1" x14ac:dyDescent="0.3">
      <c r="A5728" s="31">
        <v>43771</v>
      </c>
      <c r="B5728" t="s">
        <v>414</v>
      </c>
      <c r="C5728" t="s">
        <v>429</v>
      </c>
      <c r="D5728" t="s">
        <v>122</v>
      </c>
      <c r="E5728">
        <v>2.5</v>
      </c>
      <c r="F5728">
        <v>4</v>
      </c>
      <c r="G5728" t="s">
        <v>76</v>
      </c>
      <c r="H5728" t="s">
        <v>200</v>
      </c>
      <c r="I5728">
        <v>31</v>
      </c>
      <c r="J5728">
        <v>214</v>
      </c>
      <c r="K5728" t="str">
        <f>RIGHT(Table1[[#This Row],[Transmission]],1)</f>
        <v>7</v>
      </c>
      <c r="L5728" t="str">
        <f>SUBSTITUTE(Table1[[#This Row],[Transmission]],Table1[[#This Row],[Gears]],"")</f>
        <v>AV</v>
      </c>
      <c r="M57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28">
        <f ca="1">_xlfn.DAYS(TODAY(),Table1[[#This Row],[Manufacture Date]])</f>
        <v>1489</v>
      </c>
      <c r="O5728" t="str" cm="1">
        <f t="array" ref="O5728" xml:space="preserve"> _xlfn.IFS(E5728&lt;2,"0-2",E5728&lt;4,"2-4",E5728&lt;6,"4-6",E5728&lt;8,"6-8",E5728&lt;10,"8-10")</f>
        <v>2-4</v>
      </c>
    </row>
    <row r="5729" spans="1:15" ht="14.25" customHeight="1" x14ac:dyDescent="0.3">
      <c r="A5729" s="31">
        <v>43771</v>
      </c>
      <c r="B5729" t="s">
        <v>100</v>
      </c>
      <c r="C5729" t="s">
        <v>1047</v>
      </c>
      <c r="D5729" t="s">
        <v>82</v>
      </c>
      <c r="E5729">
        <v>4</v>
      </c>
      <c r="F5729">
        <v>8</v>
      </c>
      <c r="G5729" t="s">
        <v>97</v>
      </c>
      <c r="H5729" t="s">
        <v>73</v>
      </c>
      <c r="I5729">
        <v>25</v>
      </c>
      <c r="J5729">
        <v>263</v>
      </c>
      <c r="K5729" t="str">
        <f>RIGHT(Table1[[#This Row],[Transmission]],1)</f>
        <v>7</v>
      </c>
      <c r="L5729" t="str">
        <f>SUBSTITUTE(Table1[[#This Row],[Transmission]],Table1[[#This Row],[Gears]],"")</f>
        <v>AM</v>
      </c>
      <c r="M57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29">
        <f ca="1">_xlfn.DAYS(TODAY(),Table1[[#This Row],[Manufacture Date]])</f>
        <v>1489</v>
      </c>
      <c r="O5729" t="str" cm="1">
        <f t="array" ref="O5729" xml:space="preserve"> _xlfn.IFS(E5729&lt;2,"0-2",E5729&lt;4,"2-4",E5729&lt;6,"4-6",E5729&lt;8,"6-8",E5729&lt;10,"8-10")</f>
        <v>4-6</v>
      </c>
    </row>
    <row r="5730" spans="1:15" ht="14.25" customHeight="1" x14ac:dyDescent="0.3">
      <c r="A5730" s="31">
        <v>43771</v>
      </c>
      <c r="B5730" t="s">
        <v>452</v>
      </c>
      <c r="C5730" t="s">
        <v>467</v>
      </c>
      <c r="D5730" t="s">
        <v>78</v>
      </c>
      <c r="E5730">
        <v>2.4</v>
      </c>
      <c r="F5730">
        <v>4</v>
      </c>
      <c r="G5730" t="s">
        <v>266</v>
      </c>
      <c r="H5730" t="s">
        <v>200</v>
      </c>
      <c r="I5730">
        <v>25</v>
      </c>
      <c r="J5730">
        <v>259</v>
      </c>
      <c r="K5730" t="str">
        <f>RIGHT(Table1[[#This Row],[Transmission]],1)</f>
        <v>V</v>
      </c>
      <c r="L5730" t="str">
        <f>SUBSTITUTE(Table1[[#This Row],[Transmission]],Table1[[#This Row],[Gears]],"")</f>
        <v>A</v>
      </c>
      <c r="M57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30">
        <f ca="1">_xlfn.DAYS(TODAY(),Table1[[#This Row],[Manufacture Date]])</f>
        <v>1489</v>
      </c>
      <c r="O5730" t="str" cm="1">
        <f t="array" ref="O5730" xml:space="preserve"> _xlfn.IFS(E5730&lt;2,"0-2",E5730&lt;4,"2-4",E5730&lt;6,"4-6",E5730&lt;8,"6-8",E5730&lt;10,"8-10")</f>
        <v>2-4</v>
      </c>
    </row>
    <row r="5731" spans="1:15" ht="14.25" customHeight="1" x14ac:dyDescent="0.3">
      <c r="A5731" s="31">
        <v>43771</v>
      </c>
      <c r="B5731" t="s">
        <v>676</v>
      </c>
      <c r="C5731" t="s">
        <v>685</v>
      </c>
      <c r="D5731" t="s">
        <v>88</v>
      </c>
      <c r="E5731">
        <v>4</v>
      </c>
      <c r="F5731">
        <v>6</v>
      </c>
      <c r="G5731" t="s">
        <v>97</v>
      </c>
      <c r="H5731" t="s">
        <v>73</v>
      </c>
      <c r="I5731">
        <v>20</v>
      </c>
      <c r="J5731">
        <v>324</v>
      </c>
      <c r="K5731" t="str">
        <f>RIGHT(Table1[[#This Row],[Transmission]],1)</f>
        <v>7</v>
      </c>
      <c r="L5731" t="str">
        <f>SUBSTITUTE(Table1[[#This Row],[Transmission]],Table1[[#This Row],[Gears]],"")</f>
        <v>AM</v>
      </c>
      <c r="M57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31">
        <f ca="1">_xlfn.DAYS(TODAY(),Table1[[#This Row],[Manufacture Date]])</f>
        <v>1489</v>
      </c>
      <c r="O5731" t="str" cm="1">
        <f t="array" ref="O5731" xml:space="preserve"> _xlfn.IFS(E5731&lt;2,"0-2",E5731&lt;4,"2-4",E5731&lt;6,"4-6",E5731&lt;8,"6-8",E5731&lt;10,"8-10")</f>
        <v>4-6</v>
      </c>
    </row>
    <row r="5732" spans="1:15" ht="14.25" customHeight="1" x14ac:dyDescent="0.3">
      <c r="A5732" s="31">
        <v>43771</v>
      </c>
      <c r="B5732" t="s">
        <v>452</v>
      </c>
      <c r="C5732" t="s">
        <v>464</v>
      </c>
      <c r="D5732" t="s">
        <v>122</v>
      </c>
      <c r="E5732">
        <v>6.4</v>
      </c>
      <c r="F5732">
        <v>8</v>
      </c>
      <c r="G5732" t="s">
        <v>112</v>
      </c>
      <c r="H5732" t="s">
        <v>73</v>
      </c>
      <c r="I5732">
        <v>18</v>
      </c>
      <c r="J5732">
        <v>363</v>
      </c>
      <c r="K5732" t="str">
        <f>RIGHT(Table1[[#This Row],[Transmission]],1)</f>
        <v>8</v>
      </c>
      <c r="L5732" t="str">
        <f>SUBSTITUTE(Table1[[#This Row],[Transmission]],Table1[[#This Row],[Gears]],"")</f>
        <v>A</v>
      </c>
      <c r="M57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32">
        <f ca="1">_xlfn.DAYS(TODAY(),Table1[[#This Row],[Manufacture Date]])</f>
        <v>1489</v>
      </c>
      <c r="O5732" t="str" cm="1">
        <f t="array" ref="O5732" xml:space="preserve"> _xlfn.IFS(E5732&lt;2,"0-2",E5732&lt;4,"2-4",E5732&lt;6,"4-6",E5732&lt;8,"6-8",E5732&lt;10,"8-10")</f>
        <v>6-8</v>
      </c>
    </row>
    <row r="5733" spans="1:15" ht="14.25" customHeight="1" x14ac:dyDescent="0.3">
      <c r="A5733" s="31">
        <v>43770</v>
      </c>
      <c r="B5733" t="s">
        <v>621</v>
      </c>
      <c r="C5733" t="s">
        <v>1884</v>
      </c>
      <c r="D5733" t="s">
        <v>95</v>
      </c>
      <c r="E5733">
        <v>2</v>
      </c>
      <c r="F5733">
        <v>4</v>
      </c>
      <c r="G5733" t="s">
        <v>79</v>
      </c>
      <c r="H5733" t="s">
        <v>73</v>
      </c>
      <c r="I5733">
        <v>34</v>
      </c>
      <c r="J5733">
        <v>197</v>
      </c>
      <c r="K5733" t="str">
        <f>RIGHT(Table1[[#This Row],[Transmission]],1)</f>
        <v>6</v>
      </c>
      <c r="L5733" t="str">
        <f>SUBSTITUTE(Table1[[#This Row],[Transmission]],Table1[[#This Row],[Gears]],"")</f>
        <v>AS</v>
      </c>
      <c r="M57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33">
        <f ca="1">_xlfn.DAYS(TODAY(),Table1[[#This Row],[Manufacture Date]])</f>
        <v>1490</v>
      </c>
      <c r="O5733" t="str" cm="1">
        <f t="array" ref="O5733" xml:space="preserve"> _xlfn.IFS(E5733&lt;2,"0-2",E5733&lt;4,"2-4",E5733&lt;6,"4-6",E5733&lt;8,"6-8",E5733&lt;10,"8-10")</f>
        <v>2-4</v>
      </c>
    </row>
    <row r="5734" spans="1:15" ht="14.25" customHeight="1" x14ac:dyDescent="0.3">
      <c r="A5734" s="31">
        <v>43770</v>
      </c>
      <c r="B5734" t="s">
        <v>782</v>
      </c>
      <c r="C5734" t="s">
        <v>785</v>
      </c>
      <c r="D5734" t="s">
        <v>95</v>
      </c>
      <c r="E5734">
        <v>2</v>
      </c>
      <c r="F5734">
        <v>4</v>
      </c>
      <c r="G5734" t="s">
        <v>74</v>
      </c>
      <c r="H5734" t="s">
        <v>73</v>
      </c>
      <c r="I5734">
        <v>30</v>
      </c>
      <c r="J5734">
        <v>216</v>
      </c>
      <c r="K5734" t="str">
        <f>RIGHT(Table1[[#This Row],[Transmission]],1)</f>
        <v>6</v>
      </c>
      <c r="L5734" t="str">
        <f>SUBSTITUTE(Table1[[#This Row],[Transmission]],Table1[[#This Row],[Gears]],"")</f>
        <v>M</v>
      </c>
      <c r="M57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34">
        <f ca="1">_xlfn.DAYS(TODAY(),Table1[[#This Row],[Manufacture Date]])</f>
        <v>1490</v>
      </c>
      <c r="O5734" t="str" cm="1">
        <f t="array" ref="O5734" xml:space="preserve"> _xlfn.IFS(E5734&lt;2,"0-2",E5734&lt;4,"2-4",E5734&lt;6,"4-6",E5734&lt;8,"6-8",E5734&lt;10,"8-10")</f>
        <v>2-4</v>
      </c>
    </row>
    <row r="5735" spans="1:15" ht="14.25" customHeight="1" x14ac:dyDescent="0.3">
      <c r="A5735" s="31">
        <v>43770</v>
      </c>
      <c r="B5735" t="s">
        <v>782</v>
      </c>
      <c r="C5735" t="s">
        <v>1196</v>
      </c>
      <c r="D5735" t="s">
        <v>71</v>
      </c>
      <c r="E5735">
        <v>2</v>
      </c>
      <c r="F5735">
        <v>4</v>
      </c>
      <c r="G5735" t="s">
        <v>89</v>
      </c>
      <c r="H5735" t="s">
        <v>73</v>
      </c>
      <c r="I5735">
        <v>30</v>
      </c>
      <c r="J5735">
        <v>216</v>
      </c>
      <c r="K5735" t="str">
        <f>RIGHT(Table1[[#This Row],[Transmission]],1)</f>
        <v>6</v>
      </c>
      <c r="L5735" t="str">
        <f>SUBSTITUTE(Table1[[#This Row],[Transmission]],Table1[[#This Row],[Gears]],"")</f>
        <v>AM</v>
      </c>
      <c r="M57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35">
        <f ca="1">_xlfn.DAYS(TODAY(),Table1[[#This Row],[Manufacture Date]])</f>
        <v>1490</v>
      </c>
      <c r="O5735" t="str" cm="1">
        <f t="array" ref="O5735" xml:space="preserve"> _xlfn.IFS(E5735&lt;2,"0-2",E5735&lt;4,"2-4",E5735&lt;6,"4-6",E5735&lt;8,"6-8",E5735&lt;10,"8-10")</f>
        <v>2-4</v>
      </c>
    </row>
    <row r="5736" spans="1:15" ht="14.25" customHeight="1" x14ac:dyDescent="0.3">
      <c r="A5736" s="31">
        <v>43770</v>
      </c>
      <c r="B5736" t="s">
        <v>470</v>
      </c>
      <c r="C5736" t="s">
        <v>1772</v>
      </c>
      <c r="D5736" t="s">
        <v>78</v>
      </c>
      <c r="E5736">
        <v>2.4</v>
      </c>
      <c r="F5736">
        <v>4</v>
      </c>
      <c r="G5736" t="s">
        <v>79</v>
      </c>
      <c r="H5736" t="s">
        <v>200</v>
      </c>
      <c r="I5736">
        <v>28</v>
      </c>
      <c r="J5736">
        <v>242</v>
      </c>
      <c r="K5736" t="str">
        <f>RIGHT(Table1[[#This Row],[Transmission]],1)</f>
        <v>6</v>
      </c>
      <c r="L5736" t="str">
        <f>SUBSTITUTE(Table1[[#This Row],[Transmission]],Table1[[#This Row],[Gears]],"")</f>
        <v>AS</v>
      </c>
      <c r="M57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36">
        <f ca="1">_xlfn.DAYS(TODAY(),Table1[[#This Row],[Manufacture Date]])</f>
        <v>1490</v>
      </c>
      <c r="O5736" t="str" cm="1">
        <f t="array" ref="O5736" xml:space="preserve"> _xlfn.IFS(E5736&lt;2,"0-2",E5736&lt;4,"2-4",E5736&lt;6,"4-6",E5736&lt;8,"6-8",E5736&lt;10,"8-10")</f>
        <v>2-4</v>
      </c>
    </row>
    <row r="5737" spans="1:15" ht="14.25" customHeight="1" x14ac:dyDescent="0.3">
      <c r="A5737" s="31">
        <v>43770</v>
      </c>
      <c r="B5737" t="s">
        <v>364</v>
      </c>
      <c r="C5737" t="s">
        <v>1678</v>
      </c>
      <c r="D5737" t="s">
        <v>657</v>
      </c>
      <c r="E5737">
        <v>2.5</v>
      </c>
      <c r="F5737">
        <v>4</v>
      </c>
      <c r="G5737" t="s">
        <v>74</v>
      </c>
      <c r="H5737" t="s">
        <v>200</v>
      </c>
      <c r="I5737">
        <v>26</v>
      </c>
      <c r="J5737">
        <v>251</v>
      </c>
      <c r="K5737" t="str">
        <f>RIGHT(Table1[[#This Row],[Transmission]],1)</f>
        <v>6</v>
      </c>
      <c r="L5737" t="str">
        <f>SUBSTITUTE(Table1[[#This Row],[Transmission]],Table1[[#This Row],[Gears]],"")</f>
        <v>M</v>
      </c>
      <c r="M57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37">
        <f ca="1">_xlfn.DAYS(TODAY(),Table1[[#This Row],[Manufacture Date]])</f>
        <v>1490</v>
      </c>
      <c r="O5737" t="str" cm="1">
        <f t="array" ref="O5737" xml:space="preserve"> _xlfn.IFS(E5737&lt;2,"0-2",E5737&lt;4,"2-4",E5737&lt;6,"4-6",E5737&lt;8,"6-8",E5737&lt;10,"8-10")</f>
        <v>2-4</v>
      </c>
    </row>
    <row r="5738" spans="1:15" ht="14.25" customHeight="1" x14ac:dyDescent="0.3">
      <c r="A5738" s="31">
        <v>43770</v>
      </c>
      <c r="B5738" t="s">
        <v>508</v>
      </c>
      <c r="C5738" t="s">
        <v>529</v>
      </c>
      <c r="D5738" t="s">
        <v>78</v>
      </c>
      <c r="E5738">
        <v>3.5</v>
      </c>
      <c r="F5738">
        <v>6</v>
      </c>
      <c r="G5738" t="s">
        <v>104</v>
      </c>
      <c r="H5738" t="s">
        <v>200</v>
      </c>
      <c r="I5738">
        <v>25</v>
      </c>
      <c r="J5738">
        <v>255</v>
      </c>
      <c r="K5738" t="str">
        <f>RIGHT(Table1[[#This Row],[Transmission]],1)</f>
        <v>8</v>
      </c>
      <c r="L5738" t="str">
        <f>SUBSTITUTE(Table1[[#This Row],[Transmission]],Table1[[#This Row],[Gears]],"")</f>
        <v>AS</v>
      </c>
      <c r="M57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38">
        <f ca="1">_xlfn.DAYS(TODAY(),Table1[[#This Row],[Manufacture Date]])</f>
        <v>1490</v>
      </c>
      <c r="O5738" t="str" cm="1">
        <f t="array" ref="O5738" xml:space="preserve"> _xlfn.IFS(E5738&lt;2,"0-2",E5738&lt;4,"2-4",E5738&lt;6,"4-6",E5738&lt;8,"6-8",E5738&lt;10,"8-10")</f>
        <v>2-4</v>
      </c>
    </row>
    <row r="5739" spans="1:15" ht="14.25" customHeight="1" x14ac:dyDescent="0.3">
      <c r="A5739" s="31">
        <v>43770</v>
      </c>
      <c r="B5739" t="s">
        <v>212</v>
      </c>
      <c r="C5739" t="s">
        <v>1066</v>
      </c>
      <c r="D5739" t="s">
        <v>71</v>
      </c>
      <c r="E5739">
        <v>3.6</v>
      </c>
      <c r="F5739">
        <v>6</v>
      </c>
      <c r="G5739" t="s">
        <v>104</v>
      </c>
      <c r="H5739" t="s">
        <v>73</v>
      </c>
      <c r="I5739">
        <v>24</v>
      </c>
      <c r="J5739">
        <v>291</v>
      </c>
      <c r="K5739" t="str">
        <f>RIGHT(Table1[[#This Row],[Transmission]],1)</f>
        <v>8</v>
      </c>
      <c r="L5739" t="str">
        <f>SUBSTITUTE(Table1[[#This Row],[Transmission]],Table1[[#This Row],[Gears]],"")</f>
        <v>AS</v>
      </c>
      <c r="M57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39">
        <f ca="1">_xlfn.DAYS(TODAY(),Table1[[#This Row],[Manufacture Date]])</f>
        <v>1490</v>
      </c>
      <c r="O5739" t="str" cm="1">
        <f t="array" ref="O5739" xml:space="preserve"> _xlfn.IFS(E5739&lt;2,"0-2",E5739&lt;4,"2-4",E5739&lt;6,"4-6",E5739&lt;8,"6-8",E5739&lt;10,"8-10")</f>
        <v>2-4</v>
      </c>
    </row>
    <row r="5740" spans="1:15" ht="14.25" customHeight="1" x14ac:dyDescent="0.3">
      <c r="A5740" s="31">
        <v>43770</v>
      </c>
      <c r="B5740" t="s">
        <v>564</v>
      </c>
      <c r="C5740" t="s">
        <v>613</v>
      </c>
      <c r="D5740" t="s">
        <v>88</v>
      </c>
      <c r="E5740">
        <v>5.5</v>
      </c>
      <c r="F5740">
        <v>8</v>
      </c>
      <c r="G5740" t="s">
        <v>416</v>
      </c>
      <c r="H5740" t="s">
        <v>73</v>
      </c>
      <c r="I5740">
        <v>22</v>
      </c>
      <c r="J5740">
        <v>292</v>
      </c>
      <c r="K5740" t="str">
        <f>RIGHT(Table1[[#This Row],[Transmission]],1)</f>
        <v>7</v>
      </c>
      <c r="L5740" t="str">
        <f>SUBSTITUTE(Table1[[#This Row],[Transmission]],Table1[[#This Row],[Gears]],"")</f>
        <v>AS</v>
      </c>
      <c r="M57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40">
        <f ca="1">_xlfn.DAYS(TODAY(),Table1[[#This Row],[Manufacture Date]])</f>
        <v>1490</v>
      </c>
      <c r="O5740" t="str" cm="1">
        <f t="array" ref="O5740" xml:space="preserve"> _xlfn.IFS(E5740&lt;2,"0-2",E5740&lt;4,"2-4",E5740&lt;6,"4-6",E5740&lt;8,"6-8",E5740&lt;10,"8-10")</f>
        <v>4-6</v>
      </c>
    </row>
    <row r="5741" spans="1:15" ht="14.25" customHeight="1" x14ac:dyDescent="0.3">
      <c r="A5741" s="31">
        <v>43770</v>
      </c>
      <c r="B5741" t="s">
        <v>718</v>
      </c>
      <c r="C5741" t="s">
        <v>719</v>
      </c>
      <c r="D5741" t="s">
        <v>115</v>
      </c>
      <c r="E5741">
        <v>6.6</v>
      </c>
      <c r="F5741">
        <v>12</v>
      </c>
      <c r="G5741" t="s">
        <v>104</v>
      </c>
      <c r="H5741" t="s">
        <v>73</v>
      </c>
      <c r="I5741">
        <v>17</v>
      </c>
      <c r="J5741">
        <v>397</v>
      </c>
      <c r="K5741" t="str">
        <f>RIGHT(Table1[[#This Row],[Transmission]],1)</f>
        <v>8</v>
      </c>
      <c r="L5741" t="str">
        <f>SUBSTITUTE(Table1[[#This Row],[Transmission]],Table1[[#This Row],[Gears]],"")</f>
        <v>AS</v>
      </c>
      <c r="M57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41">
        <f ca="1">_xlfn.DAYS(TODAY(),Table1[[#This Row],[Manufacture Date]])</f>
        <v>1490</v>
      </c>
      <c r="O5741" t="str" cm="1">
        <f t="array" ref="O5741" xml:space="preserve"> _xlfn.IFS(E5741&lt;2,"0-2",E5741&lt;4,"2-4",E5741&lt;6,"4-6",E5741&lt;8,"6-8",E5741&lt;10,"8-10")</f>
        <v>6-8</v>
      </c>
    </row>
    <row r="5742" spans="1:15" ht="14.25" customHeight="1" x14ac:dyDescent="0.3">
      <c r="A5742" s="31">
        <v>43770</v>
      </c>
      <c r="B5742" t="s">
        <v>564</v>
      </c>
      <c r="C5742" t="s">
        <v>597</v>
      </c>
      <c r="D5742" t="s">
        <v>122</v>
      </c>
      <c r="E5742">
        <v>4</v>
      </c>
      <c r="F5742">
        <v>8</v>
      </c>
      <c r="G5742" t="s">
        <v>454</v>
      </c>
      <c r="H5742" t="s">
        <v>73</v>
      </c>
      <c r="I5742">
        <v>17</v>
      </c>
      <c r="J5742">
        <v>378</v>
      </c>
      <c r="K5742" t="str">
        <f>RIGHT(Table1[[#This Row],[Transmission]],1)</f>
        <v>9</v>
      </c>
      <c r="L5742" t="str">
        <f>SUBSTITUTE(Table1[[#This Row],[Transmission]],Table1[[#This Row],[Gears]],"")</f>
        <v>A</v>
      </c>
      <c r="M57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42">
        <f ca="1">_xlfn.DAYS(TODAY(),Table1[[#This Row],[Manufacture Date]])</f>
        <v>1490</v>
      </c>
      <c r="O5742" t="str" cm="1">
        <f t="array" ref="O5742" xml:space="preserve"> _xlfn.IFS(E5742&lt;2,"0-2",E5742&lt;4,"2-4",E5742&lt;6,"4-6",E5742&lt;8,"6-8",E5742&lt;10,"8-10")</f>
        <v>4-6</v>
      </c>
    </row>
    <row r="5743" spans="1:15" ht="14.25" customHeight="1" x14ac:dyDescent="0.3">
      <c r="A5743" s="31">
        <v>43769</v>
      </c>
      <c r="B5743" t="s">
        <v>232</v>
      </c>
      <c r="C5743" t="s">
        <v>239</v>
      </c>
      <c r="D5743" t="s">
        <v>82</v>
      </c>
      <c r="E5743">
        <v>1.4</v>
      </c>
      <c r="F5743">
        <v>4</v>
      </c>
      <c r="G5743" t="s">
        <v>79</v>
      </c>
      <c r="H5743" t="s">
        <v>200</v>
      </c>
      <c r="I5743">
        <v>36</v>
      </c>
      <c r="J5743">
        <v>179</v>
      </c>
      <c r="K5743" t="str">
        <f>RIGHT(Table1[[#This Row],[Transmission]],1)</f>
        <v>6</v>
      </c>
      <c r="L5743" t="str">
        <f>SUBSTITUTE(Table1[[#This Row],[Transmission]],Table1[[#This Row],[Gears]],"")</f>
        <v>AS</v>
      </c>
      <c r="M57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43">
        <f ca="1">_xlfn.DAYS(TODAY(),Table1[[#This Row],[Manufacture Date]])</f>
        <v>1491</v>
      </c>
      <c r="O5743" t="str" cm="1">
        <f t="array" ref="O5743" xml:space="preserve"> _xlfn.IFS(E5743&lt;2,"0-2",E5743&lt;4,"2-4",E5743&lt;6,"4-6",E5743&lt;8,"6-8",E5743&lt;10,"8-10")</f>
        <v>0-2</v>
      </c>
    </row>
    <row r="5744" spans="1:15" ht="14.25" customHeight="1" x14ac:dyDescent="0.3">
      <c r="A5744" s="31">
        <v>43769</v>
      </c>
      <c r="B5744" t="s">
        <v>740</v>
      </c>
      <c r="C5744" t="s">
        <v>1348</v>
      </c>
      <c r="D5744" t="s">
        <v>82</v>
      </c>
      <c r="E5744">
        <v>2</v>
      </c>
      <c r="F5744">
        <v>4</v>
      </c>
      <c r="G5744" t="s">
        <v>183</v>
      </c>
      <c r="H5744" t="s">
        <v>200</v>
      </c>
      <c r="I5744">
        <v>32</v>
      </c>
      <c r="J5744">
        <v>208</v>
      </c>
      <c r="K5744" t="str">
        <f>RIGHT(Table1[[#This Row],[Transmission]],1)</f>
        <v>5</v>
      </c>
      <c r="L5744" t="str">
        <f>SUBSTITUTE(Table1[[#This Row],[Transmission]],Table1[[#This Row],[Gears]],"")</f>
        <v>M</v>
      </c>
      <c r="M57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44">
        <f ca="1">_xlfn.DAYS(TODAY(),Table1[[#This Row],[Manufacture Date]])</f>
        <v>1491</v>
      </c>
      <c r="O5744" t="str" cm="1">
        <f t="array" ref="O5744" xml:space="preserve"> _xlfn.IFS(E5744&lt;2,"0-2",E5744&lt;4,"2-4",E5744&lt;6,"4-6",E5744&lt;8,"6-8",E5744&lt;10,"8-10")</f>
        <v>2-4</v>
      </c>
    </row>
    <row r="5745" spans="1:15" ht="14.25" customHeight="1" x14ac:dyDescent="0.3">
      <c r="A5745" s="31">
        <v>43769</v>
      </c>
      <c r="B5745" t="s">
        <v>69</v>
      </c>
      <c r="C5745" t="s">
        <v>1213</v>
      </c>
      <c r="D5745" t="s">
        <v>78</v>
      </c>
      <c r="E5745">
        <v>3</v>
      </c>
      <c r="F5745">
        <v>6</v>
      </c>
      <c r="G5745" t="s">
        <v>97</v>
      </c>
      <c r="H5745" t="s">
        <v>73</v>
      </c>
      <c r="I5745">
        <v>31</v>
      </c>
      <c r="J5745">
        <v>210</v>
      </c>
      <c r="K5745" t="str">
        <f>RIGHT(Table1[[#This Row],[Transmission]],1)</f>
        <v>7</v>
      </c>
      <c r="L5745" t="str">
        <f>SUBSTITUTE(Table1[[#This Row],[Transmission]],Table1[[#This Row],[Gears]],"")</f>
        <v>AM</v>
      </c>
      <c r="M57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45">
        <f ca="1">_xlfn.DAYS(TODAY(),Table1[[#This Row],[Manufacture Date]])</f>
        <v>1491</v>
      </c>
      <c r="O5745" t="str" cm="1">
        <f t="array" ref="O5745" xml:space="preserve"> _xlfn.IFS(E5745&lt;2,"0-2",E5745&lt;4,"2-4",E5745&lt;6,"4-6",E5745&lt;8,"6-8",E5745&lt;10,"8-10")</f>
        <v>2-4</v>
      </c>
    </row>
    <row r="5746" spans="1:15" ht="14.25" customHeight="1" x14ac:dyDescent="0.3">
      <c r="A5746" s="31">
        <v>43769</v>
      </c>
      <c r="B5746" t="s">
        <v>740</v>
      </c>
      <c r="C5746" t="s">
        <v>1990</v>
      </c>
      <c r="D5746" t="s">
        <v>78</v>
      </c>
      <c r="E5746">
        <v>2</v>
      </c>
      <c r="F5746">
        <v>4</v>
      </c>
      <c r="G5746" t="s">
        <v>74</v>
      </c>
      <c r="H5746" t="s">
        <v>200</v>
      </c>
      <c r="I5746">
        <v>30</v>
      </c>
      <c r="J5746">
        <v>220</v>
      </c>
      <c r="K5746" t="str">
        <f>RIGHT(Table1[[#This Row],[Transmission]],1)</f>
        <v>6</v>
      </c>
      <c r="L5746" t="str">
        <f>SUBSTITUTE(Table1[[#This Row],[Transmission]],Table1[[#This Row],[Gears]],"")</f>
        <v>M</v>
      </c>
      <c r="M57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46">
        <f ca="1">_xlfn.DAYS(TODAY(),Table1[[#This Row],[Manufacture Date]])</f>
        <v>1491</v>
      </c>
      <c r="O5746" t="str" cm="1">
        <f t="array" ref="O5746" xml:space="preserve"> _xlfn.IFS(E5746&lt;2,"0-2",E5746&lt;4,"2-4",E5746&lt;6,"4-6",E5746&lt;8,"6-8",E5746&lt;10,"8-10")</f>
        <v>2-4</v>
      </c>
    </row>
    <row r="5747" spans="1:15" ht="14.25" customHeight="1" x14ac:dyDescent="0.3">
      <c r="A5747" s="31">
        <v>43769</v>
      </c>
      <c r="B5747" t="s">
        <v>782</v>
      </c>
      <c r="C5747" t="s">
        <v>2045</v>
      </c>
      <c r="D5747" t="s">
        <v>78</v>
      </c>
      <c r="E5747">
        <v>2</v>
      </c>
      <c r="F5747">
        <v>4</v>
      </c>
      <c r="G5747" t="s">
        <v>104</v>
      </c>
      <c r="H5747" t="s">
        <v>200</v>
      </c>
      <c r="I5747">
        <v>28</v>
      </c>
      <c r="J5747">
        <v>241</v>
      </c>
      <c r="K5747" t="str">
        <f>RIGHT(Table1[[#This Row],[Transmission]],1)</f>
        <v>8</v>
      </c>
      <c r="L5747" t="str">
        <f>SUBSTITUTE(Table1[[#This Row],[Transmission]],Table1[[#This Row],[Gears]],"")</f>
        <v>AS</v>
      </c>
      <c r="M57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47">
        <f ca="1">_xlfn.DAYS(TODAY(),Table1[[#This Row],[Manufacture Date]])</f>
        <v>1491</v>
      </c>
      <c r="O5747" t="str" cm="1">
        <f t="array" ref="O5747" xml:space="preserve"> _xlfn.IFS(E5747&lt;2,"0-2",E5747&lt;4,"2-4",E5747&lt;6,"4-6",E5747&lt;8,"6-8",E5747&lt;10,"8-10")</f>
        <v>2-4</v>
      </c>
    </row>
    <row r="5748" spans="1:15" ht="14.25" customHeight="1" x14ac:dyDescent="0.3">
      <c r="A5748" s="31">
        <v>43769</v>
      </c>
      <c r="B5748" t="s">
        <v>709</v>
      </c>
      <c r="C5748" t="s">
        <v>712</v>
      </c>
      <c r="D5748" t="s">
        <v>259</v>
      </c>
      <c r="E5748">
        <v>3</v>
      </c>
      <c r="F5748">
        <v>6</v>
      </c>
      <c r="G5748" t="s">
        <v>112</v>
      </c>
      <c r="H5748" t="s">
        <v>109</v>
      </c>
      <c r="I5748">
        <v>27</v>
      </c>
      <c r="J5748">
        <v>286</v>
      </c>
      <c r="K5748" t="str">
        <f>RIGHT(Table1[[#This Row],[Transmission]],1)</f>
        <v>8</v>
      </c>
      <c r="L5748" t="str">
        <f>SUBSTITUTE(Table1[[#This Row],[Transmission]],Table1[[#This Row],[Gears]],"")</f>
        <v>A</v>
      </c>
      <c r="M57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48">
        <f ca="1">_xlfn.DAYS(TODAY(),Table1[[#This Row],[Manufacture Date]])</f>
        <v>1491</v>
      </c>
      <c r="O5748" t="str" cm="1">
        <f t="array" ref="O5748" xml:space="preserve"> _xlfn.IFS(E5748&lt;2,"0-2",E5748&lt;4,"2-4",E5748&lt;6,"4-6",E5748&lt;8,"6-8",E5748&lt;10,"8-10")</f>
        <v>2-4</v>
      </c>
    </row>
    <row r="5749" spans="1:15" ht="14.25" customHeight="1" x14ac:dyDescent="0.3">
      <c r="A5749" s="31">
        <v>43769</v>
      </c>
      <c r="B5749" t="s">
        <v>541</v>
      </c>
      <c r="C5749" t="s">
        <v>543</v>
      </c>
      <c r="D5749" t="s">
        <v>82</v>
      </c>
      <c r="E5749">
        <v>3</v>
      </c>
      <c r="F5749">
        <v>6</v>
      </c>
      <c r="G5749" t="s">
        <v>104</v>
      </c>
      <c r="H5749" t="s">
        <v>73</v>
      </c>
      <c r="I5749">
        <v>22</v>
      </c>
      <c r="J5749">
        <v>292</v>
      </c>
      <c r="K5749" t="str">
        <f>RIGHT(Table1[[#This Row],[Transmission]],1)</f>
        <v>8</v>
      </c>
      <c r="L5749" t="str">
        <f>SUBSTITUTE(Table1[[#This Row],[Transmission]],Table1[[#This Row],[Gears]],"")</f>
        <v>AS</v>
      </c>
      <c r="M57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49">
        <f ca="1">_xlfn.DAYS(TODAY(),Table1[[#This Row],[Manufacture Date]])</f>
        <v>1491</v>
      </c>
      <c r="O5749" t="str" cm="1">
        <f t="array" ref="O5749" xml:space="preserve"> _xlfn.IFS(E5749&lt;2,"0-2",E5749&lt;4,"2-4",E5749&lt;6,"4-6",E5749&lt;8,"6-8",E5749&lt;10,"8-10")</f>
        <v>2-4</v>
      </c>
    </row>
    <row r="5750" spans="1:15" ht="14.25" customHeight="1" x14ac:dyDescent="0.3">
      <c r="A5750" s="31">
        <v>43769</v>
      </c>
      <c r="B5750" t="s">
        <v>452</v>
      </c>
      <c r="C5750" t="s">
        <v>1421</v>
      </c>
      <c r="D5750" t="s">
        <v>78</v>
      </c>
      <c r="E5750">
        <v>3.6</v>
      </c>
      <c r="F5750">
        <v>6</v>
      </c>
      <c r="G5750" t="s">
        <v>74</v>
      </c>
      <c r="H5750" t="s">
        <v>200</v>
      </c>
      <c r="I5750">
        <v>22</v>
      </c>
      <c r="J5750">
        <v>298</v>
      </c>
      <c r="K5750" t="str">
        <f>RIGHT(Table1[[#This Row],[Transmission]],1)</f>
        <v>6</v>
      </c>
      <c r="L5750" t="str">
        <f>SUBSTITUTE(Table1[[#This Row],[Transmission]],Table1[[#This Row],[Gears]],"")</f>
        <v>M</v>
      </c>
      <c r="M57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50">
        <f ca="1">_xlfn.DAYS(TODAY(),Table1[[#This Row],[Manufacture Date]])</f>
        <v>1491</v>
      </c>
      <c r="O5750" t="str" cm="1">
        <f t="array" ref="O5750" xml:space="preserve"> _xlfn.IFS(E5750&lt;2,"0-2",E5750&lt;4,"2-4",E5750&lt;6,"4-6",E5750&lt;8,"6-8",E5750&lt;10,"8-10")</f>
        <v>2-4</v>
      </c>
    </row>
    <row r="5751" spans="1:15" ht="14.25" customHeight="1" x14ac:dyDescent="0.3">
      <c r="A5751" s="31">
        <v>43769</v>
      </c>
      <c r="B5751" t="s">
        <v>364</v>
      </c>
      <c r="C5751" t="s">
        <v>1104</v>
      </c>
      <c r="D5751" t="s">
        <v>259</v>
      </c>
      <c r="E5751">
        <v>5.3</v>
      </c>
      <c r="F5751">
        <v>8</v>
      </c>
      <c r="G5751" t="s">
        <v>93</v>
      </c>
      <c r="H5751" t="s">
        <v>205</v>
      </c>
      <c r="I5751">
        <v>15</v>
      </c>
      <c r="J5751">
        <v>309</v>
      </c>
      <c r="K5751" t="str">
        <f>RIGHT(Table1[[#This Row],[Transmission]],1)</f>
        <v>6</v>
      </c>
      <c r="L5751" t="str">
        <f>SUBSTITUTE(Table1[[#This Row],[Transmission]],Table1[[#This Row],[Gears]],"")</f>
        <v>A</v>
      </c>
      <c r="M57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51">
        <f ca="1">_xlfn.DAYS(TODAY(),Table1[[#This Row],[Manufacture Date]])</f>
        <v>1491</v>
      </c>
      <c r="O5751" t="str" cm="1">
        <f t="array" ref="O5751" xml:space="preserve"> _xlfn.IFS(E5751&lt;2,"0-2",E5751&lt;4,"2-4",E5751&lt;6,"4-6",E5751&lt;8,"6-8",E5751&lt;10,"8-10")</f>
        <v>4-6</v>
      </c>
    </row>
    <row r="5752" spans="1:15" ht="14.25" customHeight="1" x14ac:dyDescent="0.3">
      <c r="A5752" s="31">
        <v>43769</v>
      </c>
      <c r="B5752" t="s">
        <v>1382</v>
      </c>
      <c r="C5752" t="s">
        <v>1567</v>
      </c>
      <c r="D5752" t="s">
        <v>88</v>
      </c>
      <c r="E5752">
        <v>8</v>
      </c>
      <c r="F5752">
        <v>16</v>
      </c>
      <c r="G5752" t="s">
        <v>97</v>
      </c>
      <c r="H5752" t="s">
        <v>73</v>
      </c>
      <c r="I5752">
        <v>13</v>
      </c>
      <c r="J5752">
        <v>522</v>
      </c>
      <c r="K5752" t="str">
        <f>RIGHT(Table1[[#This Row],[Transmission]],1)</f>
        <v>7</v>
      </c>
      <c r="L5752" t="str">
        <f>SUBSTITUTE(Table1[[#This Row],[Transmission]],Table1[[#This Row],[Gears]],"")</f>
        <v>AM</v>
      </c>
      <c r="M57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52">
        <f ca="1">_xlfn.DAYS(TODAY(),Table1[[#This Row],[Manufacture Date]])</f>
        <v>1491</v>
      </c>
      <c r="O5752" t="str" cm="1">
        <f t="array" ref="O5752" xml:space="preserve"> _xlfn.IFS(E5752&lt;2,"0-2",E5752&lt;4,"2-4",E5752&lt;6,"4-6",E5752&lt;8,"6-8",E5752&lt;10,"8-10")</f>
        <v>8-10</v>
      </c>
    </row>
    <row r="5753" spans="1:15" ht="14.25" customHeight="1" x14ac:dyDescent="0.3">
      <c r="A5753" s="31">
        <v>43768</v>
      </c>
      <c r="B5753" t="s">
        <v>470</v>
      </c>
      <c r="C5753" t="s">
        <v>1293</v>
      </c>
      <c r="D5753" t="s">
        <v>118</v>
      </c>
      <c r="E5753">
        <v>1.6</v>
      </c>
      <c r="F5753">
        <v>4</v>
      </c>
      <c r="G5753" t="s">
        <v>89</v>
      </c>
      <c r="H5753" t="s">
        <v>200</v>
      </c>
      <c r="I5753">
        <v>59</v>
      </c>
      <c r="J5753">
        <v>114</v>
      </c>
      <c r="K5753" t="str">
        <f>RIGHT(Table1[[#This Row],[Transmission]],1)</f>
        <v>6</v>
      </c>
      <c r="L5753" t="str">
        <f>SUBSTITUTE(Table1[[#This Row],[Transmission]],Table1[[#This Row],[Gears]],"")</f>
        <v>AM</v>
      </c>
      <c r="M57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53">
        <f ca="1">_xlfn.DAYS(TODAY(),Table1[[#This Row],[Manufacture Date]])</f>
        <v>1492</v>
      </c>
      <c r="O5753" t="str" cm="1">
        <f t="array" ref="O5753" xml:space="preserve"> _xlfn.IFS(E5753&lt;2,"0-2",E5753&lt;4,"2-4",E5753&lt;6,"4-6",E5753&lt;8,"6-8",E5753&lt;10,"8-10")</f>
        <v>0-2</v>
      </c>
    </row>
    <row r="5754" spans="1:15" ht="14.25" customHeight="1" x14ac:dyDescent="0.3">
      <c r="A5754" s="31">
        <v>43768</v>
      </c>
      <c r="B5754" t="s">
        <v>147</v>
      </c>
      <c r="C5754" t="s">
        <v>151</v>
      </c>
      <c r="D5754" t="s">
        <v>118</v>
      </c>
      <c r="E5754">
        <v>2</v>
      </c>
      <c r="F5754">
        <v>4</v>
      </c>
      <c r="G5754" t="s">
        <v>112</v>
      </c>
      <c r="H5754" t="s">
        <v>109</v>
      </c>
      <c r="I5754">
        <v>42</v>
      </c>
      <c r="J5754">
        <v>181</v>
      </c>
      <c r="K5754" t="str">
        <f>RIGHT(Table1[[#This Row],[Transmission]],1)</f>
        <v>8</v>
      </c>
      <c r="L5754" t="str">
        <f>SUBSTITUTE(Table1[[#This Row],[Transmission]],Table1[[#This Row],[Gears]],"")</f>
        <v>A</v>
      </c>
      <c r="M57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54">
        <f ca="1">_xlfn.DAYS(TODAY(),Table1[[#This Row],[Manufacture Date]])</f>
        <v>1492</v>
      </c>
      <c r="O5754" t="str" cm="1">
        <f t="array" ref="O5754" xml:space="preserve"> _xlfn.IFS(E5754&lt;2,"0-2",E5754&lt;4,"2-4",E5754&lt;6,"4-6",E5754&lt;8,"6-8",E5754&lt;10,"8-10")</f>
        <v>2-4</v>
      </c>
    </row>
    <row r="5755" spans="1:15" ht="14.25" customHeight="1" x14ac:dyDescent="0.3">
      <c r="A5755" s="31">
        <v>43768</v>
      </c>
      <c r="B5755" t="s">
        <v>364</v>
      </c>
      <c r="C5755" t="s">
        <v>1676</v>
      </c>
      <c r="D5755" t="s">
        <v>122</v>
      </c>
      <c r="E5755">
        <v>2.5</v>
      </c>
      <c r="F5755">
        <v>4</v>
      </c>
      <c r="G5755" t="s">
        <v>93</v>
      </c>
      <c r="H5755" t="s">
        <v>200</v>
      </c>
      <c r="I5755">
        <v>28</v>
      </c>
      <c r="J5755">
        <v>237</v>
      </c>
      <c r="K5755" t="str">
        <f>RIGHT(Table1[[#This Row],[Transmission]],1)</f>
        <v>6</v>
      </c>
      <c r="L5755" t="str">
        <f>SUBSTITUTE(Table1[[#This Row],[Transmission]],Table1[[#This Row],[Gears]],"")</f>
        <v>A</v>
      </c>
      <c r="M57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55">
        <f ca="1">_xlfn.DAYS(TODAY(),Table1[[#This Row],[Manufacture Date]])</f>
        <v>1492</v>
      </c>
      <c r="O5755" t="str" cm="1">
        <f t="array" ref="O5755" xml:space="preserve"> _xlfn.IFS(E5755&lt;2,"0-2",E5755&lt;4,"2-4",E5755&lt;6,"4-6",E5755&lt;8,"6-8",E5755&lt;10,"8-10")</f>
        <v>2-4</v>
      </c>
    </row>
    <row r="5756" spans="1:15" ht="14.25" customHeight="1" x14ac:dyDescent="0.3">
      <c r="A5756" s="31">
        <v>43768</v>
      </c>
      <c r="B5756" t="s">
        <v>564</v>
      </c>
      <c r="C5756" t="s">
        <v>1181</v>
      </c>
      <c r="D5756" t="s">
        <v>82</v>
      </c>
      <c r="E5756">
        <v>3</v>
      </c>
      <c r="F5756">
        <v>6</v>
      </c>
      <c r="G5756" t="s">
        <v>416</v>
      </c>
      <c r="H5756" t="s">
        <v>73</v>
      </c>
      <c r="I5756">
        <v>26</v>
      </c>
      <c r="J5756">
        <v>253</v>
      </c>
      <c r="K5756" t="str">
        <f>RIGHT(Table1[[#This Row],[Transmission]],1)</f>
        <v>7</v>
      </c>
      <c r="L5756" t="str">
        <f>SUBSTITUTE(Table1[[#This Row],[Transmission]],Table1[[#This Row],[Gears]],"")</f>
        <v>AS</v>
      </c>
      <c r="M57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56">
        <f ca="1">_xlfn.DAYS(TODAY(),Table1[[#This Row],[Manufacture Date]])</f>
        <v>1492</v>
      </c>
      <c r="O5756" t="str" cm="1">
        <f t="array" ref="O5756" xml:space="preserve"> _xlfn.IFS(E5756&lt;2,"0-2",E5756&lt;4,"2-4",E5756&lt;6,"4-6",E5756&lt;8,"6-8",E5756&lt;10,"8-10")</f>
        <v>2-4</v>
      </c>
    </row>
    <row r="5757" spans="1:15" ht="14.25" customHeight="1" x14ac:dyDescent="0.3">
      <c r="A5757" s="31">
        <v>43768</v>
      </c>
      <c r="B5757" t="s">
        <v>275</v>
      </c>
      <c r="C5757" t="s">
        <v>886</v>
      </c>
      <c r="D5757" t="s">
        <v>82</v>
      </c>
      <c r="E5757">
        <v>2.4</v>
      </c>
      <c r="F5757">
        <v>4</v>
      </c>
      <c r="G5757" t="s">
        <v>454</v>
      </c>
      <c r="H5757" t="s">
        <v>205</v>
      </c>
      <c r="I5757">
        <v>24</v>
      </c>
      <c r="J5757">
        <v>192</v>
      </c>
      <c r="K5757" t="str">
        <f>RIGHT(Table1[[#This Row],[Transmission]],1)</f>
        <v>9</v>
      </c>
      <c r="L5757" t="str">
        <f>SUBSTITUTE(Table1[[#This Row],[Transmission]],Table1[[#This Row],[Gears]],"")</f>
        <v>A</v>
      </c>
      <c r="M57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57">
        <f ca="1">_xlfn.DAYS(TODAY(),Table1[[#This Row],[Manufacture Date]])</f>
        <v>1492</v>
      </c>
      <c r="O5757" t="str" cm="1">
        <f t="array" ref="O5757" xml:space="preserve"> _xlfn.IFS(E5757&lt;2,"0-2",E5757&lt;4,"2-4",E5757&lt;6,"4-6",E5757&lt;8,"6-8",E5757&lt;10,"8-10")</f>
        <v>2-4</v>
      </c>
    </row>
    <row r="5758" spans="1:15" ht="14.25" customHeight="1" x14ac:dyDescent="0.3">
      <c r="A5758" s="31">
        <v>43768</v>
      </c>
      <c r="B5758" t="s">
        <v>432</v>
      </c>
      <c r="C5758" t="s">
        <v>438</v>
      </c>
      <c r="D5758" t="s">
        <v>82</v>
      </c>
      <c r="E5758">
        <v>5</v>
      </c>
      <c r="F5758">
        <v>8</v>
      </c>
      <c r="G5758" t="s">
        <v>104</v>
      </c>
      <c r="H5758" t="s">
        <v>73</v>
      </c>
      <c r="I5758">
        <v>21</v>
      </c>
      <c r="J5758">
        <v>306</v>
      </c>
      <c r="K5758" t="str">
        <f>RIGHT(Table1[[#This Row],[Transmission]],1)</f>
        <v>8</v>
      </c>
      <c r="L5758" t="str">
        <f>SUBSTITUTE(Table1[[#This Row],[Transmission]],Table1[[#This Row],[Gears]],"")</f>
        <v>AS</v>
      </c>
      <c r="M57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58">
        <f ca="1">_xlfn.DAYS(TODAY(),Table1[[#This Row],[Manufacture Date]])</f>
        <v>1492</v>
      </c>
      <c r="O5758" t="str" cm="1">
        <f t="array" ref="O5758" xml:space="preserve"> _xlfn.IFS(E5758&lt;2,"0-2",E5758&lt;4,"2-4",E5758&lt;6,"4-6",E5758&lt;8,"6-8",E5758&lt;10,"8-10")</f>
        <v>4-6</v>
      </c>
    </row>
    <row r="5759" spans="1:15" ht="14.25" customHeight="1" x14ac:dyDescent="0.3">
      <c r="A5759" s="31">
        <v>43768</v>
      </c>
      <c r="B5759" t="s">
        <v>232</v>
      </c>
      <c r="C5759" t="s">
        <v>1614</v>
      </c>
      <c r="D5759" t="s">
        <v>122</v>
      </c>
      <c r="E5759">
        <v>5.3</v>
      </c>
      <c r="F5759">
        <v>8</v>
      </c>
      <c r="G5759" t="s">
        <v>93</v>
      </c>
      <c r="H5759" t="s">
        <v>200</v>
      </c>
      <c r="I5759">
        <v>20</v>
      </c>
      <c r="J5759">
        <v>337</v>
      </c>
      <c r="K5759" t="str">
        <f>RIGHT(Table1[[#This Row],[Transmission]],1)</f>
        <v>6</v>
      </c>
      <c r="L5759" t="str">
        <f>SUBSTITUTE(Table1[[#This Row],[Transmission]],Table1[[#This Row],[Gears]],"")</f>
        <v>A</v>
      </c>
      <c r="M57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59">
        <f ca="1">_xlfn.DAYS(TODAY(),Table1[[#This Row],[Manufacture Date]])</f>
        <v>1492</v>
      </c>
      <c r="O5759" t="str" cm="1">
        <f t="array" ref="O5759" xml:space="preserve"> _xlfn.IFS(E5759&lt;2,"0-2",E5759&lt;4,"2-4",E5759&lt;6,"4-6",E5759&lt;8,"6-8",E5759&lt;10,"8-10")</f>
        <v>4-6</v>
      </c>
    </row>
    <row r="5760" spans="1:15" ht="14.25" customHeight="1" x14ac:dyDescent="0.3">
      <c r="A5760" s="31">
        <v>43768</v>
      </c>
      <c r="B5760" t="s">
        <v>718</v>
      </c>
      <c r="C5760" t="s">
        <v>1983</v>
      </c>
      <c r="D5760" t="s">
        <v>71</v>
      </c>
      <c r="E5760">
        <v>6.6</v>
      </c>
      <c r="F5760">
        <v>12</v>
      </c>
      <c r="G5760" t="s">
        <v>104</v>
      </c>
      <c r="H5760" t="s">
        <v>73</v>
      </c>
      <c r="I5760">
        <v>17</v>
      </c>
      <c r="J5760">
        <v>397</v>
      </c>
      <c r="K5760" t="str">
        <f>RIGHT(Table1[[#This Row],[Transmission]],1)</f>
        <v>8</v>
      </c>
      <c r="L5760" t="str">
        <f>SUBSTITUTE(Table1[[#This Row],[Transmission]],Table1[[#This Row],[Gears]],"")</f>
        <v>AS</v>
      </c>
      <c r="M57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60">
        <f ca="1">_xlfn.DAYS(TODAY(),Table1[[#This Row],[Manufacture Date]])</f>
        <v>1492</v>
      </c>
      <c r="O5760" t="str" cm="1">
        <f t="array" ref="O5760" xml:space="preserve"> _xlfn.IFS(E5760&lt;2,"0-2",E5760&lt;4,"2-4",E5760&lt;6,"4-6",E5760&lt;8,"6-8",E5760&lt;10,"8-10")</f>
        <v>6-8</v>
      </c>
    </row>
    <row r="5761" spans="1:15" ht="14.25" customHeight="1" x14ac:dyDescent="0.3">
      <c r="A5761" s="31">
        <v>43767</v>
      </c>
      <c r="B5761" t="s">
        <v>470</v>
      </c>
      <c r="C5761" t="s">
        <v>476</v>
      </c>
      <c r="D5761" t="s">
        <v>82</v>
      </c>
      <c r="E5761">
        <v>2.4</v>
      </c>
      <c r="F5761">
        <v>4</v>
      </c>
      <c r="G5761" t="s">
        <v>79</v>
      </c>
      <c r="H5761" t="s">
        <v>200</v>
      </c>
      <c r="I5761">
        <v>46</v>
      </c>
      <c r="J5761">
        <v>143</v>
      </c>
      <c r="K5761" t="str">
        <f>RIGHT(Table1[[#This Row],[Transmission]],1)</f>
        <v>6</v>
      </c>
      <c r="L5761" t="str">
        <f>SUBSTITUTE(Table1[[#This Row],[Transmission]],Table1[[#This Row],[Gears]],"")</f>
        <v>AS</v>
      </c>
      <c r="M57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61">
        <f ca="1">_xlfn.DAYS(TODAY(),Table1[[#This Row],[Manufacture Date]])</f>
        <v>1493</v>
      </c>
      <c r="O5761" t="str" cm="1">
        <f t="array" ref="O5761" xml:space="preserve"> _xlfn.IFS(E5761&lt;2,"0-2",E5761&lt;4,"2-4",E5761&lt;6,"4-6",E5761&lt;8,"6-8",E5761&lt;10,"8-10")</f>
        <v>2-4</v>
      </c>
    </row>
    <row r="5762" spans="1:15" ht="14.25" customHeight="1" x14ac:dyDescent="0.3">
      <c r="A5762" s="31">
        <v>43767</v>
      </c>
      <c r="B5762" t="s">
        <v>313</v>
      </c>
      <c r="C5762" t="s">
        <v>318</v>
      </c>
      <c r="D5762" t="s">
        <v>92</v>
      </c>
      <c r="E5762">
        <v>1.4</v>
      </c>
      <c r="F5762">
        <v>4</v>
      </c>
      <c r="G5762" t="s">
        <v>93</v>
      </c>
      <c r="H5762" t="s">
        <v>200</v>
      </c>
      <c r="I5762">
        <v>36</v>
      </c>
      <c r="J5762">
        <v>182</v>
      </c>
      <c r="K5762" t="str">
        <f>RIGHT(Table1[[#This Row],[Transmission]],1)</f>
        <v>6</v>
      </c>
      <c r="L5762" t="str">
        <f>SUBSTITUTE(Table1[[#This Row],[Transmission]],Table1[[#This Row],[Gears]],"")</f>
        <v>A</v>
      </c>
      <c r="M57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62">
        <f ca="1">_xlfn.DAYS(TODAY(),Table1[[#This Row],[Manufacture Date]])</f>
        <v>1493</v>
      </c>
      <c r="O5762" t="str" cm="1">
        <f t="array" ref="O5762" xml:space="preserve"> _xlfn.IFS(E5762&lt;2,"0-2",E5762&lt;4,"2-4",E5762&lt;6,"4-6",E5762&lt;8,"6-8",E5762&lt;10,"8-10")</f>
        <v>0-2</v>
      </c>
    </row>
    <row r="5763" spans="1:15" ht="14.25" customHeight="1" x14ac:dyDescent="0.3">
      <c r="A5763" s="31">
        <v>43767</v>
      </c>
      <c r="B5763" t="s">
        <v>398</v>
      </c>
      <c r="C5763" t="s">
        <v>399</v>
      </c>
      <c r="D5763" t="s">
        <v>71</v>
      </c>
      <c r="E5763">
        <v>1.6</v>
      </c>
      <c r="F5763">
        <v>4</v>
      </c>
      <c r="G5763" t="s">
        <v>79</v>
      </c>
      <c r="H5763" t="s">
        <v>200</v>
      </c>
      <c r="I5763">
        <v>36</v>
      </c>
      <c r="J5763">
        <v>182</v>
      </c>
      <c r="K5763" t="str">
        <f>RIGHT(Table1[[#This Row],[Transmission]],1)</f>
        <v>6</v>
      </c>
      <c r="L5763" t="str">
        <f>SUBSTITUTE(Table1[[#This Row],[Transmission]],Table1[[#This Row],[Gears]],"")</f>
        <v>AS</v>
      </c>
      <c r="M57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63">
        <f ca="1">_xlfn.DAYS(TODAY(),Table1[[#This Row],[Manufacture Date]])</f>
        <v>1493</v>
      </c>
      <c r="O5763" t="str" cm="1">
        <f t="array" ref="O5763" xml:space="preserve"> _xlfn.IFS(E5763&lt;2,"0-2",E5763&lt;4,"2-4",E5763&lt;6,"4-6",E5763&lt;8,"6-8",E5763&lt;10,"8-10")</f>
        <v>0-2</v>
      </c>
    </row>
    <row r="5764" spans="1:15" ht="14.25" customHeight="1" x14ac:dyDescent="0.3">
      <c r="A5764" s="31">
        <v>43767</v>
      </c>
      <c r="B5764" t="s">
        <v>147</v>
      </c>
      <c r="C5764" t="s">
        <v>179</v>
      </c>
      <c r="D5764" t="s">
        <v>82</v>
      </c>
      <c r="E5764">
        <v>3</v>
      </c>
      <c r="F5764">
        <v>6</v>
      </c>
      <c r="G5764" t="s">
        <v>112</v>
      </c>
      <c r="H5764" t="s">
        <v>73</v>
      </c>
      <c r="I5764">
        <v>30</v>
      </c>
      <c r="J5764">
        <v>214</v>
      </c>
      <c r="K5764" t="str">
        <f>RIGHT(Table1[[#This Row],[Transmission]],1)</f>
        <v>8</v>
      </c>
      <c r="L5764" t="str">
        <f>SUBSTITUTE(Table1[[#This Row],[Transmission]],Table1[[#This Row],[Gears]],"")</f>
        <v>A</v>
      </c>
      <c r="M57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64">
        <f ca="1">_xlfn.DAYS(TODAY(),Table1[[#This Row],[Manufacture Date]])</f>
        <v>1493</v>
      </c>
      <c r="O5764" t="str" cm="1">
        <f t="array" ref="O5764" xml:space="preserve"> _xlfn.IFS(E5764&lt;2,"0-2",E5764&lt;4,"2-4",E5764&lt;6,"4-6",E5764&lt;8,"6-8",E5764&lt;10,"8-10")</f>
        <v>2-4</v>
      </c>
    </row>
    <row r="5765" spans="1:15" ht="14.25" customHeight="1" x14ac:dyDescent="0.3">
      <c r="A5765" s="31">
        <v>43767</v>
      </c>
      <c r="B5765" t="s">
        <v>676</v>
      </c>
      <c r="C5765" t="s">
        <v>691</v>
      </c>
      <c r="D5765" t="s">
        <v>88</v>
      </c>
      <c r="E5765">
        <v>2.5</v>
      </c>
      <c r="F5765">
        <v>4</v>
      </c>
      <c r="G5765" t="s">
        <v>97</v>
      </c>
      <c r="H5765" t="s">
        <v>73</v>
      </c>
      <c r="I5765">
        <v>29</v>
      </c>
      <c r="J5765">
        <v>230</v>
      </c>
      <c r="K5765" t="str">
        <f>RIGHT(Table1[[#This Row],[Transmission]],1)</f>
        <v>7</v>
      </c>
      <c r="L5765" t="str">
        <f>SUBSTITUTE(Table1[[#This Row],[Transmission]],Table1[[#This Row],[Gears]],"")</f>
        <v>AM</v>
      </c>
      <c r="M57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65">
        <f ca="1">_xlfn.DAYS(TODAY(),Table1[[#This Row],[Manufacture Date]])</f>
        <v>1493</v>
      </c>
      <c r="O5765" t="str" cm="1">
        <f t="array" ref="O5765" xml:space="preserve"> _xlfn.IFS(E5765&lt;2,"0-2",E5765&lt;4,"2-4",E5765&lt;6,"4-6",E5765&lt;8,"6-8",E5765&lt;10,"8-10")</f>
        <v>2-4</v>
      </c>
    </row>
    <row r="5766" spans="1:15" ht="14.25" customHeight="1" x14ac:dyDescent="0.3">
      <c r="A5766" s="31">
        <v>43767</v>
      </c>
      <c r="B5766" t="s">
        <v>86</v>
      </c>
      <c r="C5766" t="s">
        <v>1219</v>
      </c>
      <c r="D5766" t="s">
        <v>82</v>
      </c>
      <c r="E5766">
        <v>2.9</v>
      </c>
      <c r="F5766">
        <v>6</v>
      </c>
      <c r="G5766" t="s">
        <v>112</v>
      </c>
      <c r="H5766" t="s">
        <v>73</v>
      </c>
      <c r="I5766">
        <v>24</v>
      </c>
      <c r="J5766">
        <v>280</v>
      </c>
      <c r="K5766" t="str">
        <f>RIGHT(Table1[[#This Row],[Transmission]],1)</f>
        <v>8</v>
      </c>
      <c r="L5766" t="str">
        <f>SUBSTITUTE(Table1[[#This Row],[Transmission]],Table1[[#This Row],[Gears]],"")</f>
        <v>A</v>
      </c>
      <c r="M57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66">
        <f ca="1">_xlfn.DAYS(TODAY(),Table1[[#This Row],[Manufacture Date]])</f>
        <v>1493</v>
      </c>
      <c r="O5766" t="str" cm="1">
        <f t="array" ref="O5766" xml:space="preserve"> _xlfn.IFS(E5766&lt;2,"0-2",E5766&lt;4,"2-4",E5766&lt;6,"4-6",E5766&lt;8,"6-8",E5766&lt;10,"8-10")</f>
        <v>2-4</v>
      </c>
    </row>
    <row r="5767" spans="1:15" ht="14.25" customHeight="1" x14ac:dyDescent="0.3">
      <c r="A5767" s="31">
        <v>43767</v>
      </c>
      <c r="B5767" t="s">
        <v>398</v>
      </c>
      <c r="C5767" t="s">
        <v>1723</v>
      </c>
      <c r="D5767" t="s">
        <v>78</v>
      </c>
      <c r="E5767">
        <v>3.3</v>
      </c>
      <c r="F5767">
        <v>6</v>
      </c>
      <c r="G5767" t="s">
        <v>79</v>
      </c>
      <c r="H5767" t="s">
        <v>200</v>
      </c>
      <c r="I5767">
        <v>24</v>
      </c>
      <c r="J5767">
        <v>276</v>
      </c>
      <c r="K5767" t="str">
        <f>RIGHT(Table1[[#This Row],[Transmission]],1)</f>
        <v>6</v>
      </c>
      <c r="L5767" t="str">
        <f>SUBSTITUTE(Table1[[#This Row],[Transmission]],Table1[[#This Row],[Gears]],"")</f>
        <v>AS</v>
      </c>
      <c r="M57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67">
        <f ca="1">_xlfn.DAYS(TODAY(),Table1[[#This Row],[Manufacture Date]])</f>
        <v>1493</v>
      </c>
      <c r="O5767" t="str" cm="1">
        <f t="array" ref="O5767" xml:space="preserve"> _xlfn.IFS(E5767&lt;2,"0-2",E5767&lt;4,"2-4",E5767&lt;6,"4-6",E5767&lt;8,"6-8",E5767&lt;10,"8-10")</f>
        <v>2-4</v>
      </c>
    </row>
    <row r="5768" spans="1:15" ht="14.25" customHeight="1" x14ac:dyDescent="0.3">
      <c r="A5768" s="31">
        <v>43766</v>
      </c>
      <c r="B5768" t="s">
        <v>321</v>
      </c>
      <c r="C5768" t="s">
        <v>349</v>
      </c>
      <c r="D5768" t="s">
        <v>71</v>
      </c>
      <c r="E5768">
        <v>2</v>
      </c>
      <c r="F5768">
        <v>4</v>
      </c>
      <c r="G5768" t="s">
        <v>93</v>
      </c>
      <c r="H5768" t="s">
        <v>205</v>
      </c>
      <c r="I5768">
        <v>28</v>
      </c>
      <c r="J5768">
        <v>162</v>
      </c>
      <c r="K5768" t="str">
        <f>RIGHT(Table1[[#This Row],[Transmission]],1)</f>
        <v>6</v>
      </c>
      <c r="L5768" t="str">
        <f>SUBSTITUTE(Table1[[#This Row],[Transmission]],Table1[[#This Row],[Gears]],"")</f>
        <v>A</v>
      </c>
      <c r="M57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68">
        <f ca="1">_xlfn.DAYS(TODAY(),Table1[[#This Row],[Manufacture Date]])</f>
        <v>1494</v>
      </c>
      <c r="O5768" t="str" cm="1">
        <f t="array" ref="O5768" xml:space="preserve"> _xlfn.IFS(E5768&lt;2,"0-2",E5768&lt;4,"2-4",E5768&lt;6,"4-6",E5768&lt;8,"6-8",E5768&lt;10,"8-10")</f>
        <v>2-4</v>
      </c>
    </row>
    <row r="5769" spans="1:15" ht="14.25" customHeight="1" x14ac:dyDescent="0.3">
      <c r="A5769" s="31">
        <v>43766</v>
      </c>
      <c r="B5769" t="s">
        <v>782</v>
      </c>
      <c r="C5769" t="s">
        <v>798</v>
      </c>
      <c r="D5769" t="s">
        <v>78</v>
      </c>
      <c r="E5769">
        <v>2</v>
      </c>
      <c r="F5769">
        <v>4</v>
      </c>
      <c r="G5769" t="s">
        <v>79</v>
      </c>
      <c r="H5769" t="s">
        <v>73</v>
      </c>
      <c r="I5769">
        <v>27</v>
      </c>
      <c r="J5769">
        <v>242</v>
      </c>
      <c r="K5769" t="str">
        <f>RIGHT(Table1[[#This Row],[Transmission]],1)</f>
        <v>6</v>
      </c>
      <c r="L5769" t="str">
        <f>SUBSTITUTE(Table1[[#This Row],[Transmission]],Table1[[#This Row],[Gears]],"")</f>
        <v>AS</v>
      </c>
      <c r="M57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69">
        <f ca="1">_xlfn.DAYS(TODAY(),Table1[[#This Row],[Manufacture Date]])</f>
        <v>1494</v>
      </c>
      <c r="O5769" t="str" cm="1">
        <f t="array" ref="O5769" xml:space="preserve"> _xlfn.IFS(E5769&lt;2,"0-2",E5769&lt;4,"2-4",E5769&lt;6,"4-6",E5769&lt;8,"6-8",E5769&lt;10,"8-10")</f>
        <v>2-4</v>
      </c>
    </row>
    <row r="5770" spans="1:15" ht="14.25" customHeight="1" x14ac:dyDescent="0.3">
      <c r="A5770" s="31">
        <v>43766</v>
      </c>
      <c r="B5770" t="s">
        <v>470</v>
      </c>
      <c r="C5770" t="s">
        <v>938</v>
      </c>
      <c r="D5770" t="s">
        <v>78</v>
      </c>
      <c r="E5770">
        <v>2</v>
      </c>
      <c r="F5770">
        <v>4</v>
      </c>
      <c r="G5770" t="s">
        <v>79</v>
      </c>
      <c r="H5770" t="s">
        <v>200</v>
      </c>
      <c r="I5770">
        <v>26</v>
      </c>
      <c r="J5770">
        <v>259</v>
      </c>
      <c r="K5770" t="str">
        <f>RIGHT(Table1[[#This Row],[Transmission]],1)</f>
        <v>6</v>
      </c>
      <c r="L5770" t="str">
        <f>SUBSTITUTE(Table1[[#This Row],[Transmission]],Table1[[#This Row],[Gears]],"")</f>
        <v>AS</v>
      </c>
      <c r="M57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70">
        <f ca="1">_xlfn.DAYS(TODAY(),Table1[[#This Row],[Manufacture Date]])</f>
        <v>1494</v>
      </c>
      <c r="O5770" t="str" cm="1">
        <f t="array" ref="O5770" xml:space="preserve"> _xlfn.IFS(E5770&lt;2,"0-2",E5770&lt;4,"2-4",E5770&lt;6,"4-6",E5770&lt;8,"6-8",E5770&lt;10,"8-10")</f>
        <v>2-4</v>
      </c>
    </row>
    <row r="5771" spans="1:15" ht="14.25" customHeight="1" x14ac:dyDescent="0.3">
      <c r="A5771" s="31">
        <v>43766</v>
      </c>
      <c r="B5771" t="s">
        <v>531</v>
      </c>
      <c r="C5771" t="s">
        <v>1303</v>
      </c>
      <c r="D5771" t="s">
        <v>115</v>
      </c>
      <c r="E5771">
        <v>2.7</v>
      </c>
      <c r="F5771">
        <v>6</v>
      </c>
      <c r="G5771" t="s">
        <v>79</v>
      </c>
      <c r="H5771" t="s">
        <v>200</v>
      </c>
      <c r="I5771">
        <v>24</v>
      </c>
      <c r="J5771">
        <v>280</v>
      </c>
      <c r="K5771" t="str">
        <f>RIGHT(Table1[[#This Row],[Transmission]],1)</f>
        <v>6</v>
      </c>
      <c r="L5771" t="str">
        <f>SUBSTITUTE(Table1[[#This Row],[Transmission]],Table1[[#This Row],[Gears]],"")</f>
        <v>AS</v>
      </c>
      <c r="M57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71">
        <f ca="1">_xlfn.DAYS(TODAY(),Table1[[#This Row],[Manufacture Date]])</f>
        <v>1494</v>
      </c>
      <c r="O5771" t="str" cm="1">
        <f t="array" ref="O5771" xml:space="preserve"> _xlfn.IFS(E5771&lt;2,"0-2",E5771&lt;4,"2-4",E5771&lt;6,"4-6",E5771&lt;8,"6-8",E5771&lt;10,"8-10")</f>
        <v>2-4</v>
      </c>
    </row>
    <row r="5772" spans="1:15" ht="14.25" customHeight="1" x14ac:dyDescent="0.3">
      <c r="A5772" s="31">
        <v>43766</v>
      </c>
      <c r="B5772" t="s">
        <v>414</v>
      </c>
      <c r="C5772" t="s">
        <v>424</v>
      </c>
      <c r="D5772" t="s">
        <v>82</v>
      </c>
      <c r="E5772">
        <v>5.6</v>
      </c>
      <c r="F5772">
        <v>8</v>
      </c>
      <c r="G5772" t="s">
        <v>416</v>
      </c>
      <c r="H5772" t="s">
        <v>73</v>
      </c>
      <c r="I5772">
        <v>22</v>
      </c>
      <c r="J5772">
        <v>301</v>
      </c>
      <c r="K5772" t="str">
        <f>RIGHT(Table1[[#This Row],[Transmission]],1)</f>
        <v>7</v>
      </c>
      <c r="L5772" t="str">
        <f>SUBSTITUTE(Table1[[#This Row],[Transmission]],Table1[[#This Row],[Gears]],"")</f>
        <v>AS</v>
      </c>
      <c r="M57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72">
        <f ca="1">_xlfn.DAYS(TODAY(),Table1[[#This Row],[Manufacture Date]])</f>
        <v>1494</v>
      </c>
      <c r="O5772" t="str" cm="1">
        <f t="array" ref="O5772" xml:space="preserve"> _xlfn.IFS(E5772&lt;2,"0-2",E5772&lt;4,"2-4",E5772&lt;6,"4-6",E5772&lt;8,"6-8",E5772&lt;10,"8-10")</f>
        <v>4-6</v>
      </c>
    </row>
    <row r="5773" spans="1:15" ht="14.25" customHeight="1" x14ac:dyDescent="0.3">
      <c r="A5773" s="31">
        <v>43766</v>
      </c>
      <c r="B5773" t="s">
        <v>452</v>
      </c>
      <c r="C5773" t="s">
        <v>1756</v>
      </c>
      <c r="D5773" t="s">
        <v>122</v>
      </c>
      <c r="E5773">
        <v>6.2</v>
      </c>
      <c r="F5773">
        <v>8</v>
      </c>
      <c r="G5773" t="s">
        <v>112</v>
      </c>
      <c r="H5773" t="s">
        <v>73</v>
      </c>
      <c r="I5773">
        <v>16</v>
      </c>
      <c r="J5773">
        <v>413</v>
      </c>
      <c r="K5773" t="str">
        <f>RIGHT(Table1[[#This Row],[Transmission]],1)</f>
        <v>8</v>
      </c>
      <c r="L5773" t="str">
        <f>SUBSTITUTE(Table1[[#This Row],[Transmission]],Table1[[#This Row],[Gears]],"")</f>
        <v>A</v>
      </c>
      <c r="M57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73">
        <f ca="1">_xlfn.DAYS(TODAY(),Table1[[#This Row],[Manufacture Date]])</f>
        <v>1494</v>
      </c>
      <c r="O5773" t="str" cm="1">
        <f t="array" ref="O5773" xml:space="preserve"> _xlfn.IFS(E5773&lt;2,"0-2",E5773&lt;4,"2-4",E5773&lt;6,"4-6",E5773&lt;8,"6-8",E5773&lt;10,"8-10")</f>
        <v>6-8</v>
      </c>
    </row>
    <row r="5774" spans="1:15" ht="14.25" customHeight="1" x14ac:dyDescent="0.3">
      <c r="A5774" s="31">
        <v>43765</v>
      </c>
      <c r="B5774" t="s">
        <v>802</v>
      </c>
      <c r="C5774" t="s">
        <v>1204</v>
      </c>
      <c r="D5774" t="s">
        <v>118</v>
      </c>
      <c r="E5774">
        <v>2.5</v>
      </c>
      <c r="F5774">
        <v>5</v>
      </c>
      <c r="G5774" t="s">
        <v>79</v>
      </c>
      <c r="H5774" t="s">
        <v>200</v>
      </c>
      <c r="I5774">
        <v>27</v>
      </c>
      <c r="J5774">
        <v>239</v>
      </c>
      <c r="K5774" t="str">
        <f>RIGHT(Table1[[#This Row],[Transmission]],1)</f>
        <v>6</v>
      </c>
      <c r="L5774" t="str">
        <f>SUBSTITUTE(Table1[[#This Row],[Transmission]],Table1[[#This Row],[Gears]],"")</f>
        <v>AS</v>
      </c>
      <c r="M57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74">
        <f ca="1">_xlfn.DAYS(TODAY(),Table1[[#This Row],[Manufacture Date]])</f>
        <v>1495</v>
      </c>
      <c r="O5774" t="str" cm="1">
        <f t="array" ref="O5774" xml:space="preserve"> _xlfn.IFS(E5774&lt;2,"0-2",E5774&lt;4,"2-4",E5774&lt;6,"4-6",E5774&lt;8,"6-8",E5774&lt;10,"8-10")</f>
        <v>2-4</v>
      </c>
    </row>
    <row r="5775" spans="1:15" ht="14.25" customHeight="1" x14ac:dyDescent="0.3">
      <c r="A5775" s="31">
        <v>43765</v>
      </c>
      <c r="B5775" t="s">
        <v>275</v>
      </c>
      <c r="C5775" t="s">
        <v>2093</v>
      </c>
      <c r="D5775" t="s">
        <v>288</v>
      </c>
      <c r="E5775">
        <v>3.6</v>
      </c>
      <c r="F5775">
        <v>6</v>
      </c>
      <c r="G5775" t="s">
        <v>454</v>
      </c>
      <c r="H5775" t="s">
        <v>200</v>
      </c>
      <c r="I5775">
        <v>27</v>
      </c>
      <c r="J5775">
        <v>249</v>
      </c>
      <c r="K5775" t="str">
        <f>RIGHT(Table1[[#This Row],[Transmission]],1)</f>
        <v>9</v>
      </c>
      <c r="L5775" t="str">
        <f>SUBSTITUTE(Table1[[#This Row],[Transmission]],Table1[[#This Row],[Gears]],"")</f>
        <v>A</v>
      </c>
      <c r="M57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75">
        <f ca="1">_xlfn.DAYS(TODAY(),Table1[[#This Row],[Manufacture Date]])</f>
        <v>1495</v>
      </c>
      <c r="O5775" t="str" cm="1">
        <f t="array" ref="O5775" xml:space="preserve"> _xlfn.IFS(E5775&lt;2,"0-2",E5775&lt;4,"2-4",E5775&lt;6,"4-6",E5775&lt;8,"6-8",E5775&lt;10,"8-10")</f>
        <v>2-4</v>
      </c>
    </row>
    <row r="5776" spans="1:15" ht="14.25" customHeight="1" x14ac:dyDescent="0.3">
      <c r="A5776" s="31">
        <v>43765</v>
      </c>
      <c r="B5776" t="s">
        <v>321</v>
      </c>
      <c r="C5776" t="s">
        <v>339</v>
      </c>
      <c r="D5776" t="s">
        <v>259</v>
      </c>
      <c r="E5776">
        <v>3.5</v>
      </c>
      <c r="F5776">
        <v>6</v>
      </c>
      <c r="G5776" t="s">
        <v>93</v>
      </c>
      <c r="H5776" t="s">
        <v>200</v>
      </c>
      <c r="I5776">
        <v>23</v>
      </c>
      <c r="J5776">
        <v>293</v>
      </c>
      <c r="K5776" t="str">
        <f>RIGHT(Table1[[#This Row],[Transmission]],1)</f>
        <v>6</v>
      </c>
      <c r="L5776" t="str">
        <f>SUBSTITUTE(Table1[[#This Row],[Transmission]],Table1[[#This Row],[Gears]],"")</f>
        <v>A</v>
      </c>
      <c r="M57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76">
        <f ca="1">_xlfn.DAYS(TODAY(),Table1[[#This Row],[Manufacture Date]])</f>
        <v>1495</v>
      </c>
      <c r="O5776" t="str" cm="1">
        <f t="array" ref="O5776" xml:space="preserve"> _xlfn.IFS(E5776&lt;2,"0-2",E5776&lt;4,"2-4",E5776&lt;6,"4-6",E5776&lt;8,"6-8",E5776&lt;10,"8-10")</f>
        <v>2-4</v>
      </c>
    </row>
    <row r="5777" spans="1:15" ht="14.25" customHeight="1" x14ac:dyDescent="0.3">
      <c r="A5777" s="31">
        <v>43764</v>
      </c>
      <c r="B5777" t="s">
        <v>232</v>
      </c>
      <c r="C5777" t="s">
        <v>256</v>
      </c>
      <c r="D5777" t="s">
        <v>82</v>
      </c>
      <c r="E5777">
        <v>2.5</v>
      </c>
      <c r="F5777">
        <v>4</v>
      </c>
      <c r="G5777" t="s">
        <v>79</v>
      </c>
      <c r="H5777" t="s">
        <v>200</v>
      </c>
      <c r="I5777">
        <v>35</v>
      </c>
      <c r="J5777">
        <v>184</v>
      </c>
      <c r="K5777" t="str">
        <f>RIGHT(Table1[[#This Row],[Transmission]],1)</f>
        <v>6</v>
      </c>
      <c r="L5777" t="str">
        <f>SUBSTITUTE(Table1[[#This Row],[Transmission]],Table1[[#This Row],[Gears]],"")</f>
        <v>AS</v>
      </c>
      <c r="M57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77">
        <f ca="1">_xlfn.DAYS(TODAY(),Table1[[#This Row],[Manufacture Date]])</f>
        <v>1496</v>
      </c>
      <c r="O5777" t="str" cm="1">
        <f t="array" ref="O5777" xml:space="preserve"> _xlfn.IFS(E5777&lt;2,"0-2",E5777&lt;4,"2-4",E5777&lt;6,"4-6",E5777&lt;8,"6-8",E5777&lt;10,"8-10")</f>
        <v>2-4</v>
      </c>
    </row>
    <row r="5778" spans="1:15" ht="14.25" customHeight="1" x14ac:dyDescent="0.3">
      <c r="A5778" s="31">
        <v>43764</v>
      </c>
      <c r="B5778" t="s">
        <v>470</v>
      </c>
      <c r="C5778" t="s">
        <v>472</v>
      </c>
      <c r="D5778" t="s">
        <v>82</v>
      </c>
      <c r="E5778">
        <v>2</v>
      </c>
      <c r="F5778">
        <v>4</v>
      </c>
      <c r="G5778" t="s">
        <v>79</v>
      </c>
      <c r="H5778" t="s">
        <v>200</v>
      </c>
      <c r="I5778">
        <v>34</v>
      </c>
      <c r="J5778">
        <v>191</v>
      </c>
      <c r="K5778" t="str">
        <f>RIGHT(Table1[[#This Row],[Transmission]],1)</f>
        <v>6</v>
      </c>
      <c r="L5778" t="str">
        <f>SUBSTITUTE(Table1[[#This Row],[Transmission]],Table1[[#This Row],[Gears]],"")</f>
        <v>AS</v>
      </c>
      <c r="M57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78">
        <f ca="1">_xlfn.DAYS(TODAY(),Table1[[#This Row],[Manufacture Date]])</f>
        <v>1496</v>
      </c>
      <c r="O5778" t="str" cm="1">
        <f t="array" ref="O5778" xml:space="preserve"> _xlfn.IFS(E5778&lt;2,"0-2",E5778&lt;4,"2-4",E5778&lt;6,"4-6",E5778&lt;8,"6-8",E5778&lt;10,"8-10")</f>
        <v>2-4</v>
      </c>
    </row>
    <row r="5779" spans="1:15" ht="14.25" customHeight="1" x14ac:dyDescent="0.3">
      <c r="A5779" s="31">
        <v>43764</v>
      </c>
      <c r="B5779" t="s">
        <v>782</v>
      </c>
      <c r="C5779" t="s">
        <v>791</v>
      </c>
      <c r="D5779" t="s">
        <v>71</v>
      </c>
      <c r="E5779">
        <v>2</v>
      </c>
      <c r="F5779">
        <v>4</v>
      </c>
      <c r="G5779" t="s">
        <v>183</v>
      </c>
      <c r="H5779" t="s">
        <v>200</v>
      </c>
      <c r="I5779">
        <v>31</v>
      </c>
      <c r="J5779">
        <v>207</v>
      </c>
      <c r="K5779" t="str">
        <f>RIGHT(Table1[[#This Row],[Transmission]],1)</f>
        <v>5</v>
      </c>
      <c r="L5779" t="str">
        <f>SUBSTITUTE(Table1[[#This Row],[Transmission]],Table1[[#This Row],[Gears]],"")</f>
        <v>M</v>
      </c>
      <c r="M57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79">
        <f ca="1">_xlfn.DAYS(TODAY(),Table1[[#This Row],[Manufacture Date]])</f>
        <v>1496</v>
      </c>
      <c r="O5779" t="str" cm="1">
        <f t="array" ref="O5779" xml:space="preserve"> _xlfn.IFS(E5779&lt;2,"0-2",E5779&lt;4,"2-4",E5779&lt;6,"4-6",E5779&lt;8,"6-8",E5779&lt;10,"8-10")</f>
        <v>2-4</v>
      </c>
    </row>
    <row r="5780" spans="1:15" ht="14.25" customHeight="1" x14ac:dyDescent="0.3">
      <c r="A5780" s="31">
        <v>43764</v>
      </c>
      <c r="B5780" t="s">
        <v>740</v>
      </c>
      <c r="C5780" t="s">
        <v>741</v>
      </c>
      <c r="D5780" t="s">
        <v>92</v>
      </c>
      <c r="E5780">
        <v>2</v>
      </c>
      <c r="F5780">
        <v>4</v>
      </c>
      <c r="G5780" t="s">
        <v>74</v>
      </c>
      <c r="H5780" t="s">
        <v>73</v>
      </c>
      <c r="I5780">
        <v>29</v>
      </c>
      <c r="J5780">
        <v>229</v>
      </c>
      <c r="K5780" t="str">
        <f>RIGHT(Table1[[#This Row],[Transmission]],1)</f>
        <v>6</v>
      </c>
      <c r="L5780" t="str">
        <f>SUBSTITUTE(Table1[[#This Row],[Transmission]],Table1[[#This Row],[Gears]],"")</f>
        <v>M</v>
      </c>
      <c r="M57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80">
        <f ca="1">_xlfn.DAYS(TODAY(),Table1[[#This Row],[Manufacture Date]])</f>
        <v>1496</v>
      </c>
      <c r="O5780" t="str" cm="1">
        <f t="array" ref="O5780" xml:space="preserve"> _xlfn.IFS(E5780&lt;2,"0-2",E5780&lt;4,"2-4",E5780&lt;6,"4-6",E5780&lt;8,"6-8",E5780&lt;10,"8-10")</f>
        <v>2-4</v>
      </c>
    </row>
    <row r="5781" spans="1:15" ht="14.25" customHeight="1" x14ac:dyDescent="0.3">
      <c r="A5781" s="31">
        <v>43764</v>
      </c>
      <c r="B5781" t="s">
        <v>385</v>
      </c>
      <c r="C5781" t="s">
        <v>1709</v>
      </c>
      <c r="D5781" t="s">
        <v>288</v>
      </c>
      <c r="E5781">
        <v>3.5</v>
      </c>
      <c r="F5781">
        <v>6</v>
      </c>
      <c r="G5781" t="s">
        <v>496</v>
      </c>
      <c r="H5781" t="s">
        <v>200</v>
      </c>
      <c r="I5781">
        <v>26</v>
      </c>
      <c r="J5781">
        <v>252</v>
      </c>
      <c r="K5781" t="str">
        <f>RIGHT(Table1[[#This Row],[Transmission]],1)</f>
        <v>9</v>
      </c>
      <c r="L5781" t="str">
        <f>SUBSTITUTE(Table1[[#This Row],[Transmission]],Table1[[#This Row],[Gears]],"")</f>
        <v>AS</v>
      </c>
      <c r="M57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81">
        <f ca="1">_xlfn.DAYS(TODAY(),Table1[[#This Row],[Manufacture Date]])</f>
        <v>1496</v>
      </c>
      <c r="O5781" t="str" cm="1">
        <f t="array" ref="O5781" xml:space="preserve"> _xlfn.IFS(E5781&lt;2,"0-2",E5781&lt;4,"2-4",E5781&lt;6,"4-6",E5781&lt;8,"6-8",E5781&lt;10,"8-10")</f>
        <v>2-4</v>
      </c>
    </row>
    <row r="5782" spans="1:15" ht="14.25" customHeight="1" x14ac:dyDescent="0.3">
      <c r="A5782" s="31">
        <v>43764</v>
      </c>
      <c r="B5782" t="s">
        <v>321</v>
      </c>
      <c r="C5782" t="s">
        <v>334</v>
      </c>
      <c r="D5782" t="s">
        <v>122</v>
      </c>
      <c r="E5782">
        <v>3.5</v>
      </c>
      <c r="F5782">
        <v>6</v>
      </c>
      <c r="G5782" t="s">
        <v>79</v>
      </c>
      <c r="H5782" t="s">
        <v>200</v>
      </c>
      <c r="I5782">
        <v>24</v>
      </c>
      <c r="J5782">
        <v>274</v>
      </c>
      <c r="K5782" t="str">
        <f>RIGHT(Table1[[#This Row],[Transmission]],1)</f>
        <v>6</v>
      </c>
      <c r="L5782" t="str">
        <f>SUBSTITUTE(Table1[[#This Row],[Transmission]],Table1[[#This Row],[Gears]],"")</f>
        <v>AS</v>
      </c>
      <c r="M57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82">
        <f ca="1">_xlfn.DAYS(TODAY(),Table1[[#This Row],[Manufacture Date]])</f>
        <v>1496</v>
      </c>
      <c r="O5782" t="str" cm="1">
        <f t="array" ref="O5782" xml:space="preserve"> _xlfn.IFS(E5782&lt;2,"0-2",E5782&lt;4,"2-4",E5782&lt;6,"4-6",E5782&lt;8,"6-8",E5782&lt;10,"8-10")</f>
        <v>2-4</v>
      </c>
    </row>
    <row r="5783" spans="1:15" ht="14.25" customHeight="1" x14ac:dyDescent="0.3">
      <c r="A5783" s="31">
        <v>43764</v>
      </c>
      <c r="B5783" t="s">
        <v>147</v>
      </c>
      <c r="C5783" t="s">
        <v>1539</v>
      </c>
      <c r="D5783" t="s">
        <v>95</v>
      </c>
      <c r="E5783">
        <v>3</v>
      </c>
      <c r="F5783">
        <v>6</v>
      </c>
      <c r="G5783" t="s">
        <v>74</v>
      </c>
      <c r="H5783" t="s">
        <v>73</v>
      </c>
      <c r="I5783">
        <v>24</v>
      </c>
      <c r="J5783">
        <v>273</v>
      </c>
      <c r="K5783" t="str">
        <f>RIGHT(Table1[[#This Row],[Transmission]],1)</f>
        <v>6</v>
      </c>
      <c r="L5783" t="str">
        <f>SUBSTITUTE(Table1[[#This Row],[Transmission]],Table1[[#This Row],[Gears]],"")</f>
        <v>M</v>
      </c>
      <c r="M57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83">
        <f ca="1">_xlfn.DAYS(TODAY(),Table1[[#This Row],[Manufacture Date]])</f>
        <v>1496</v>
      </c>
      <c r="O5783" t="str" cm="1">
        <f t="array" ref="O5783" xml:space="preserve"> _xlfn.IFS(E5783&lt;2,"0-2",E5783&lt;4,"2-4",E5783&lt;6,"4-6",E5783&lt;8,"6-8",E5783&lt;10,"8-10")</f>
        <v>2-4</v>
      </c>
    </row>
    <row r="5784" spans="1:15" ht="14.25" customHeight="1" x14ac:dyDescent="0.3">
      <c r="A5784" s="31">
        <v>43763</v>
      </c>
      <c r="B5784" t="s">
        <v>640</v>
      </c>
      <c r="C5784" t="s">
        <v>1337</v>
      </c>
      <c r="D5784" t="s">
        <v>71</v>
      </c>
      <c r="E5784">
        <v>1.2</v>
      </c>
      <c r="F5784">
        <v>3</v>
      </c>
      <c r="G5784" t="s">
        <v>183</v>
      </c>
      <c r="H5784" t="s">
        <v>200</v>
      </c>
      <c r="I5784">
        <v>43</v>
      </c>
      <c r="J5784">
        <v>155</v>
      </c>
      <c r="K5784" t="str">
        <f>RIGHT(Table1[[#This Row],[Transmission]],1)</f>
        <v>5</v>
      </c>
      <c r="L5784" t="str">
        <f>SUBSTITUTE(Table1[[#This Row],[Transmission]],Table1[[#This Row],[Gears]],"")</f>
        <v>M</v>
      </c>
      <c r="M57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84">
        <f ca="1">_xlfn.DAYS(TODAY(),Table1[[#This Row],[Manufacture Date]])</f>
        <v>1497</v>
      </c>
      <c r="O5784" t="str" cm="1">
        <f t="array" ref="O5784" xml:space="preserve"> _xlfn.IFS(E5784&lt;2,"0-2",E5784&lt;4,"2-4",E5784&lt;6,"4-6",E5784&lt;8,"6-8",E5784&lt;10,"8-10")</f>
        <v>0-2</v>
      </c>
    </row>
    <row r="5785" spans="1:15" ht="14.25" customHeight="1" x14ac:dyDescent="0.3">
      <c r="A5785" s="31">
        <v>43763</v>
      </c>
      <c r="B5785" t="s">
        <v>198</v>
      </c>
      <c r="C5785" t="s">
        <v>211</v>
      </c>
      <c r="D5785" t="s">
        <v>71</v>
      </c>
      <c r="E5785">
        <v>2.4</v>
      </c>
      <c r="F5785">
        <v>4</v>
      </c>
      <c r="G5785" t="s">
        <v>79</v>
      </c>
      <c r="H5785" t="s">
        <v>200</v>
      </c>
      <c r="I5785">
        <v>30</v>
      </c>
      <c r="J5785">
        <v>216</v>
      </c>
      <c r="K5785" t="str">
        <f>RIGHT(Table1[[#This Row],[Transmission]],1)</f>
        <v>6</v>
      </c>
      <c r="L5785" t="str">
        <f>SUBSTITUTE(Table1[[#This Row],[Transmission]],Table1[[#This Row],[Gears]],"")</f>
        <v>AS</v>
      </c>
      <c r="M57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85">
        <f ca="1">_xlfn.DAYS(TODAY(),Table1[[#This Row],[Manufacture Date]])</f>
        <v>1497</v>
      </c>
      <c r="O5785" t="str" cm="1">
        <f t="array" ref="O5785" xml:space="preserve"> _xlfn.IFS(E5785&lt;2,"0-2",E5785&lt;4,"2-4",E5785&lt;6,"4-6",E5785&lt;8,"6-8",E5785&lt;10,"8-10")</f>
        <v>2-4</v>
      </c>
    </row>
    <row r="5786" spans="1:15" ht="14.25" customHeight="1" x14ac:dyDescent="0.3">
      <c r="A5786" s="31">
        <v>43763</v>
      </c>
      <c r="B5786" t="s">
        <v>100</v>
      </c>
      <c r="C5786" t="s">
        <v>825</v>
      </c>
      <c r="D5786" t="s">
        <v>95</v>
      </c>
      <c r="E5786">
        <v>2</v>
      </c>
      <c r="F5786">
        <v>4</v>
      </c>
      <c r="G5786" t="s">
        <v>97</v>
      </c>
      <c r="H5786" t="s">
        <v>73</v>
      </c>
      <c r="I5786">
        <v>30</v>
      </c>
      <c r="J5786">
        <v>222</v>
      </c>
      <c r="K5786" t="str">
        <f>RIGHT(Table1[[#This Row],[Transmission]],1)</f>
        <v>7</v>
      </c>
      <c r="L5786" t="str">
        <f>SUBSTITUTE(Table1[[#This Row],[Transmission]],Table1[[#This Row],[Gears]],"")</f>
        <v>AM</v>
      </c>
      <c r="M57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86">
        <f ca="1">_xlfn.DAYS(TODAY(),Table1[[#This Row],[Manufacture Date]])</f>
        <v>1497</v>
      </c>
      <c r="O5786" t="str" cm="1">
        <f t="array" ref="O5786" xml:space="preserve"> _xlfn.IFS(E5786&lt;2,"0-2",E5786&lt;4,"2-4",E5786&lt;6,"4-6",E5786&lt;8,"6-8",E5786&lt;10,"8-10")</f>
        <v>2-4</v>
      </c>
    </row>
    <row r="5787" spans="1:15" ht="14.25" customHeight="1" x14ac:dyDescent="0.3">
      <c r="A5787" s="31">
        <v>43763</v>
      </c>
      <c r="B5787" t="s">
        <v>402</v>
      </c>
      <c r="C5787" t="s">
        <v>1268</v>
      </c>
      <c r="D5787" t="s">
        <v>115</v>
      </c>
      <c r="E5787">
        <v>3.3</v>
      </c>
      <c r="F5787">
        <v>6</v>
      </c>
      <c r="G5787" t="s">
        <v>104</v>
      </c>
      <c r="H5787" t="s">
        <v>73</v>
      </c>
      <c r="I5787">
        <v>24</v>
      </c>
      <c r="J5787">
        <v>282</v>
      </c>
      <c r="K5787" t="str">
        <f>RIGHT(Table1[[#This Row],[Transmission]],1)</f>
        <v>8</v>
      </c>
      <c r="L5787" t="str">
        <f>SUBSTITUTE(Table1[[#This Row],[Transmission]],Table1[[#This Row],[Gears]],"")</f>
        <v>AS</v>
      </c>
      <c r="M57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87">
        <f ca="1">_xlfn.DAYS(TODAY(),Table1[[#This Row],[Manufacture Date]])</f>
        <v>1497</v>
      </c>
      <c r="O5787" t="str" cm="1">
        <f t="array" ref="O5787" xml:space="preserve"> _xlfn.IFS(E5787&lt;2,"0-2",E5787&lt;4,"2-4",E5787&lt;6,"4-6",E5787&lt;8,"6-8",E5787&lt;10,"8-10")</f>
        <v>2-4</v>
      </c>
    </row>
    <row r="5788" spans="1:15" ht="14.25" customHeight="1" x14ac:dyDescent="0.3">
      <c r="A5788" s="31">
        <v>43763</v>
      </c>
      <c r="B5788" t="s">
        <v>402</v>
      </c>
      <c r="C5788" t="s">
        <v>1269</v>
      </c>
      <c r="D5788" t="s">
        <v>115</v>
      </c>
      <c r="E5788">
        <v>5</v>
      </c>
      <c r="F5788">
        <v>8</v>
      </c>
      <c r="G5788" t="s">
        <v>104</v>
      </c>
      <c r="H5788" t="s">
        <v>73</v>
      </c>
      <c r="I5788">
        <v>22</v>
      </c>
      <c r="J5788">
        <v>306</v>
      </c>
      <c r="K5788" t="str">
        <f>RIGHT(Table1[[#This Row],[Transmission]],1)</f>
        <v>8</v>
      </c>
      <c r="L5788" t="str">
        <f>SUBSTITUTE(Table1[[#This Row],[Transmission]],Table1[[#This Row],[Gears]],"")</f>
        <v>AS</v>
      </c>
      <c r="M57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88">
        <f ca="1">_xlfn.DAYS(TODAY(),Table1[[#This Row],[Manufacture Date]])</f>
        <v>1497</v>
      </c>
      <c r="O5788" t="str" cm="1">
        <f t="array" ref="O5788" xml:space="preserve"> _xlfn.IFS(E5788&lt;2,"0-2",E5788&lt;4,"2-4",E5788&lt;6,"4-6",E5788&lt;8,"6-8",E5788&lt;10,"8-10")</f>
        <v>4-6</v>
      </c>
    </row>
    <row r="5789" spans="1:15" ht="14.25" customHeight="1" x14ac:dyDescent="0.3">
      <c r="A5789" s="31">
        <v>43763</v>
      </c>
      <c r="B5789" t="s">
        <v>364</v>
      </c>
      <c r="C5789" t="s">
        <v>1696</v>
      </c>
      <c r="D5789" t="s">
        <v>122</v>
      </c>
      <c r="E5789">
        <v>5.3</v>
      </c>
      <c r="F5789">
        <v>8</v>
      </c>
      <c r="G5789" t="s">
        <v>93</v>
      </c>
      <c r="H5789" t="s">
        <v>200</v>
      </c>
      <c r="I5789">
        <v>20</v>
      </c>
      <c r="J5789">
        <v>336</v>
      </c>
      <c r="K5789" t="str">
        <f>RIGHT(Table1[[#This Row],[Transmission]],1)</f>
        <v>6</v>
      </c>
      <c r="L5789" t="str">
        <f>SUBSTITUTE(Table1[[#This Row],[Transmission]],Table1[[#This Row],[Gears]],"")</f>
        <v>A</v>
      </c>
      <c r="M57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89">
        <f ca="1">_xlfn.DAYS(TODAY(),Table1[[#This Row],[Manufacture Date]])</f>
        <v>1497</v>
      </c>
      <c r="O5789" t="str" cm="1">
        <f t="array" ref="O5789" xml:space="preserve"> _xlfn.IFS(E5789&lt;2,"0-2",E5789&lt;4,"2-4",E5789&lt;6,"4-6",E5789&lt;8,"6-8",E5789&lt;10,"8-10")</f>
        <v>4-6</v>
      </c>
    </row>
    <row r="5790" spans="1:15" ht="14.25" customHeight="1" x14ac:dyDescent="0.3">
      <c r="A5790" s="31">
        <v>43763</v>
      </c>
      <c r="B5790" t="s">
        <v>541</v>
      </c>
      <c r="C5790" t="s">
        <v>544</v>
      </c>
      <c r="D5790" t="s">
        <v>95</v>
      </c>
      <c r="E5790">
        <v>4.7</v>
      </c>
      <c r="F5790">
        <v>8</v>
      </c>
      <c r="G5790" t="s">
        <v>79</v>
      </c>
      <c r="H5790" t="s">
        <v>73</v>
      </c>
      <c r="I5790">
        <v>19</v>
      </c>
      <c r="J5790">
        <v>347</v>
      </c>
      <c r="K5790" t="str">
        <f>RIGHT(Table1[[#This Row],[Transmission]],1)</f>
        <v>6</v>
      </c>
      <c r="L5790" t="str">
        <f>SUBSTITUTE(Table1[[#This Row],[Transmission]],Table1[[#This Row],[Gears]],"")</f>
        <v>AS</v>
      </c>
      <c r="M57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90">
        <f ca="1">_xlfn.DAYS(TODAY(),Table1[[#This Row],[Manufacture Date]])</f>
        <v>1497</v>
      </c>
      <c r="O5790" t="str" cm="1">
        <f t="array" ref="O5790" xml:space="preserve"> _xlfn.IFS(E5790&lt;2,"0-2",E5790&lt;4,"2-4",E5790&lt;6,"4-6",E5790&lt;8,"6-8",E5790&lt;10,"8-10")</f>
        <v>4-6</v>
      </c>
    </row>
    <row r="5791" spans="1:15" ht="14.25" customHeight="1" x14ac:dyDescent="0.3">
      <c r="A5791" s="31">
        <v>43763</v>
      </c>
      <c r="B5791" t="s">
        <v>289</v>
      </c>
      <c r="C5791" t="s">
        <v>1390</v>
      </c>
      <c r="D5791" t="s">
        <v>82</v>
      </c>
      <c r="E5791">
        <v>6.2</v>
      </c>
      <c r="F5791">
        <v>8</v>
      </c>
      <c r="G5791" t="s">
        <v>112</v>
      </c>
      <c r="H5791" t="s">
        <v>73</v>
      </c>
      <c r="I5791">
        <v>19</v>
      </c>
      <c r="J5791">
        <v>339</v>
      </c>
      <c r="K5791" t="str">
        <f>RIGHT(Table1[[#This Row],[Transmission]],1)</f>
        <v>8</v>
      </c>
      <c r="L5791" t="str">
        <f>SUBSTITUTE(Table1[[#This Row],[Transmission]],Table1[[#This Row],[Gears]],"")</f>
        <v>A</v>
      </c>
      <c r="M57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91">
        <f ca="1">_xlfn.DAYS(TODAY(),Table1[[#This Row],[Manufacture Date]])</f>
        <v>1497</v>
      </c>
      <c r="O5791" t="str" cm="1">
        <f t="array" ref="O5791" xml:space="preserve"> _xlfn.IFS(E5791&lt;2,"0-2",E5791&lt;4,"2-4",E5791&lt;6,"4-6",E5791&lt;8,"6-8",E5791&lt;10,"8-10")</f>
        <v>6-8</v>
      </c>
    </row>
    <row r="5792" spans="1:15" ht="14.25" customHeight="1" x14ac:dyDescent="0.3">
      <c r="A5792" s="31">
        <v>43762</v>
      </c>
      <c r="B5792" t="s">
        <v>385</v>
      </c>
      <c r="C5792" t="s">
        <v>387</v>
      </c>
      <c r="D5792" t="s">
        <v>115</v>
      </c>
      <c r="E5792">
        <v>2</v>
      </c>
      <c r="F5792">
        <v>4</v>
      </c>
      <c r="G5792" t="s">
        <v>266</v>
      </c>
      <c r="H5792" t="s">
        <v>200</v>
      </c>
      <c r="I5792">
        <v>55</v>
      </c>
      <c r="J5792">
        <v>118</v>
      </c>
      <c r="K5792" t="str">
        <f>RIGHT(Table1[[#This Row],[Transmission]],1)</f>
        <v>V</v>
      </c>
      <c r="L5792" t="str">
        <f>SUBSTITUTE(Table1[[#This Row],[Transmission]],Table1[[#This Row],[Gears]],"")</f>
        <v>A</v>
      </c>
      <c r="M57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92">
        <f ca="1">_xlfn.DAYS(TODAY(),Table1[[#This Row],[Manufacture Date]])</f>
        <v>1498</v>
      </c>
      <c r="O5792" t="str" cm="1">
        <f t="array" ref="O5792" xml:space="preserve"> _xlfn.IFS(E5792&lt;2,"0-2",E5792&lt;4,"2-4",E5792&lt;6,"4-6",E5792&lt;8,"6-8",E5792&lt;10,"8-10")</f>
        <v>2-4</v>
      </c>
    </row>
    <row r="5793" spans="1:15" ht="14.25" customHeight="1" x14ac:dyDescent="0.3">
      <c r="A5793" s="31">
        <v>43762</v>
      </c>
      <c r="B5793" t="s">
        <v>508</v>
      </c>
      <c r="C5793" t="s">
        <v>949</v>
      </c>
      <c r="D5793" t="s">
        <v>78</v>
      </c>
      <c r="E5793">
        <v>2.5</v>
      </c>
      <c r="F5793">
        <v>4</v>
      </c>
      <c r="G5793" t="s">
        <v>511</v>
      </c>
      <c r="H5793" t="s">
        <v>200</v>
      </c>
      <c r="I5793">
        <v>38</v>
      </c>
      <c r="J5793">
        <v>176</v>
      </c>
      <c r="K5793" t="str">
        <f>RIGHT(Table1[[#This Row],[Transmission]],1)</f>
        <v>6</v>
      </c>
      <c r="L5793" t="str">
        <f>SUBSTITUTE(Table1[[#This Row],[Transmission]],Table1[[#This Row],[Gears]],"")</f>
        <v>AV</v>
      </c>
      <c r="M57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93">
        <f ca="1">_xlfn.DAYS(TODAY(),Table1[[#This Row],[Manufacture Date]])</f>
        <v>1498</v>
      </c>
      <c r="O5793" t="str" cm="1">
        <f t="array" ref="O5793" xml:space="preserve"> _xlfn.IFS(E5793&lt;2,"0-2",E5793&lt;4,"2-4",E5793&lt;6,"4-6",E5793&lt;8,"6-8",E5793&lt;10,"8-10")</f>
        <v>2-4</v>
      </c>
    </row>
    <row r="5794" spans="1:15" ht="14.25" customHeight="1" x14ac:dyDescent="0.3">
      <c r="A5794" s="31">
        <v>43762</v>
      </c>
      <c r="B5794" t="s">
        <v>676</v>
      </c>
      <c r="C5794" t="s">
        <v>699</v>
      </c>
      <c r="D5794" t="s">
        <v>88</v>
      </c>
      <c r="E5794">
        <v>2.7</v>
      </c>
      <c r="F5794">
        <v>6</v>
      </c>
      <c r="G5794" t="s">
        <v>74</v>
      </c>
      <c r="H5794" t="s">
        <v>73</v>
      </c>
      <c r="I5794">
        <v>29</v>
      </c>
      <c r="J5794">
        <v>232</v>
      </c>
      <c r="K5794" t="str">
        <f>RIGHT(Table1[[#This Row],[Transmission]],1)</f>
        <v>6</v>
      </c>
      <c r="L5794" t="str">
        <f>SUBSTITUTE(Table1[[#This Row],[Transmission]],Table1[[#This Row],[Gears]],"")</f>
        <v>M</v>
      </c>
      <c r="M57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794">
        <f ca="1">_xlfn.DAYS(TODAY(),Table1[[#This Row],[Manufacture Date]])</f>
        <v>1498</v>
      </c>
      <c r="O5794" t="str" cm="1">
        <f t="array" ref="O5794" xml:space="preserve"> _xlfn.IFS(E5794&lt;2,"0-2",E5794&lt;4,"2-4",E5794&lt;6,"4-6",E5794&lt;8,"6-8",E5794&lt;10,"8-10")</f>
        <v>2-4</v>
      </c>
    </row>
    <row r="5795" spans="1:15" ht="14.25" customHeight="1" x14ac:dyDescent="0.3">
      <c r="A5795" s="31">
        <v>43761</v>
      </c>
      <c r="B5795" t="s">
        <v>232</v>
      </c>
      <c r="C5795" t="s">
        <v>1600</v>
      </c>
      <c r="D5795" t="s">
        <v>78</v>
      </c>
      <c r="E5795">
        <v>1.6</v>
      </c>
      <c r="F5795">
        <v>4</v>
      </c>
      <c r="G5795" t="s">
        <v>93</v>
      </c>
      <c r="H5795" t="s">
        <v>109</v>
      </c>
      <c r="I5795">
        <v>38</v>
      </c>
      <c r="J5795">
        <v>199</v>
      </c>
      <c r="K5795" t="str">
        <f>RIGHT(Table1[[#This Row],[Transmission]],1)</f>
        <v>6</v>
      </c>
      <c r="L5795" t="str">
        <f>SUBSTITUTE(Table1[[#This Row],[Transmission]],Table1[[#This Row],[Gears]],"")</f>
        <v>A</v>
      </c>
      <c r="M57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795">
        <f ca="1">_xlfn.DAYS(TODAY(),Table1[[#This Row],[Manufacture Date]])</f>
        <v>1499</v>
      </c>
      <c r="O5795" t="str" cm="1">
        <f t="array" ref="O5795" xml:space="preserve"> _xlfn.IFS(E5795&lt;2,"0-2",E5795&lt;4,"2-4",E5795&lt;6,"4-6",E5795&lt;8,"6-8",E5795&lt;10,"8-10")</f>
        <v>0-2</v>
      </c>
    </row>
    <row r="5796" spans="1:15" ht="14.25" customHeight="1" x14ac:dyDescent="0.3">
      <c r="A5796" s="31">
        <v>43761</v>
      </c>
      <c r="B5796" t="s">
        <v>782</v>
      </c>
      <c r="C5796" t="s">
        <v>2036</v>
      </c>
      <c r="D5796" t="s">
        <v>71</v>
      </c>
      <c r="E5796">
        <v>2</v>
      </c>
      <c r="F5796">
        <v>4</v>
      </c>
      <c r="G5796" t="s">
        <v>97</v>
      </c>
      <c r="H5796" t="s">
        <v>200</v>
      </c>
      <c r="I5796">
        <v>32</v>
      </c>
      <c r="J5796">
        <v>203</v>
      </c>
      <c r="K5796" t="str">
        <f>RIGHT(Table1[[#This Row],[Transmission]],1)</f>
        <v>7</v>
      </c>
      <c r="L5796" t="str">
        <f>SUBSTITUTE(Table1[[#This Row],[Transmission]],Table1[[#This Row],[Gears]],"")</f>
        <v>AM</v>
      </c>
      <c r="M57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796">
        <f ca="1">_xlfn.DAYS(TODAY(),Table1[[#This Row],[Manufacture Date]])</f>
        <v>1499</v>
      </c>
      <c r="O5796" t="str" cm="1">
        <f t="array" ref="O5796" xml:space="preserve"> _xlfn.IFS(E5796&lt;2,"0-2",E5796&lt;4,"2-4",E5796&lt;6,"4-6",E5796&lt;8,"6-8",E5796&lt;10,"8-10")</f>
        <v>2-4</v>
      </c>
    </row>
    <row r="5797" spans="1:15" ht="14.25" customHeight="1" x14ac:dyDescent="0.3">
      <c r="A5797" s="31">
        <v>43761</v>
      </c>
      <c r="B5797" t="s">
        <v>321</v>
      </c>
      <c r="C5797" t="s">
        <v>1673</v>
      </c>
      <c r="D5797" t="s">
        <v>361</v>
      </c>
      <c r="E5797">
        <v>2</v>
      </c>
      <c r="F5797">
        <v>4</v>
      </c>
      <c r="G5797" t="s">
        <v>104</v>
      </c>
      <c r="H5797" t="s">
        <v>200</v>
      </c>
      <c r="I5797">
        <v>31</v>
      </c>
      <c r="J5797">
        <v>214</v>
      </c>
      <c r="K5797" t="str">
        <f>RIGHT(Table1[[#This Row],[Transmission]],1)</f>
        <v>8</v>
      </c>
      <c r="L5797" t="str">
        <f>SUBSTITUTE(Table1[[#This Row],[Transmission]],Table1[[#This Row],[Gears]],"")</f>
        <v>AS</v>
      </c>
      <c r="M57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97">
        <f ca="1">_xlfn.DAYS(TODAY(),Table1[[#This Row],[Manufacture Date]])</f>
        <v>1499</v>
      </c>
      <c r="O5797" t="str" cm="1">
        <f t="array" ref="O5797" xml:space="preserve"> _xlfn.IFS(E5797&lt;2,"0-2",E5797&lt;4,"2-4",E5797&lt;6,"4-6",E5797&lt;8,"6-8",E5797&lt;10,"8-10")</f>
        <v>2-4</v>
      </c>
    </row>
    <row r="5798" spans="1:15" ht="14.25" customHeight="1" x14ac:dyDescent="0.3">
      <c r="A5798" s="31">
        <v>43761</v>
      </c>
      <c r="B5798" t="s">
        <v>147</v>
      </c>
      <c r="C5798" t="s">
        <v>1231</v>
      </c>
      <c r="D5798" t="s">
        <v>115</v>
      </c>
      <c r="E5798">
        <v>3</v>
      </c>
      <c r="F5798">
        <v>6</v>
      </c>
      <c r="G5798" t="s">
        <v>104</v>
      </c>
      <c r="H5798" t="s">
        <v>73</v>
      </c>
      <c r="I5798">
        <v>28</v>
      </c>
      <c r="J5798">
        <v>235</v>
      </c>
      <c r="K5798" t="str">
        <f>RIGHT(Table1[[#This Row],[Transmission]],1)</f>
        <v>8</v>
      </c>
      <c r="L5798" t="str">
        <f>SUBSTITUTE(Table1[[#This Row],[Transmission]],Table1[[#This Row],[Gears]],"")</f>
        <v>AS</v>
      </c>
      <c r="M57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98">
        <f ca="1">_xlfn.DAYS(TODAY(),Table1[[#This Row],[Manufacture Date]])</f>
        <v>1499</v>
      </c>
      <c r="O5798" t="str" cm="1">
        <f t="array" ref="O5798" xml:space="preserve"> _xlfn.IFS(E5798&lt;2,"0-2",E5798&lt;4,"2-4",E5798&lt;6,"4-6",E5798&lt;8,"6-8",E5798&lt;10,"8-10")</f>
        <v>2-4</v>
      </c>
    </row>
    <row r="5799" spans="1:15" ht="14.25" customHeight="1" x14ac:dyDescent="0.3">
      <c r="A5799" s="31">
        <v>43761</v>
      </c>
      <c r="B5799" t="s">
        <v>432</v>
      </c>
      <c r="C5799" t="s">
        <v>433</v>
      </c>
      <c r="D5799" t="s">
        <v>88</v>
      </c>
      <c r="E5799">
        <v>3</v>
      </c>
      <c r="F5799">
        <v>6</v>
      </c>
      <c r="G5799" t="s">
        <v>104</v>
      </c>
      <c r="H5799" t="s">
        <v>73</v>
      </c>
      <c r="I5799">
        <v>27</v>
      </c>
      <c r="J5799">
        <v>242</v>
      </c>
      <c r="K5799" t="str">
        <f>RIGHT(Table1[[#This Row],[Transmission]],1)</f>
        <v>8</v>
      </c>
      <c r="L5799" t="str">
        <f>SUBSTITUTE(Table1[[#This Row],[Transmission]],Table1[[#This Row],[Gears]],"")</f>
        <v>AS</v>
      </c>
      <c r="M57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799">
        <f ca="1">_xlfn.DAYS(TODAY(),Table1[[#This Row],[Manufacture Date]])</f>
        <v>1499</v>
      </c>
      <c r="O5799" t="str" cm="1">
        <f t="array" ref="O5799" xml:space="preserve"> _xlfn.IFS(E5799&lt;2,"0-2",E5799&lt;4,"2-4",E5799&lt;6,"4-6",E5799&lt;8,"6-8",E5799&lt;10,"8-10")</f>
        <v>2-4</v>
      </c>
    </row>
    <row r="5800" spans="1:15" ht="14.25" customHeight="1" x14ac:dyDescent="0.3">
      <c r="A5800" s="31">
        <v>43761</v>
      </c>
      <c r="B5800" t="s">
        <v>100</v>
      </c>
      <c r="C5800" t="s">
        <v>1038</v>
      </c>
      <c r="D5800" t="s">
        <v>115</v>
      </c>
      <c r="E5800">
        <v>4</v>
      </c>
      <c r="F5800">
        <v>8</v>
      </c>
      <c r="G5800" t="s">
        <v>104</v>
      </c>
      <c r="H5800" t="s">
        <v>73</v>
      </c>
      <c r="I5800">
        <v>26</v>
      </c>
      <c r="J5800">
        <v>255</v>
      </c>
      <c r="K5800" t="str">
        <f>RIGHT(Table1[[#This Row],[Transmission]],1)</f>
        <v>8</v>
      </c>
      <c r="L5800" t="str">
        <f>SUBSTITUTE(Table1[[#This Row],[Transmission]],Table1[[#This Row],[Gears]],"")</f>
        <v>AS</v>
      </c>
      <c r="M58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00">
        <f ca="1">_xlfn.DAYS(TODAY(),Table1[[#This Row],[Manufacture Date]])</f>
        <v>1499</v>
      </c>
      <c r="O5800" t="str" cm="1">
        <f t="array" ref="O5800" xml:space="preserve"> _xlfn.IFS(E5800&lt;2,"0-2",E5800&lt;4,"2-4",E5800&lt;6,"4-6",E5800&lt;8,"6-8",E5800&lt;10,"8-10")</f>
        <v>4-6</v>
      </c>
    </row>
    <row r="5801" spans="1:15" ht="14.25" customHeight="1" x14ac:dyDescent="0.3">
      <c r="A5801" s="31">
        <v>43761</v>
      </c>
      <c r="B5801" t="s">
        <v>750</v>
      </c>
      <c r="C5801" t="s">
        <v>773</v>
      </c>
      <c r="D5801" t="s">
        <v>288</v>
      </c>
      <c r="E5801">
        <v>3.5</v>
      </c>
      <c r="F5801">
        <v>6</v>
      </c>
      <c r="G5801" t="s">
        <v>104</v>
      </c>
      <c r="H5801" t="s">
        <v>200</v>
      </c>
      <c r="I5801">
        <v>26</v>
      </c>
      <c r="J5801">
        <v>256</v>
      </c>
      <c r="K5801" t="str">
        <f>RIGHT(Table1[[#This Row],[Transmission]],1)</f>
        <v>8</v>
      </c>
      <c r="L5801" t="str">
        <f>SUBSTITUTE(Table1[[#This Row],[Transmission]],Table1[[#This Row],[Gears]],"")</f>
        <v>AS</v>
      </c>
      <c r="M58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01">
        <f ca="1">_xlfn.DAYS(TODAY(),Table1[[#This Row],[Manufacture Date]])</f>
        <v>1499</v>
      </c>
      <c r="O5801" t="str" cm="1">
        <f t="array" ref="O5801" xml:space="preserve"> _xlfn.IFS(E5801&lt;2,"0-2",E5801&lt;4,"2-4",E5801&lt;6,"4-6",E5801&lt;8,"6-8",E5801&lt;10,"8-10")</f>
        <v>2-4</v>
      </c>
    </row>
    <row r="5802" spans="1:15" ht="14.25" customHeight="1" x14ac:dyDescent="0.3">
      <c r="A5802" s="31">
        <v>43761</v>
      </c>
      <c r="B5802" t="s">
        <v>492</v>
      </c>
      <c r="C5802" t="s">
        <v>1793</v>
      </c>
      <c r="D5802" t="s">
        <v>122</v>
      </c>
      <c r="E5802">
        <v>3</v>
      </c>
      <c r="F5802">
        <v>6</v>
      </c>
      <c r="G5802" t="s">
        <v>104</v>
      </c>
      <c r="H5802" t="s">
        <v>73</v>
      </c>
      <c r="I5802">
        <v>25</v>
      </c>
      <c r="J5802">
        <v>264</v>
      </c>
      <c r="K5802" t="str">
        <f>RIGHT(Table1[[#This Row],[Transmission]],1)</f>
        <v>8</v>
      </c>
      <c r="L5802" t="str">
        <f>SUBSTITUTE(Table1[[#This Row],[Transmission]],Table1[[#This Row],[Gears]],"")</f>
        <v>AS</v>
      </c>
      <c r="M58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02">
        <f ca="1">_xlfn.DAYS(TODAY(),Table1[[#This Row],[Manufacture Date]])</f>
        <v>1499</v>
      </c>
      <c r="O5802" t="str" cm="1">
        <f t="array" ref="O5802" xml:space="preserve"> _xlfn.IFS(E5802&lt;2,"0-2",E5802&lt;4,"2-4",E5802&lt;6,"4-6",E5802&lt;8,"6-8",E5802&lt;10,"8-10")</f>
        <v>2-4</v>
      </c>
    </row>
    <row r="5803" spans="1:15" ht="14.25" customHeight="1" x14ac:dyDescent="0.3">
      <c r="A5803" s="31">
        <v>43760</v>
      </c>
      <c r="B5803" t="s">
        <v>548</v>
      </c>
      <c r="C5803" t="s">
        <v>1147</v>
      </c>
      <c r="D5803" t="s">
        <v>78</v>
      </c>
      <c r="E5803">
        <v>2</v>
      </c>
      <c r="F5803">
        <v>4</v>
      </c>
      <c r="G5803" t="s">
        <v>74</v>
      </c>
      <c r="H5803" t="s">
        <v>200</v>
      </c>
      <c r="I5803">
        <v>35</v>
      </c>
      <c r="J5803">
        <v>188</v>
      </c>
      <c r="K5803" t="str">
        <f>RIGHT(Table1[[#This Row],[Transmission]],1)</f>
        <v>6</v>
      </c>
      <c r="L5803" t="str">
        <f>SUBSTITUTE(Table1[[#This Row],[Transmission]],Table1[[#This Row],[Gears]],"")</f>
        <v>M</v>
      </c>
      <c r="M58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03">
        <f ca="1">_xlfn.DAYS(TODAY(),Table1[[#This Row],[Manufacture Date]])</f>
        <v>1500</v>
      </c>
      <c r="O5803" t="str" cm="1">
        <f t="array" ref="O5803" xml:space="preserve"> _xlfn.IFS(E5803&lt;2,"0-2",E5803&lt;4,"2-4",E5803&lt;6,"4-6",E5803&lt;8,"6-8",E5803&lt;10,"8-10")</f>
        <v>2-4</v>
      </c>
    </row>
    <row r="5804" spans="1:15" ht="14.25" customHeight="1" x14ac:dyDescent="0.3">
      <c r="A5804" s="31">
        <v>43760</v>
      </c>
      <c r="B5804" t="s">
        <v>321</v>
      </c>
      <c r="C5804" t="s">
        <v>329</v>
      </c>
      <c r="D5804" t="s">
        <v>78</v>
      </c>
      <c r="E5804">
        <v>1.6</v>
      </c>
      <c r="F5804">
        <v>4</v>
      </c>
      <c r="G5804" t="s">
        <v>79</v>
      </c>
      <c r="H5804" t="s">
        <v>200</v>
      </c>
      <c r="I5804">
        <v>31</v>
      </c>
      <c r="J5804">
        <v>209</v>
      </c>
      <c r="K5804" t="str">
        <f>RIGHT(Table1[[#This Row],[Transmission]],1)</f>
        <v>6</v>
      </c>
      <c r="L5804" t="str">
        <f>SUBSTITUTE(Table1[[#This Row],[Transmission]],Table1[[#This Row],[Gears]],"")</f>
        <v>AS</v>
      </c>
      <c r="M58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04">
        <f ca="1">_xlfn.DAYS(TODAY(),Table1[[#This Row],[Manufacture Date]])</f>
        <v>1500</v>
      </c>
      <c r="O5804" t="str" cm="1">
        <f t="array" ref="O5804" xml:space="preserve"> _xlfn.IFS(E5804&lt;2,"0-2",E5804&lt;4,"2-4",E5804&lt;6,"4-6",E5804&lt;8,"6-8",E5804&lt;10,"8-10")</f>
        <v>0-2</v>
      </c>
    </row>
    <row r="5805" spans="1:15" ht="14.25" customHeight="1" x14ac:dyDescent="0.3">
      <c r="A5805" s="31">
        <v>43760</v>
      </c>
      <c r="B5805" t="s">
        <v>492</v>
      </c>
      <c r="C5805" t="s">
        <v>942</v>
      </c>
      <c r="D5805" t="s">
        <v>122</v>
      </c>
      <c r="E5805">
        <v>3</v>
      </c>
      <c r="F5805">
        <v>6</v>
      </c>
      <c r="G5805" t="s">
        <v>104</v>
      </c>
      <c r="H5805" t="s">
        <v>73</v>
      </c>
      <c r="I5805">
        <v>23</v>
      </c>
      <c r="J5805">
        <v>291</v>
      </c>
      <c r="K5805" t="str">
        <f>RIGHT(Table1[[#This Row],[Transmission]],1)</f>
        <v>8</v>
      </c>
      <c r="L5805" t="str">
        <f>SUBSTITUTE(Table1[[#This Row],[Transmission]],Table1[[#This Row],[Gears]],"")</f>
        <v>AS</v>
      </c>
      <c r="M58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05">
        <f ca="1">_xlfn.DAYS(TODAY(),Table1[[#This Row],[Manufacture Date]])</f>
        <v>1500</v>
      </c>
      <c r="O5805" t="str" cm="1">
        <f t="array" ref="O5805" xml:space="preserve"> _xlfn.IFS(E5805&lt;2,"0-2",E5805&lt;4,"2-4",E5805&lt;6,"4-6",E5805&lt;8,"6-8",E5805&lt;10,"8-10")</f>
        <v>2-4</v>
      </c>
    </row>
    <row r="5806" spans="1:15" ht="14.25" customHeight="1" x14ac:dyDescent="0.3">
      <c r="A5806" s="31">
        <v>43760</v>
      </c>
      <c r="B5806" t="s">
        <v>232</v>
      </c>
      <c r="C5806" t="s">
        <v>233</v>
      </c>
      <c r="D5806" t="s">
        <v>71</v>
      </c>
      <c r="E5806">
        <v>6.2</v>
      </c>
      <c r="F5806">
        <v>8</v>
      </c>
      <c r="G5806" t="s">
        <v>79</v>
      </c>
      <c r="H5806" t="s">
        <v>73</v>
      </c>
      <c r="I5806">
        <v>22</v>
      </c>
      <c r="J5806">
        <v>294</v>
      </c>
      <c r="K5806" t="str">
        <f>RIGHT(Table1[[#This Row],[Transmission]],1)</f>
        <v>6</v>
      </c>
      <c r="L5806" t="str">
        <f>SUBSTITUTE(Table1[[#This Row],[Transmission]],Table1[[#This Row],[Gears]],"")</f>
        <v>AS</v>
      </c>
      <c r="M58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06">
        <f ca="1">_xlfn.DAYS(TODAY(),Table1[[#This Row],[Manufacture Date]])</f>
        <v>1500</v>
      </c>
      <c r="O5806" t="str" cm="1">
        <f t="array" ref="O5806" xml:space="preserve"> _xlfn.IFS(E5806&lt;2,"0-2",E5806&lt;4,"2-4",E5806&lt;6,"4-6",E5806&lt;8,"6-8",E5806&lt;10,"8-10")</f>
        <v>6-8</v>
      </c>
    </row>
    <row r="5807" spans="1:15" ht="14.25" customHeight="1" x14ac:dyDescent="0.3">
      <c r="A5807" s="31">
        <v>43760</v>
      </c>
      <c r="B5807" t="s">
        <v>232</v>
      </c>
      <c r="C5807" t="s">
        <v>1585</v>
      </c>
      <c r="D5807" t="s">
        <v>95</v>
      </c>
      <c r="E5807">
        <v>6.2</v>
      </c>
      <c r="F5807">
        <v>8</v>
      </c>
      <c r="G5807" t="s">
        <v>74</v>
      </c>
      <c r="H5807" t="s">
        <v>73</v>
      </c>
      <c r="I5807">
        <v>22</v>
      </c>
      <c r="J5807">
        <v>296</v>
      </c>
      <c r="K5807" t="str">
        <f>RIGHT(Table1[[#This Row],[Transmission]],1)</f>
        <v>6</v>
      </c>
      <c r="L5807" t="str">
        <f>SUBSTITUTE(Table1[[#This Row],[Transmission]],Table1[[#This Row],[Gears]],"")</f>
        <v>M</v>
      </c>
      <c r="M58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07">
        <f ca="1">_xlfn.DAYS(TODAY(),Table1[[#This Row],[Manufacture Date]])</f>
        <v>1500</v>
      </c>
      <c r="O5807" t="str" cm="1">
        <f t="array" ref="O5807" xml:space="preserve"> _xlfn.IFS(E5807&lt;2,"0-2",E5807&lt;4,"2-4",E5807&lt;6,"4-6",E5807&lt;8,"6-8",E5807&lt;10,"8-10")</f>
        <v>6-8</v>
      </c>
    </row>
    <row r="5808" spans="1:15" ht="14.25" customHeight="1" x14ac:dyDescent="0.3">
      <c r="A5808" s="31">
        <v>43760</v>
      </c>
      <c r="B5808" t="s">
        <v>90</v>
      </c>
      <c r="C5808" t="s">
        <v>1220</v>
      </c>
      <c r="D5808" t="s">
        <v>92</v>
      </c>
      <c r="E5808">
        <v>5.2</v>
      </c>
      <c r="F5808">
        <v>12</v>
      </c>
      <c r="G5808" t="s">
        <v>112</v>
      </c>
      <c r="H5808" t="s">
        <v>73</v>
      </c>
      <c r="I5808">
        <v>21</v>
      </c>
      <c r="J5808">
        <v>322</v>
      </c>
      <c r="K5808" t="str">
        <f>RIGHT(Table1[[#This Row],[Transmission]],1)</f>
        <v>8</v>
      </c>
      <c r="L5808" t="str">
        <f>SUBSTITUTE(Table1[[#This Row],[Transmission]],Table1[[#This Row],[Gears]],"")</f>
        <v>A</v>
      </c>
      <c r="M58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08">
        <f ca="1">_xlfn.DAYS(TODAY(),Table1[[#This Row],[Manufacture Date]])</f>
        <v>1500</v>
      </c>
      <c r="O5808" t="str" cm="1">
        <f t="array" ref="O5808" xml:space="preserve"> _xlfn.IFS(E5808&lt;2,"0-2",E5808&lt;4,"2-4",E5808&lt;6,"4-6",E5808&lt;8,"6-8",E5808&lt;10,"8-10")</f>
        <v>4-6</v>
      </c>
    </row>
    <row r="5809" spans="1:15" ht="14.25" customHeight="1" x14ac:dyDescent="0.3">
      <c r="A5809" s="31">
        <v>43759</v>
      </c>
      <c r="B5809" t="s">
        <v>364</v>
      </c>
      <c r="C5809" t="s">
        <v>376</v>
      </c>
      <c r="D5809" t="s">
        <v>259</v>
      </c>
      <c r="E5809">
        <v>5.3</v>
      </c>
      <c r="F5809">
        <v>8</v>
      </c>
      <c r="G5809" t="s">
        <v>93</v>
      </c>
      <c r="H5809" t="s">
        <v>200</v>
      </c>
      <c r="I5809">
        <v>22</v>
      </c>
      <c r="J5809">
        <v>307</v>
      </c>
      <c r="K5809" t="str">
        <f>RIGHT(Table1[[#This Row],[Transmission]],1)</f>
        <v>6</v>
      </c>
      <c r="L5809" t="str">
        <f>SUBSTITUTE(Table1[[#This Row],[Transmission]],Table1[[#This Row],[Gears]],"")</f>
        <v>A</v>
      </c>
      <c r="M58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09">
        <f ca="1">_xlfn.DAYS(TODAY(),Table1[[#This Row],[Manufacture Date]])</f>
        <v>1501</v>
      </c>
      <c r="O5809" t="str" cm="1">
        <f t="array" ref="O5809" xml:space="preserve"> _xlfn.IFS(E5809&lt;2,"0-2",E5809&lt;4,"2-4",E5809&lt;6,"4-6",E5809&lt;8,"6-8",E5809&lt;10,"8-10")</f>
        <v>4-6</v>
      </c>
    </row>
    <row r="5810" spans="1:15" ht="14.25" customHeight="1" x14ac:dyDescent="0.3">
      <c r="A5810" s="31">
        <v>43759</v>
      </c>
      <c r="B5810" t="s">
        <v>321</v>
      </c>
      <c r="C5810" t="s">
        <v>1099</v>
      </c>
      <c r="D5810" t="s">
        <v>361</v>
      </c>
      <c r="E5810">
        <v>2.5</v>
      </c>
      <c r="F5810">
        <v>4</v>
      </c>
      <c r="G5810" t="s">
        <v>79</v>
      </c>
      <c r="H5810" t="s">
        <v>205</v>
      </c>
      <c r="I5810">
        <v>20</v>
      </c>
      <c r="J5810">
        <v>234</v>
      </c>
      <c r="K5810" t="str">
        <f>RIGHT(Table1[[#This Row],[Transmission]],1)</f>
        <v>6</v>
      </c>
      <c r="L5810" t="str">
        <f>SUBSTITUTE(Table1[[#This Row],[Transmission]],Table1[[#This Row],[Gears]],"")</f>
        <v>AS</v>
      </c>
      <c r="M58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10">
        <f ca="1">_xlfn.DAYS(TODAY(),Table1[[#This Row],[Manufacture Date]])</f>
        <v>1501</v>
      </c>
      <c r="O5810" t="str" cm="1">
        <f t="array" ref="O5810" xml:space="preserve"> _xlfn.IFS(E5810&lt;2,"0-2",E5810&lt;4,"2-4",E5810&lt;6,"4-6",E5810&lt;8,"6-8",E5810&lt;10,"8-10")</f>
        <v>2-4</v>
      </c>
    </row>
    <row r="5811" spans="1:15" ht="14.25" customHeight="1" x14ac:dyDescent="0.3">
      <c r="A5811" s="31">
        <v>43759</v>
      </c>
      <c r="B5811" t="s">
        <v>100</v>
      </c>
      <c r="C5811" t="s">
        <v>126</v>
      </c>
      <c r="D5811" t="s">
        <v>88</v>
      </c>
      <c r="E5811">
        <v>5.2</v>
      </c>
      <c r="F5811">
        <v>10</v>
      </c>
      <c r="G5811" t="s">
        <v>125</v>
      </c>
      <c r="H5811" t="s">
        <v>73</v>
      </c>
      <c r="I5811">
        <v>19</v>
      </c>
      <c r="J5811">
        <v>347</v>
      </c>
      <c r="K5811" t="str">
        <f>RIGHT(Table1[[#This Row],[Transmission]],1)</f>
        <v>7</v>
      </c>
      <c r="L5811" t="str">
        <f>SUBSTITUTE(Table1[[#This Row],[Transmission]],Table1[[#This Row],[Gears]],"")</f>
        <v>A</v>
      </c>
      <c r="M58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11">
        <f ca="1">_xlfn.DAYS(TODAY(),Table1[[#This Row],[Manufacture Date]])</f>
        <v>1501</v>
      </c>
      <c r="O5811" t="str" cm="1">
        <f t="array" ref="O5811" xml:space="preserve"> _xlfn.IFS(E5811&lt;2,"0-2",E5811&lt;4,"2-4",E5811&lt;6,"4-6",E5811&lt;8,"6-8",E5811&lt;10,"8-10")</f>
        <v>4-6</v>
      </c>
    </row>
    <row r="5812" spans="1:15" ht="14.25" customHeight="1" x14ac:dyDescent="0.3">
      <c r="A5812" s="31">
        <v>43759</v>
      </c>
      <c r="B5812" t="s">
        <v>147</v>
      </c>
      <c r="C5812" t="s">
        <v>870</v>
      </c>
      <c r="D5812" t="s">
        <v>122</v>
      </c>
      <c r="E5812">
        <v>4.4000000000000004</v>
      </c>
      <c r="F5812">
        <v>8</v>
      </c>
      <c r="G5812" t="s">
        <v>104</v>
      </c>
      <c r="H5812" t="s">
        <v>73</v>
      </c>
      <c r="I5812">
        <v>19</v>
      </c>
      <c r="J5812">
        <v>341</v>
      </c>
      <c r="K5812" t="str">
        <f>RIGHT(Table1[[#This Row],[Transmission]],1)</f>
        <v>8</v>
      </c>
      <c r="L5812" t="str">
        <f>SUBSTITUTE(Table1[[#This Row],[Transmission]],Table1[[#This Row],[Gears]],"")</f>
        <v>AS</v>
      </c>
      <c r="M58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12">
        <f ca="1">_xlfn.DAYS(TODAY(),Table1[[#This Row],[Manufacture Date]])</f>
        <v>1501</v>
      </c>
      <c r="O5812" t="str" cm="1">
        <f t="array" ref="O5812" xml:space="preserve"> _xlfn.IFS(E5812&lt;2,"0-2",E5812&lt;4,"2-4",E5812&lt;6,"4-6",E5812&lt;8,"6-8",E5812&lt;10,"8-10")</f>
        <v>4-6</v>
      </c>
    </row>
    <row r="5813" spans="1:15" ht="14.25" customHeight="1" x14ac:dyDescent="0.3">
      <c r="A5813" s="31">
        <v>43759</v>
      </c>
      <c r="B5813" t="s">
        <v>564</v>
      </c>
      <c r="C5813" t="s">
        <v>1156</v>
      </c>
      <c r="D5813" t="s">
        <v>122</v>
      </c>
      <c r="E5813">
        <v>5.5</v>
      </c>
      <c r="F5813">
        <v>8</v>
      </c>
      <c r="G5813" t="s">
        <v>125</v>
      </c>
      <c r="H5813" t="s">
        <v>73</v>
      </c>
      <c r="I5813">
        <v>16</v>
      </c>
      <c r="J5813">
        <v>419</v>
      </c>
      <c r="K5813" t="str">
        <f>RIGHT(Table1[[#This Row],[Transmission]],1)</f>
        <v>7</v>
      </c>
      <c r="L5813" t="str">
        <f>SUBSTITUTE(Table1[[#This Row],[Transmission]],Table1[[#This Row],[Gears]],"")</f>
        <v>A</v>
      </c>
      <c r="M58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13">
        <f ca="1">_xlfn.DAYS(TODAY(),Table1[[#This Row],[Manufacture Date]])</f>
        <v>1501</v>
      </c>
      <c r="O5813" t="str" cm="1">
        <f t="array" ref="O5813" xml:space="preserve"> _xlfn.IFS(E5813&lt;2,"0-2",E5813&lt;4,"2-4",E5813&lt;6,"4-6",E5813&lt;8,"6-8",E5813&lt;10,"8-10")</f>
        <v>4-6</v>
      </c>
    </row>
    <row r="5814" spans="1:15" ht="14.25" customHeight="1" x14ac:dyDescent="0.3">
      <c r="A5814" s="31">
        <v>43758</v>
      </c>
      <c r="B5814" t="s">
        <v>548</v>
      </c>
      <c r="C5814" t="s">
        <v>1821</v>
      </c>
      <c r="D5814" t="s">
        <v>78</v>
      </c>
      <c r="E5814">
        <v>2.2000000000000002</v>
      </c>
      <c r="F5814">
        <v>4</v>
      </c>
      <c r="G5814" t="s">
        <v>79</v>
      </c>
      <c r="H5814" t="s">
        <v>109</v>
      </c>
      <c r="I5814">
        <v>34</v>
      </c>
      <c r="J5814">
        <v>227</v>
      </c>
      <c r="K5814" t="str">
        <f>RIGHT(Table1[[#This Row],[Transmission]],1)</f>
        <v>6</v>
      </c>
      <c r="L5814" t="str">
        <f>SUBSTITUTE(Table1[[#This Row],[Transmission]],Table1[[#This Row],[Gears]],"")</f>
        <v>AS</v>
      </c>
      <c r="M58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14">
        <f ca="1">_xlfn.DAYS(TODAY(),Table1[[#This Row],[Manufacture Date]])</f>
        <v>1502</v>
      </c>
      <c r="O5814" t="str" cm="1">
        <f t="array" ref="O5814" xml:space="preserve"> _xlfn.IFS(E5814&lt;2,"0-2",E5814&lt;4,"2-4",E5814&lt;6,"4-6",E5814&lt;8,"6-8",E5814&lt;10,"8-10")</f>
        <v>2-4</v>
      </c>
    </row>
    <row r="5815" spans="1:15" ht="14.25" customHeight="1" x14ac:dyDescent="0.3">
      <c r="A5815" s="31">
        <v>43758</v>
      </c>
      <c r="B5815" t="s">
        <v>147</v>
      </c>
      <c r="C5815" t="s">
        <v>1530</v>
      </c>
      <c r="D5815" t="s">
        <v>82</v>
      </c>
      <c r="E5815">
        <v>2</v>
      </c>
      <c r="F5815">
        <v>4</v>
      </c>
      <c r="G5815" t="s">
        <v>104</v>
      </c>
      <c r="H5815" t="s">
        <v>73</v>
      </c>
      <c r="I5815">
        <v>32</v>
      </c>
      <c r="J5815">
        <v>207</v>
      </c>
      <c r="K5815" t="str">
        <f>RIGHT(Table1[[#This Row],[Transmission]],1)</f>
        <v>8</v>
      </c>
      <c r="L5815" t="str">
        <f>SUBSTITUTE(Table1[[#This Row],[Transmission]],Table1[[#This Row],[Gears]],"")</f>
        <v>AS</v>
      </c>
      <c r="M58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15">
        <f ca="1">_xlfn.DAYS(TODAY(),Table1[[#This Row],[Manufacture Date]])</f>
        <v>1502</v>
      </c>
      <c r="O5815" t="str" cm="1">
        <f t="array" ref="O5815" xml:space="preserve"> _xlfn.IFS(E5815&lt;2,"0-2",E5815&lt;4,"2-4",E5815&lt;6,"4-6",E5815&lt;8,"6-8",E5815&lt;10,"8-10")</f>
        <v>2-4</v>
      </c>
    </row>
    <row r="5816" spans="1:15" ht="14.25" customHeight="1" x14ac:dyDescent="0.3">
      <c r="A5816" s="31">
        <v>43758</v>
      </c>
      <c r="B5816" t="s">
        <v>564</v>
      </c>
      <c r="C5816" t="s">
        <v>1174</v>
      </c>
      <c r="D5816" t="s">
        <v>122</v>
      </c>
      <c r="E5816">
        <v>3</v>
      </c>
      <c r="F5816">
        <v>6</v>
      </c>
      <c r="G5816" t="s">
        <v>454</v>
      </c>
      <c r="H5816" t="s">
        <v>109</v>
      </c>
      <c r="I5816">
        <v>30</v>
      </c>
      <c r="J5816">
        <v>253</v>
      </c>
      <c r="K5816" t="str">
        <f>RIGHT(Table1[[#This Row],[Transmission]],1)</f>
        <v>9</v>
      </c>
      <c r="L5816" t="str">
        <f>SUBSTITUTE(Table1[[#This Row],[Transmission]],Table1[[#This Row],[Gears]],"")</f>
        <v>A</v>
      </c>
      <c r="M58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16">
        <f ca="1">_xlfn.DAYS(TODAY(),Table1[[#This Row],[Manufacture Date]])</f>
        <v>1502</v>
      </c>
      <c r="O5816" t="str" cm="1">
        <f t="array" ref="O5816" xml:space="preserve"> _xlfn.IFS(E5816&lt;2,"0-2",E5816&lt;4,"2-4",E5816&lt;6,"4-6",E5816&lt;8,"6-8",E5816&lt;10,"8-10")</f>
        <v>2-4</v>
      </c>
    </row>
    <row r="5817" spans="1:15" ht="14.25" customHeight="1" x14ac:dyDescent="0.3">
      <c r="A5817" s="31">
        <v>43758</v>
      </c>
      <c r="B5817" t="s">
        <v>100</v>
      </c>
      <c r="C5817" t="s">
        <v>1498</v>
      </c>
      <c r="D5817" t="s">
        <v>95</v>
      </c>
      <c r="E5817">
        <v>2</v>
      </c>
      <c r="F5817">
        <v>4</v>
      </c>
      <c r="G5817" t="s">
        <v>97</v>
      </c>
      <c r="H5817" t="s">
        <v>200</v>
      </c>
      <c r="I5817">
        <v>30</v>
      </c>
      <c r="J5817">
        <v>221</v>
      </c>
      <c r="K5817" t="str">
        <f>RIGHT(Table1[[#This Row],[Transmission]],1)</f>
        <v>7</v>
      </c>
      <c r="L5817" t="str">
        <f>SUBSTITUTE(Table1[[#This Row],[Transmission]],Table1[[#This Row],[Gears]],"")</f>
        <v>AM</v>
      </c>
      <c r="M58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17">
        <f ca="1">_xlfn.DAYS(TODAY(),Table1[[#This Row],[Manufacture Date]])</f>
        <v>1502</v>
      </c>
      <c r="O5817" t="str" cm="1">
        <f t="array" ref="O5817" xml:space="preserve"> _xlfn.IFS(E5817&lt;2,"0-2",E5817&lt;4,"2-4",E5817&lt;6,"4-6",E5817&lt;8,"6-8",E5817&lt;10,"8-10")</f>
        <v>2-4</v>
      </c>
    </row>
    <row r="5818" spans="1:15" ht="14.25" customHeight="1" x14ac:dyDescent="0.3">
      <c r="A5818" s="31">
        <v>43758</v>
      </c>
      <c r="B5818" t="s">
        <v>147</v>
      </c>
      <c r="C5818" t="s">
        <v>868</v>
      </c>
      <c r="D5818" t="s">
        <v>78</v>
      </c>
      <c r="E5818">
        <v>2</v>
      </c>
      <c r="F5818">
        <v>4</v>
      </c>
      <c r="G5818" t="s">
        <v>104</v>
      </c>
      <c r="H5818" t="s">
        <v>73</v>
      </c>
      <c r="I5818">
        <v>28</v>
      </c>
      <c r="J5818">
        <v>235</v>
      </c>
      <c r="K5818" t="str">
        <f>RIGHT(Table1[[#This Row],[Transmission]],1)</f>
        <v>8</v>
      </c>
      <c r="L5818" t="str">
        <f>SUBSTITUTE(Table1[[#This Row],[Transmission]],Table1[[#This Row],[Gears]],"")</f>
        <v>AS</v>
      </c>
      <c r="M58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18">
        <f ca="1">_xlfn.DAYS(TODAY(),Table1[[#This Row],[Manufacture Date]])</f>
        <v>1502</v>
      </c>
      <c r="O5818" t="str" cm="1">
        <f t="array" ref="O5818" xml:space="preserve"> _xlfn.IFS(E5818&lt;2,"0-2",E5818&lt;4,"2-4",E5818&lt;6,"4-6",E5818&lt;8,"6-8",E5818&lt;10,"8-10")</f>
        <v>2-4</v>
      </c>
    </row>
    <row r="5819" spans="1:15" ht="14.25" customHeight="1" x14ac:dyDescent="0.3">
      <c r="A5819" s="31">
        <v>43758</v>
      </c>
      <c r="B5819" t="s">
        <v>452</v>
      </c>
      <c r="C5819" t="s">
        <v>455</v>
      </c>
      <c r="D5819" t="s">
        <v>78</v>
      </c>
      <c r="E5819">
        <v>3.2</v>
      </c>
      <c r="F5819">
        <v>6</v>
      </c>
      <c r="G5819" t="s">
        <v>454</v>
      </c>
      <c r="H5819" t="s">
        <v>200</v>
      </c>
      <c r="I5819">
        <v>28</v>
      </c>
      <c r="J5819">
        <v>235</v>
      </c>
      <c r="K5819" t="str">
        <f>RIGHT(Table1[[#This Row],[Transmission]],1)</f>
        <v>9</v>
      </c>
      <c r="L5819" t="str">
        <f>SUBSTITUTE(Table1[[#This Row],[Transmission]],Table1[[#This Row],[Gears]],"")</f>
        <v>A</v>
      </c>
      <c r="M58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19">
        <f ca="1">_xlfn.DAYS(TODAY(),Table1[[#This Row],[Manufacture Date]])</f>
        <v>1502</v>
      </c>
      <c r="O5819" t="str" cm="1">
        <f t="array" ref="O5819" xml:space="preserve"> _xlfn.IFS(E5819&lt;2,"0-2",E5819&lt;4,"2-4",E5819&lt;6,"4-6",E5819&lt;8,"6-8",E5819&lt;10,"8-10")</f>
        <v>2-4</v>
      </c>
    </row>
    <row r="5820" spans="1:15" ht="14.25" customHeight="1" x14ac:dyDescent="0.3">
      <c r="A5820" s="31">
        <v>43758</v>
      </c>
      <c r="B5820" t="s">
        <v>364</v>
      </c>
      <c r="C5820" t="s">
        <v>1104</v>
      </c>
      <c r="D5820" t="s">
        <v>259</v>
      </c>
      <c r="E5820">
        <v>4.3</v>
      </c>
      <c r="F5820">
        <v>6</v>
      </c>
      <c r="G5820" t="s">
        <v>93</v>
      </c>
      <c r="H5820" t="s">
        <v>205</v>
      </c>
      <c r="I5820">
        <v>16</v>
      </c>
      <c r="J5820">
        <v>296</v>
      </c>
      <c r="K5820" t="str">
        <f>RIGHT(Table1[[#This Row],[Transmission]],1)</f>
        <v>6</v>
      </c>
      <c r="L5820" t="str">
        <f>SUBSTITUTE(Table1[[#This Row],[Transmission]],Table1[[#This Row],[Gears]],"")</f>
        <v>A</v>
      </c>
      <c r="M58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20">
        <f ca="1">_xlfn.DAYS(TODAY(),Table1[[#This Row],[Manufacture Date]])</f>
        <v>1502</v>
      </c>
      <c r="O5820" t="str" cm="1">
        <f t="array" ref="O5820" xml:space="preserve"> _xlfn.IFS(E5820&lt;2,"0-2",E5820&lt;4,"2-4",E5820&lt;6,"4-6",E5820&lt;8,"6-8",E5820&lt;10,"8-10")</f>
        <v>4-6</v>
      </c>
    </row>
    <row r="5821" spans="1:15" ht="14.25" customHeight="1" x14ac:dyDescent="0.3">
      <c r="A5821" s="31">
        <v>43757</v>
      </c>
      <c r="B5821" t="s">
        <v>750</v>
      </c>
      <c r="C5821" t="s">
        <v>2013</v>
      </c>
      <c r="D5821" t="s">
        <v>82</v>
      </c>
      <c r="E5821">
        <v>1.8</v>
      </c>
      <c r="F5821">
        <v>4</v>
      </c>
      <c r="G5821" t="s">
        <v>266</v>
      </c>
      <c r="H5821" t="s">
        <v>200</v>
      </c>
      <c r="I5821">
        <v>63</v>
      </c>
      <c r="J5821">
        <v>106</v>
      </c>
      <c r="K5821" t="str">
        <f>RIGHT(Table1[[#This Row],[Transmission]],1)</f>
        <v>V</v>
      </c>
      <c r="L5821" t="str">
        <f>SUBSTITUTE(Table1[[#This Row],[Transmission]],Table1[[#This Row],[Gears]],"")</f>
        <v>A</v>
      </c>
      <c r="M58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21">
        <f ca="1">_xlfn.DAYS(TODAY(),Table1[[#This Row],[Manufacture Date]])</f>
        <v>1503</v>
      </c>
      <c r="O5821" t="str" cm="1">
        <f t="array" ref="O5821" xml:space="preserve"> _xlfn.IFS(E5821&lt;2,"0-2",E5821&lt;4,"2-4",E5821&lt;6,"4-6",E5821&lt;8,"6-8",E5821&lt;10,"8-10")</f>
        <v>0-2</v>
      </c>
    </row>
    <row r="5822" spans="1:15" ht="14.25" customHeight="1" x14ac:dyDescent="0.3">
      <c r="A5822" s="31">
        <v>43757</v>
      </c>
      <c r="B5822" t="s">
        <v>782</v>
      </c>
      <c r="C5822" t="s">
        <v>786</v>
      </c>
      <c r="D5822" t="s">
        <v>71</v>
      </c>
      <c r="E5822">
        <v>2</v>
      </c>
      <c r="F5822">
        <v>4</v>
      </c>
      <c r="G5822" t="s">
        <v>89</v>
      </c>
      <c r="H5822" t="s">
        <v>73</v>
      </c>
      <c r="I5822">
        <v>30</v>
      </c>
      <c r="J5822">
        <v>214</v>
      </c>
      <c r="K5822" t="str">
        <f>RIGHT(Table1[[#This Row],[Transmission]],1)</f>
        <v>6</v>
      </c>
      <c r="L5822" t="str">
        <f>SUBSTITUTE(Table1[[#This Row],[Transmission]],Table1[[#This Row],[Gears]],"")</f>
        <v>AM</v>
      </c>
      <c r="M58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22">
        <f ca="1">_xlfn.DAYS(TODAY(),Table1[[#This Row],[Manufacture Date]])</f>
        <v>1503</v>
      </c>
      <c r="O5822" t="str" cm="1">
        <f t="array" ref="O5822" xml:space="preserve"> _xlfn.IFS(E5822&lt;2,"0-2",E5822&lt;4,"2-4",E5822&lt;6,"4-6",E5822&lt;8,"6-8",E5822&lt;10,"8-10")</f>
        <v>2-4</v>
      </c>
    </row>
    <row r="5823" spans="1:15" ht="14.25" customHeight="1" x14ac:dyDescent="0.3">
      <c r="A5823" s="31">
        <v>43757</v>
      </c>
      <c r="B5823" t="s">
        <v>289</v>
      </c>
      <c r="C5823" t="s">
        <v>297</v>
      </c>
      <c r="D5823" t="s">
        <v>115</v>
      </c>
      <c r="E5823">
        <v>5.7</v>
      </c>
      <c r="F5823">
        <v>8</v>
      </c>
      <c r="G5823" t="s">
        <v>112</v>
      </c>
      <c r="H5823" t="s">
        <v>200</v>
      </c>
      <c r="I5823">
        <v>23</v>
      </c>
      <c r="J5823">
        <v>289</v>
      </c>
      <c r="K5823" t="str">
        <f>RIGHT(Table1[[#This Row],[Transmission]],1)</f>
        <v>8</v>
      </c>
      <c r="L5823" t="str">
        <f>SUBSTITUTE(Table1[[#This Row],[Transmission]],Table1[[#This Row],[Gears]],"")</f>
        <v>A</v>
      </c>
      <c r="M58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23">
        <f ca="1">_xlfn.DAYS(TODAY(),Table1[[#This Row],[Manufacture Date]])</f>
        <v>1503</v>
      </c>
      <c r="O5823" t="str" cm="1">
        <f t="array" ref="O5823" xml:space="preserve"> _xlfn.IFS(E5823&lt;2,"0-2",E5823&lt;4,"2-4",E5823&lt;6,"4-6",E5823&lt;8,"6-8",E5823&lt;10,"8-10")</f>
        <v>4-6</v>
      </c>
    </row>
    <row r="5824" spans="1:15" ht="14.25" customHeight="1" x14ac:dyDescent="0.3">
      <c r="A5824" s="31">
        <v>43757</v>
      </c>
      <c r="B5824" t="s">
        <v>564</v>
      </c>
      <c r="C5824" t="s">
        <v>597</v>
      </c>
      <c r="D5824" t="s">
        <v>122</v>
      </c>
      <c r="E5824">
        <v>4</v>
      </c>
      <c r="F5824">
        <v>8</v>
      </c>
      <c r="G5824" t="s">
        <v>454</v>
      </c>
      <c r="H5824" t="s">
        <v>73</v>
      </c>
      <c r="I5824">
        <v>17</v>
      </c>
      <c r="J5824">
        <v>378</v>
      </c>
      <c r="K5824" t="str">
        <f>RIGHT(Table1[[#This Row],[Transmission]],1)</f>
        <v>9</v>
      </c>
      <c r="L5824" t="str">
        <f>SUBSTITUTE(Table1[[#This Row],[Transmission]],Table1[[#This Row],[Gears]],"")</f>
        <v>A</v>
      </c>
      <c r="M58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24">
        <f ca="1">_xlfn.DAYS(TODAY(),Table1[[#This Row],[Manufacture Date]])</f>
        <v>1503</v>
      </c>
      <c r="O5824" t="str" cm="1">
        <f t="array" ref="O5824" xml:space="preserve"> _xlfn.IFS(E5824&lt;2,"0-2",E5824&lt;4,"2-4",E5824&lt;6,"4-6",E5824&lt;8,"6-8",E5824&lt;10,"8-10")</f>
        <v>4-6</v>
      </c>
    </row>
    <row r="5825" spans="1:15" ht="14.25" customHeight="1" x14ac:dyDescent="0.3">
      <c r="A5825" s="31">
        <v>43756</v>
      </c>
      <c r="B5825" t="s">
        <v>398</v>
      </c>
      <c r="C5825" t="s">
        <v>400</v>
      </c>
      <c r="D5825" t="s">
        <v>82</v>
      </c>
      <c r="E5825">
        <v>2</v>
      </c>
      <c r="F5825">
        <v>4</v>
      </c>
      <c r="G5825" t="s">
        <v>79</v>
      </c>
      <c r="H5825" t="s">
        <v>200</v>
      </c>
      <c r="I5825">
        <v>32</v>
      </c>
      <c r="J5825">
        <v>206</v>
      </c>
      <c r="K5825" t="str">
        <f>RIGHT(Table1[[#This Row],[Transmission]],1)</f>
        <v>6</v>
      </c>
      <c r="L5825" t="str">
        <f>SUBSTITUTE(Table1[[#This Row],[Transmission]],Table1[[#This Row],[Gears]],"")</f>
        <v>AS</v>
      </c>
      <c r="M58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25">
        <f ca="1">_xlfn.DAYS(TODAY(),Table1[[#This Row],[Manufacture Date]])</f>
        <v>1504</v>
      </c>
      <c r="O5825" t="str" cm="1">
        <f t="array" ref="O5825" xml:space="preserve"> _xlfn.IFS(E5825&lt;2,"0-2",E5825&lt;4,"2-4",E5825&lt;6,"4-6",E5825&lt;8,"6-8",E5825&lt;10,"8-10")</f>
        <v>2-4</v>
      </c>
    </row>
    <row r="5826" spans="1:15" ht="14.25" customHeight="1" x14ac:dyDescent="0.3">
      <c r="A5826" s="31">
        <v>43755</v>
      </c>
      <c r="B5826" t="s">
        <v>470</v>
      </c>
      <c r="C5826" t="s">
        <v>478</v>
      </c>
      <c r="D5826" t="s">
        <v>71</v>
      </c>
      <c r="E5826">
        <v>1.6</v>
      </c>
      <c r="F5826">
        <v>4</v>
      </c>
      <c r="G5826" t="s">
        <v>74</v>
      </c>
      <c r="H5826" t="s">
        <v>200</v>
      </c>
      <c r="I5826">
        <v>37</v>
      </c>
      <c r="J5826">
        <v>177</v>
      </c>
      <c r="K5826" t="str">
        <f>RIGHT(Table1[[#This Row],[Transmission]],1)</f>
        <v>6</v>
      </c>
      <c r="L5826" t="str">
        <f>SUBSTITUTE(Table1[[#This Row],[Transmission]],Table1[[#This Row],[Gears]],"")</f>
        <v>M</v>
      </c>
      <c r="M58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26">
        <f ca="1">_xlfn.DAYS(TODAY(),Table1[[#This Row],[Manufacture Date]])</f>
        <v>1505</v>
      </c>
      <c r="O5826" t="str" cm="1">
        <f t="array" ref="O5826" xml:space="preserve"> _xlfn.IFS(E5826&lt;2,"0-2",E5826&lt;4,"2-4",E5826&lt;6,"4-6",E5826&lt;8,"6-8",E5826&lt;10,"8-10")</f>
        <v>0-2</v>
      </c>
    </row>
    <row r="5827" spans="1:15" ht="14.25" customHeight="1" x14ac:dyDescent="0.3">
      <c r="A5827" s="31">
        <v>43755</v>
      </c>
      <c r="B5827" t="s">
        <v>548</v>
      </c>
      <c r="C5827" t="s">
        <v>561</v>
      </c>
      <c r="D5827" t="s">
        <v>82</v>
      </c>
      <c r="E5827">
        <v>2.5</v>
      </c>
      <c r="F5827">
        <v>4</v>
      </c>
      <c r="G5827" t="s">
        <v>74</v>
      </c>
      <c r="H5827" t="s">
        <v>200</v>
      </c>
      <c r="I5827">
        <v>35</v>
      </c>
      <c r="J5827">
        <v>186</v>
      </c>
      <c r="K5827" t="str">
        <f>RIGHT(Table1[[#This Row],[Transmission]],1)</f>
        <v>6</v>
      </c>
      <c r="L5827" t="str">
        <f>SUBSTITUTE(Table1[[#This Row],[Transmission]],Table1[[#This Row],[Gears]],"")</f>
        <v>M</v>
      </c>
      <c r="M58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27">
        <f ca="1">_xlfn.DAYS(TODAY(),Table1[[#This Row],[Manufacture Date]])</f>
        <v>1505</v>
      </c>
      <c r="O5827" t="str" cm="1">
        <f t="array" ref="O5827" xml:space="preserve"> _xlfn.IFS(E5827&lt;2,"0-2",E5827&lt;4,"2-4",E5827&lt;6,"4-6",E5827&lt;8,"6-8",E5827&lt;10,"8-10")</f>
        <v>2-4</v>
      </c>
    </row>
    <row r="5828" spans="1:15" ht="14.25" customHeight="1" x14ac:dyDescent="0.3">
      <c r="A5828" s="31">
        <v>43755</v>
      </c>
      <c r="B5828" t="s">
        <v>740</v>
      </c>
      <c r="C5828" t="s">
        <v>744</v>
      </c>
      <c r="D5828" t="s">
        <v>118</v>
      </c>
      <c r="E5828">
        <v>2</v>
      </c>
      <c r="F5828">
        <v>4</v>
      </c>
      <c r="G5828" t="s">
        <v>183</v>
      </c>
      <c r="H5828" t="s">
        <v>200</v>
      </c>
      <c r="I5828">
        <v>33</v>
      </c>
      <c r="J5828">
        <v>196</v>
      </c>
      <c r="K5828" t="str">
        <f>RIGHT(Table1[[#This Row],[Transmission]],1)</f>
        <v>5</v>
      </c>
      <c r="L5828" t="str">
        <f>SUBSTITUTE(Table1[[#This Row],[Transmission]],Table1[[#This Row],[Gears]],"")</f>
        <v>M</v>
      </c>
      <c r="M58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28">
        <f ca="1">_xlfn.DAYS(TODAY(),Table1[[#This Row],[Manufacture Date]])</f>
        <v>1505</v>
      </c>
      <c r="O5828" t="str" cm="1">
        <f t="array" ref="O5828" xml:space="preserve"> _xlfn.IFS(E5828&lt;2,"0-2",E5828&lt;4,"2-4",E5828&lt;6,"4-6",E5828&lt;8,"6-8",E5828&lt;10,"8-10")</f>
        <v>2-4</v>
      </c>
    </row>
    <row r="5829" spans="1:15" ht="14.25" customHeight="1" x14ac:dyDescent="0.3">
      <c r="A5829" s="31">
        <v>43755</v>
      </c>
      <c r="B5829" t="s">
        <v>470</v>
      </c>
      <c r="C5829" t="s">
        <v>474</v>
      </c>
      <c r="D5829" t="s">
        <v>71</v>
      </c>
      <c r="E5829">
        <v>2</v>
      </c>
      <c r="F5829">
        <v>4</v>
      </c>
      <c r="G5829" t="s">
        <v>79</v>
      </c>
      <c r="H5829" t="s">
        <v>200</v>
      </c>
      <c r="I5829">
        <v>33</v>
      </c>
      <c r="J5829">
        <v>203</v>
      </c>
      <c r="K5829" t="str">
        <f>RIGHT(Table1[[#This Row],[Transmission]],1)</f>
        <v>6</v>
      </c>
      <c r="L5829" t="str">
        <f>SUBSTITUTE(Table1[[#This Row],[Transmission]],Table1[[#This Row],[Gears]],"")</f>
        <v>AS</v>
      </c>
      <c r="M58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29">
        <f ca="1">_xlfn.DAYS(TODAY(),Table1[[#This Row],[Manufacture Date]])</f>
        <v>1505</v>
      </c>
      <c r="O5829" t="str" cm="1">
        <f t="array" ref="O5829" xml:space="preserve"> _xlfn.IFS(E5829&lt;2,"0-2",E5829&lt;4,"2-4",E5829&lt;6,"4-6",E5829&lt;8,"6-8",E5829&lt;10,"8-10")</f>
        <v>2-4</v>
      </c>
    </row>
    <row r="5830" spans="1:15" ht="14.25" customHeight="1" x14ac:dyDescent="0.3">
      <c r="A5830" s="31">
        <v>43755</v>
      </c>
      <c r="B5830" t="s">
        <v>364</v>
      </c>
      <c r="C5830" t="s">
        <v>375</v>
      </c>
      <c r="D5830" t="s">
        <v>259</v>
      </c>
      <c r="E5830">
        <v>5.3</v>
      </c>
      <c r="F5830">
        <v>8</v>
      </c>
      <c r="G5830" t="s">
        <v>93</v>
      </c>
      <c r="H5830" t="s">
        <v>205</v>
      </c>
      <c r="I5830">
        <v>17</v>
      </c>
      <c r="J5830">
        <v>270</v>
      </c>
      <c r="K5830" t="str">
        <f>RIGHT(Table1[[#This Row],[Transmission]],1)</f>
        <v>6</v>
      </c>
      <c r="L5830" t="str">
        <f>SUBSTITUTE(Table1[[#This Row],[Transmission]],Table1[[#This Row],[Gears]],"")</f>
        <v>A</v>
      </c>
      <c r="M58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30">
        <f ca="1">_xlfn.DAYS(TODAY(),Table1[[#This Row],[Manufacture Date]])</f>
        <v>1505</v>
      </c>
      <c r="O5830" t="str" cm="1">
        <f t="array" ref="O5830" xml:space="preserve"> _xlfn.IFS(E5830&lt;2,"0-2",E5830&lt;4,"2-4",E5830&lt;6,"4-6",E5830&lt;8,"6-8",E5830&lt;10,"8-10")</f>
        <v>4-6</v>
      </c>
    </row>
    <row r="5831" spans="1:15" ht="14.25" customHeight="1" x14ac:dyDescent="0.3">
      <c r="A5831" s="31">
        <v>43755</v>
      </c>
      <c r="B5831" t="s">
        <v>718</v>
      </c>
      <c r="C5831" t="s">
        <v>1982</v>
      </c>
      <c r="D5831" t="s">
        <v>481</v>
      </c>
      <c r="E5831">
        <v>6.7</v>
      </c>
      <c r="F5831">
        <v>12</v>
      </c>
      <c r="G5831" t="s">
        <v>104</v>
      </c>
      <c r="H5831" t="s">
        <v>73</v>
      </c>
      <c r="I5831">
        <v>17</v>
      </c>
      <c r="J5831">
        <v>382</v>
      </c>
      <c r="K5831" t="str">
        <f>RIGHT(Table1[[#This Row],[Transmission]],1)</f>
        <v>8</v>
      </c>
      <c r="L5831" t="str">
        <f>SUBSTITUTE(Table1[[#This Row],[Transmission]],Table1[[#This Row],[Gears]],"")</f>
        <v>AS</v>
      </c>
      <c r="M58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31">
        <f ca="1">_xlfn.DAYS(TODAY(),Table1[[#This Row],[Manufacture Date]])</f>
        <v>1505</v>
      </c>
      <c r="O5831" t="str" cm="1">
        <f t="array" ref="O5831" xml:space="preserve"> _xlfn.IFS(E5831&lt;2,"0-2",E5831&lt;4,"2-4",E5831&lt;6,"4-6",E5831&lt;8,"6-8",E5831&lt;10,"8-10")</f>
        <v>6-8</v>
      </c>
    </row>
    <row r="5832" spans="1:15" ht="14.25" customHeight="1" x14ac:dyDescent="0.3">
      <c r="A5832" s="31">
        <v>43754</v>
      </c>
      <c r="B5832" t="s">
        <v>232</v>
      </c>
      <c r="C5832" t="s">
        <v>240</v>
      </c>
      <c r="D5832" t="s">
        <v>71</v>
      </c>
      <c r="E5832">
        <v>1.6</v>
      </c>
      <c r="F5832">
        <v>4</v>
      </c>
      <c r="G5832" t="s">
        <v>74</v>
      </c>
      <c r="H5832" t="s">
        <v>109</v>
      </c>
      <c r="I5832">
        <v>45</v>
      </c>
      <c r="J5832">
        <v>170</v>
      </c>
      <c r="K5832" t="str">
        <f>RIGHT(Table1[[#This Row],[Transmission]],1)</f>
        <v>6</v>
      </c>
      <c r="L5832" t="str">
        <f>SUBSTITUTE(Table1[[#This Row],[Transmission]],Table1[[#This Row],[Gears]],"")</f>
        <v>M</v>
      </c>
      <c r="M58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32">
        <f ca="1">_xlfn.DAYS(TODAY(),Table1[[#This Row],[Manufacture Date]])</f>
        <v>1506</v>
      </c>
      <c r="O5832" t="str" cm="1">
        <f t="array" ref="O5832" xml:space="preserve"> _xlfn.IFS(E5832&lt;2,"0-2",E5832&lt;4,"2-4",E5832&lt;6,"4-6",E5832&lt;8,"6-8",E5832&lt;10,"8-10")</f>
        <v>0-2</v>
      </c>
    </row>
    <row r="5833" spans="1:15" ht="14.25" customHeight="1" x14ac:dyDescent="0.3">
      <c r="A5833" s="31">
        <v>43754</v>
      </c>
      <c r="B5833" t="s">
        <v>740</v>
      </c>
      <c r="C5833" t="s">
        <v>743</v>
      </c>
      <c r="D5833" t="s">
        <v>71</v>
      </c>
      <c r="E5833">
        <v>2</v>
      </c>
      <c r="F5833">
        <v>4</v>
      </c>
      <c r="G5833" t="s">
        <v>266</v>
      </c>
      <c r="H5833" t="s">
        <v>200</v>
      </c>
      <c r="I5833">
        <v>36</v>
      </c>
      <c r="J5833">
        <v>179</v>
      </c>
      <c r="K5833" t="str">
        <f>RIGHT(Table1[[#This Row],[Transmission]],1)</f>
        <v>V</v>
      </c>
      <c r="L5833" t="str">
        <f>SUBSTITUTE(Table1[[#This Row],[Transmission]],Table1[[#This Row],[Gears]],"")</f>
        <v>A</v>
      </c>
      <c r="M58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33">
        <f ca="1">_xlfn.DAYS(TODAY(),Table1[[#This Row],[Manufacture Date]])</f>
        <v>1506</v>
      </c>
      <c r="O5833" t="str" cm="1">
        <f t="array" ref="O5833" xml:space="preserve"> _xlfn.IFS(E5833&lt;2,"0-2",E5833&lt;4,"2-4",E5833&lt;6,"4-6",E5833&lt;8,"6-8",E5833&lt;10,"8-10")</f>
        <v>2-4</v>
      </c>
    </row>
    <row r="5834" spans="1:15" ht="14.25" customHeight="1" x14ac:dyDescent="0.3">
      <c r="A5834" s="31">
        <v>43754</v>
      </c>
      <c r="B5834" t="s">
        <v>232</v>
      </c>
      <c r="C5834" t="s">
        <v>268</v>
      </c>
      <c r="D5834" t="s">
        <v>122</v>
      </c>
      <c r="E5834">
        <v>5.3</v>
      </c>
      <c r="F5834">
        <v>8</v>
      </c>
      <c r="G5834" t="s">
        <v>93</v>
      </c>
      <c r="H5834" t="s">
        <v>205</v>
      </c>
      <c r="I5834">
        <v>15</v>
      </c>
      <c r="J5834">
        <v>294</v>
      </c>
      <c r="K5834" t="str">
        <f>RIGHT(Table1[[#This Row],[Transmission]],1)</f>
        <v>6</v>
      </c>
      <c r="L5834" t="str">
        <f>SUBSTITUTE(Table1[[#This Row],[Transmission]],Table1[[#This Row],[Gears]],"")</f>
        <v>A</v>
      </c>
      <c r="M58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34">
        <f ca="1">_xlfn.DAYS(TODAY(),Table1[[#This Row],[Manufacture Date]])</f>
        <v>1506</v>
      </c>
      <c r="O5834" t="str" cm="1">
        <f t="array" ref="O5834" xml:space="preserve"> _xlfn.IFS(E5834&lt;2,"0-2",E5834&lt;4,"2-4",E5834&lt;6,"4-6",E5834&lt;8,"6-8",E5834&lt;10,"8-10")</f>
        <v>4-6</v>
      </c>
    </row>
    <row r="5835" spans="1:15" ht="14.25" customHeight="1" x14ac:dyDescent="0.3">
      <c r="A5835" s="31">
        <v>43753</v>
      </c>
      <c r="B5835" t="s">
        <v>548</v>
      </c>
      <c r="C5835" t="s">
        <v>550</v>
      </c>
      <c r="D5835" t="s">
        <v>78</v>
      </c>
      <c r="E5835">
        <v>2.5</v>
      </c>
      <c r="F5835">
        <v>4</v>
      </c>
      <c r="G5835" t="s">
        <v>79</v>
      </c>
      <c r="H5835" t="s">
        <v>200</v>
      </c>
      <c r="I5835">
        <v>30</v>
      </c>
      <c r="J5835">
        <v>217</v>
      </c>
      <c r="K5835" t="str">
        <f>RIGHT(Table1[[#This Row],[Transmission]],1)</f>
        <v>6</v>
      </c>
      <c r="L5835" t="str">
        <f>SUBSTITUTE(Table1[[#This Row],[Transmission]],Table1[[#This Row],[Gears]],"")</f>
        <v>AS</v>
      </c>
      <c r="M58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35">
        <f ca="1">_xlfn.DAYS(TODAY(),Table1[[#This Row],[Manufacture Date]])</f>
        <v>1507</v>
      </c>
      <c r="O5835" t="str" cm="1">
        <f t="array" ref="O5835" xml:space="preserve"> _xlfn.IFS(E5835&lt;2,"0-2",E5835&lt;4,"2-4",E5835&lt;6,"4-6",E5835&lt;8,"6-8",E5835&lt;10,"8-10")</f>
        <v>2-4</v>
      </c>
    </row>
    <row r="5836" spans="1:15" ht="14.25" customHeight="1" x14ac:dyDescent="0.3">
      <c r="A5836" s="31">
        <v>43753</v>
      </c>
      <c r="B5836" t="s">
        <v>147</v>
      </c>
      <c r="C5836" t="s">
        <v>846</v>
      </c>
      <c r="D5836" t="s">
        <v>71</v>
      </c>
      <c r="E5836">
        <v>3</v>
      </c>
      <c r="F5836">
        <v>6</v>
      </c>
      <c r="G5836" t="s">
        <v>104</v>
      </c>
      <c r="H5836" t="s">
        <v>73</v>
      </c>
      <c r="I5836">
        <v>28</v>
      </c>
      <c r="J5836">
        <v>230</v>
      </c>
      <c r="K5836" t="str">
        <f>RIGHT(Table1[[#This Row],[Transmission]],1)</f>
        <v>8</v>
      </c>
      <c r="L5836" t="str">
        <f>SUBSTITUTE(Table1[[#This Row],[Transmission]],Table1[[#This Row],[Gears]],"")</f>
        <v>AS</v>
      </c>
      <c r="M58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36">
        <f ca="1">_xlfn.DAYS(TODAY(),Table1[[#This Row],[Manufacture Date]])</f>
        <v>1507</v>
      </c>
      <c r="O5836" t="str" cm="1">
        <f t="array" ref="O5836" xml:space="preserve"> _xlfn.IFS(E5836&lt;2,"0-2",E5836&lt;4,"2-4",E5836&lt;6,"4-6",E5836&lt;8,"6-8",E5836&lt;10,"8-10")</f>
        <v>2-4</v>
      </c>
    </row>
    <row r="5837" spans="1:15" ht="14.25" customHeight="1" x14ac:dyDescent="0.3">
      <c r="A5837" s="31">
        <v>43753</v>
      </c>
      <c r="B5837" t="s">
        <v>452</v>
      </c>
      <c r="C5837" t="s">
        <v>456</v>
      </c>
      <c r="D5837" t="s">
        <v>78</v>
      </c>
      <c r="E5837">
        <v>2.4</v>
      </c>
      <c r="F5837">
        <v>4</v>
      </c>
      <c r="G5837" t="s">
        <v>454</v>
      </c>
      <c r="H5837" t="s">
        <v>200</v>
      </c>
      <c r="I5837">
        <v>28</v>
      </c>
      <c r="J5837">
        <v>240</v>
      </c>
      <c r="K5837" t="str">
        <f>RIGHT(Table1[[#This Row],[Transmission]],1)</f>
        <v>9</v>
      </c>
      <c r="L5837" t="str">
        <f>SUBSTITUTE(Table1[[#This Row],[Transmission]],Table1[[#This Row],[Gears]],"")</f>
        <v>A</v>
      </c>
      <c r="M58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37">
        <f ca="1">_xlfn.DAYS(TODAY(),Table1[[#This Row],[Manufacture Date]])</f>
        <v>1507</v>
      </c>
      <c r="O5837" t="str" cm="1">
        <f t="array" ref="O5837" xml:space="preserve"> _xlfn.IFS(E5837&lt;2,"0-2",E5837&lt;4,"2-4",E5837&lt;6,"4-6",E5837&lt;8,"6-8",E5837&lt;10,"8-10")</f>
        <v>2-4</v>
      </c>
    </row>
    <row r="5838" spans="1:15" ht="14.25" customHeight="1" x14ac:dyDescent="0.3">
      <c r="A5838" s="31">
        <v>43753</v>
      </c>
      <c r="B5838" t="s">
        <v>432</v>
      </c>
      <c r="C5838" t="s">
        <v>1746</v>
      </c>
      <c r="D5838" t="s">
        <v>115</v>
      </c>
      <c r="E5838">
        <v>3</v>
      </c>
      <c r="F5838">
        <v>6</v>
      </c>
      <c r="G5838" t="s">
        <v>104</v>
      </c>
      <c r="H5838" t="s">
        <v>73</v>
      </c>
      <c r="I5838">
        <v>24</v>
      </c>
      <c r="J5838">
        <v>280</v>
      </c>
      <c r="K5838" t="str">
        <f>RIGHT(Table1[[#This Row],[Transmission]],1)</f>
        <v>8</v>
      </c>
      <c r="L5838" t="str">
        <f>SUBSTITUTE(Table1[[#This Row],[Transmission]],Table1[[#This Row],[Gears]],"")</f>
        <v>AS</v>
      </c>
      <c r="M58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38">
        <f ca="1">_xlfn.DAYS(TODAY(),Table1[[#This Row],[Manufacture Date]])</f>
        <v>1507</v>
      </c>
      <c r="O5838" t="str" cm="1">
        <f t="array" ref="O5838" xml:space="preserve"> _xlfn.IFS(E5838&lt;2,"0-2",E5838&lt;4,"2-4",E5838&lt;6,"4-6",E5838&lt;8,"6-8",E5838&lt;10,"8-10")</f>
        <v>2-4</v>
      </c>
    </row>
    <row r="5839" spans="1:15" ht="14.25" customHeight="1" x14ac:dyDescent="0.3">
      <c r="A5839" s="31">
        <v>43752</v>
      </c>
      <c r="B5839" t="s">
        <v>548</v>
      </c>
      <c r="C5839" t="s">
        <v>1824</v>
      </c>
      <c r="D5839" t="s">
        <v>71</v>
      </c>
      <c r="E5839">
        <v>2.5</v>
      </c>
      <c r="F5839">
        <v>4</v>
      </c>
      <c r="G5839" t="s">
        <v>79</v>
      </c>
      <c r="H5839" t="s">
        <v>200</v>
      </c>
      <c r="I5839">
        <v>36</v>
      </c>
      <c r="J5839">
        <v>183</v>
      </c>
      <c r="K5839" t="str">
        <f>RIGHT(Table1[[#This Row],[Transmission]],1)</f>
        <v>6</v>
      </c>
      <c r="L5839" t="str">
        <f>SUBSTITUTE(Table1[[#This Row],[Transmission]],Table1[[#This Row],[Gears]],"")</f>
        <v>AS</v>
      </c>
      <c r="M58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39">
        <f ca="1">_xlfn.DAYS(TODAY(),Table1[[#This Row],[Manufacture Date]])</f>
        <v>1508</v>
      </c>
      <c r="O5839" t="str" cm="1">
        <f t="array" ref="O5839" xml:space="preserve"> _xlfn.IFS(E5839&lt;2,"0-2",E5839&lt;4,"2-4",E5839&lt;6,"4-6",E5839&lt;8,"6-8",E5839&lt;10,"8-10")</f>
        <v>2-4</v>
      </c>
    </row>
    <row r="5840" spans="1:15" ht="14.25" customHeight="1" x14ac:dyDescent="0.3">
      <c r="A5840" s="31">
        <v>43752</v>
      </c>
      <c r="B5840" t="s">
        <v>548</v>
      </c>
      <c r="C5840" t="s">
        <v>1149</v>
      </c>
      <c r="D5840" t="s">
        <v>88</v>
      </c>
      <c r="E5840">
        <v>2</v>
      </c>
      <c r="F5840">
        <v>4</v>
      </c>
      <c r="G5840" t="s">
        <v>74</v>
      </c>
      <c r="H5840" t="s">
        <v>73</v>
      </c>
      <c r="I5840">
        <v>35</v>
      </c>
      <c r="J5840">
        <v>189</v>
      </c>
      <c r="K5840" t="str">
        <f>RIGHT(Table1[[#This Row],[Transmission]],1)</f>
        <v>6</v>
      </c>
      <c r="L5840" t="str">
        <f>SUBSTITUTE(Table1[[#This Row],[Transmission]],Table1[[#This Row],[Gears]],"")</f>
        <v>M</v>
      </c>
      <c r="M58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40">
        <f ca="1">_xlfn.DAYS(TODAY(),Table1[[#This Row],[Manufacture Date]])</f>
        <v>1508</v>
      </c>
      <c r="O5840" t="str" cm="1">
        <f t="array" ref="O5840" xml:space="preserve"> _xlfn.IFS(E5840&lt;2,"0-2",E5840&lt;4,"2-4",E5840&lt;6,"4-6",E5840&lt;8,"6-8",E5840&lt;10,"8-10")</f>
        <v>2-4</v>
      </c>
    </row>
    <row r="5841" spans="1:15" ht="14.25" customHeight="1" x14ac:dyDescent="0.3">
      <c r="A5841" s="31">
        <v>43752</v>
      </c>
      <c r="B5841" t="s">
        <v>321</v>
      </c>
      <c r="C5841" t="s">
        <v>894</v>
      </c>
      <c r="D5841" t="s">
        <v>78</v>
      </c>
      <c r="E5841">
        <v>2</v>
      </c>
      <c r="F5841">
        <v>4</v>
      </c>
      <c r="G5841" t="s">
        <v>79</v>
      </c>
      <c r="H5841" t="s">
        <v>200</v>
      </c>
      <c r="I5841">
        <v>29</v>
      </c>
      <c r="J5841">
        <v>228</v>
      </c>
      <c r="K5841" t="str">
        <f>RIGHT(Table1[[#This Row],[Transmission]],1)</f>
        <v>6</v>
      </c>
      <c r="L5841" t="str">
        <f>SUBSTITUTE(Table1[[#This Row],[Transmission]],Table1[[#This Row],[Gears]],"")</f>
        <v>AS</v>
      </c>
      <c r="M58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41">
        <f ca="1">_xlfn.DAYS(TODAY(),Table1[[#This Row],[Manufacture Date]])</f>
        <v>1508</v>
      </c>
      <c r="O5841" t="str" cm="1">
        <f t="array" ref="O5841" xml:space="preserve"> _xlfn.IFS(E5841&lt;2,"0-2",E5841&lt;4,"2-4",E5841&lt;6,"4-6",E5841&lt;8,"6-8",E5841&lt;10,"8-10")</f>
        <v>2-4</v>
      </c>
    </row>
    <row r="5842" spans="1:15" ht="14.25" customHeight="1" x14ac:dyDescent="0.3">
      <c r="A5842" s="31">
        <v>43752</v>
      </c>
      <c r="B5842" t="s">
        <v>232</v>
      </c>
      <c r="C5842" t="s">
        <v>883</v>
      </c>
      <c r="D5842" t="s">
        <v>78</v>
      </c>
      <c r="E5842">
        <v>2.4</v>
      </c>
      <c r="F5842">
        <v>4</v>
      </c>
      <c r="G5842" t="s">
        <v>93</v>
      </c>
      <c r="H5842" t="s">
        <v>200</v>
      </c>
      <c r="I5842">
        <v>28</v>
      </c>
      <c r="J5842">
        <v>237</v>
      </c>
      <c r="K5842" t="str">
        <f>RIGHT(Table1[[#This Row],[Transmission]],1)</f>
        <v>6</v>
      </c>
      <c r="L5842" t="str">
        <f>SUBSTITUTE(Table1[[#This Row],[Transmission]],Table1[[#This Row],[Gears]],"")</f>
        <v>A</v>
      </c>
      <c r="M58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42">
        <f ca="1">_xlfn.DAYS(TODAY(),Table1[[#This Row],[Manufacture Date]])</f>
        <v>1508</v>
      </c>
      <c r="O5842" t="str" cm="1">
        <f t="array" ref="O5842" xml:space="preserve"> _xlfn.IFS(E5842&lt;2,"0-2",E5842&lt;4,"2-4",E5842&lt;6,"4-6",E5842&lt;8,"6-8",E5842&lt;10,"8-10")</f>
        <v>2-4</v>
      </c>
    </row>
    <row r="5843" spans="1:15" ht="14.25" customHeight="1" x14ac:dyDescent="0.3">
      <c r="A5843" s="31">
        <v>43752</v>
      </c>
      <c r="B5843" t="s">
        <v>289</v>
      </c>
      <c r="C5843" t="s">
        <v>301</v>
      </c>
      <c r="D5843" t="s">
        <v>115</v>
      </c>
      <c r="E5843">
        <v>3.6</v>
      </c>
      <c r="F5843">
        <v>6</v>
      </c>
      <c r="G5843" t="s">
        <v>112</v>
      </c>
      <c r="H5843" t="s">
        <v>200</v>
      </c>
      <c r="I5843">
        <v>27</v>
      </c>
      <c r="J5843">
        <v>237</v>
      </c>
      <c r="K5843" t="str">
        <f>RIGHT(Table1[[#This Row],[Transmission]],1)</f>
        <v>8</v>
      </c>
      <c r="L5843" t="str">
        <f>SUBSTITUTE(Table1[[#This Row],[Transmission]],Table1[[#This Row],[Gears]],"")</f>
        <v>A</v>
      </c>
      <c r="M58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43">
        <f ca="1">_xlfn.DAYS(TODAY(),Table1[[#This Row],[Manufacture Date]])</f>
        <v>1508</v>
      </c>
      <c r="O5843" t="str" cm="1">
        <f t="array" ref="O5843" xml:space="preserve"> _xlfn.IFS(E5843&lt;2,"0-2",E5843&lt;4,"2-4",E5843&lt;6,"4-6",E5843&lt;8,"6-8",E5843&lt;10,"8-10")</f>
        <v>2-4</v>
      </c>
    </row>
    <row r="5844" spans="1:15" ht="14.25" customHeight="1" x14ac:dyDescent="0.3">
      <c r="A5844" s="31">
        <v>43752</v>
      </c>
      <c r="B5844" t="s">
        <v>232</v>
      </c>
      <c r="C5844" t="s">
        <v>1587</v>
      </c>
      <c r="D5844" t="s">
        <v>657</v>
      </c>
      <c r="E5844">
        <v>3.6</v>
      </c>
      <c r="F5844">
        <v>6</v>
      </c>
      <c r="G5844" t="s">
        <v>112</v>
      </c>
      <c r="H5844" t="s">
        <v>200</v>
      </c>
      <c r="I5844">
        <v>24</v>
      </c>
      <c r="J5844">
        <v>273</v>
      </c>
      <c r="K5844" t="str">
        <f>RIGHT(Table1[[#This Row],[Transmission]],1)</f>
        <v>8</v>
      </c>
      <c r="L5844" t="str">
        <f>SUBSTITUTE(Table1[[#This Row],[Transmission]],Table1[[#This Row],[Gears]],"")</f>
        <v>A</v>
      </c>
      <c r="M58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44">
        <f ca="1">_xlfn.DAYS(TODAY(),Table1[[#This Row],[Manufacture Date]])</f>
        <v>1508</v>
      </c>
      <c r="O5844" t="str" cm="1">
        <f t="array" ref="O5844" xml:space="preserve"> _xlfn.IFS(E5844&lt;2,"0-2",E5844&lt;4,"2-4",E5844&lt;6,"4-6",E5844&lt;8,"6-8",E5844&lt;10,"8-10")</f>
        <v>2-4</v>
      </c>
    </row>
    <row r="5845" spans="1:15" ht="14.25" customHeight="1" x14ac:dyDescent="0.3">
      <c r="A5845" s="31">
        <v>43752</v>
      </c>
      <c r="B5845" t="s">
        <v>676</v>
      </c>
      <c r="C5845" t="s">
        <v>1968</v>
      </c>
      <c r="D5845" t="s">
        <v>115</v>
      </c>
      <c r="E5845">
        <v>4</v>
      </c>
      <c r="F5845">
        <v>8</v>
      </c>
      <c r="G5845" t="s">
        <v>814</v>
      </c>
      <c r="H5845" t="s">
        <v>73</v>
      </c>
      <c r="I5845">
        <v>21</v>
      </c>
      <c r="J5845">
        <v>313</v>
      </c>
      <c r="K5845" t="str">
        <f>RIGHT(Table1[[#This Row],[Transmission]],1)</f>
        <v>8</v>
      </c>
      <c r="L5845" t="str">
        <f>SUBSTITUTE(Table1[[#This Row],[Transmission]],Table1[[#This Row],[Gears]],"")</f>
        <v>AM</v>
      </c>
      <c r="M58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45">
        <f ca="1">_xlfn.DAYS(TODAY(),Table1[[#This Row],[Manufacture Date]])</f>
        <v>1508</v>
      </c>
      <c r="O5845" t="str" cm="1">
        <f t="array" ref="O5845" xml:space="preserve"> _xlfn.IFS(E5845&lt;2,"0-2",E5845&lt;4,"2-4",E5845&lt;6,"4-6",E5845&lt;8,"6-8",E5845&lt;10,"8-10")</f>
        <v>4-6</v>
      </c>
    </row>
    <row r="5846" spans="1:15" ht="14.25" customHeight="1" x14ac:dyDescent="0.3">
      <c r="A5846" s="31">
        <v>43751</v>
      </c>
      <c r="B5846" t="s">
        <v>676</v>
      </c>
      <c r="C5846" t="s">
        <v>682</v>
      </c>
      <c r="D5846" t="s">
        <v>92</v>
      </c>
      <c r="E5846">
        <v>3.4</v>
      </c>
      <c r="F5846">
        <v>6</v>
      </c>
      <c r="G5846" t="s">
        <v>238</v>
      </c>
      <c r="H5846" t="s">
        <v>73</v>
      </c>
      <c r="I5846">
        <v>26</v>
      </c>
      <c r="J5846">
        <v>246</v>
      </c>
      <c r="K5846" t="str">
        <f>RIGHT(Table1[[#This Row],[Transmission]],1)</f>
        <v>7</v>
      </c>
      <c r="L5846" t="str">
        <f>SUBSTITUTE(Table1[[#This Row],[Transmission]],Table1[[#This Row],[Gears]],"")</f>
        <v>M</v>
      </c>
      <c r="M58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46">
        <f ca="1">_xlfn.DAYS(TODAY(),Table1[[#This Row],[Manufacture Date]])</f>
        <v>1509</v>
      </c>
      <c r="O5846" t="str" cm="1">
        <f t="array" ref="O5846" xml:space="preserve"> _xlfn.IFS(E5846&lt;2,"0-2",E5846&lt;4,"2-4",E5846&lt;6,"4-6",E5846&lt;8,"6-8",E5846&lt;10,"8-10")</f>
        <v>2-4</v>
      </c>
    </row>
    <row r="5847" spans="1:15" ht="14.25" customHeight="1" x14ac:dyDescent="0.3">
      <c r="A5847" s="31">
        <v>43751</v>
      </c>
      <c r="B5847" t="s">
        <v>147</v>
      </c>
      <c r="C5847" t="s">
        <v>189</v>
      </c>
      <c r="D5847" t="s">
        <v>78</v>
      </c>
      <c r="E5847">
        <v>3</v>
      </c>
      <c r="F5847">
        <v>6</v>
      </c>
      <c r="G5847" t="s">
        <v>104</v>
      </c>
      <c r="H5847" t="s">
        <v>73</v>
      </c>
      <c r="I5847">
        <v>26</v>
      </c>
      <c r="J5847">
        <v>257</v>
      </c>
      <c r="K5847" t="str">
        <f>RIGHT(Table1[[#This Row],[Transmission]],1)</f>
        <v>8</v>
      </c>
      <c r="L5847" t="str">
        <f>SUBSTITUTE(Table1[[#This Row],[Transmission]],Table1[[#This Row],[Gears]],"")</f>
        <v>AS</v>
      </c>
      <c r="M58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47">
        <f ca="1">_xlfn.DAYS(TODAY(),Table1[[#This Row],[Manufacture Date]])</f>
        <v>1509</v>
      </c>
      <c r="O5847" t="str" cm="1">
        <f t="array" ref="O5847" xml:space="preserve"> _xlfn.IFS(E5847&lt;2,"0-2",E5847&lt;4,"2-4",E5847&lt;6,"4-6",E5847&lt;8,"6-8",E5847&lt;10,"8-10")</f>
        <v>2-4</v>
      </c>
    </row>
    <row r="5848" spans="1:15" ht="14.25" customHeight="1" x14ac:dyDescent="0.3">
      <c r="A5848" s="31">
        <v>43751</v>
      </c>
      <c r="B5848" t="s">
        <v>470</v>
      </c>
      <c r="C5848" t="s">
        <v>487</v>
      </c>
      <c r="D5848" t="s">
        <v>78</v>
      </c>
      <c r="E5848">
        <v>2.4</v>
      </c>
      <c r="F5848">
        <v>4</v>
      </c>
      <c r="G5848" t="s">
        <v>74</v>
      </c>
      <c r="H5848" t="s">
        <v>200</v>
      </c>
      <c r="I5848">
        <v>25</v>
      </c>
      <c r="J5848">
        <v>260</v>
      </c>
      <c r="K5848" t="str">
        <f>RIGHT(Table1[[#This Row],[Transmission]],1)</f>
        <v>6</v>
      </c>
      <c r="L5848" t="str">
        <f>SUBSTITUTE(Table1[[#This Row],[Transmission]],Table1[[#This Row],[Gears]],"")</f>
        <v>M</v>
      </c>
      <c r="M58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48">
        <f ca="1">_xlfn.DAYS(TODAY(),Table1[[#This Row],[Manufacture Date]])</f>
        <v>1509</v>
      </c>
      <c r="O5848" t="str" cm="1">
        <f t="array" ref="O5848" xml:space="preserve"> _xlfn.IFS(E5848&lt;2,"0-2",E5848&lt;4,"2-4",E5848&lt;6,"4-6",E5848&lt;8,"6-8",E5848&lt;10,"8-10")</f>
        <v>2-4</v>
      </c>
    </row>
    <row r="5849" spans="1:15" ht="14.25" customHeight="1" x14ac:dyDescent="0.3">
      <c r="A5849" s="31">
        <v>43751</v>
      </c>
      <c r="B5849" t="s">
        <v>651</v>
      </c>
      <c r="C5849" t="s">
        <v>981</v>
      </c>
      <c r="D5849" t="s">
        <v>88</v>
      </c>
      <c r="E5849">
        <v>3.7</v>
      </c>
      <c r="F5849">
        <v>6</v>
      </c>
      <c r="G5849" t="s">
        <v>416</v>
      </c>
      <c r="H5849" t="s">
        <v>73</v>
      </c>
      <c r="I5849">
        <v>25</v>
      </c>
      <c r="J5849">
        <v>255</v>
      </c>
      <c r="K5849" t="str">
        <f>RIGHT(Table1[[#This Row],[Transmission]],1)</f>
        <v>7</v>
      </c>
      <c r="L5849" t="str">
        <f>SUBSTITUTE(Table1[[#This Row],[Transmission]],Table1[[#This Row],[Gears]],"")</f>
        <v>AS</v>
      </c>
      <c r="M58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49">
        <f ca="1">_xlfn.DAYS(TODAY(),Table1[[#This Row],[Manufacture Date]])</f>
        <v>1509</v>
      </c>
      <c r="O5849" t="str" cm="1">
        <f t="array" ref="O5849" xml:space="preserve"> _xlfn.IFS(E5849&lt;2,"0-2",E5849&lt;4,"2-4",E5849&lt;6,"4-6",E5849&lt;8,"6-8",E5849&lt;10,"8-10")</f>
        <v>2-4</v>
      </c>
    </row>
    <row r="5850" spans="1:15" ht="14.25" customHeight="1" x14ac:dyDescent="0.3">
      <c r="A5850" s="31">
        <v>43751</v>
      </c>
      <c r="B5850" t="s">
        <v>147</v>
      </c>
      <c r="C5850" t="s">
        <v>863</v>
      </c>
      <c r="D5850" t="s">
        <v>95</v>
      </c>
      <c r="E5850">
        <v>3</v>
      </c>
      <c r="F5850">
        <v>6</v>
      </c>
      <c r="G5850" t="s">
        <v>74</v>
      </c>
      <c r="H5850" t="s">
        <v>73</v>
      </c>
      <c r="I5850">
        <v>24</v>
      </c>
      <c r="J5850">
        <v>280</v>
      </c>
      <c r="K5850" t="str">
        <f>RIGHT(Table1[[#This Row],[Transmission]],1)</f>
        <v>6</v>
      </c>
      <c r="L5850" t="str">
        <f>SUBSTITUTE(Table1[[#This Row],[Transmission]],Table1[[#This Row],[Gears]],"")</f>
        <v>M</v>
      </c>
      <c r="M58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50">
        <f ca="1">_xlfn.DAYS(TODAY(),Table1[[#This Row],[Manufacture Date]])</f>
        <v>1509</v>
      </c>
      <c r="O5850" t="str" cm="1">
        <f t="array" ref="O5850" xml:space="preserve"> _xlfn.IFS(E5850&lt;2,"0-2",E5850&lt;4,"2-4",E5850&lt;6,"4-6",E5850&lt;8,"6-8",E5850&lt;10,"8-10")</f>
        <v>2-4</v>
      </c>
    </row>
    <row r="5851" spans="1:15" ht="14.25" customHeight="1" x14ac:dyDescent="0.3">
      <c r="A5851" s="31">
        <v>43751</v>
      </c>
      <c r="B5851" t="s">
        <v>289</v>
      </c>
      <c r="C5851" t="s">
        <v>299</v>
      </c>
      <c r="D5851" t="s">
        <v>115</v>
      </c>
      <c r="E5851">
        <v>5.7</v>
      </c>
      <c r="F5851">
        <v>8</v>
      </c>
      <c r="G5851" t="s">
        <v>281</v>
      </c>
      <c r="H5851" t="s">
        <v>200</v>
      </c>
      <c r="I5851">
        <v>21</v>
      </c>
      <c r="J5851">
        <v>313</v>
      </c>
      <c r="K5851" t="str">
        <f>RIGHT(Table1[[#This Row],[Transmission]],1)</f>
        <v>5</v>
      </c>
      <c r="L5851" t="str">
        <f>SUBSTITUTE(Table1[[#This Row],[Transmission]],Table1[[#This Row],[Gears]],"")</f>
        <v>A</v>
      </c>
      <c r="M58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51">
        <f ca="1">_xlfn.DAYS(TODAY(),Table1[[#This Row],[Manufacture Date]])</f>
        <v>1509</v>
      </c>
      <c r="O5851" t="str" cm="1">
        <f t="array" ref="O5851" xml:space="preserve"> _xlfn.IFS(E5851&lt;2,"0-2",E5851&lt;4,"2-4",E5851&lt;6,"4-6",E5851&lt;8,"6-8",E5851&lt;10,"8-10")</f>
        <v>4-6</v>
      </c>
    </row>
    <row r="5852" spans="1:15" ht="14.25" customHeight="1" x14ac:dyDescent="0.3">
      <c r="A5852" s="31">
        <v>43751</v>
      </c>
      <c r="B5852" t="s">
        <v>364</v>
      </c>
      <c r="C5852" t="s">
        <v>908</v>
      </c>
      <c r="D5852" t="s">
        <v>122</v>
      </c>
      <c r="E5852">
        <v>6.2</v>
      </c>
      <c r="F5852">
        <v>8</v>
      </c>
      <c r="G5852" t="s">
        <v>112</v>
      </c>
      <c r="H5852" t="s">
        <v>73</v>
      </c>
      <c r="I5852">
        <v>20</v>
      </c>
      <c r="J5852">
        <v>317</v>
      </c>
      <c r="K5852" t="str">
        <f>RIGHT(Table1[[#This Row],[Transmission]],1)</f>
        <v>8</v>
      </c>
      <c r="L5852" t="str">
        <f>SUBSTITUTE(Table1[[#This Row],[Transmission]],Table1[[#This Row],[Gears]],"")</f>
        <v>A</v>
      </c>
      <c r="M58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52">
        <f ca="1">_xlfn.DAYS(TODAY(),Table1[[#This Row],[Manufacture Date]])</f>
        <v>1509</v>
      </c>
      <c r="O5852" t="str" cm="1">
        <f t="array" ref="O5852" xml:space="preserve"> _xlfn.IFS(E5852&lt;2,"0-2",E5852&lt;4,"2-4",E5852&lt;6,"4-6",E5852&lt;8,"6-8",E5852&lt;10,"8-10")</f>
        <v>6-8</v>
      </c>
    </row>
    <row r="5853" spans="1:15" ht="14.25" customHeight="1" x14ac:dyDescent="0.3">
      <c r="A5853" s="31">
        <v>43750</v>
      </c>
      <c r="B5853" t="s">
        <v>398</v>
      </c>
      <c r="C5853" t="s">
        <v>412</v>
      </c>
      <c r="D5853" t="s">
        <v>71</v>
      </c>
      <c r="E5853">
        <v>1.6</v>
      </c>
      <c r="F5853">
        <v>4</v>
      </c>
      <c r="G5853" t="s">
        <v>74</v>
      </c>
      <c r="H5853" t="s">
        <v>200</v>
      </c>
      <c r="I5853">
        <v>35</v>
      </c>
      <c r="J5853">
        <v>184</v>
      </c>
      <c r="K5853" t="str">
        <f>RIGHT(Table1[[#This Row],[Transmission]],1)</f>
        <v>6</v>
      </c>
      <c r="L5853" t="str">
        <f>SUBSTITUTE(Table1[[#This Row],[Transmission]],Table1[[#This Row],[Gears]],"")</f>
        <v>M</v>
      </c>
      <c r="M58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53">
        <f ca="1">_xlfn.DAYS(TODAY(),Table1[[#This Row],[Manufacture Date]])</f>
        <v>1510</v>
      </c>
      <c r="O5853" t="str" cm="1">
        <f t="array" ref="O5853" xml:space="preserve"> _xlfn.IFS(E5853&lt;2,"0-2",E5853&lt;4,"2-4",E5853&lt;6,"4-6",E5853&lt;8,"6-8",E5853&lt;10,"8-10")</f>
        <v>0-2</v>
      </c>
    </row>
    <row r="5854" spans="1:15" ht="14.25" customHeight="1" x14ac:dyDescent="0.3">
      <c r="A5854" s="31">
        <v>43750</v>
      </c>
      <c r="B5854" t="s">
        <v>651</v>
      </c>
      <c r="C5854" t="s">
        <v>1338</v>
      </c>
      <c r="D5854" t="s">
        <v>118</v>
      </c>
      <c r="E5854">
        <v>2</v>
      </c>
      <c r="F5854">
        <v>4</v>
      </c>
      <c r="G5854" t="s">
        <v>74</v>
      </c>
      <c r="H5854" t="s">
        <v>200</v>
      </c>
      <c r="I5854">
        <v>31</v>
      </c>
      <c r="J5854">
        <v>216</v>
      </c>
      <c r="K5854" t="str">
        <f>RIGHT(Table1[[#This Row],[Transmission]],1)</f>
        <v>6</v>
      </c>
      <c r="L5854" t="str">
        <f>SUBSTITUTE(Table1[[#This Row],[Transmission]],Table1[[#This Row],[Gears]],"")</f>
        <v>M</v>
      </c>
      <c r="M58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54">
        <f ca="1">_xlfn.DAYS(TODAY(),Table1[[#This Row],[Manufacture Date]])</f>
        <v>1510</v>
      </c>
      <c r="O5854" t="str" cm="1">
        <f t="array" ref="O5854" xml:space="preserve"> _xlfn.IFS(E5854&lt;2,"0-2",E5854&lt;4,"2-4",E5854&lt;6,"4-6",E5854&lt;8,"6-8",E5854&lt;10,"8-10")</f>
        <v>2-4</v>
      </c>
    </row>
    <row r="5855" spans="1:15" ht="14.25" customHeight="1" x14ac:dyDescent="0.3">
      <c r="A5855" s="31">
        <v>43750</v>
      </c>
      <c r="B5855" t="s">
        <v>398</v>
      </c>
      <c r="C5855" t="s">
        <v>1732</v>
      </c>
      <c r="D5855" t="s">
        <v>71</v>
      </c>
      <c r="E5855">
        <v>2</v>
      </c>
      <c r="F5855">
        <v>4</v>
      </c>
      <c r="G5855" t="s">
        <v>74</v>
      </c>
      <c r="H5855" t="s">
        <v>200</v>
      </c>
      <c r="I5855">
        <v>30</v>
      </c>
      <c r="J5855">
        <v>226</v>
      </c>
      <c r="K5855" t="str">
        <f>RIGHT(Table1[[#This Row],[Transmission]],1)</f>
        <v>6</v>
      </c>
      <c r="L5855" t="str">
        <f>SUBSTITUTE(Table1[[#This Row],[Transmission]],Table1[[#This Row],[Gears]],"")</f>
        <v>M</v>
      </c>
      <c r="M58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55">
        <f ca="1">_xlfn.DAYS(TODAY(),Table1[[#This Row],[Manufacture Date]])</f>
        <v>1510</v>
      </c>
      <c r="O5855" t="str" cm="1">
        <f t="array" ref="O5855" xml:space="preserve"> _xlfn.IFS(E5855&lt;2,"0-2",E5855&lt;4,"2-4",E5855&lt;6,"4-6",E5855&lt;8,"6-8",E5855&lt;10,"8-10")</f>
        <v>2-4</v>
      </c>
    </row>
    <row r="5856" spans="1:15" ht="14.25" customHeight="1" x14ac:dyDescent="0.3">
      <c r="A5856" s="31">
        <v>43750</v>
      </c>
      <c r="B5856" t="s">
        <v>651</v>
      </c>
      <c r="C5856" t="s">
        <v>665</v>
      </c>
      <c r="D5856" t="s">
        <v>78</v>
      </c>
      <c r="E5856">
        <v>3.5</v>
      </c>
      <c r="F5856">
        <v>6</v>
      </c>
      <c r="G5856" t="s">
        <v>266</v>
      </c>
      <c r="H5856" t="s">
        <v>200</v>
      </c>
      <c r="I5856">
        <v>27</v>
      </c>
      <c r="J5856">
        <v>245</v>
      </c>
      <c r="K5856" t="str">
        <f>RIGHT(Table1[[#This Row],[Transmission]],1)</f>
        <v>V</v>
      </c>
      <c r="L5856" t="str">
        <f>SUBSTITUTE(Table1[[#This Row],[Transmission]],Table1[[#This Row],[Gears]],"")</f>
        <v>A</v>
      </c>
      <c r="M58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56">
        <f ca="1">_xlfn.DAYS(TODAY(),Table1[[#This Row],[Manufacture Date]])</f>
        <v>1510</v>
      </c>
      <c r="O5856" t="str" cm="1">
        <f t="array" ref="O5856" xml:space="preserve"> _xlfn.IFS(E5856&lt;2,"0-2",E5856&lt;4,"2-4",E5856&lt;6,"4-6",E5856&lt;8,"6-8",E5856&lt;10,"8-10")</f>
        <v>2-4</v>
      </c>
    </row>
    <row r="5857" spans="1:15" ht="14.25" customHeight="1" x14ac:dyDescent="0.3">
      <c r="A5857" s="31">
        <v>43750</v>
      </c>
      <c r="B5857" t="s">
        <v>651</v>
      </c>
      <c r="C5857" t="s">
        <v>666</v>
      </c>
      <c r="D5857" t="s">
        <v>78</v>
      </c>
      <c r="E5857">
        <v>3.5</v>
      </c>
      <c r="F5857">
        <v>6</v>
      </c>
      <c r="G5857" t="s">
        <v>266</v>
      </c>
      <c r="H5857" t="s">
        <v>200</v>
      </c>
      <c r="I5857">
        <v>26</v>
      </c>
      <c r="J5857">
        <v>251</v>
      </c>
      <c r="K5857" t="str">
        <f>RIGHT(Table1[[#This Row],[Transmission]],1)</f>
        <v>V</v>
      </c>
      <c r="L5857" t="str">
        <f>SUBSTITUTE(Table1[[#This Row],[Transmission]],Table1[[#This Row],[Gears]],"")</f>
        <v>A</v>
      </c>
      <c r="M58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57">
        <f ca="1">_xlfn.DAYS(TODAY(),Table1[[#This Row],[Manufacture Date]])</f>
        <v>1510</v>
      </c>
      <c r="O5857" t="str" cm="1">
        <f t="array" ref="O5857" xml:space="preserve"> _xlfn.IFS(E5857&lt;2,"0-2",E5857&lt;4,"2-4",E5857&lt;6,"4-6",E5857&lt;8,"6-8",E5857&lt;10,"8-10")</f>
        <v>2-4</v>
      </c>
    </row>
    <row r="5858" spans="1:15" ht="14.25" customHeight="1" x14ac:dyDescent="0.3">
      <c r="A5858" s="31">
        <v>43750</v>
      </c>
      <c r="B5858" t="s">
        <v>651</v>
      </c>
      <c r="C5858" t="s">
        <v>652</v>
      </c>
      <c r="D5858" t="s">
        <v>88</v>
      </c>
      <c r="E5858">
        <v>3.7</v>
      </c>
      <c r="F5858">
        <v>6</v>
      </c>
      <c r="G5858" t="s">
        <v>416</v>
      </c>
      <c r="H5858" t="s">
        <v>73</v>
      </c>
      <c r="I5858">
        <v>25</v>
      </c>
      <c r="J5858">
        <v>260</v>
      </c>
      <c r="K5858" t="str">
        <f>RIGHT(Table1[[#This Row],[Transmission]],1)</f>
        <v>7</v>
      </c>
      <c r="L5858" t="str">
        <f>SUBSTITUTE(Table1[[#This Row],[Transmission]],Table1[[#This Row],[Gears]],"")</f>
        <v>AS</v>
      </c>
      <c r="M58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58">
        <f ca="1">_xlfn.DAYS(TODAY(),Table1[[#This Row],[Manufacture Date]])</f>
        <v>1510</v>
      </c>
      <c r="O5858" t="str" cm="1">
        <f t="array" ref="O5858" xml:space="preserve"> _xlfn.IFS(E5858&lt;2,"0-2",E5858&lt;4,"2-4",E5858&lt;6,"4-6",E5858&lt;8,"6-8",E5858&lt;10,"8-10")</f>
        <v>2-4</v>
      </c>
    </row>
    <row r="5859" spans="1:15" ht="14.25" customHeight="1" x14ac:dyDescent="0.3">
      <c r="A5859" s="31">
        <v>43750</v>
      </c>
      <c r="B5859" t="s">
        <v>321</v>
      </c>
      <c r="C5859" t="s">
        <v>1667</v>
      </c>
      <c r="D5859" t="s">
        <v>115</v>
      </c>
      <c r="E5859">
        <v>3.5</v>
      </c>
      <c r="F5859">
        <v>6</v>
      </c>
      <c r="G5859" t="s">
        <v>79</v>
      </c>
      <c r="H5859" t="s">
        <v>200</v>
      </c>
      <c r="I5859">
        <v>25</v>
      </c>
      <c r="J5859">
        <v>270</v>
      </c>
      <c r="K5859" t="str">
        <f>RIGHT(Table1[[#This Row],[Transmission]],1)</f>
        <v>6</v>
      </c>
      <c r="L5859" t="str">
        <f>SUBSTITUTE(Table1[[#This Row],[Transmission]],Table1[[#This Row],[Gears]],"")</f>
        <v>AS</v>
      </c>
      <c r="M58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59">
        <f ca="1">_xlfn.DAYS(TODAY(),Table1[[#This Row],[Manufacture Date]])</f>
        <v>1510</v>
      </c>
      <c r="O5859" t="str" cm="1">
        <f t="array" ref="O5859" xml:space="preserve"> _xlfn.IFS(E5859&lt;2,"0-2",E5859&lt;4,"2-4",E5859&lt;6,"4-6",E5859&lt;8,"6-8",E5859&lt;10,"8-10")</f>
        <v>2-4</v>
      </c>
    </row>
    <row r="5860" spans="1:15" ht="14.25" customHeight="1" x14ac:dyDescent="0.3">
      <c r="A5860" s="31">
        <v>43750</v>
      </c>
      <c r="B5860" t="s">
        <v>364</v>
      </c>
      <c r="C5860" t="s">
        <v>908</v>
      </c>
      <c r="D5860" t="s">
        <v>122</v>
      </c>
      <c r="E5860">
        <v>6.2</v>
      </c>
      <c r="F5860">
        <v>8</v>
      </c>
      <c r="G5860" t="s">
        <v>93</v>
      </c>
      <c r="H5860" t="s">
        <v>73</v>
      </c>
      <c r="I5860">
        <v>20</v>
      </c>
      <c r="J5860">
        <v>322</v>
      </c>
      <c r="K5860" t="str">
        <f>RIGHT(Table1[[#This Row],[Transmission]],1)</f>
        <v>6</v>
      </c>
      <c r="L5860" t="str">
        <f>SUBSTITUTE(Table1[[#This Row],[Transmission]],Table1[[#This Row],[Gears]],"")</f>
        <v>A</v>
      </c>
      <c r="M58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60">
        <f ca="1">_xlfn.DAYS(TODAY(),Table1[[#This Row],[Manufacture Date]])</f>
        <v>1510</v>
      </c>
      <c r="O5860" t="str" cm="1">
        <f t="array" ref="O5860" xml:space="preserve"> _xlfn.IFS(E5860&lt;2,"0-2",E5860&lt;4,"2-4",E5860&lt;6,"4-6",E5860&lt;8,"6-8",E5860&lt;10,"8-10")</f>
        <v>6-8</v>
      </c>
    </row>
    <row r="5861" spans="1:15" ht="14.25" customHeight="1" x14ac:dyDescent="0.3">
      <c r="A5861" s="31">
        <v>43749</v>
      </c>
      <c r="B5861" t="s">
        <v>564</v>
      </c>
      <c r="C5861" t="s">
        <v>577</v>
      </c>
      <c r="D5861" t="s">
        <v>92</v>
      </c>
      <c r="E5861">
        <v>2</v>
      </c>
      <c r="F5861">
        <v>4</v>
      </c>
      <c r="G5861" t="s">
        <v>97</v>
      </c>
      <c r="H5861" t="s">
        <v>73</v>
      </c>
      <c r="I5861">
        <v>34</v>
      </c>
      <c r="J5861">
        <v>193</v>
      </c>
      <c r="K5861" t="str">
        <f>RIGHT(Table1[[#This Row],[Transmission]],1)</f>
        <v>7</v>
      </c>
      <c r="L5861" t="str">
        <f>SUBSTITUTE(Table1[[#This Row],[Transmission]],Table1[[#This Row],[Gears]],"")</f>
        <v>AM</v>
      </c>
      <c r="M58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61">
        <f ca="1">_xlfn.DAYS(TODAY(),Table1[[#This Row],[Manufacture Date]])</f>
        <v>1511</v>
      </c>
      <c r="O5861" t="str" cm="1">
        <f t="array" ref="O5861" xml:space="preserve"> _xlfn.IFS(E5861&lt;2,"0-2",E5861&lt;4,"2-4",E5861&lt;6,"4-6",E5861&lt;8,"6-8",E5861&lt;10,"8-10")</f>
        <v>2-4</v>
      </c>
    </row>
    <row r="5862" spans="1:15" ht="14.25" customHeight="1" x14ac:dyDescent="0.3">
      <c r="A5862" s="31">
        <v>43749</v>
      </c>
      <c r="B5862" t="s">
        <v>147</v>
      </c>
      <c r="C5862" t="s">
        <v>1051</v>
      </c>
      <c r="D5862" t="s">
        <v>95</v>
      </c>
      <c r="E5862">
        <v>2</v>
      </c>
      <c r="F5862">
        <v>4</v>
      </c>
      <c r="G5862" t="s">
        <v>74</v>
      </c>
      <c r="H5862" t="s">
        <v>73</v>
      </c>
      <c r="I5862">
        <v>31</v>
      </c>
      <c r="J5862">
        <v>211</v>
      </c>
      <c r="K5862" t="str">
        <f>RIGHT(Table1[[#This Row],[Transmission]],1)</f>
        <v>6</v>
      </c>
      <c r="L5862" t="str">
        <f>SUBSTITUTE(Table1[[#This Row],[Transmission]],Table1[[#This Row],[Gears]],"")</f>
        <v>M</v>
      </c>
      <c r="M58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62">
        <f ca="1">_xlfn.DAYS(TODAY(),Table1[[#This Row],[Manufacture Date]])</f>
        <v>1511</v>
      </c>
      <c r="O5862" t="str" cm="1">
        <f t="array" ref="O5862" xml:space="preserve"> _xlfn.IFS(E5862&lt;2,"0-2",E5862&lt;4,"2-4",E5862&lt;6,"4-6",E5862&lt;8,"6-8",E5862&lt;10,"8-10")</f>
        <v>2-4</v>
      </c>
    </row>
    <row r="5863" spans="1:15" ht="14.25" customHeight="1" x14ac:dyDescent="0.3">
      <c r="A5863" s="31">
        <v>43749</v>
      </c>
      <c r="B5863" t="s">
        <v>100</v>
      </c>
      <c r="C5863" t="s">
        <v>133</v>
      </c>
      <c r="D5863" t="s">
        <v>82</v>
      </c>
      <c r="E5863">
        <v>4</v>
      </c>
      <c r="F5863">
        <v>8</v>
      </c>
      <c r="G5863" t="s">
        <v>97</v>
      </c>
      <c r="H5863" t="s">
        <v>73</v>
      </c>
      <c r="I5863">
        <v>24</v>
      </c>
      <c r="J5863">
        <v>269</v>
      </c>
      <c r="K5863" t="str">
        <f>RIGHT(Table1[[#This Row],[Transmission]],1)</f>
        <v>7</v>
      </c>
      <c r="L5863" t="str">
        <f>SUBSTITUTE(Table1[[#This Row],[Transmission]],Table1[[#This Row],[Gears]],"")</f>
        <v>AM</v>
      </c>
      <c r="M58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63">
        <f ca="1">_xlfn.DAYS(TODAY(),Table1[[#This Row],[Manufacture Date]])</f>
        <v>1511</v>
      </c>
      <c r="O5863" t="str" cm="1">
        <f t="array" ref="O5863" xml:space="preserve"> _xlfn.IFS(E5863&lt;2,"0-2",E5863&lt;4,"2-4",E5863&lt;6,"4-6",E5863&lt;8,"6-8",E5863&lt;10,"8-10")</f>
        <v>4-6</v>
      </c>
    </row>
    <row r="5864" spans="1:15" ht="14.25" customHeight="1" x14ac:dyDescent="0.3">
      <c r="A5864" s="31">
        <v>43749</v>
      </c>
      <c r="B5864" t="s">
        <v>414</v>
      </c>
      <c r="C5864" t="s">
        <v>426</v>
      </c>
      <c r="D5864" t="s">
        <v>118</v>
      </c>
      <c r="E5864">
        <v>3.7</v>
      </c>
      <c r="F5864">
        <v>6</v>
      </c>
      <c r="G5864" t="s">
        <v>416</v>
      </c>
      <c r="H5864" t="s">
        <v>73</v>
      </c>
      <c r="I5864">
        <v>24</v>
      </c>
      <c r="J5864">
        <v>274</v>
      </c>
      <c r="K5864" t="str">
        <f>RIGHT(Table1[[#This Row],[Transmission]],1)</f>
        <v>7</v>
      </c>
      <c r="L5864" t="str">
        <f>SUBSTITUTE(Table1[[#This Row],[Transmission]],Table1[[#This Row],[Gears]],"")</f>
        <v>AS</v>
      </c>
      <c r="M58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64">
        <f ca="1">_xlfn.DAYS(TODAY(),Table1[[#This Row],[Manufacture Date]])</f>
        <v>1511</v>
      </c>
      <c r="O5864" t="str" cm="1">
        <f t="array" ref="O5864" xml:space="preserve"> _xlfn.IFS(E5864&lt;2,"0-2",E5864&lt;4,"2-4",E5864&lt;6,"4-6",E5864&lt;8,"6-8",E5864&lt;10,"8-10")</f>
        <v>2-4</v>
      </c>
    </row>
    <row r="5865" spans="1:15" ht="14.25" customHeight="1" x14ac:dyDescent="0.3">
      <c r="A5865" s="31">
        <v>43749</v>
      </c>
      <c r="B5865" t="s">
        <v>147</v>
      </c>
      <c r="C5865" t="s">
        <v>864</v>
      </c>
      <c r="D5865" t="s">
        <v>71</v>
      </c>
      <c r="E5865">
        <v>3</v>
      </c>
      <c r="F5865">
        <v>6</v>
      </c>
      <c r="G5865" t="s">
        <v>74</v>
      </c>
      <c r="H5865" t="s">
        <v>73</v>
      </c>
      <c r="I5865">
        <v>24</v>
      </c>
      <c r="J5865">
        <v>271</v>
      </c>
      <c r="K5865" t="str">
        <f>RIGHT(Table1[[#This Row],[Transmission]],1)</f>
        <v>6</v>
      </c>
      <c r="L5865" t="str">
        <f>SUBSTITUTE(Table1[[#This Row],[Transmission]],Table1[[#This Row],[Gears]],"")</f>
        <v>M</v>
      </c>
      <c r="M58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65">
        <f ca="1">_xlfn.DAYS(TODAY(),Table1[[#This Row],[Manufacture Date]])</f>
        <v>1511</v>
      </c>
      <c r="O5865" t="str" cm="1">
        <f t="array" ref="O5865" xml:space="preserve"> _xlfn.IFS(E5865&lt;2,"0-2",E5865&lt;4,"2-4",E5865&lt;6,"4-6",E5865&lt;8,"6-8",E5865&lt;10,"8-10")</f>
        <v>2-4</v>
      </c>
    </row>
    <row r="5866" spans="1:15" ht="14.25" customHeight="1" x14ac:dyDescent="0.3">
      <c r="A5866" s="31">
        <v>43749</v>
      </c>
      <c r="B5866" t="s">
        <v>564</v>
      </c>
      <c r="C5866" t="s">
        <v>612</v>
      </c>
      <c r="D5866" t="s">
        <v>88</v>
      </c>
      <c r="E5866">
        <v>4.7</v>
      </c>
      <c r="F5866">
        <v>8</v>
      </c>
      <c r="G5866" t="s">
        <v>454</v>
      </c>
      <c r="H5866" t="s">
        <v>73</v>
      </c>
      <c r="I5866">
        <v>24</v>
      </c>
      <c r="J5866">
        <v>275</v>
      </c>
      <c r="K5866" t="str">
        <f>RIGHT(Table1[[#This Row],[Transmission]],1)</f>
        <v>9</v>
      </c>
      <c r="L5866" t="str">
        <f>SUBSTITUTE(Table1[[#This Row],[Transmission]],Table1[[#This Row],[Gears]],"")</f>
        <v>A</v>
      </c>
      <c r="M58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66">
        <f ca="1">_xlfn.DAYS(TODAY(),Table1[[#This Row],[Manufacture Date]])</f>
        <v>1511</v>
      </c>
      <c r="O5866" t="str" cm="1">
        <f t="array" ref="O5866" xml:space="preserve"> _xlfn.IFS(E5866&lt;2,"0-2",E5866&lt;4,"2-4",E5866&lt;6,"4-6",E5866&lt;8,"6-8",E5866&lt;10,"8-10")</f>
        <v>4-6</v>
      </c>
    </row>
    <row r="5867" spans="1:15" ht="14.25" customHeight="1" x14ac:dyDescent="0.3">
      <c r="A5867" s="31">
        <v>43749</v>
      </c>
      <c r="B5867" t="s">
        <v>321</v>
      </c>
      <c r="C5867" t="s">
        <v>346</v>
      </c>
      <c r="D5867" t="s">
        <v>122</v>
      </c>
      <c r="E5867">
        <v>3.5</v>
      </c>
      <c r="F5867">
        <v>6</v>
      </c>
      <c r="G5867" t="s">
        <v>79</v>
      </c>
      <c r="H5867" t="s">
        <v>200</v>
      </c>
      <c r="I5867">
        <v>22</v>
      </c>
      <c r="J5867">
        <v>294</v>
      </c>
      <c r="K5867" t="str">
        <f>RIGHT(Table1[[#This Row],[Transmission]],1)</f>
        <v>6</v>
      </c>
      <c r="L5867" t="str">
        <f>SUBSTITUTE(Table1[[#This Row],[Transmission]],Table1[[#This Row],[Gears]],"")</f>
        <v>AS</v>
      </c>
      <c r="M58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67">
        <f ca="1">_xlfn.DAYS(TODAY(),Table1[[#This Row],[Manufacture Date]])</f>
        <v>1511</v>
      </c>
      <c r="O5867" t="str" cm="1">
        <f t="array" ref="O5867" xml:space="preserve"> _xlfn.IFS(E5867&lt;2,"0-2",E5867&lt;4,"2-4",E5867&lt;6,"4-6",E5867&lt;8,"6-8",E5867&lt;10,"8-10")</f>
        <v>2-4</v>
      </c>
    </row>
    <row r="5868" spans="1:15" ht="14.25" customHeight="1" x14ac:dyDescent="0.3">
      <c r="A5868" s="31">
        <v>43749</v>
      </c>
      <c r="B5868" t="s">
        <v>232</v>
      </c>
      <c r="C5868" t="s">
        <v>249</v>
      </c>
      <c r="D5868" t="s">
        <v>250</v>
      </c>
      <c r="E5868">
        <v>5.3</v>
      </c>
      <c r="F5868">
        <v>8</v>
      </c>
      <c r="G5868" t="s">
        <v>101</v>
      </c>
      <c r="H5868" t="s">
        <v>205</v>
      </c>
      <c r="I5868">
        <v>13</v>
      </c>
      <c r="J5868">
        <v>344</v>
      </c>
      <c r="K5868" t="str">
        <f>RIGHT(Table1[[#This Row],[Transmission]],1)</f>
        <v>4</v>
      </c>
      <c r="L5868" t="str">
        <f>SUBSTITUTE(Table1[[#This Row],[Transmission]],Table1[[#This Row],[Gears]],"")</f>
        <v>A</v>
      </c>
      <c r="M58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68">
        <f ca="1">_xlfn.DAYS(TODAY(),Table1[[#This Row],[Manufacture Date]])</f>
        <v>1511</v>
      </c>
      <c r="O5868" t="str" cm="1">
        <f t="array" ref="O5868" xml:space="preserve"> _xlfn.IFS(E5868&lt;2,"0-2",E5868&lt;4,"2-4",E5868&lt;6,"4-6",E5868&lt;8,"6-8",E5868&lt;10,"8-10")</f>
        <v>4-6</v>
      </c>
    </row>
    <row r="5869" spans="1:15" ht="14.25" customHeight="1" x14ac:dyDescent="0.3">
      <c r="A5869" s="31">
        <v>43748</v>
      </c>
      <c r="B5869" t="s">
        <v>640</v>
      </c>
      <c r="C5869" t="s">
        <v>641</v>
      </c>
      <c r="D5869" t="s">
        <v>71</v>
      </c>
      <c r="E5869">
        <v>2</v>
      </c>
      <c r="F5869">
        <v>4</v>
      </c>
      <c r="G5869" t="s">
        <v>183</v>
      </c>
      <c r="H5869" t="s">
        <v>200</v>
      </c>
      <c r="I5869">
        <v>34</v>
      </c>
      <c r="J5869">
        <v>193</v>
      </c>
      <c r="K5869" t="str">
        <f>RIGHT(Table1[[#This Row],[Transmission]],1)</f>
        <v>5</v>
      </c>
      <c r="L5869" t="str">
        <f>SUBSTITUTE(Table1[[#This Row],[Transmission]],Table1[[#This Row],[Gears]],"")</f>
        <v>M</v>
      </c>
      <c r="M58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69">
        <f ca="1">_xlfn.DAYS(TODAY(),Table1[[#This Row],[Manufacture Date]])</f>
        <v>1512</v>
      </c>
      <c r="O5869" t="str" cm="1">
        <f t="array" ref="O5869" xml:space="preserve"> _xlfn.IFS(E5869&lt;2,"0-2",E5869&lt;4,"2-4",E5869&lt;6,"4-6",E5869&lt;8,"6-8",E5869&lt;10,"8-10")</f>
        <v>2-4</v>
      </c>
    </row>
    <row r="5870" spans="1:15" ht="14.25" customHeight="1" x14ac:dyDescent="0.3">
      <c r="A5870" s="31">
        <v>43748</v>
      </c>
      <c r="B5870" t="s">
        <v>782</v>
      </c>
      <c r="C5870" t="s">
        <v>1196</v>
      </c>
      <c r="D5870" t="s">
        <v>71</v>
      </c>
      <c r="E5870">
        <v>2</v>
      </c>
      <c r="F5870">
        <v>4</v>
      </c>
      <c r="G5870" t="s">
        <v>89</v>
      </c>
      <c r="H5870" t="s">
        <v>73</v>
      </c>
      <c r="I5870">
        <v>30</v>
      </c>
      <c r="J5870">
        <v>216</v>
      </c>
      <c r="K5870" t="str">
        <f>RIGHT(Table1[[#This Row],[Transmission]],1)</f>
        <v>6</v>
      </c>
      <c r="L5870" t="str">
        <f>SUBSTITUTE(Table1[[#This Row],[Transmission]],Table1[[#This Row],[Gears]],"")</f>
        <v>AM</v>
      </c>
      <c r="M58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70">
        <f ca="1">_xlfn.DAYS(TODAY(),Table1[[#This Row],[Manufacture Date]])</f>
        <v>1512</v>
      </c>
      <c r="O5870" t="str" cm="1">
        <f t="array" ref="O5870" xml:space="preserve"> _xlfn.IFS(E5870&lt;2,"0-2",E5870&lt;4,"2-4",E5870&lt;6,"4-6",E5870&lt;8,"6-8",E5870&lt;10,"8-10")</f>
        <v>2-4</v>
      </c>
    </row>
    <row r="5871" spans="1:15" ht="14.25" customHeight="1" x14ac:dyDescent="0.3">
      <c r="A5871" s="31">
        <v>43748</v>
      </c>
      <c r="B5871" t="s">
        <v>86</v>
      </c>
      <c r="C5871" t="s">
        <v>1488</v>
      </c>
      <c r="D5871" t="s">
        <v>82</v>
      </c>
      <c r="E5871">
        <v>2.9</v>
      </c>
      <c r="F5871">
        <v>6</v>
      </c>
      <c r="G5871" t="s">
        <v>112</v>
      </c>
      <c r="H5871" t="s">
        <v>73</v>
      </c>
      <c r="I5871">
        <v>24</v>
      </c>
      <c r="J5871">
        <v>280</v>
      </c>
      <c r="K5871" t="str">
        <f>RIGHT(Table1[[#This Row],[Transmission]],1)</f>
        <v>8</v>
      </c>
      <c r="L5871" t="str">
        <f>SUBSTITUTE(Table1[[#This Row],[Transmission]],Table1[[#This Row],[Gears]],"")</f>
        <v>A</v>
      </c>
      <c r="M58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71">
        <f ca="1">_xlfn.DAYS(TODAY(),Table1[[#This Row],[Manufacture Date]])</f>
        <v>1512</v>
      </c>
      <c r="O5871" t="str" cm="1">
        <f t="array" ref="O5871" xml:space="preserve"> _xlfn.IFS(E5871&lt;2,"0-2",E5871&lt;4,"2-4",E5871&lt;6,"4-6",E5871&lt;8,"6-8",E5871&lt;10,"8-10")</f>
        <v>2-4</v>
      </c>
    </row>
    <row r="5872" spans="1:15" ht="14.25" customHeight="1" x14ac:dyDescent="0.3">
      <c r="A5872" s="31">
        <v>43748</v>
      </c>
      <c r="B5872" t="s">
        <v>147</v>
      </c>
      <c r="C5872" t="s">
        <v>1548</v>
      </c>
      <c r="D5872" t="s">
        <v>71</v>
      </c>
      <c r="E5872">
        <v>3</v>
      </c>
      <c r="F5872">
        <v>6</v>
      </c>
      <c r="G5872" t="s">
        <v>97</v>
      </c>
      <c r="H5872" t="s">
        <v>73</v>
      </c>
      <c r="I5872">
        <v>22</v>
      </c>
      <c r="J5872">
        <v>294</v>
      </c>
      <c r="K5872" t="str">
        <f>RIGHT(Table1[[#This Row],[Transmission]],1)</f>
        <v>7</v>
      </c>
      <c r="L5872" t="str">
        <f>SUBSTITUTE(Table1[[#This Row],[Transmission]],Table1[[#This Row],[Gears]],"")</f>
        <v>AM</v>
      </c>
      <c r="M58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72">
        <f ca="1">_xlfn.DAYS(TODAY(),Table1[[#This Row],[Manufacture Date]])</f>
        <v>1512</v>
      </c>
      <c r="O5872" t="str" cm="1">
        <f t="array" ref="O5872" xml:space="preserve"> _xlfn.IFS(E5872&lt;2,"0-2",E5872&lt;4,"2-4",E5872&lt;6,"4-6",E5872&lt;8,"6-8",E5872&lt;10,"8-10")</f>
        <v>2-4</v>
      </c>
    </row>
    <row r="5873" spans="1:15" ht="14.25" customHeight="1" x14ac:dyDescent="0.3">
      <c r="A5873" s="31">
        <v>43748</v>
      </c>
      <c r="B5873" t="s">
        <v>432</v>
      </c>
      <c r="C5873" t="s">
        <v>1744</v>
      </c>
      <c r="D5873" t="s">
        <v>88</v>
      </c>
      <c r="E5873">
        <v>5</v>
      </c>
      <c r="F5873">
        <v>8</v>
      </c>
      <c r="G5873" t="s">
        <v>104</v>
      </c>
      <c r="H5873" t="s">
        <v>73</v>
      </c>
      <c r="I5873">
        <v>21</v>
      </c>
      <c r="J5873">
        <v>311</v>
      </c>
      <c r="K5873" t="str">
        <f>RIGHT(Table1[[#This Row],[Transmission]],1)</f>
        <v>8</v>
      </c>
      <c r="L5873" t="str">
        <f>SUBSTITUTE(Table1[[#This Row],[Transmission]],Table1[[#This Row],[Gears]],"")</f>
        <v>AS</v>
      </c>
      <c r="M58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73">
        <f ca="1">_xlfn.DAYS(TODAY(),Table1[[#This Row],[Manufacture Date]])</f>
        <v>1512</v>
      </c>
      <c r="O5873" t="str" cm="1">
        <f t="array" ref="O5873" xml:space="preserve"> _xlfn.IFS(E5873&lt;2,"0-2",E5873&lt;4,"2-4",E5873&lt;6,"4-6",E5873&lt;8,"6-8",E5873&lt;10,"8-10")</f>
        <v>4-6</v>
      </c>
    </row>
    <row r="5874" spans="1:15" ht="14.25" customHeight="1" x14ac:dyDescent="0.3">
      <c r="A5874" s="31">
        <v>43748</v>
      </c>
      <c r="B5874" t="s">
        <v>364</v>
      </c>
      <c r="C5874" t="s">
        <v>1689</v>
      </c>
      <c r="D5874" t="s">
        <v>122</v>
      </c>
      <c r="E5874">
        <v>5.3</v>
      </c>
      <c r="F5874">
        <v>8</v>
      </c>
      <c r="G5874" t="s">
        <v>93</v>
      </c>
      <c r="H5874" t="s">
        <v>200</v>
      </c>
      <c r="I5874">
        <v>21</v>
      </c>
      <c r="J5874">
        <v>314</v>
      </c>
      <c r="K5874" t="str">
        <f>RIGHT(Table1[[#This Row],[Transmission]],1)</f>
        <v>6</v>
      </c>
      <c r="L5874" t="str">
        <f>SUBSTITUTE(Table1[[#This Row],[Transmission]],Table1[[#This Row],[Gears]],"")</f>
        <v>A</v>
      </c>
      <c r="M58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74">
        <f ca="1">_xlfn.DAYS(TODAY(),Table1[[#This Row],[Manufacture Date]])</f>
        <v>1512</v>
      </c>
      <c r="O5874" t="str" cm="1">
        <f t="array" ref="O5874" xml:space="preserve"> _xlfn.IFS(E5874&lt;2,"0-2",E5874&lt;4,"2-4",E5874&lt;6,"4-6",E5874&lt;8,"6-8",E5874&lt;10,"8-10")</f>
        <v>4-6</v>
      </c>
    </row>
    <row r="5875" spans="1:15" ht="14.25" customHeight="1" x14ac:dyDescent="0.3">
      <c r="A5875" s="31">
        <v>43748</v>
      </c>
      <c r="B5875" t="s">
        <v>750</v>
      </c>
      <c r="C5875" t="s">
        <v>778</v>
      </c>
      <c r="D5875" t="s">
        <v>259</v>
      </c>
      <c r="E5875">
        <v>5.7</v>
      </c>
      <c r="F5875">
        <v>8</v>
      </c>
      <c r="G5875" t="s">
        <v>79</v>
      </c>
      <c r="H5875" t="s">
        <v>200</v>
      </c>
      <c r="I5875">
        <v>17</v>
      </c>
      <c r="J5875">
        <v>373</v>
      </c>
      <c r="K5875" t="str">
        <f>RIGHT(Table1[[#This Row],[Transmission]],1)</f>
        <v>6</v>
      </c>
      <c r="L5875" t="str">
        <f>SUBSTITUTE(Table1[[#This Row],[Transmission]],Table1[[#This Row],[Gears]],"")</f>
        <v>AS</v>
      </c>
      <c r="M58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75">
        <f ca="1">_xlfn.DAYS(TODAY(),Table1[[#This Row],[Manufacture Date]])</f>
        <v>1512</v>
      </c>
      <c r="O5875" t="str" cm="1">
        <f t="array" ref="O5875" xml:space="preserve"> _xlfn.IFS(E5875&lt;2,"0-2",E5875&lt;4,"2-4",E5875&lt;6,"4-6",E5875&lt;8,"6-8",E5875&lt;10,"8-10")</f>
        <v>4-6</v>
      </c>
    </row>
    <row r="5876" spans="1:15" ht="14.25" customHeight="1" x14ac:dyDescent="0.3">
      <c r="A5876" s="31">
        <v>43747</v>
      </c>
      <c r="B5876" t="s">
        <v>733</v>
      </c>
      <c r="C5876" t="s">
        <v>734</v>
      </c>
      <c r="D5876" t="s">
        <v>88</v>
      </c>
      <c r="E5876">
        <v>0.9</v>
      </c>
      <c r="F5876">
        <v>3</v>
      </c>
      <c r="G5876" t="s">
        <v>89</v>
      </c>
      <c r="H5876" t="s">
        <v>73</v>
      </c>
      <c r="I5876">
        <v>41</v>
      </c>
      <c r="J5876">
        <v>157</v>
      </c>
      <c r="K5876" t="str">
        <f>RIGHT(Table1[[#This Row],[Transmission]],1)</f>
        <v>6</v>
      </c>
      <c r="L5876" t="str">
        <f>SUBSTITUTE(Table1[[#This Row],[Transmission]],Table1[[#This Row],[Gears]],"")</f>
        <v>AM</v>
      </c>
      <c r="M58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76">
        <f ca="1">_xlfn.DAYS(TODAY(),Table1[[#This Row],[Manufacture Date]])</f>
        <v>1513</v>
      </c>
      <c r="O5876" t="str" cm="1">
        <f t="array" ref="O5876" xml:space="preserve"> _xlfn.IFS(E5876&lt;2,"0-2",E5876&lt;4,"2-4",E5876&lt;6,"4-6",E5876&lt;8,"6-8",E5876&lt;10,"8-10")</f>
        <v>0-2</v>
      </c>
    </row>
    <row r="5877" spans="1:15" ht="14.25" customHeight="1" x14ac:dyDescent="0.3">
      <c r="A5877" s="31">
        <v>43747</v>
      </c>
      <c r="B5877" t="s">
        <v>621</v>
      </c>
      <c r="C5877" t="s">
        <v>626</v>
      </c>
      <c r="D5877" t="s">
        <v>71</v>
      </c>
      <c r="E5877">
        <v>1.6</v>
      </c>
      <c r="F5877">
        <v>4</v>
      </c>
      <c r="G5877" t="s">
        <v>74</v>
      </c>
      <c r="H5877" t="s">
        <v>73</v>
      </c>
      <c r="I5877">
        <v>38</v>
      </c>
      <c r="J5877">
        <v>172</v>
      </c>
      <c r="K5877" t="str">
        <f>RIGHT(Table1[[#This Row],[Transmission]],1)</f>
        <v>6</v>
      </c>
      <c r="L5877" t="str">
        <f>SUBSTITUTE(Table1[[#This Row],[Transmission]],Table1[[#This Row],[Gears]],"")</f>
        <v>M</v>
      </c>
      <c r="M58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77">
        <f ca="1">_xlfn.DAYS(TODAY(),Table1[[#This Row],[Manufacture Date]])</f>
        <v>1513</v>
      </c>
      <c r="O5877" t="str" cm="1">
        <f t="array" ref="O5877" xml:space="preserve"> _xlfn.IFS(E5877&lt;2,"0-2",E5877&lt;4,"2-4",E5877&lt;6,"4-6",E5877&lt;8,"6-8",E5877&lt;10,"8-10")</f>
        <v>0-2</v>
      </c>
    </row>
    <row r="5878" spans="1:15" ht="14.25" customHeight="1" x14ac:dyDescent="0.3">
      <c r="A5878" s="31">
        <v>43747</v>
      </c>
      <c r="B5878" t="s">
        <v>432</v>
      </c>
      <c r="C5878" t="s">
        <v>1740</v>
      </c>
      <c r="D5878" t="s">
        <v>88</v>
      </c>
      <c r="E5878">
        <v>2</v>
      </c>
      <c r="F5878">
        <v>4</v>
      </c>
      <c r="G5878" t="s">
        <v>104</v>
      </c>
      <c r="H5878" t="s">
        <v>73</v>
      </c>
      <c r="I5878">
        <v>31</v>
      </c>
      <c r="J5878">
        <v>215</v>
      </c>
      <c r="K5878" t="str">
        <f>RIGHT(Table1[[#This Row],[Transmission]],1)</f>
        <v>8</v>
      </c>
      <c r="L5878" t="str">
        <f>SUBSTITUTE(Table1[[#This Row],[Transmission]],Table1[[#This Row],[Gears]],"")</f>
        <v>AS</v>
      </c>
      <c r="M58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78">
        <f ca="1">_xlfn.DAYS(TODAY(),Table1[[#This Row],[Manufacture Date]])</f>
        <v>1513</v>
      </c>
      <c r="O5878" t="str" cm="1">
        <f t="array" ref="O5878" xml:space="preserve"> _xlfn.IFS(E5878&lt;2,"0-2",E5878&lt;4,"2-4",E5878&lt;6,"4-6",E5878&lt;8,"6-8",E5878&lt;10,"8-10")</f>
        <v>2-4</v>
      </c>
    </row>
    <row r="5879" spans="1:15" ht="14.25" customHeight="1" x14ac:dyDescent="0.3">
      <c r="A5879" s="31">
        <v>43747</v>
      </c>
      <c r="B5879" t="s">
        <v>621</v>
      </c>
      <c r="C5879" t="s">
        <v>1333</v>
      </c>
      <c r="D5879" t="s">
        <v>82</v>
      </c>
      <c r="E5879">
        <v>2</v>
      </c>
      <c r="F5879">
        <v>4</v>
      </c>
      <c r="G5879" t="s">
        <v>74</v>
      </c>
      <c r="H5879" t="s">
        <v>73</v>
      </c>
      <c r="I5879">
        <v>29</v>
      </c>
      <c r="J5879">
        <v>227</v>
      </c>
      <c r="K5879" t="str">
        <f>RIGHT(Table1[[#This Row],[Transmission]],1)</f>
        <v>6</v>
      </c>
      <c r="L5879" t="str">
        <f>SUBSTITUTE(Table1[[#This Row],[Transmission]],Table1[[#This Row],[Gears]],"")</f>
        <v>M</v>
      </c>
      <c r="M58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79">
        <f ca="1">_xlfn.DAYS(TODAY(),Table1[[#This Row],[Manufacture Date]])</f>
        <v>1513</v>
      </c>
      <c r="O5879" t="str" cm="1">
        <f t="array" ref="O5879" xml:space="preserve"> _xlfn.IFS(E5879&lt;2,"0-2",E5879&lt;4,"2-4",E5879&lt;6,"4-6",E5879&lt;8,"6-8",E5879&lt;10,"8-10")</f>
        <v>2-4</v>
      </c>
    </row>
    <row r="5880" spans="1:15" ht="14.25" customHeight="1" x14ac:dyDescent="0.3">
      <c r="A5880" s="31">
        <v>43747</v>
      </c>
      <c r="B5880" t="s">
        <v>452</v>
      </c>
      <c r="C5880" t="s">
        <v>455</v>
      </c>
      <c r="D5880" t="s">
        <v>78</v>
      </c>
      <c r="E5880">
        <v>3.2</v>
      </c>
      <c r="F5880">
        <v>6</v>
      </c>
      <c r="G5880" t="s">
        <v>454</v>
      </c>
      <c r="H5880" t="s">
        <v>200</v>
      </c>
      <c r="I5880">
        <v>28</v>
      </c>
      <c r="J5880">
        <v>240</v>
      </c>
      <c r="K5880" t="str">
        <f>RIGHT(Table1[[#This Row],[Transmission]],1)</f>
        <v>9</v>
      </c>
      <c r="L5880" t="str">
        <f>SUBSTITUTE(Table1[[#This Row],[Transmission]],Table1[[#This Row],[Gears]],"")</f>
        <v>A</v>
      </c>
      <c r="M58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80">
        <f ca="1">_xlfn.DAYS(TODAY(),Table1[[#This Row],[Manufacture Date]])</f>
        <v>1513</v>
      </c>
      <c r="O5880" t="str" cm="1">
        <f t="array" ref="O5880" xml:space="preserve"> _xlfn.IFS(E5880&lt;2,"0-2",E5880&lt;4,"2-4",E5880&lt;6,"4-6",E5880&lt;8,"6-8",E5880&lt;10,"8-10")</f>
        <v>2-4</v>
      </c>
    </row>
    <row r="5881" spans="1:15" ht="14.25" customHeight="1" x14ac:dyDescent="0.3">
      <c r="A5881" s="31">
        <v>43747</v>
      </c>
      <c r="B5881" t="s">
        <v>564</v>
      </c>
      <c r="C5881" t="s">
        <v>1178</v>
      </c>
      <c r="D5881" t="s">
        <v>115</v>
      </c>
      <c r="E5881">
        <v>6</v>
      </c>
      <c r="F5881">
        <v>12</v>
      </c>
      <c r="G5881" t="s">
        <v>416</v>
      </c>
      <c r="H5881" t="s">
        <v>73</v>
      </c>
      <c r="I5881">
        <v>18</v>
      </c>
      <c r="J5881">
        <v>359</v>
      </c>
      <c r="K5881" t="str">
        <f>RIGHT(Table1[[#This Row],[Transmission]],1)</f>
        <v>7</v>
      </c>
      <c r="L5881" t="str">
        <f>SUBSTITUTE(Table1[[#This Row],[Transmission]],Table1[[#This Row],[Gears]],"")</f>
        <v>AS</v>
      </c>
      <c r="M58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81">
        <f ca="1">_xlfn.DAYS(TODAY(),Table1[[#This Row],[Manufacture Date]])</f>
        <v>1513</v>
      </c>
      <c r="O5881" t="str" cm="1">
        <f t="array" ref="O5881" xml:space="preserve"> _xlfn.IFS(E5881&lt;2,"0-2",E5881&lt;4,"2-4",E5881&lt;6,"4-6",E5881&lt;8,"6-8",E5881&lt;10,"8-10")</f>
        <v>6-8</v>
      </c>
    </row>
    <row r="5882" spans="1:15" ht="14.25" customHeight="1" x14ac:dyDescent="0.3">
      <c r="A5882" s="31">
        <v>43747</v>
      </c>
      <c r="B5882" t="s">
        <v>364</v>
      </c>
      <c r="C5882" t="s">
        <v>1104</v>
      </c>
      <c r="D5882" t="s">
        <v>259</v>
      </c>
      <c r="E5882">
        <v>5.3</v>
      </c>
      <c r="F5882">
        <v>8</v>
      </c>
      <c r="G5882" t="s">
        <v>93</v>
      </c>
      <c r="H5882" t="s">
        <v>205</v>
      </c>
      <c r="I5882">
        <v>16</v>
      </c>
      <c r="J5882">
        <v>317</v>
      </c>
      <c r="K5882" t="str">
        <f>RIGHT(Table1[[#This Row],[Transmission]],1)</f>
        <v>6</v>
      </c>
      <c r="L5882" t="str">
        <f>SUBSTITUTE(Table1[[#This Row],[Transmission]],Table1[[#This Row],[Gears]],"")</f>
        <v>A</v>
      </c>
      <c r="M58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82">
        <f ca="1">_xlfn.DAYS(TODAY(),Table1[[#This Row],[Manufacture Date]])</f>
        <v>1513</v>
      </c>
      <c r="O5882" t="str" cm="1">
        <f t="array" ref="O5882" xml:space="preserve"> _xlfn.IFS(E5882&lt;2,"0-2",E5882&lt;4,"2-4",E5882&lt;6,"4-6",E5882&lt;8,"6-8",E5882&lt;10,"8-10")</f>
        <v>4-6</v>
      </c>
    </row>
    <row r="5883" spans="1:15" ht="14.25" customHeight="1" x14ac:dyDescent="0.3">
      <c r="A5883" s="31">
        <v>43747</v>
      </c>
      <c r="B5883" t="s">
        <v>364</v>
      </c>
      <c r="C5883" t="s">
        <v>1683</v>
      </c>
      <c r="D5883" t="s">
        <v>259</v>
      </c>
      <c r="E5883">
        <v>5.3</v>
      </c>
      <c r="F5883">
        <v>8</v>
      </c>
      <c r="G5883" t="s">
        <v>93</v>
      </c>
      <c r="H5883" t="s">
        <v>205</v>
      </c>
      <c r="I5883">
        <v>14</v>
      </c>
      <c r="J5883">
        <v>325</v>
      </c>
      <c r="K5883" t="str">
        <f>RIGHT(Table1[[#This Row],[Transmission]],1)</f>
        <v>6</v>
      </c>
      <c r="L5883" t="str">
        <f>SUBSTITUTE(Table1[[#This Row],[Transmission]],Table1[[#This Row],[Gears]],"")</f>
        <v>A</v>
      </c>
      <c r="M58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83">
        <f ca="1">_xlfn.DAYS(TODAY(),Table1[[#This Row],[Manufacture Date]])</f>
        <v>1513</v>
      </c>
      <c r="O5883" t="str" cm="1">
        <f t="array" ref="O5883" xml:space="preserve"> _xlfn.IFS(E5883&lt;2,"0-2",E5883&lt;4,"2-4",E5883&lt;6,"4-6",E5883&lt;8,"6-8",E5883&lt;10,"8-10")</f>
        <v>4-6</v>
      </c>
    </row>
    <row r="5884" spans="1:15" ht="14.25" customHeight="1" x14ac:dyDescent="0.3">
      <c r="A5884" s="31">
        <v>43746</v>
      </c>
      <c r="B5884" t="s">
        <v>782</v>
      </c>
      <c r="C5884" t="s">
        <v>796</v>
      </c>
      <c r="D5884" t="s">
        <v>82</v>
      </c>
      <c r="E5884">
        <v>2</v>
      </c>
      <c r="F5884">
        <v>4</v>
      </c>
      <c r="G5884" t="s">
        <v>93</v>
      </c>
      <c r="H5884" t="s">
        <v>109</v>
      </c>
      <c r="I5884">
        <v>41</v>
      </c>
      <c r="J5884">
        <v>180</v>
      </c>
      <c r="K5884" t="str">
        <f>RIGHT(Table1[[#This Row],[Transmission]],1)</f>
        <v>6</v>
      </c>
      <c r="L5884" t="str">
        <f>SUBSTITUTE(Table1[[#This Row],[Transmission]],Table1[[#This Row],[Gears]],"")</f>
        <v>A</v>
      </c>
      <c r="M58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84">
        <f ca="1">_xlfn.DAYS(TODAY(),Table1[[#This Row],[Manufacture Date]])</f>
        <v>1514</v>
      </c>
      <c r="O5884" t="str" cm="1">
        <f t="array" ref="O5884" xml:space="preserve"> _xlfn.IFS(E5884&lt;2,"0-2",E5884&lt;4,"2-4",E5884&lt;6,"4-6",E5884&lt;8,"6-8",E5884&lt;10,"8-10")</f>
        <v>2-4</v>
      </c>
    </row>
    <row r="5885" spans="1:15" ht="14.25" customHeight="1" x14ac:dyDescent="0.3">
      <c r="A5885" s="31">
        <v>43746</v>
      </c>
      <c r="B5885" t="s">
        <v>232</v>
      </c>
      <c r="C5885" t="s">
        <v>263</v>
      </c>
      <c r="D5885" t="s">
        <v>118</v>
      </c>
      <c r="E5885">
        <v>1.8</v>
      </c>
      <c r="F5885">
        <v>4</v>
      </c>
      <c r="G5885" t="s">
        <v>183</v>
      </c>
      <c r="H5885" t="s">
        <v>200</v>
      </c>
      <c r="I5885">
        <v>34</v>
      </c>
      <c r="J5885">
        <v>194</v>
      </c>
      <c r="K5885" t="str">
        <f>RIGHT(Table1[[#This Row],[Transmission]],1)</f>
        <v>5</v>
      </c>
      <c r="L5885" t="str">
        <f>SUBSTITUTE(Table1[[#This Row],[Transmission]],Table1[[#This Row],[Gears]],"")</f>
        <v>M</v>
      </c>
      <c r="M58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85">
        <f ca="1">_xlfn.DAYS(TODAY(),Table1[[#This Row],[Manufacture Date]])</f>
        <v>1514</v>
      </c>
      <c r="O5885" t="str" cm="1">
        <f t="array" ref="O5885" xml:space="preserve"> _xlfn.IFS(E5885&lt;2,"0-2",E5885&lt;4,"2-4",E5885&lt;6,"4-6",E5885&lt;8,"6-8",E5885&lt;10,"8-10")</f>
        <v>0-2</v>
      </c>
    </row>
    <row r="5886" spans="1:15" ht="14.25" customHeight="1" x14ac:dyDescent="0.3">
      <c r="A5886" s="31">
        <v>43746</v>
      </c>
      <c r="B5886" t="s">
        <v>548</v>
      </c>
      <c r="C5886" t="s">
        <v>556</v>
      </c>
      <c r="D5886" t="s">
        <v>71</v>
      </c>
      <c r="E5886">
        <v>2.5</v>
      </c>
      <c r="F5886">
        <v>4</v>
      </c>
      <c r="G5886" t="s">
        <v>74</v>
      </c>
      <c r="H5886" t="s">
        <v>200</v>
      </c>
      <c r="I5886">
        <v>34</v>
      </c>
      <c r="J5886">
        <v>194</v>
      </c>
      <c r="K5886" t="str">
        <f>RIGHT(Table1[[#This Row],[Transmission]],1)</f>
        <v>6</v>
      </c>
      <c r="L5886" t="str">
        <f>SUBSTITUTE(Table1[[#This Row],[Transmission]],Table1[[#This Row],[Gears]],"")</f>
        <v>M</v>
      </c>
      <c r="M58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86">
        <f ca="1">_xlfn.DAYS(TODAY(),Table1[[#This Row],[Manufacture Date]])</f>
        <v>1514</v>
      </c>
      <c r="O5886" t="str" cm="1">
        <f t="array" ref="O5886" xml:space="preserve"> _xlfn.IFS(E5886&lt;2,"0-2",E5886&lt;4,"2-4",E5886&lt;6,"4-6",E5886&lt;8,"6-8",E5886&lt;10,"8-10")</f>
        <v>2-4</v>
      </c>
    </row>
    <row r="5887" spans="1:15" ht="14.25" customHeight="1" x14ac:dyDescent="0.3">
      <c r="A5887" s="31">
        <v>43746</v>
      </c>
      <c r="B5887" t="s">
        <v>147</v>
      </c>
      <c r="C5887" t="s">
        <v>154</v>
      </c>
      <c r="D5887" t="s">
        <v>115</v>
      </c>
      <c r="E5887">
        <v>2</v>
      </c>
      <c r="F5887">
        <v>4</v>
      </c>
      <c r="G5887" t="s">
        <v>104</v>
      </c>
      <c r="H5887" t="s">
        <v>73</v>
      </c>
      <c r="I5887">
        <v>32</v>
      </c>
      <c r="J5887">
        <v>209</v>
      </c>
      <c r="K5887" t="str">
        <f>RIGHT(Table1[[#This Row],[Transmission]],1)</f>
        <v>8</v>
      </c>
      <c r="L5887" t="str">
        <f>SUBSTITUTE(Table1[[#This Row],[Transmission]],Table1[[#This Row],[Gears]],"")</f>
        <v>AS</v>
      </c>
      <c r="M58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87">
        <f ca="1">_xlfn.DAYS(TODAY(),Table1[[#This Row],[Manufacture Date]])</f>
        <v>1514</v>
      </c>
      <c r="O5887" t="str" cm="1">
        <f t="array" ref="O5887" xml:space="preserve"> _xlfn.IFS(E5887&lt;2,"0-2",E5887&lt;4,"2-4",E5887&lt;6,"4-6",E5887&lt;8,"6-8",E5887&lt;10,"8-10")</f>
        <v>2-4</v>
      </c>
    </row>
    <row r="5888" spans="1:15" ht="14.25" customHeight="1" x14ac:dyDescent="0.3">
      <c r="A5888" s="31">
        <v>43746</v>
      </c>
      <c r="B5888" t="s">
        <v>676</v>
      </c>
      <c r="C5888" t="s">
        <v>682</v>
      </c>
      <c r="D5888" t="s">
        <v>92</v>
      </c>
      <c r="E5888">
        <v>3.4</v>
      </c>
      <c r="F5888">
        <v>6</v>
      </c>
      <c r="G5888" t="s">
        <v>238</v>
      </c>
      <c r="H5888" t="s">
        <v>73</v>
      </c>
      <c r="I5888">
        <v>26</v>
      </c>
      <c r="J5888">
        <v>251</v>
      </c>
      <c r="K5888" t="str">
        <f>RIGHT(Table1[[#This Row],[Transmission]],1)</f>
        <v>7</v>
      </c>
      <c r="L5888" t="str">
        <f>SUBSTITUTE(Table1[[#This Row],[Transmission]],Table1[[#This Row],[Gears]],"")</f>
        <v>M</v>
      </c>
      <c r="M58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88">
        <f ca="1">_xlfn.DAYS(TODAY(),Table1[[#This Row],[Manufacture Date]])</f>
        <v>1514</v>
      </c>
      <c r="O5888" t="str" cm="1">
        <f t="array" ref="O5888" xml:space="preserve"> _xlfn.IFS(E5888&lt;2,"0-2",E5888&lt;4,"2-4",E5888&lt;6,"4-6",E5888&lt;8,"6-8",E5888&lt;10,"8-10")</f>
        <v>2-4</v>
      </c>
    </row>
    <row r="5889" spans="1:15" ht="14.25" customHeight="1" x14ac:dyDescent="0.3">
      <c r="A5889" s="31">
        <v>43746</v>
      </c>
      <c r="B5889" t="s">
        <v>452</v>
      </c>
      <c r="C5889" t="s">
        <v>1753</v>
      </c>
      <c r="D5889" t="s">
        <v>122</v>
      </c>
      <c r="E5889">
        <v>3.6</v>
      </c>
      <c r="F5889">
        <v>6</v>
      </c>
      <c r="G5889" t="s">
        <v>112</v>
      </c>
      <c r="H5889" t="s">
        <v>200</v>
      </c>
      <c r="I5889">
        <v>25</v>
      </c>
      <c r="J5889">
        <v>265</v>
      </c>
      <c r="K5889" t="str">
        <f>RIGHT(Table1[[#This Row],[Transmission]],1)</f>
        <v>8</v>
      </c>
      <c r="L5889" t="str">
        <f>SUBSTITUTE(Table1[[#This Row],[Transmission]],Table1[[#This Row],[Gears]],"")</f>
        <v>A</v>
      </c>
      <c r="M58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89">
        <f ca="1">_xlfn.DAYS(TODAY(),Table1[[#This Row],[Manufacture Date]])</f>
        <v>1514</v>
      </c>
      <c r="O5889" t="str" cm="1">
        <f t="array" ref="O5889" xml:space="preserve"> _xlfn.IFS(E5889&lt;2,"0-2",E5889&lt;4,"2-4",E5889&lt;6,"4-6",E5889&lt;8,"6-8",E5889&lt;10,"8-10")</f>
        <v>2-4</v>
      </c>
    </row>
    <row r="5890" spans="1:15" ht="14.25" customHeight="1" x14ac:dyDescent="0.3">
      <c r="A5890" s="31">
        <v>43746</v>
      </c>
      <c r="B5890" t="s">
        <v>640</v>
      </c>
      <c r="C5890" t="s">
        <v>644</v>
      </c>
      <c r="D5890" t="s">
        <v>71</v>
      </c>
      <c r="E5890">
        <v>2</v>
      </c>
      <c r="F5890">
        <v>4</v>
      </c>
      <c r="G5890" t="s">
        <v>89</v>
      </c>
      <c r="H5890" t="s">
        <v>73</v>
      </c>
      <c r="I5890">
        <v>24</v>
      </c>
      <c r="J5890">
        <v>267</v>
      </c>
      <c r="K5890" t="str">
        <f>RIGHT(Table1[[#This Row],[Transmission]],1)</f>
        <v>6</v>
      </c>
      <c r="L5890" t="str">
        <f>SUBSTITUTE(Table1[[#This Row],[Transmission]],Table1[[#This Row],[Gears]],"")</f>
        <v>AM</v>
      </c>
      <c r="M58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890">
        <f ca="1">_xlfn.DAYS(TODAY(),Table1[[#This Row],[Manufacture Date]])</f>
        <v>1514</v>
      </c>
      <c r="O5890" t="str" cm="1">
        <f t="array" ref="O5890" xml:space="preserve"> _xlfn.IFS(E5890&lt;2,"0-2",E5890&lt;4,"2-4",E5890&lt;6,"4-6",E5890&lt;8,"6-8",E5890&lt;10,"8-10")</f>
        <v>2-4</v>
      </c>
    </row>
    <row r="5891" spans="1:15" ht="14.25" customHeight="1" x14ac:dyDescent="0.3">
      <c r="A5891" s="31">
        <v>43746</v>
      </c>
      <c r="B5891" t="s">
        <v>531</v>
      </c>
      <c r="C5891" t="s">
        <v>954</v>
      </c>
      <c r="D5891" t="s">
        <v>122</v>
      </c>
      <c r="E5891">
        <v>3.5</v>
      </c>
      <c r="F5891">
        <v>6</v>
      </c>
      <c r="G5891" t="s">
        <v>79</v>
      </c>
      <c r="H5891" t="s">
        <v>200</v>
      </c>
      <c r="I5891">
        <v>20</v>
      </c>
      <c r="J5891">
        <v>333</v>
      </c>
      <c r="K5891" t="str">
        <f>RIGHT(Table1[[#This Row],[Transmission]],1)</f>
        <v>6</v>
      </c>
      <c r="L5891" t="str">
        <f>SUBSTITUTE(Table1[[#This Row],[Transmission]],Table1[[#This Row],[Gears]],"")</f>
        <v>AS</v>
      </c>
      <c r="M58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91">
        <f ca="1">_xlfn.DAYS(TODAY(),Table1[[#This Row],[Manufacture Date]])</f>
        <v>1514</v>
      </c>
      <c r="O5891" t="str" cm="1">
        <f t="array" ref="O5891" xml:space="preserve"> _xlfn.IFS(E5891&lt;2,"0-2",E5891&lt;4,"2-4",E5891&lt;6,"4-6",E5891&lt;8,"6-8",E5891&lt;10,"8-10")</f>
        <v>2-4</v>
      </c>
    </row>
    <row r="5892" spans="1:15" ht="14.25" customHeight="1" x14ac:dyDescent="0.3">
      <c r="A5892" s="31">
        <v>43746</v>
      </c>
      <c r="B5892" t="s">
        <v>564</v>
      </c>
      <c r="C5892" t="s">
        <v>1165</v>
      </c>
      <c r="D5892" t="s">
        <v>115</v>
      </c>
      <c r="E5892">
        <v>6</v>
      </c>
      <c r="F5892">
        <v>12</v>
      </c>
      <c r="G5892" t="s">
        <v>125</v>
      </c>
      <c r="H5892" t="s">
        <v>73</v>
      </c>
      <c r="I5892">
        <v>19</v>
      </c>
      <c r="J5892">
        <v>356</v>
      </c>
      <c r="K5892" t="str">
        <f>RIGHT(Table1[[#This Row],[Transmission]],1)</f>
        <v>7</v>
      </c>
      <c r="L5892" t="str">
        <f>SUBSTITUTE(Table1[[#This Row],[Transmission]],Table1[[#This Row],[Gears]],"")</f>
        <v>A</v>
      </c>
      <c r="M58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92">
        <f ca="1">_xlfn.DAYS(TODAY(),Table1[[#This Row],[Manufacture Date]])</f>
        <v>1514</v>
      </c>
      <c r="O5892" t="str" cm="1">
        <f t="array" ref="O5892" xml:space="preserve"> _xlfn.IFS(E5892&lt;2,"0-2",E5892&lt;4,"2-4",E5892&lt;6,"4-6",E5892&lt;8,"6-8",E5892&lt;10,"8-10")</f>
        <v>6-8</v>
      </c>
    </row>
    <row r="5893" spans="1:15" ht="14.25" customHeight="1" x14ac:dyDescent="0.3">
      <c r="A5893" s="31">
        <v>43745</v>
      </c>
      <c r="B5893" t="s">
        <v>621</v>
      </c>
      <c r="C5893" t="s">
        <v>623</v>
      </c>
      <c r="D5893" t="s">
        <v>92</v>
      </c>
      <c r="E5893">
        <v>1.5</v>
      </c>
      <c r="F5893">
        <v>3</v>
      </c>
      <c r="G5893" t="s">
        <v>74</v>
      </c>
      <c r="H5893" t="s">
        <v>73</v>
      </c>
      <c r="I5893">
        <v>38</v>
      </c>
      <c r="J5893">
        <v>174</v>
      </c>
      <c r="K5893" t="str">
        <f>RIGHT(Table1[[#This Row],[Transmission]],1)</f>
        <v>6</v>
      </c>
      <c r="L5893" t="str">
        <f>SUBSTITUTE(Table1[[#This Row],[Transmission]],Table1[[#This Row],[Gears]],"")</f>
        <v>M</v>
      </c>
      <c r="M58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93">
        <f ca="1">_xlfn.DAYS(TODAY(),Table1[[#This Row],[Manufacture Date]])</f>
        <v>1515</v>
      </c>
      <c r="O5893" t="str" cm="1">
        <f t="array" ref="O5893" xml:space="preserve"> _xlfn.IFS(E5893&lt;2,"0-2",E5893&lt;4,"2-4",E5893&lt;6,"4-6",E5893&lt;8,"6-8",E5893&lt;10,"8-10")</f>
        <v>0-2</v>
      </c>
    </row>
    <row r="5894" spans="1:15" ht="14.25" customHeight="1" x14ac:dyDescent="0.3">
      <c r="A5894" s="31">
        <v>43745</v>
      </c>
      <c r="B5894" t="s">
        <v>232</v>
      </c>
      <c r="C5894" t="s">
        <v>1588</v>
      </c>
      <c r="D5894" t="s">
        <v>657</v>
      </c>
      <c r="E5894">
        <v>2.8</v>
      </c>
      <c r="F5894">
        <v>4</v>
      </c>
      <c r="G5894" t="s">
        <v>93</v>
      </c>
      <c r="H5894" t="s">
        <v>109</v>
      </c>
      <c r="I5894">
        <v>27</v>
      </c>
      <c r="J5894">
        <v>283</v>
      </c>
      <c r="K5894" t="str">
        <f>RIGHT(Table1[[#This Row],[Transmission]],1)</f>
        <v>6</v>
      </c>
      <c r="L5894" t="str">
        <f>SUBSTITUTE(Table1[[#This Row],[Transmission]],Table1[[#This Row],[Gears]],"")</f>
        <v>A</v>
      </c>
      <c r="M58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94">
        <f ca="1">_xlfn.DAYS(TODAY(),Table1[[#This Row],[Manufacture Date]])</f>
        <v>1515</v>
      </c>
      <c r="O5894" t="str" cm="1">
        <f t="array" ref="O5894" xml:space="preserve"> _xlfn.IFS(E5894&lt;2,"0-2",E5894&lt;4,"2-4",E5894&lt;6,"4-6",E5894&lt;8,"6-8",E5894&lt;10,"8-10")</f>
        <v>2-4</v>
      </c>
    </row>
    <row r="5895" spans="1:15" ht="14.25" customHeight="1" x14ac:dyDescent="0.3">
      <c r="A5895" s="31">
        <v>43745</v>
      </c>
      <c r="B5895" t="s">
        <v>492</v>
      </c>
      <c r="C5895" t="s">
        <v>2134</v>
      </c>
      <c r="D5895" t="s">
        <v>122</v>
      </c>
      <c r="E5895">
        <v>5</v>
      </c>
      <c r="F5895">
        <v>8</v>
      </c>
      <c r="G5895" t="s">
        <v>104</v>
      </c>
      <c r="H5895" t="s">
        <v>73</v>
      </c>
      <c r="I5895">
        <v>19</v>
      </c>
      <c r="J5895">
        <v>354</v>
      </c>
      <c r="K5895" t="str">
        <f>RIGHT(Table1[[#This Row],[Transmission]],1)</f>
        <v>8</v>
      </c>
      <c r="L5895" t="str">
        <f>SUBSTITUTE(Table1[[#This Row],[Transmission]],Table1[[#This Row],[Gears]],"")</f>
        <v>AS</v>
      </c>
      <c r="M58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95">
        <f ca="1">_xlfn.DAYS(TODAY(),Table1[[#This Row],[Manufacture Date]])</f>
        <v>1515</v>
      </c>
      <c r="O5895" t="str" cm="1">
        <f t="array" ref="O5895" xml:space="preserve"> _xlfn.IFS(E5895&lt;2,"0-2",E5895&lt;4,"2-4",E5895&lt;6,"4-6",E5895&lt;8,"6-8",E5895&lt;10,"8-10")</f>
        <v>4-6</v>
      </c>
    </row>
    <row r="5896" spans="1:15" ht="14.25" customHeight="1" x14ac:dyDescent="0.3">
      <c r="A5896" s="31">
        <v>43745</v>
      </c>
      <c r="B5896" t="s">
        <v>232</v>
      </c>
      <c r="C5896" t="s">
        <v>1081</v>
      </c>
      <c r="D5896" t="s">
        <v>122</v>
      </c>
      <c r="E5896">
        <v>5.3</v>
      </c>
      <c r="F5896">
        <v>8</v>
      </c>
      <c r="G5896" t="s">
        <v>93</v>
      </c>
      <c r="H5896" t="s">
        <v>205</v>
      </c>
      <c r="I5896">
        <v>17</v>
      </c>
      <c r="J5896">
        <v>284</v>
      </c>
      <c r="K5896" t="str">
        <f>RIGHT(Table1[[#This Row],[Transmission]],1)</f>
        <v>6</v>
      </c>
      <c r="L5896" t="str">
        <f>SUBSTITUTE(Table1[[#This Row],[Transmission]],Table1[[#This Row],[Gears]],"")</f>
        <v>A</v>
      </c>
      <c r="M58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96">
        <f ca="1">_xlfn.DAYS(TODAY(),Table1[[#This Row],[Manufacture Date]])</f>
        <v>1515</v>
      </c>
      <c r="O5896" t="str" cm="1">
        <f t="array" ref="O5896" xml:space="preserve"> _xlfn.IFS(E5896&lt;2,"0-2",E5896&lt;4,"2-4",E5896&lt;6,"4-6",E5896&lt;8,"6-8",E5896&lt;10,"8-10")</f>
        <v>4-6</v>
      </c>
    </row>
    <row r="5897" spans="1:15" ht="14.25" customHeight="1" x14ac:dyDescent="0.3">
      <c r="A5897" s="31">
        <v>43745</v>
      </c>
      <c r="B5897" t="s">
        <v>232</v>
      </c>
      <c r="C5897" t="s">
        <v>244</v>
      </c>
      <c r="D5897" t="s">
        <v>245</v>
      </c>
      <c r="E5897">
        <v>5.3</v>
      </c>
      <c r="F5897">
        <v>8</v>
      </c>
      <c r="G5897" t="s">
        <v>101</v>
      </c>
      <c r="H5897" t="s">
        <v>205</v>
      </c>
      <c r="I5897">
        <v>14</v>
      </c>
      <c r="J5897">
        <v>334</v>
      </c>
      <c r="K5897" t="str">
        <f>RIGHT(Table1[[#This Row],[Transmission]],1)</f>
        <v>4</v>
      </c>
      <c r="L5897" t="str">
        <f>SUBSTITUTE(Table1[[#This Row],[Transmission]],Table1[[#This Row],[Gears]],"")</f>
        <v>A</v>
      </c>
      <c r="M58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897">
        <f ca="1">_xlfn.DAYS(TODAY(),Table1[[#This Row],[Manufacture Date]])</f>
        <v>1515</v>
      </c>
      <c r="O5897" t="str" cm="1">
        <f t="array" ref="O5897" xml:space="preserve"> _xlfn.IFS(E5897&lt;2,"0-2",E5897&lt;4,"2-4",E5897&lt;6,"4-6",E5897&lt;8,"6-8",E5897&lt;10,"8-10")</f>
        <v>4-6</v>
      </c>
    </row>
    <row r="5898" spans="1:15" ht="14.25" customHeight="1" x14ac:dyDescent="0.3">
      <c r="A5898" s="31">
        <v>43744</v>
      </c>
      <c r="B5898" t="s">
        <v>398</v>
      </c>
      <c r="C5898" t="s">
        <v>913</v>
      </c>
      <c r="D5898" t="s">
        <v>82</v>
      </c>
      <c r="E5898">
        <v>2</v>
      </c>
      <c r="F5898">
        <v>4</v>
      </c>
      <c r="G5898" t="s">
        <v>79</v>
      </c>
      <c r="H5898" t="s">
        <v>200</v>
      </c>
      <c r="I5898">
        <v>38</v>
      </c>
      <c r="J5898">
        <v>174</v>
      </c>
      <c r="K5898" t="str">
        <f>RIGHT(Table1[[#This Row],[Transmission]],1)</f>
        <v>6</v>
      </c>
      <c r="L5898" t="str">
        <f>SUBSTITUTE(Table1[[#This Row],[Transmission]],Table1[[#This Row],[Gears]],"")</f>
        <v>AS</v>
      </c>
      <c r="M58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898">
        <f ca="1">_xlfn.DAYS(TODAY(),Table1[[#This Row],[Manufacture Date]])</f>
        <v>1516</v>
      </c>
      <c r="O5898" t="str" cm="1">
        <f t="array" ref="O5898" xml:space="preserve"> _xlfn.IFS(E5898&lt;2,"0-2",E5898&lt;4,"2-4",E5898&lt;6,"4-6",E5898&lt;8,"6-8",E5898&lt;10,"8-10")</f>
        <v>2-4</v>
      </c>
    </row>
    <row r="5899" spans="1:15" ht="14.25" customHeight="1" x14ac:dyDescent="0.3">
      <c r="A5899" s="31">
        <v>43744</v>
      </c>
      <c r="B5899" t="s">
        <v>385</v>
      </c>
      <c r="C5899" t="s">
        <v>1700</v>
      </c>
      <c r="D5899" t="s">
        <v>71</v>
      </c>
      <c r="E5899">
        <v>1.5</v>
      </c>
      <c r="F5899">
        <v>4</v>
      </c>
      <c r="G5899" t="s">
        <v>74</v>
      </c>
      <c r="H5899" t="s">
        <v>73</v>
      </c>
      <c r="I5899">
        <v>36</v>
      </c>
      <c r="J5899">
        <v>183</v>
      </c>
      <c r="K5899" t="str">
        <f>RIGHT(Table1[[#This Row],[Transmission]],1)</f>
        <v>6</v>
      </c>
      <c r="L5899" t="str">
        <f>SUBSTITUTE(Table1[[#This Row],[Transmission]],Table1[[#This Row],[Gears]],"")</f>
        <v>M</v>
      </c>
      <c r="M58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899">
        <f ca="1">_xlfn.DAYS(TODAY(),Table1[[#This Row],[Manufacture Date]])</f>
        <v>1516</v>
      </c>
      <c r="O5899" t="str" cm="1">
        <f t="array" ref="O5899" xml:space="preserve"> _xlfn.IFS(E5899&lt;2,"0-2",E5899&lt;4,"2-4",E5899&lt;6,"4-6",E5899&lt;8,"6-8",E5899&lt;10,"8-10")</f>
        <v>0-2</v>
      </c>
    </row>
    <row r="5900" spans="1:15" ht="14.25" customHeight="1" x14ac:dyDescent="0.3">
      <c r="A5900" s="31">
        <v>43744</v>
      </c>
      <c r="B5900" t="s">
        <v>232</v>
      </c>
      <c r="C5900" t="s">
        <v>1076</v>
      </c>
      <c r="D5900" t="s">
        <v>82</v>
      </c>
      <c r="E5900">
        <v>2.5</v>
      </c>
      <c r="F5900">
        <v>4</v>
      </c>
      <c r="G5900" t="s">
        <v>79</v>
      </c>
      <c r="H5900" t="s">
        <v>200</v>
      </c>
      <c r="I5900">
        <v>33</v>
      </c>
      <c r="J5900">
        <v>202</v>
      </c>
      <c r="K5900" t="str">
        <f>RIGHT(Table1[[#This Row],[Transmission]],1)</f>
        <v>6</v>
      </c>
      <c r="L5900" t="str">
        <f>SUBSTITUTE(Table1[[#This Row],[Transmission]],Table1[[#This Row],[Gears]],"")</f>
        <v>AS</v>
      </c>
      <c r="M59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00">
        <f ca="1">_xlfn.DAYS(TODAY(),Table1[[#This Row],[Manufacture Date]])</f>
        <v>1516</v>
      </c>
      <c r="O5900" t="str" cm="1">
        <f t="array" ref="O5900" xml:space="preserve"> _xlfn.IFS(E5900&lt;2,"0-2",E5900&lt;4,"2-4",E5900&lt;6,"4-6",E5900&lt;8,"6-8",E5900&lt;10,"8-10")</f>
        <v>2-4</v>
      </c>
    </row>
    <row r="5901" spans="1:15" ht="14.25" customHeight="1" x14ac:dyDescent="0.3">
      <c r="A5901" s="31">
        <v>43744</v>
      </c>
      <c r="B5901" t="s">
        <v>100</v>
      </c>
      <c r="C5901" t="s">
        <v>105</v>
      </c>
      <c r="D5901" t="s">
        <v>95</v>
      </c>
      <c r="E5901">
        <v>2</v>
      </c>
      <c r="F5901">
        <v>4</v>
      </c>
      <c r="G5901" t="s">
        <v>104</v>
      </c>
      <c r="H5901" t="s">
        <v>73</v>
      </c>
      <c r="I5901">
        <v>29</v>
      </c>
      <c r="J5901">
        <v>231</v>
      </c>
      <c r="K5901" t="str">
        <f>RIGHT(Table1[[#This Row],[Transmission]],1)</f>
        <v>8</v>
      </c>
      <c r="L5901" t="str">
        <f>SUBSTITUTE(Table1[[#This Row],[Transmission]],Table1[[#This Row],[Gears]],"")</f>
        <v>AS</v>
      </c>
      <c r="M59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01">
        <f ca="1">_xlfn.DAYS(TODAY(),Table1[[#This Row],[Manufacture Date]])</f>
        <v>1516</v>
      </c>
      <c r="O5901" t="str" cm="1">
        <f t="array" ref="O5901" xml:space="preserve"> _xlfn.IFS(E5901&lt;2,"0-2",E5901&lt;4,"2-4",E5901&lt;6,"4-6",E5901&lt;8,"6-8",E5901&lt;10,"8-10")</f>
        <v>2-4</v>
      </c>
    </row>
    <row r="5902" spans="1:15" ht="14.25" customHeight="1" x14ac:dyDescent="0.3">
      <c r="A5902" s="31">
        <v>43744</v>
      </c>
      <c r="B5902" t="s">
        <v>321</v>
      </c>
      <c r="C5902" t="s">
        <v>1647</v>
      </c>
      <c r="D5902" t="s">
        <v>78</v>
      </c>
      <c r="E5902">
        <v>2</v>
      </c>
      <c r="F5902">
        <v>4</v>
      </c>
      <c r="G5902" t="s">
        <v>104</v>
      </c>
      <c r="H5902" t="s">
        <v>200</v>
      </c>
      <c r="I5902">
        <v>29</v>
      </c>
      <c r="J5902">
        <v>224</v>
      </c>
      <c r="K5902" t="str">
        <f>RIGHT(Table1[[#This Row],[Transmission]],1)</f>
        <v>8</v>
      </c>
      <c r="L5902" t="str">
        <f>SUBSTITUTE(Table1[[#This Row],[Transmission]],Table1[[#This Row],[Gears]],"")</f>
        <v>AS</v>
      </c>
      <c r="M59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02">
        <f ca="1">_xlfn.DAYS(TODAY(),Table1[[#This Row],[Manufacture Date]])</f>
        <v>1516</v>
      </c>
      <c r="O5902" t="str" cm="1">
        <f t="array" ref="O5902" xml:space="preserve"> _xlfn.IFS(E5902&lt;2,"0-2",E5902&lt;4,"2-4",E5902&lt;6,"4-6",E5902&lt;8,"6-8",E5902&lt;10,"8-10")</f>
        <v>2-4</v>
      </c>
    </row>
    <row r="5903" spans="1:15" ht="14.25" customHeight="1" x14ac:dyDescent="0.3">
      <c r="A5903" s="31">
        <v>43744</v>
      </c>
      <c r="B5903" t="s">
        <v>676</v>
      </c>
      <c r="C5903" t="s">
        <v>682</v>
      </c>
      <c r="D5903" t="s">
        <v>92</v>
      </c>
      <c r="E5903">
        <v>3</v>
      </c>
      <c r="F5903">
        <v>6</v>
      </c>
      <c r="G5903" t="s">
        <v>238</v>
      </c>
      <c r="H5903" t="s">
        <v>73</v>
      </c>
      <c r="I5903">
        <v>27</v>
      </c>
      <c r="J5903">
        <v>241</v>
      </c>
      <c r="K5903" t="str">
        <f>RIGHT(Table1[[#This Row],[Transmission]],1)</f>
        <v>7</v>
      </c>
      <c r="L5903" t="str">
        <f>SUBSTITUTE(Table1[[#This Row],[Transmission]],Table1[[#This Row],[Gears]],"")</f>
        <v>M</v>
      </c>
      <c r="M59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03">
        <f ca="1">_xlfn.DAYS(TODAY(),Table1[[#This Row],[Manufacture Date]])</f>
        <v>1516</v>
      </c>
      <c r="O5903" t="str" cm="1">
        <f t="array" ref="O5903" xml:space="preserve"> _xlfn.IFS(E5903&lt;2,"0-2",E5903&lt;4,"2-4",E5903&lt;6,"4-6",E5903&lt;8,"6-8",E5903&lt;10,"8-10")</f>
        <v>2-4</v>
      </c>
    </row>
    <row r="5904" spans="1:15" ht="14.25" customHeight="1" x14ac:dyDescent="0.3">
      <c r="A5904" s="31">
        <v>43744</v>
      </c>
      <c r="B5904" t="s">
        <v>289</v>
      </c>
      <c r="C5904" t="s">
        <v>1641</v>
      </c>
      <c r="D5904" t="s">
        <v>78</v>
      </c>
      <c r="E5904">
        <v>2.4</v>
      </c>
      <c r="F5904">
        <v>4</v>
      </c>
      <c r="G5904" t="s">
        <v>101</v>
      </c>
      <c r="H5904" t="s">
        <v>200</v>
      </c>
      <c r="I5904">
        <v>25</v>
      </c>
      <c r="J5904">
        <v>261</v>
      </c>
      <c r="K5904" t="str">
        <f>RIGHT(Table1[[#This Row],[Transmission]],1)</f>
        <v>4</v>
      </c>
      <c r="L5904" t="str">
        <f>SUBSTITUTE(Table1[[#This Row],[Transmission]],Table1[[#This Row],[Gears]],"")</f>
        <v>A</v>
      </c>
      <c r="M59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04">
        <f ca="1">_xlfn.DAYS(TODAY(),Table1[[#This Row],[Manufacture Date]])</f>
        <v>1516</v>
      </c>
      <c r="O5904" t="str" cm="1">
        <f t="array" ref="O5904" xml:space="preserve"> _xlfn.IFS(E5904&lt;2,"0-2",E5904&lt;4,"2-4",E5904&lt;6,"4-6",E5904&lt;8,"6-8",E5904&lt;10,"8-10")</f>
        <v>2-4</v>
      </c>
    </row>
    <row r="5905" spans="1:15" ht="14.25" customHeight="1" x14ac:dyDescent="0.3">
      <c r="A5905" s="31">
        <v>43744</v>
      </c>
      <c r="B5905" t="s">
        <v>564</v>
      </c>
      <c r="C5905" t="s">
        <v>1860</v>
      </c>
      <c r="D5905" t="s">
        <v>71</v>
      </c>
      <c r="E5905">
        <v>4</v>
      </c>
      <c r="F5905">
        <v>8</v>
      </c>
      <c r="G5905" t="s">
        <v>454</v>
      </c>
      <c r="H5905" t="s">
        <v>73</v>
      </c>
      <c r="I5905">
        <v>24</v>
      </c>
      <c r="J5905">
        <v>271</v>
      </c>
      <c r="K5905" t="str">
        <f>RIGHT(Table1[[#This Row],[Transmission]],1)</f>
        <v>9</v>
      </c>
      <c r="L5905" t="str">
        <f>SUBSTITUTE(Table1[[#This Row],[Transmission]],Table1[[#This Row],[Gears]],"")</f>
        <v>A</v>
      </c>
      <c r="M59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05">
        <f ca="1">_xlfn.DAYS(TODAY(),Table1[[#This Row],[Manufacture Date]])</f>
        <v>1516</v>
      </c>
      <c r="O5905" t="str" cm="1">
        <f t="array" ref="O5905" xml:space="preserve"> _xlfn.IFS(E5905&lt;2,"0-2",E5905&lt;4,"2-4",E5905&lt;6,"4-6",E5905&lt;8,"6-8",E5905&lt;10,"8-10")</f>
        <v>4-6</v>
      </c>
    </row>
    <row r="5906" spans="1:15" ht="14.25" customHeight="1" x14ac:dyDescent="0.3">
      <c r="A5906" s="31">
        <v>43744</v>
      </c>
      <c r="B5906" t="s">
        <v>147</v>
      </c>
      <c r="C5906" t="s">
        <v>864</v>
      </c>
      <c r="D5906" t="s">
        <v>71</v>
      </c>
      <c r="E5906">
        <v>3</v>
      </c>
      <c r="F5906">
        <v>6</v>
      </c>
      <c r="G5906" t="s">
        <v>97</v>
      </c>
      <c r="H5906" t="s">
        <v>73</v>
      </c>
      <c r="I5906">
        <v>23</v>
      </c>
      <c r="J5906">
        <v>284</v>
      </c>
      <c r="K5906" t="str">
        <f>RIGHT(Table1[[#This Row],[Transmission]],1)</f>
        <v>7</v>
      </c>
      <c r="L5906" t="str">
        <f>SUBSTITUTE(Table1[[#This Row],[Transmission]],Table1[[#This Row],[Gears]],"")</f>
        <v>AM</v>
      </c>
      <c r="M59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906">
        <f ca="1">_xlfn.DAYS(TODAY(),Table1[[#This Row],[Manufacture Date]])</f>
        <v>1516</v>
      </c>
      <c r="O5906" t="str" cm="1">
        <f t="array" ref="O5906" xml:space="preserve"> _xlfn.IFS(E5906&lt;2,"0-2",E5906&lt;4,"2-4",E5906&lt;6,"4-6",E5906&lt;8,"6-8",E5906&lt;10,"8-10")</f>
        <v>2-4</v>
      </c>
    </row>
    <row r="5907" spans="1:15" ht="14.25" customHeight="1" x14ac:dyDescent="0.3">
      <c r="A5907" s="31">
        <v>43743</v>
      </c>
      <c r="B5907" t="s">
        <v>750</v>
      </c>
      <c r="C5907" t="s">
        <v>2005</v>
      </c>
      <c r="D5907" t="s">
        <v>71</v>
      </c>
      <c r="E5907">
        <v>1.8</v>
      </c>
      <c r="F5907">
        <v>4</v>
      </c>
      <c r="G5907" t="s">
        <v>74</v>
      </c>
      <c r="H5907" t="s">
        <v>200</v>
      </c>
      <c r="I5907">
        <v>40</v>
      </c>
      <c r="J5907">
        <v>165</v>
      </c>
      <c r="K5907" t="str">
        <f>RIGHT(Table1[[#This Row],[Transmission]],1)</f>
        <v>6</v>
      </c>
      <c r="L5907" t="str">
        <f>SUBSTITUTE(Table1[[#This Row],[Transmission]],Table1[[#This Row],[Gears]],"")</f>
        <v>M</v>
      </c>
      <c r="M59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07">
        <f ca="1">_xlfn.DAYS(TODAY(),Table1[[#This Row],[Manufacture Date]])</f>
        <v>1517</v>
      </c>
      <c r="O5907" t="str" cm="1">
        <f t="array" ref="O5907" xml:space="preserve"> _xlfn.IFS(E5907&lt;2,"0-2",E5907&lt;4,"2-4",E5907&lt;6,"4-6",E5907&lt;8,"6-8",E5907&lt;10,"8-10")</f>
        <v>0-2</v>
      </c>
    </row>
    <row r="5908" spans="1:15" ht="14.25" customHeight="1" x14ac:dyDescent="0.3">
      <c r="A5908" s="31">
        <v>43743</v>
      </c>
      <c r="B5908" t="s">
        <v>147</v>
      </c>
      <c r="C5908" t="s">
        <v>163</v>
      </c>
      <c r="D5908" t="s">
        <v>82</v>
      </c>
      <c r="E5908">
        <v>2</v>
      </c>
      <c r="F5908">
        <v>4</v>
      </c>
      <c r="G5908" t="s">
        <v>112</v>
      </c>
      <c r="H5908" t="s">
        <v>73</v>
      </c>
      <c r="I5908">
        <v>32</v>
      </c>
      <c r="J5908">
        <v>202</v>
      </c>
      <c r="K5908" t="str">
        <f>RIGHT(Table1[[#This Row],[Transmission]],1)</f>
        <v>8</v>
      </c>
      <c r="L5908" t="str">
        <f>SUBSTITUTE(Table1[[#This Row],[Transmission]],Table1[[#This Row],[Gears]],"")</f>
        <v>A</v>
      </c>
      <c r="M59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08">
        <f ca="1">_xlfn.DAYS(TODAY(),Table1[[#This Row],[Manufacture Date]])</f>
        <v>1517</v>
      </c>
      <c r="O5908" t="str" cm="1">
        <f t="array" ref="O5908" xml:space="preserve"> _xlfn.IFS(E5908&lt;2,"0-2",E5908&lt;4,"2-4",E5908&lt;6,"4-6",E5908&lt;8,"6-8",E5908&lt;10,"8-10")</f>
        <v>2-4</v>
      </c>
    </row>
    <row r="5909" spans="1:15" ht="14.25" customHeight="1" x14ac:dyDescent="0.3">
      <c r="A5909" s="31">
        <v>43743</v>
      </c>
      <c r="B5909" t="s">
        <v>452</v>
      </c>
      <c r="C5909" t="s">
        <v>1757</v>
      </c>
      <c r="D5909" t="s">
        <v>78</v>
      </c>
      <c r="E5909">
        <v>1.3</v>
      </c>
      <c r="F5909">
        <v>4</v>
      </c>
      <c r="G5909" t="s">
        <v>454</v>
      </c>
      <c r="H5909" t="s">
        <v>200</v>
      </c>
      <c r="I5909">
        <v>32</v>
      </c>
      <c r="J5909">
        <v>204</v>
      </c>
      <c r="K5909" t="str">
        <f>RIGHT(Table1[[#This Row],[Transmission]],1)</f>
        <v>9</v>
      </c>
      <c r="L5909" t="str">
        <f>SUBSTITUTE(Table1[[#This Row],[Transmission]],Table1[[#This Row],[Gears]],"")</f>
        <v>A</v>
      </c>
      <c r="M59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09">
        <f ca="1">_xlfn.DAYS(TODAY(),Table1[[#This Row],[Manufacture Date]])</f>
        <v>1517</v>
      </c>
      <c r="O5909" t="str" cm="1">
        <f t="array" ref="O5909" xml:space="preserve"> _xlfn.IFS(E5909&lt;2,"0-2",E5909&lt;4,"2-4",E5909&lt;6,"4-6",E5909&lt;8,"6-8",E5909&lt;10,"8-10")</f>
        <v>0-2</v>
      </c>
    </row>
    <row r="5910" spans="1:15" ht="14.25" customHeight="1" x14ac:dyDescent="0.3">
      <c r="A5910" s="31">
        <v>43743</v>
      </c>
      <c r="B5910" t="s">
        <v>452</v>
      </c>
      <c r="C5910" t="s">
        <v>458</v>
      </c>
      <c r="D5910" t="s">
        <v>78</v>
      </c>
      <c r="E5910">
        <v>2</v>
      </c>
      <c r="F5910">
        <v>4</v>
      </c>
      <c r="G5910" t="s">
        <v>183</v>
      </c>
      <c r="H5910" t="s">
        <v>200</v>
      </c>
      <c r="I5910">
        <v>31</v>
      </c>
      <c r="J5910">
        <v>209</v>
      </c>
      <c r="K5910" t="str">
        <f>RIGHT(Table1[[#This Row],[Transmission]],1)</f>
        <v>5</v>
      </c>
      <c r="L5910" t="str">
        <f>SUBSTITUTE(Table1[[#This Row],[Transmission]],Table1[[#This Row],[Gears]],"")</f>
        <v>M</v>
      </c>
      <c r="M59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10">
        <f ca="1">_xlfn.DAYS(TODAY(),Table1[[#This Row],[Manufacture Date]])</f>
        <v>1517</v>
      </c>
      <c r="O5910" t="str" cm="1">
        <f t="array" ref="O5910" xml:space="preserve"> _xlfn.IFS(E5910&lt;2,"0-2",E5910&lt;4,"2-4",E5910&lt;6,"4-6",E5910&lt;8,"6-8",E5910&lt;10,"8-10")</f>
        <v>2-4</v>
      </c>
    </row>
    <row r="5911" spans="1:15" ht="14.25" customHeight="1" x14ac:dyDescent="0.3">
      <c r="A5911" s="31">
        <v>43743</v>
      </c>
      <c r="B5911" t="s">
        <v>452</v>
      </c>
      <c r="C5911" t="s">
        <v>931</v>
      </c>
      <c r="D5911" t="s">
        <v>78</v>
      </c>
      <c r="E5911">
        <v>2.4</v>
      </c>
      <c r="F5911">
        <v>4</v>
      </c>
      <c r="G5911" t="s">
        <v>454</v>
      </c>
      <c r="H5911" t="s">
        <v>200</v>
      </c>
      <c r="I5911">
        <v>30</v>
      </c>
      <c r="J5911">
        <v>222</v>
      </c>
      <c r="K5911" t="str">
        <f>RIGHT(Table1[[#This Row],[Transmission]],1)</f>
        <v>9</v>
      </c>
      <c r="L5911" t="str">
        <f>SUBSTITUTE(Table1[[#This Row],[Transmission]],Table1[[#This Row],[Gears]],"")</f>
        <v>A</v>
      </c>
      <c r="M59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11">
        <f ca="1">_xlfn.DAYS(TODAY(),Table1[[#This Row],[Manufacture Date]])</f>
        <v>1517</v>
      </c>
      <c r="O5911" t="str" cm="1">
        <f t="array" ref="O5911" xml:space="preserve"> _xlfn.IFS(E5911&lt;2,"0-2",E5911&lt;4,"2-4",E5911&lt;6,"4-6",E5911&lt;8,"6-8",E5911&lt;10,"8-10")</f>
        <v>2-4</v>
      </c>
    </row>
    <row r="5912" spans="1:15" ht="14.25" customHeight="1" x14ac:dyDescent="0.3">
      <c r="A5912" s="31">
        <v>43743</v>
      </c>
      <c r="B5912" t="s">
        <v>740</v>
      </c>
      <c r="C5912" t="s">
        <v>742</v>
      </c>
      <c r="D5912" t="s">
        <v>78</v>
      </c>
      <c r="E5912">
        <v>2</v>
      </c>
      <c r="F5912">
        <v>4</v>
      </c>
      <c r="G5912" t="s">
        <v>102</v>
      </c>
      <c r="H5912" t="s">
        <v>73</v>
      </c>
      <c r="I5912">
        <v>30</v>
      </c>
      <c r="J5912">
        <v>223</v>
      </c>
      <c r="K5912" t="str">
        <f>RIGHT(Table1[[#This Row],[Transmission]],1)</f>
        <v>8</v>
      </c>
      <c r="L5912" t="str">
        <f>SUBSTITUTE(Table1[[#This Row],[Transmission]],Table1[[#This Row],[Gears]],"")</f>
        <v>AV</v>
      </c>
      <c r="M59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12">
        <f ca="1">_xlfn.DAYS(TODAY(),Table1[[#This Row],[Manufacture Date]])</f>
        <v>1517</v>
      </c>
      <c r="O5912" t="str" cm="1">
        <f t="array" ref="O5912" xml:space="preserve"> _xlfn.IFS(E5912&lt;2,"0-2",E5912&lt;4,"2-4",E5912&lt;6,"4-6",E5912&lt;8,"6-8",E5912&lt;10,"8-10")</f>
        <v>2-4</v>
      </c>
    </row>
    <row r="5913" spans="1:15" ht="14.25" customHeight="1" x14ac:dyDescent="0.3">
      <c r="A5913" s="31">
        <v>43743</v>
      </c>
      <c r="B5913" t="s">
        <v>321</v>
      </c>
      <c r="C5913" t="s">
        <v>350</v>
      </c>
      <c r="D5913" t="s">
        <v>82</v>
      </c>
      <c r="E5913">
        <v>2</v>
      </c>
      <c r="F5913">
        <v>4</v>
      </c>
      <c r="G5913" t="s">
        <v>79</v>
      </c>
      <c r="H5913" t="s">
        <v>200</v>
      </c>
      <c r="I5913">
        <v>29</v>
      </c>
      <c r="J5913">
        <v>225</v>
      </c>
      <c r="K5913" t="str">
        <f>RIGHT(Table1[[#This Row],[Transmission]],1)</f>
        <v>6</v>
      </c>
      <c r="L5913" t="str">
        <f>SUBSTITUTE(Table1[[#This Row],[Transmission]],Table1[[#This Row],[Gears]],"")</f>
        <v>AS</v>
      </c>
      <c r="M59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13">
        <f ca="1">_xlfn.DAYS(TODAY(),Table1[[#This Row],[Manufacture Date]])</f>
        <v>1517</v>
      </c>
      <c r="O5913" t="str" cm="1">
        <f t="array" ref="O5913" xml:space="preserve"> _xlfn.IFS(E5913&lt;2,"0-2",E5913&lt;4,"2-4",E5913&lt;6,"4-6",E5913&lt;8,"6-8",E5913&lt;10,"8-10")</f>
        <v>2-4</v>
      </c>
    </row>
    <row r="5914" spans="1:15" ht="14.25" customHeight="1" x14ac:dyDescent="0.3">
      <c r="A5914" s="31">
        <v>43743</v>
      </c>
      <c r="B5914" t="s">
        <v>147</v>
      </c>
      <c r="C5914" t="s">
        <v>184</v>
      </c>
      <c r="D5914" t="s">
        <v>95</v>
      </c>
      <c r="E5914">
        <v>4.4000000000000004</v>
      </c>
      <c r="F5914">
        <v>8</v>
      </c>
      <c r="G5914" t="s">
        <v>97</v>
      </c>
      <c r="H5914" t="s">
        <v>73</v>
      </c>
      <c r="I5914">
        <v>19</v>
      </c>
      <c r="J5914">
        <v>343</v>
      </c>
      <c r="K5914" t="str">
        <f>RIGHT(Table1[[#This Row],[Transmission]],1)</f>
        <v>7</v>
      </c>
      <c r="L5914" t="str">
        <f>SUBSTITUTE(Table1[[#This Row],[Transmission]],Table1[[#This Row],[Gears]],"")</f>
        <v>AM</v>
      </c>
      <c r="M59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914">
        <f ca="1">_xlfn.DAYS(TODAY(),Table1[[#This Row],[Manufacture Date]])</f>
        <v>1517</v>
      </c>
      <c r="O5914" t="str" cm="1">
        <f t="array" ref="O5914" xml:space="preserve"> _xlfn.IFS(E5914&lt;2,"0-2",E5914&lt;4,"2-4",E5914&lt;6,"4-6",E5914&lt;8,"6-8",E5914&lt;10,"8-10")</f>
        <v>4-6</v>
      </c>
    </row>
    <row r="5915" spans="1:15" ht="14.25" customHeight="1" x14ac:dyDescent="0.3">
      <c r="A5915" s="31">
        <v>43742</v>
      </c>
      <c r="B5915" t="s">
        <v>750</v>
      </c>
      <c r="C5915" t="s">
        <v>766</v>
      </c>
      <c r="D5915" t="s">
        <v>82</v>
      </c>
      <c r="E5915">
        <v>1.8</v>
      </c>
      <c r="F5915">
        <v>4</v>
      </c>
      <c r="G5915" t="s">
        <v>266</v>
      </c>
      <c r="H5915" t="s">
        <v>200</v>
      </c>
      <c r="I5915">
        <v>59</v>
      </c>
      <c r="J5915">
        <v>110</v>
      </c>
      <c r="K5915" t="str">
        <f>RIGHT(Table1[[#This Row],[Transmission]],1)</f>
        <v>V</v>
      </c>
      <c r="L5915" t="str">
        <f>SUBSTITUTE(Table1[[#This Row],[Transmission]],Table1[[#This Row],[Gears]],"")</f>
        <v>A</v>
      </c>
      <c r="M59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15">
        <f ca="1">_xlfn.DAYS(TODAY(),Table1[[#This Row],[Manufacture Date]])</f>
        <v>1518</v>
      </c>
      <c r="O5915" t="str" cm="1">
        <f t="array" ref="O5915" xml:space="preserve"> _xlfn.IFS(E5915&lt;2,"0-2",E5915&lt;4,"2-4",E5915&lt;6,"4-6",E5915&lt;8,"6-8",E5915&lt;10,"8-10")</f>
        <v>0-2</v>
      </c>
    </row>
    <row r="5916" spans="1:15" ht="14.25" customHeight="1" x14ac:dyDescent="0.3">
      <c r="A5916" s="31">
        <v>43742</v>
      </c>
      <c r="B5916" t="s">
        <v>385</v>
      </c>
      <c r="C5916" t="s">
        <v>911</v>
      </c>
      <c r="D5916" t="s">
        <v>71</v>
      </c>
      <c r="E5916">
        <v>1.5</v>
      </c>
      <c r="F5916">
        <v>4</v>
      </c>
      <c r="G5916" t="s">
        <v>266</v>
      </c>
      <c r="H5916" t="s">
        <v>200</v>
      </c>
      <c r="I5916">
        <v>54</v>
      </c>
      <c r="J5916">
        <v>120</v>
      </c>
      <c r="K5916" t="str">
        <f>RIGHT(Table1[[#This Row],[Transmission]],1)</f>
        <v>V</v>
      </c>
      <c r="L5916" t="str">
        <f>SUBSTITUTE(Table1[[#This Row],[Transmission]],Table1[[#This Row],[Gears]],"")</f>
        <v>A</v>
      </c>
      <c r="M59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16">
        <f ca="1">_xlfn.DAYS(TODAY(),Table1[[#This Row],[Manufacture Date]])</f>
        <v>1518</v>
      </c>
      <c r="O5916" t="str" cm="1">
        <f t="array" ref="O5916" xml:space="preserve"> _xlfn.IFS(E5916&lt;2,"0-2",E5916&lt;4,"2-4",E5916&lt;6,"4-6",E5916&lt;8,"6-8",E5916&lt;10,"8-10")</f>
        <v>0-2</v>
      </c>
    </row>
    <row r="5917" spans="1:15" ht="14.25" customHeight="1" x14ac:dyDescent="0.3">
      <c r="A5917" s="31">
        <v>43742</v>
      </c>
      <c r="B5917" t="s">
        <v>321</v>
      </c>
      <c r="C5917" t="s">
        <v>322</v>
      </c>
      <c r="D5917" t="s">
        <v>115</v>
      </c>
      <c r="E5917">
        <v>2</v>
      </c>
      <c r="F5917">
        <v>4</v>
      </c>
      <c r="G5917" t="s">
        <v>266</v>
      </c>
      <c r="H5917" t="s">
        <v>200</v>
      </c>
      <c r="I5917">
        <v>48</v>
      </c>
      <c r="J5917">
        <v>138</v>
      </c>
      <c r="K5917" t="str">
        <f>RIGHT(Table1[[#This Row],[Transmission]],1)</f>
        <v>V</v>
      </c>
      <c r="L5917" t="str">
        <f>SUBSTITUTE(Table1[[#This Row],[Transmission]],Table1[[#This Row],[Gears]],"")</f>
        <v>A</v>
      </c>
      <c r="M59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17">
        <f ca="1">_xlfn.DAYS(TODAY(),Table1[[#This Row],[Manufacture Date]])</f>
        <v>1518</v>
      </c>
      <c r="O5917" t="str" cm="1">
        <f t="array" ref="O5917" xml:space="preserve"> _xlfn.IFS(E5917&lt;2,"0-2",E5917&lt;4,"2-4",E5917&lt;6,"4-6",E5917&lt;8,"6-8",E5917&lt;10,"8-10")</f>
        <v>2-4</v>
      </c>
    </row>
    <row r="5918" spans="1:15" ht="14.25" customHeight="1" x14ac:dyDescent="0.3">
      <c r="A5918" s="31">
        <v>43742</v>
      </c>
      <c r="B5918" t="s">
        <v>782</v>
      </c>
      <c r="C5918" t="s">
        <v>792</v>
      </c>
      <c r="D5918" t="s">
        <v>71</v>
      </c>
      <c r="E5918">
        <v>2</v>
      </c>
      <c r="F5918">
        <v>4</v>
      </c>
      <c r="G5918" t="s">
        <v>74</v>
      </c>
      <c r="H5918" t="s">
        <v>109</v>
      </c>
      <c r="I5918">
        <v>43</v>
      </c>
      <c r="J5918">
        <v>176</v>
      </c>
      <c r="K5918" t="str">
        <f>RIGHT(Table1[[#This Row],[Transmission]],1)</f>
        <v>6</v>
      </c>
      <c r="L5918" t="str">
        <f>SUBSTITUTE(Table1[[#This Row],[Transmission]],Table1[[#This Row],[Gears]],"")</f>
        <v>M</v>
      </c>
      <c r="M59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18">
        <f ca="1">_xlfn.DAYS(TODAY(),Table1[[#This Row],[Manufacture Date]])</f>
        <v>1518</v>
      </c>
      <c r="O5918" t="str" cm="1">
        <f t="array" ref="O5918" xml:space="preserve"> _xlfn.IFS(E5918&lt;2,"0-2",E5918&lt;4,"2-4",E5918&lt;6,"4-6",E5918&lt;8,"6-8",E5918&lt;10,"8-10")</f>
        <v>2-4</v>
      </c>
    </row>
    <row r="5919" spans="1:15" ht="14.25" customHeight="1" x14ac:dyDescent="0.3">
      <c r="A5919" s="31">
        <v>43742</v>
      </c>
      <c r="B5919" t="s">
        <v>313</v>
      </c>
      <c r="C5919" t="s">
        <v>1260</v>
      </c>
      <c r="D5919" t="s">
        <v>88</v>
      </c>
      <c r="E5919">
        <v>1.4</v>
      </c>
      <c r="F5919">
        <v>4</v>
      </c>
      <c r="G5919" t="s">
        <v>93</v>
      </c>
      <c r="H5919" t="s">
        <v>200</v>
      </c>
      <c r="I5919">
        <v>35</v>
      </c>
      <c r="J5919">
        <v>187</v>
      </c>
      <c r="K5919" t="str">
        <f>RIGHT(Table1[[#This Row],[Transmission]],1)</f>
        <v>6</v>
      </c>
      <c r="L5919" t="str">
        <f>SUBSTITUTE(Table1[[#This Row],[Transmission]],Table1[[#This Row],[Gears]],"")</f>
        <v>A</v>
      </c>
      <c r="M59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19">
        <f ca="1">_xlfn.DAYS(TODAY(),Table1[[#This Row],[Manufacture Date]])</f>
        <v>1518</v>
      </c>
      <c r="O5919" t="str" cm="1">
        <f t="array" ref="O5919" xml:space="preserve"> _xlfn.IFS(E5919&lt;2,"0-2",E5919&lt;4,"2-4",E5919&lt;6,"4-6",E5919&lt;8,"6-8",E5919&lt;10,"8-10")</f>
        <v>0-2</v>
      </c>
    </row>
    <row r="5920" spans="1:15" ht="14.25" customHeight="1" x14ac:dyDescent="0.3">
      <c r="A5920" s="31">
        <v>43742</v>
      </c>
      <c r="B5920" t="s">
        <v>212</v>
      </c>
      <c r="C5920" t="s">
        <v>1581</v>
      </c>
      <c r="D5920" t="s">
        <v>78</v>
      </c>
      <c r="E5920">
        <v>2</v>
      </c>
      <c r="F5920">
        <v>4</v>
      </c>
      <c r="G5920" t="s">
        <v>496</v>
      </c>
      <c r="H5920" t="s">
        <v>73</v>
      </c>
      <c r="I5920">
        <v>29</v>
      </c>
      <c r="J5920">
        <v>227</v>
      </c>
      <c r="K5920" t="str">
        <f>RIGHT(Table1[[#This Row],[Transmission]],1)</f>
        <v>9</v>
      </c>
      <c r="L5920" t="str">
        <f>SUBSTITUTE(Table1[[#This Row],[Transmission]],Table1[[#This Row],[Gears]],"")</f>
        <v>AS</v>
      </c>
      <c r="M59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20">
        <f ca="1">_xlfn.DAYS(TODAY(),Table1[[#This Row],[Manufacture Date]])</f>
        <v>1518</v>
      </c>
      <c r="O5920" t="str" cm="1">
        <f t="array" ref="O5920" xml:space="preserve"> _xlfn.IFS(E5920&lt;2,"0-2",E5920&lt;4,"2-4",E5920&lt;6,"4-6",E5920&lt;8,"6-8",E5920&lt;10,"8-10")</f>
        <v>2-4</v>
      </c>
    </row>
    <row r="5921" spans="1:15" ht="14.25" customHeight="1" x14ac:dyDescent="0.3">
      <c r="A5921" s="31">
        <v>43742</v>
      </c>
      <c r="B5921" t="s">
        <v>100</v>
      </c>
      <c r="C5921" t="s">
        <v>103</v>
      </c>
      <c r="D5921" t="s">
        <v>71</v>
      </c>
      <c r="E5921">
        <v>2</v>
      </c>
      <c r="F5921">
        <v>4</v>
      </c>
      <c r="G5921" t="s">
        <v>104</v>
      </c>
      <c r="H5921" t="s">
        <v>73</v>
      </c>
      <c r="I5921">
        <v>28</v>
      </c>
      <c r="J5921">
        <v>230</v>
      </c>
      <c r="K5921" t="str">
        <f>RIGHT(Table1[[#This Row],[Transmission]],1)</f>
        <v>8</v>
      </c>
      <c r="L5921" t="str">
        <f>SUBSTITUTE(Table1[[#This Row],[Transmission]],Table1[[#This Row],[Gears]],"")</f>
        <v>AS</v>
      </c>
      <c r="M59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21">
        <f ca="1">_xlfn.DAYS(TODAY(),Table1[[#This Row],[Manufacture Date]])</f>
        <v>1518</v>
      </c>
      <c r="O5921" t="str" cm="1">
        <f t="array" ref="O5921" xml:space="preserve"> _xlfn.IFS(E5921&lt;2,"0-2",E5921&lt;4,"2-4",E5921&lt;6,"4-6",E5921&lt;8,"6-8",E5921&lt;10,"8-10")</f>
        <v>2-4</v>
      </c>
    </row>
    <row r="5922" spans="1:15" ht="14.25" customHeight="1" x14ac:dyDescent="0.3">
      <c r="A5922" s="31">
        <v>43742</v>
      </c>
      <c r="B5922" t="s">
        <v>564</v>
      </c>
      <c r="C5922" t="s">
        <v>969</v>
      </c>
      <c r="D5922" t="s">
        <v>82</v>
      </c>
      <c r="E5922">
        <v>4.7</v>
      </c>
      <c r="F5922">
        <v>6</v>
      </c>
      <c r="G5922" t="s">
        <v>416</v>
      </c>
      <c r="H5922" t="s">
        <v>73</v>
      </c>
      <c r="I5922">
        <v>26</v>
      </c>
      <c r="J5922">
        <v>248</v>
      </c>
      <c r="K5922" t="str">
        <f>RIGHT(Table1[[#This Row],[Transmission]],1)</f>
        <v>7</v>
      </c>
      <c r="L5922" t="str">
        <f>SUBSTITUTE(Table1[[#This Row],[Transmission]],Table1[[#This Row],[Gears]],"")</f>
        <v>AS</v>
      </c>
      <c r="M59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22">
        <f ca="1">_xlfn.DAYS(TODAY(),Table1[[#This Row],[Manufacture Date]])</f>
        <v>1518</v>
      </c>
      <c r="O5922" t="str" cm="1">
        <f t="array" ref="O5922" xml:space="preserve"> _xlfn.IFS(E5922&lt;2,"0-2",E5922&lt;4,"2-4",E5922&lt;6,"4-6",E5922&lt;8,"6-8",E5922&lt;10,"8-10")</f>
        <v>4-6</v>
      </c>
    </row>
    <row r="5923" spans="1:15" ht="14.25" customHeight="1" x14ac:dyDescent="0.3">
      <c r="A5923" s="31">
        <v>43742</v>
      </c>
      <c r="B5923" t="s">
        <v>289</v>
      </c>
      <c r="C5923" t="s">
        <v>310</v>
      </c>
      <c r="D5923" t="s">
        <v>78</v>
      </c>
      <c r="E5923">
        <v>2.4</v>
      </c>
      <c r="F5923">
        <v>4</v>
      </c>
      <c r="G5923" t="s">
        <v>101</v>
      </c>
      <c r="H5923" t="s">
        <v>200</v>
      </c>
      <c r="I5923">
        <v>25</v>
      </c>
      <c r="J5923">
        <v>261</v>
      </c>
      <c r="K5923" t="str">
        <f>RIGHT(Table1[[#This Row],[Transmission]],1)</f>
        <v>4</v>
      </c>
      <c r="L5923" t="str">
        <f>SUBSTITUTE(Table1[[#This Row],[Transmission]],Table1[[#This Row],[Gears]],"")</f>
        <v>A</v>
      </c>
      <c r="M59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23">
        <f ca="1">_xlfn.DAYS(TODAY(),Table1[[#This Row],[Manufacture Date]])</f>
        <v>1518</v>
      </c>
      <c r="O5923" t="str" cm="1">
        <f t="array" ref="O5923" xml:space="preserve"> _xlfn.IFS(E5923&lt;2,"0-2",E5923&lt;4,"2-4",E5923&lt;6,"4-6",E5923&lt;8,"6-8",E5923&lt;10,"8-10")</f>
        <v>2-4</v>
      </c>
    </row>
    <row r="5924" spans="1:15" ht="14.25" customHeight="1" x14ac:dyDescent="0.3">
      <c r="A5924" s="31">
        <v>43742</v>
      </c>
      <c r="B5924" t="s">
        <v>147</v>
      </c>
      <c r="C5924" t="s">
        <v>863</v>
      </c>
      <c r="D5924" t="s">
        <v>95</v>
      </c>
      <c r="E5924">
        <v>3</v>
      </c>
      <c r="F5924">
        <v>6</v>
      </c>
      <c r="G5924" t="s">
        <v>74</v>
      </c>
      <c r="H5924" t="s">
        <v>73</v>
      </c>
      <c r="I5924">
        <v>24</v>
      </c>
      <c r="J5924">
        <v>273</v>
      </c>
      <c r="K5924" t="str">
        <f>RIGHT(Table1[[#This Row],[Transmission]],1)</f>
        <v>6</v>
      </c>
      <c r="L5924" t="str">
        <f>SUBSTITUTE(Table1[[#This Row],[Transmission]],Table1[[#This Row],[Gears]],"")</f>
        <v>M</v>
      </c>
      <c r="M59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24">
        <f ca="1">_xlfn.DAYS(TODAY(),Table1[[#This Row],[Manufacture Date]])</f>
        <v>1518</v>
      </c>
      <c r="O5924" t="str" cm="1">
        <f t="array" ref="O5924" xml:space="preserve"> _xlfn.IFS(E5924&lt;2,"0-2",E5924&lt;4,"2-4",E5924&lt;6,"4-6",E5924&lt;8,"6-8",E5924&lt;10,"8-10")</f>
        <v>2-4</v>
      </c>
    </row>
    <row r="5925" spans="1:15" ht="14.25" customHeight="1" x14ac:dyDescent="0.3">
      <c r="A5925" s="31">
        <v>43741</v>
      </c>
      <c r="B5925" t="s">
        <v>726</v>
      </c>
      <c r="C5925" t="s">
        <v>730</v>
      </c>
      <c r="D5925" t="s">
        <v>118</v>
      </c>
      <c r="E5925">
        <v>2.4</v>
      </c>
      <c r="F5925">
        <v>4</v>
      </c>
      <c r="G5925" t="s">
        <v>731</v>
      </c>
      <c r="H5925" t="s">
        <v>200</v>
      </c>
      <c r="I5925">
        <v>29</v>
      </c>
      <c r="J5925">
        <v>228</v>
      </c>
      <c r="K5925" t="str">
        <f>RIGHT(Table1[[#This Row],[Transmission]],1)</f>
        <v>4</v>
      </c>
      <c r="L5925" t="str">
        <f>SUBSTITUTE(Table1[[#This Row],[Transmission]],Table1[[#This Row],[Gears]],"")</f>
        <v>AS</v>
      </c>
      <c r="M59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25">
        <f ca="1">_xlfn.DAYS(TODAY(),Table1[[#This Row],[Manufacture Date]])</f>
        <v>1519</v>
      </c>
      <c r="O5925" t="str" cm="1">
        <f t="array" ref="O5925" xml:space="preserve"> _xlfn.IFS(E5925&lt;2,"0-2",E5925&lt;4,"2-4",E5925&lt;6,"4-6",E5925&lt;8,"6-8",E5925&lt;10,"8-10")</f>
        <v>2-4</v>
      </c>
    </row>
    <row r="5926" spans="1:15" ht="14.25" customHeight="1" x14ac:dyDescent="0.3">
      <c r="A5926" s="31">
        <v>43741</v>
      </c>
      <c r="B5926" t="s">
        <v>621</v>
      </c>
      <c r="C5926" t="s">
        <v>1887</v>
      </c>
      <c r="D5926" t="s">
        <v>82</v>
      </c>
      <c r="E5926">
        <v>2</v>
      </c>
      <c r="F5926">
        <v>4</v>
      </c>
      <c r="G5926" t="s">
        <v>74</v>
      </c>
      <c r="H5926" t="s">
        <v>73</v>
      </c>
      <c r="I5926">
        <v>29</v>
      </c>
      <c r="J5926">
        <v>228</v>
      </c>
      <c r="K5926" t="str">
        <f>RIGHT(Table1[[#This Row],[Transmission]],1)</f>
        <v>6</v>
      </c>
      <c r="L5926" t="str">
        <f>SUBSTITUTE(Table1[[#This Row],[Transmission]],Table1[[#This Row],[Gears]],"")</f>
        <v>M</v>
      </c>
      <c r="M59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26">
        <f ca="1">_xlfn.DAYS(TODAY(),Table1[[#This Row],[Manufacture Date]])</f>
        <v>1519</v>
      </c>
      <c r="O5926" t="str" cm="1">
        <f t="array" ref="O5926" xml:space="preserve"> _xlfn.IFS(E5926&lt;2,"0-2",E5926&lt;4,"2-4",E5926&lt;6,"4-6",E5926&lt;8,"6-8",E5926&lt;10,"8-10")</f>
        <v>2-4</v>
      </c>
    </row>
    <row r="5927" spans="1:15" ht="14.25" customHeight="1" x14ac:dyDescent="0.3">
      <c r="A5927" s="31">
        <v>43741</v>
      </c>
      <c r="B5927" t="s">
        <v>321</v>
      </c>
      <c r="C5927" t="s">
        <v>354</v>
      </c>
      <c r="D5927" t="s">
        <v>95</v>
      </c>
      <c r="E5927">
        <v>5</v>
      </c>
      <c r="F5927">
        <v>8</v>
      </c>
      <c r="G5927" t="s">
        <v>74</v>
      </c>
      <c r="H5927" t="s">
        <v>200</v>
      </c>
      <c r="I5927">
        <v>22</v>
      </c>
      <c r="J5927">
        <v>307</v>
      </c>
      <c r="K5927" t="str">
        <f>RIGHT(Table1[[#This Row],[Transmission]],1)</f>
        <v>6</v>
      </c>
      <c r="L5927" t="str">
        <f>SUBSTITUTE(Table1[[#This Row],[Transmission]],Table1[[#This Row],[Gears]],"")</f>
        <v>M</v>
      </c>
      <c r="M59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27">
        <f ca="1">_xlfn.DAYS(TODAY(),Table1[[#This Row],[Manufacture Date]])</f>
        <v>1519</v>
      </c>
      <c r="O5927" t="str" cm="1">
        <f t="array" ref="O5927" xml:space="preserve"> _xlfn.IFS(E5927&lt;2,"0-2",E5927&lt;4,"2-4",E5927&lt;6,"4-6",E5927&lt;8,"6-8",E5927&lt;10,"8-10")</f>
        <v>4-6</v>
      </c>
    </row>
    <row r="5928" spans="1:15" ht="14.25" customHeight="1" x14ac:dyDescent="0.3">
      <c r="A5928" s="31">
        <v>43741</v>
      </c>
      <c r="B5928" t="s">
        <v>364</v>
      </c>
      <c r="C5928" t="s">
        <v>370</v>
      </c>
      <c r="D5928" t="s">
        <v>245</v>
      </c>
      <c r="E5928">
        <v>5.3</v>
      </c>
      <c r="F5928">
        <v>8</v>
      </c>
      <c r="G5928" t="s">
        <v>101</v>
      </c>
      <c r="H5928" t="s">
        <v>200</v>
      </c>
      <c r="I5928">
        <v>17</v>
      </c>
      <c r="J5928">
        <v>380</v>
      </c>
      <c r="K5928" t="str">
        <f>RIGHT(Table1[[#This Row],[Transmission]],1)</f>
        <v>4</v>
      </c>
      <c r="L5928" t="str">
        <f>SUBSTITUTE(Table1[[#This Row],[Transmission]],Table1[[#This Row],[Gears]],"")</f>
        <v>A</v>
      </c>
      <c r="M59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28">
        <f ca="1">_xlfn.DAYS(TODAY(),Table1[[#This Row],[Manufacture Date]])</f>
        <v>1519</v>
      </c>
      <c r="O5928" t="str" cm="1">
        <f t="array" ref="O5928" xml:space="preserve"> _xlfn.IFS(E5928&lt;2,"0-2",E5928&lt;4,"2-4",E5928&lt;6,"4-6",E5928&lt;8,"6-8",E5928&lt;10,"8-10")</f>
        <v>4-6</v>
      </c>
    </row>
    <row r="5929" spans="1:15" ht="14.25" customHeight="1" x14ac:dyDescent="0.3">
      <c r="A5929" s="31">
        <v>43740</v>
      </c>
      <c r="B5929" t="s">
        <v>651</v>
      </c>
      <c r="C5929" t="s">
        <v>1917</v>
      </c>
      <c r="D5929" t="s">
        <v>82</v>
      </c>
      <c r="E5929">
        <v>1.8</v>
      </c>
      <c r="F5929">
        <v>4</v>
      </c>
      <c r="G5929" t="s">
        <v>266</v>
      </c>
      <c r="H5929" t="s">
        <v>200</v>
      </c>
      <c r="I5929">
        <v>39</v>
      </c>
      <c r="J5929">
        <v>172</v>
      </c>
      <c r="K5929" t="str">
        <f>RIGHT(Table1[[#This Row],[Transmission]],1)</f>
        <v>V</v>
      </c>
      <c r="L5929" t="str">
        <f>SUBSTITUTE(Table1[[#This Row],[Transmission]],Table1[[#This Row],[Gears]],"")</f>
        <v>A</v>
      </c>
      <c r="M59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29">
        <f ca="1">_xlfn.DAYS(TODAY(),Table1[[#This Row],[Manufacture Date]])</f>
        <v>1520</v>
      </c>
      <c r="O5929" t="str" cm="1">
        <f t="array" ref="O5929" xml:space="preserve"> _xlfn.IFS(E5929&lt;2,"0-2",E5929&lt;4,"2-4",E5929&lt;6,"4-6",E5929&lt;8,"6-8",E5929&lt;10,"8-10")</f>
        <v>0-2</v>
      </c>
    </row>
    <row r="5930" spans="1:15" ht="14.25" customHeight="1" x14ac:dyDescent="0.3">
      <c r="A5930" s="31">
        <v>43740</v>
      </c>
      <c r="B5930" t="s">
        <v>232</v>
      </c>
      <c r="C5930" t="s">
        <v>263</v>
      </c>
      <c r="D5930" t="s">
        <v>118</v>
      </c>
      <c r="E5930">
        <v>1.4</v>
      </c>
      <c r="F5930">
        <v>4</v>
      </c>
      <c r="G5930" t="s">
        <v>74</v>
      </c>
      <c r="H5930" t="s">
        <v>200</v>
      </c>
      <c r="I5930">
        <v>38</v>
      </c>
      <c r="J5930">
        <v>174</v>
      </c>
      <c r="K5930" t="str">
        <f>RIGHT(Table1[[#This Row],[Transmission]],1)</f>
        <v>6</v>
      </c>
      <c r="L5930" t="str">
        <f>SUBSTITUTE(Table1[[#This Row],[Transmission]],Table1[[#This Row],[Gears]],"")</f>
        <v>M</v>
      </c>
      <c r="M59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30">
        <f ca="1">_xlfn.DAYS(TODAY(),Table1[[#This Row],[Manufacture Date]])</f>
        <v>1520</v>
      </c>
      <c r="O5930" t="str" cm="1">
        <f t="array" ref="O5930" xml:space="preserve"> _xlfn.IFS(E5930&lt;2,"0-2",E5930&lt;4,"2-4",E5930&lt;6,"4-6",E5930&lt;8,"6-8",E5930&lt;10,"8-10")</f>
        <v>0-2</v>
      </c>
    </row>
    <row r="5931" spans="1:15" ht="14.25" customHeight="1" x14ac:dyDescent="0.3">
      <c r="A5931" s="31">
        <v>43740</v>
      </c>
      <c r="B5931" t="s">
        <v>621</v>
      </c>
      <c r="C5931" t="s">
        <v>1882</v>
      </c>
      <c r="D5931" t="s">
        <v>82</v>
      </c>
      <c r="E5931">
        <v>1.5</v>
      </c>
      <c r="F5931">
        <v>3</v>
      </c>
      <c r="G5931" t="s">
        <v>104</v>
      </c>
      <c r="H5931" t="s">
        <v>73</v>
      </c>
      <c r="I5931">
        <v>33</v>
      </c>
      <c r="J5931">
        <v>200</v>
      </c>
      <c r="K5931" t="str">
        <f>RIGHT(Table1[[#This Row],[Transmission]],1)</f>
        <v>8</v>
      </c>
      <c r="L5931" t="str">
        <f>SUBSTITUTE(Table1[[#This Row],[Transmission]],Table1[[#This Row],[Gears]],"")</f>
        <v>AS</v>
      </c>
      <c r="M59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31">
        <f ca="1">_xlfn.DAYS(TODAY(),Table1[[#This Row],[Manufacture Date]])</f>
        <v>1520</v>
      </c>
      <c r="O5931" t="str" cm="1">
        <f t="array" ref="O5931" xml:space="preserve"> _xlfn.IFS(E5931&lt;2,"0-2",E5931&lt;4,"2-4",E5931&lt;6,"4-6",E5931&lt;8,"6-8",E5931&lt;10,"8-10")</f>
        <v>0-2</v>
      </c>
    </row>
    <row r="5932" spans="1:15" ht="14.25" customHeight="1" x14ac:dyDescent="0.3">
      <c r="A5932" s="31">
        <v>43740</v>
      </c>
      <c r="B5932" t="s">
        <v>452</v>
      </c>
      <c r="C5932" t="s">
        <v>931</v>
      </c>
      <c r="D5932" t="s">
        <v>78</v>
      </c>
      <c r="E5932">
        <v>2.4</v>
      </c>
      <c r="F5932">
        <v>4</v>
      </c>
      <c r="G5932" t="s">
        <v>454</v>
      </c>
      <c r="H5932" t="s">
        <v>200</v>
      </c>
      <c r="I5932">
        <v>30</v>
      </c>
      <c r="J5932">
        <v>222</v>
      </c>
      <c r="K5932" t="str">
        <f>RIGHT(Table1[[#This Row],[Transmission]],1)</f>
        <v>9</v>
      </c>
      <c r="L5932" t="str">
        <f>SUBSTITUTE(Table1[[#This Row],[Transmission]],Table1[[#This Row],[Gears]],"")</f>
        <v>A</v>
      </c>
      <c r="M59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32">
        <f ca="1">_xlfn.DAYS(TODAY(),Table1[[#This Row],[Manufacture Date]])</f>
        <v>1520</v>
      </c>
      <c r="O5932" t="str" cm="1">
        <f t="array" ref="O5932" xml:space="preserve"> _xlfn.IFS(E5932&lt;2,"0-2",E5932&lt;4,"2-4",E5932&lt;6,"4-6",E5932&lt;8,"6-8",E5932&lt;10,"8-10")</f>
        <v>2-4</v>
      </c>
    </row>
    <row r="5933" spans="1:15" ht="14.25" customHeight="1" x14ac:dyDescent="0.3">
      <c r="A5933" s="31">
        <v>43740</v>
      </c>
      <c r="B5933" t="s">
        <v>564</v>
      </c>
      <c r="C5933" t="s">
        <v>1324</v>
      </c>
      <c r="D5933" t="s">
        <v>95</v>
      </c>
      <c r="E5933">
        <v>2</v>
      </c>
      <c r="F5933">
        <v>4</v>
      </c>
      <c r="G5933" t="s">
        <v>454</v>
      </c>
      <c r="H5933" t="s">
        <v>73</v>
      </c>
      <c r="I5933">
        <v>30</v>
      </c>
      <c r="J5933">
        <v>218</v>
      </c>
      <c r="K5933" t="str">
        <f>RIGHT(Table1[[#This Row],[Transmission]],1)</f>
        <v>9</v>
      </c>
      <c r="L5933" t="str">
        <f>SUBSTITUTE(Table1[[#This Row],[Transmission]],Table1[[#This Row],[Gears]],"")</f>
        <v>A</v>
      </c>
      <c r="M59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33">
        <f ca="1">_xlfn.DAYS(TODAY(),Table1[[#This Row],[Manufacture Date]])</f>
        <v>1520</v>
      </c>
      <c r="O5933" t="str" cm="1">
        <f t="array" ref="O5933" xml:space="preserve"> _xlfn.IFS(E5933&lt;2,"0-2",E5933&lt;4,"2-4",E5933&lt;6,"4-6",E5933&lt;8,"6-8",E5933&lt;10,"8-10")</f>
        <v>2-4</v>
      </c>
    </row>
    <row r="5934" spans="1:15" ht="14.25" customHeight="1" x14ac:dyDescent="0.3">
      <c r="A5934" s="31">
        <v>43740</v>
      </c>
      <c r="B5934" t="s">
        <v>212</v>
      </c>
      <c r="C5934" t="s">
        <v>1251</v>
      </c>
      <c r="D5934" t="s">
        <v>78</v>
      </c>
      <c r="E5934">
        <v>3.6</v>
      </c>
      <c r="F5934">
        <v>6</v>
      </c>
      <c r="G5934" t="s">
        <v>104</v>
      </c>
      <c r="H5934" t="s">
        <v>200</v>
      </c>
      <c r="I5934">
        <v>27</v>
      </c>
      <c r="J5934">
        <v>250</v>
      </c>
      <c r="K5934" t="str">
        <f>RIGHT(Table1[[#This Row],[Transmission]],1)</f>
        <v>8</v>
      </c>
      <c r="L5934" t="str">
        <f>SUBSTITUTE(Table1[[#This Row],[Transmission]],Table1[[#This Row],[Gears]],"")</f>
        <v>AS</v>
      </c>
      <c r="M59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34">
        <f ca="1">_xlfn.DAYS(TODAY(),Table1[[#This Row],[Manufacture Date]])</f>
        <v>1520</v>
      </c>
      <c r="O5934" t="str" cm="1">
        <f t="array" ref="O5934" xml:space="preserve"> _xlfn.IFS(E5934&lt;2,"0-2",E5934&lt;4,"2-4",E5934&lt;6,"4-6",E5934&lt;8,"6-8",E5934&lt;10,"8-10")</f>
        <v>2-4</v>
      </c>
    </row>
    <row r="5935" spans="1:15" ht="14.25" customHeight="1" x14ac:dyDescent="0.3">
      <c r="A5935" s="31">
        <v>43740</v>
      </c>
      <c r="B5935" t="s">
        <v>232</v>
      </c>
      <c r="C5935" t="s">
        <v>879</v>
      </c>
      <c r="D5935" t="s">
        <v>657</v>
      </c>
      <c r="E5935">
        <v>2.5</v>
      </c>
      <c r="F5935">
        <v>4</v>
      </c>
      <c r="G5935" t="s">
        <v>93</v>
      </c>
      <c r="H5935" t="s">
        <v>200</v>
      </c>
      <c r="I5935">
        <v>26</v>
      </c>
      <c r="J5935">
        <v>253</v>
      </c>
      <c r="K5935" t="str">
        <f>RIGHT(Table1[[#This Row],[Transmission]],1)</f>
        <v>6</v>
      </c>
      <c r="L5935" t="str">
        <f>SUBSTITUTE(Table1[[#This Row],[Transmission]],Table1[[#This Row],[Gears]],"")</f>
        <v>A</v>
      </c>
      <c r="M59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35">
        <f ca="1">_xlfn.DAYS(TODAY(),Table1[[#This Row],[Manufacture Date]])</f>
        <v>1520</v>
      </c>
      <c r="O5935" t="str" cm="1">
        <f t="array" ref="O5935" xml:space="preserve"> _xlfn.IFS(E5935&lt;2,"0-2",E5935&lt;4,"2-4",E5935&lt;6,"4-6",E5935&lt;8,"6-8",E5935&lt;10,"8-10")</f>
        <v>2-4</v>
      </c>
    </row>
    <row r="5936" spans="1:15" ht="14.25" customHeight="1" x14ac:dyDescent="0.3">
      <c r="A5936" s="31">
        <v>43740</v>
      </c>
      <c r="B5936" t="s">
        <v>147</v>
      </c>
      <c r="C5936" t="s">
        <v>1534</v>
      </c>
      <c r="D5936" t="s">
        <v>71</v>
      </c>
      <c r="E5936">
        <v>4.4000000000000004</v>
      </c>
      <c r="F5936">
        <v>8</v>
      </c>
      <c r="G5936" t="s">
        <v>104</v>
      </c>
      <c r="H5936" t="s">
        <v>73</v>
      </c>
      <c r="I5936">
        <v>24</v>
      </c>
      <c r="J5936">
        <v>282</v>
      </c>
      <c r="K5936" t="str">
        <f>RIGHT(Table1[[#This Row],[Transmission]],1)</f>
        <v>8</v>
      </c>
      <c r="L5936" t="str">
        <f>SUBSTITUTE(Table1[[#This Row],[Transmission]],Table1[[#This Row],[Gears]],"")</f>
        <v>AS</v>
      </c>
      <c r="M59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36">
        <f ca="1">_xlfn.DAYS(TODAY(),Table1[[#This Row],[Manufacture Date]])</f>
        <v>1520</v>
      </c>
      <c r="O5936" t="str" cm="1">
        <f t="array" ref="O5936" xml:space="preserve"> _xlfn.IFS(E5936&lt;2,"0-2",E5936&lt;4,"2-4",E5936&lt;6,"4-6",E5936&lt;8,"6-8",E5936&lt;10,"8-10")</f>
        <v>4-6</v>
      </c>
    </row>
    <row r="5937" spans="1:15" ht="14.25" customHeight="1" x14ac:dyDescent="0.3">
      <c r="A5937" s="31">
        <v>43740</v>
      </c>
      <c r="B5937" t="s">
        <v>452</v>
      </c>
      <c r="C5937" t="s">
        <v>1761</v>
      </c>
      <c r="D5937" t="s">
        <v>78</v>
      </c>
      <c r="E5937">
        <v>3.6</v>
      </c>
      <c r="F5937">
        <v>6</v>
      </c>
      <c r="G5937" t="s">
        <v>74</v>
      </c>
      <c r="H5937" t="s">
        <v>200</v>
      </c>
      <c r="I5937">
        <v>23</v>
      </c>
      <c r="J5937">
        <v>285</v>
      </c>
      <c r="K5937" t="str">
        <f>RIGHT(Table1[[#This Row],[Transmission]],1)</f>
        <v>6</v>
      </c>
      <c r="L5937" t="str">
        <f>SUBSTITUTE(Table1[[#This Row],[Transmission]],Table1[[#This Row],[Gears]],"")</f>
        <v>M</v>
      </c>
      <c r="M59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37">
        <f ca="1">_xlfn.DAYS(TODAY(),Table1[[#This Row],[Manufacture Date]])</f>
        <v>1520</v>
      </c>
      <c r="O5937" t="str" cm="1">
        <f t="array" ref="O5937" xml:space="preserve"> _xlfn.IFS(E5937&lt;2,"0-2",E5937&lt;4,"2-4",E5937&lt;6,"4-6",E5937&lt;8,"6-8",E5937&lt;10,"8-10")</f>
        <v>2-4</v>
      </c>
    </row>
    <row r="5938" spans="1:15" ht="14.25" customHeight="1" x14ac:dyDescent="0.3">
      <c r="A5938" s="31">
        <v>43740</v>
      </c>
      <c r="B5938" t="s">
        <v>232</v>
      </c>
      <c r="C5938" t="s">
        <v>272</v>
      </c>
      <c r="D5938" t="s">
        <v>122</v>
      </c>
      <c r="E5938">
        <v>3.6</v>
      </c>
      <c r="F5938">
        <v>6</v>
      </c>
      <c r="G5938" t="s">
        <v>93</v>
      </c>
      <c r="H5938" t="s">
        <v>200</v>
      </c>
      <c r="I5938">
        <v>22</v>
      </c>
      <c r="J5938">
        <v>290</v>
      </c>
      <c r="K5938" t="str">
        <f>RIGHT(Table1[[#This Row],[Transmission]],1)</f>
        <v>6</v>
      </c>
      <c r="L5938" t="str">
        <f>SUBSTITUTE(Table1[[#This Row],[Transmission]],Table1[[#This Row],[Gears]],"")</f>
        <v>A</v>
      </c>
      <c r="M59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38">
        <f ca="1">_xlfn.DAYS(TODAY(),Table1[[#This Row],[Manufacture Date]])</f>
        <v>1520</v>
      </c>
      <c r="O5938" t="str" cm="1">
        <f t="array" ref="O5938" xml:space="preserve"> _xlfn.IFS(E5938&lt;2,"0-2",E5938&lt;4,"2-4",E5938&lt;6,"4-6",E5938&lt;8,"6-8",E5938&lt;10,"8-10")</f>
        <v>2-4</v>
      </c>
    </row>
    <row r="5939" spans="1:15" ht="14.25" customHeight="1" x14ac:dyDescent="0.3">
      <c r="A5939" s="31">
        <v>43740</v>
      </c>
      <c r="B5939" t="s">
        <v>492</v>
      </c>
      <c r="C5939" t="s">
        <v>1791</v>
      </c>
      <c r="D5939" t="s">
        <v>122</v>
      </c>
      <c r="E5939">
        <v>5</v>
      </c>
      <c r="F5939">
        <v>8</v>
      </c>
      <c r="G5939" t="s">
        <v>104</v>
      </c>
      <c r="H5939" t="s">
        <v>73</v>
      </c>
      <c r="I5939">
        <v>22</v>
      </c>
      <c r="J5939">
        <v>305</v>
      </c>
      <c r="K5939" t="str">
        <f>RIGHT(Table1[[#This Row],[Transmission]],1)</f>
        <v>8</v>
      </c>
      <c r="L5939" t="str">
        <f>SUBSTITUTE(Table1[[#This Row],[Transmission]],Table1[[#This Row],[Gears]],"")</f>
        <v>AS</v>
      </c>
      <c r="M59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39">
        <f ca="1">_xlfn.DAYS(TODAY(),Table1[[#This Row],[Manufacture Date]])</f>
        <v>1520</v>
      </c>
      <c r="O5939" t="str" cm="1">
        <f t="array" ref="O5939" xml:space="preserve"> _xlfn.IFS(E5939&lt;2,"0-2",E5939&lt;4,"2-4",E5939&lt;6,"4-6",E5939&lt;8,"6-8",E5939&lt;10,"8-10")</f>
        <v>4-6</v>
      </c>
    </row>
    <row r="5940" spans="1:15" ht="14.25" customHeight="1" x14ac:dyDescent="0.3">
      <c r="A5940" s="31">
        <v>43740</v>
      </c>
      <c r="B5940" t="s">
        <v>364</v>
      </c>
      <c r="C5940" t="s">
        <v>1683</v>
      </c>
      <c r="D5940" t="s">
        <v>259</v>
      </c>
      <c r="E5940">
        <v>5.3</v>
      </c>
      <c r="F5940">
        <v>8</v>
      </c>
      <c r="G5940" t="s">
        <v>93</v>
      </c>
      <c r="H5940" t="s">
        <v>200</v>
      </c>
      <c r="I5940">
        <v>19</v>
      </c>
      <c r="J5940">
        <v>344</v>
      </c>
      <c r="K5940" t="str">
        <f>RIGHT(Table1[[#This Row],[Transmission]],1)</f>
        <v>6</v>
      </c>
      <c r="L5940" t="str">
        <f>SUBSTITUTE(Table1[[#This Row],[Transmission]],Table1[[#This Row],[Gears]],"")</f>
        <v>A</v>
      </c>
      <c r="M59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40">
        <f ca="1">_xlfn.DAYS(TODAY(),Table1[[#This Row],[Manufacture Date]])</f>
        <v>1520</v>
      </c>
      <c r="O5940" t="str" cm="1">
        <f t="array" ref="O5940" xml:space="preserve"> _xlfn.IFS(E5940&lt;2,"0-2",E5940&lt;4,"2-4",E5940&lt;6,"4-6",E5940&lt;8,"6-8",E5940&lt;10,"8-10")</f>
        <v>4-6</v>
      </c>
    </row>
    <row r="5941" spans="1:15" ht="14.25" customHeight="1" x14ac:dyDescent="0.3">
      <c r="A5941" s="31">
        <v>43739</v>
      </c>
      <c r="B5941" t="s">
        <v>232</v>
      </c>
      <c r="C5941" t="s">
        <v>1386</v>
      </c>
      <c r="D5941" t="s">
        <v>82</v>
      </c>
      <c r="E5941">
        <v>1.6</v>
      </c>
      <c r="F5941">
        <v>4</v>
      </c>
      <c r="G5941" t="s">
        <v>454</v>
      </c>
      <c r="H5941" t="s">
        <v>109</v>
      </c>
      <c r="I5941">
        <v>43</v>
      </c>
      <c r="J5941">
        <v>178</v>
      </c>
      <c r="K5941" t="str">
        <f>RIGHT(Table1[[#This Row],[Transmission]],1)</f>
        <v>9</v>
      </c>
      <c r="L5941" t="str">
        <f>SUBSTITUTE(Table1[[#This Row],[Transmission]],Table1[[#This Row],[Gears]],"")</f>
        <v>A</v>
      </c>
      <c r="M59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41">
        <f ca="1">_xlfn.DAYS(TODAY(),Table1[[#This Row],[Manufacture Date]])</f>
        <v>1521</v>
      </c>
      <c r="O5941" t="str" cm="1">
        <f t="array" ref="O5941" xml:space="preserve"> _xlfn.IFS(E5941&lt;2,"0-2",E5941&lt;4,"2-4",E5941&lt;6,"4-6",E5941&lt;8,"6-8",E5941&lt;10,"8-10")</f>
        <v>0-2</v>
      </c>
    </row>
    <row r="5942" spans="1:15" ht="14.25" customHeight="1" x14ac:dyDescent="0.3">
      <c r="A5942" s="31">
        <v>43739</v>
      </c>
      <c r="B5942" t="s">
        <v>232</v>
      </c>
      <c r="C5942" t="s">
        <v>1074</v>
      </c>
      <c r="D5942" t="s">
        <v>82</v>
      </c>
      <c r="E5942">
        <v>3.6</v>
      </c>
      <c r="F5942">
        <v>6</v>
      </c>
      <c r="G5942" t="s">
        <v>79</v>
      </c>
      <c r="H5942" t="s">
        <v>1075</v>
      </c>
      <c r="I5942">
        <v>22</v>
      </c>
      <c r="J5942">
        <v>213</v>
      </c>
      <c r="K5942" t="str">
        <f>RIGHT(Table1[[#This Row],[Transmission]],1)</f>
        <v>6</v>
      </c>
      <c r="L5942" t="str">
        <f>SUBSTITUTE(Table1[[#This Row],[Transmission]],Table1[[#This Row],[Gears]],"")</f>
        <v>AS</v>
      </c>
      <c r="M59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42">
        <f ca="1">_xlfn.DAYS(TODAY(),Table1[[#This Row],[Manufacture Date]])</f>
        <v>1521</v>
      </c>
      <c r="O5942" t="str" cm="1">
        <f t="array" ref="O5942" xml:space="preserve"> _xlfn.IFS(E5942&lt;2,"0-2",E5942&lt;4,"2-4",E5942&lt;6,"4-6",E5942&lt;8,"6-8",E5942&lt;10,"8-10")</f>
        <v>2-4</v>
      </c>
    </row>
    <row r="5943" spans="1:15" ht="14.25" customHeight="1" x14ac:dyDescent="0.3">
      <c r="A5943" s="31">
        <v>43739</v>
      </c>
      <c r="B5943" t="s">
        <v>321</v>
      </c>
      <c r="C5943" t="s">
        <v>335</v>
      </c>
      <c r="D5943" t="s">
        <v>122</v>
      </c>
      <c r="E5943">
        <v>3.5</v>
      </c>
      <c r="F5943">
        <v>6</v>
      </c>
      <c r="G5943" t="s">
        <v>79</v>
      </c>
      <c r="H5943" t="s">
        <v>205</v>
      </c>
      <c r="I5943">
        <v>17</v>
      </c>
      <c r="J5943">
        <v>267</v>
      </c>
      <c r="K5943" t="str">
        <f>RIGHT(Table1[[#This Row],[Transmission]],1)</f>
        <v>6</v>
      </c>
      <c r="L5943" t="str">
        <f>SUBSTITUTE(Table1[[#This Row],[Transmission]],Table1[[#This Row],[Gears]],"")</f>
        <v>AS</v>
      </c>
      <c r="M59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43">
        <f ca="1">_xlfn.DAYS(TODAY(),Table1[[#This Row],[Manufacture Date]])</f>
        <v>1521</v>
      </c>
      <c r="O5943" t="str" cm="1">
        <f t="array" ref="O5943" xml:space="preserve"> _xlfn.IFS(E5943&lt;2,"0-2",E5943&lt;4,"2-4",E5943&lt;6,"4-6",E5943&lt;8,"6-8",E5943&lt;10,"8-10")</f>
        <v>2-4</v>
      </c>
    </row>
    <row r="5944" spans="1:15" ht="14.25" customHeight="1" x14ac:dyDescent="0.3">
      <c r="A5944" s="31">
        <v>43738</v>
      </c>
      <c r="B5944" t="s">
        <v>508</v>
      </c>
      <c r="C5944" t="s">
        <v>949</v>
      </c>
      <c r="D5944" t="s">
        <v>78</v>
      </c>
      <c r="E5944">
        <v>2.5</v>
      </c>
      <c r="F5944">
        <v>4</v>
      </c>
      <c r="G5944" t="s">
        <v>511</v>
      </c>
      <c r="H5944" t="s">
        <v>200</v>
      </c>
      <c r="I5944">
        <v>38</v>
      </c>
      <c r="J5944">
        <v>176</v>
      </c>
      <c r="K5944" t="str">
        <f>RIGHT(Table1[[#This Row],[Transmission]],1)</f>
        <v>6</v>
      </c>
      <c r="L5944" t="str">
        <f>SUBSTITUTE(Table1[[#This Row],[Transmission]],Table1[[#This Row],[Gears]],"")</f>
        <v>AV</v>
      </c>
      <c r="M59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44">
        <f ca="1">_xlfn.DAYS(TODAY(),Table1[[#This Row],[Manufacture Date]])</f>
        <v>1522</v>
      </c>
      <c r="O5944" t="str" cm="1">
        <f t="array" ref="O5944" xml:space="preserve"> _xlfn.IFS(E5944&lt;2,"0-2",E5944&lt;4,"2-4",E5944&lt;6,"4-6",E5944&lt;8,"6-8",E5944&lt;10,"8-10")</f>
        <v>2-4</v>
      </c>
    </row>
    <row r="5945" spans="1:15" ht="14.25" customHeight="1" x14ac:dyDescent="0.3">
      <c r="A5945" s="31">
        <v>43738</v>
      </c>
      <c r="B5945" t="s">
        <v>802</v>
      </c>
      <c r="C5945" t="s">
        <v>1198</v>
      </c>
      <c r="D5945" t="s">
        <v>71</v>
      </c>
      <c r="E5945">
        <v>2</v>
      </c>
      <c r="F5945">
        <v>4</v>
      </c>
      <c r="G5945" t="s">
        <v>104</v>
      </c>
      <c r="H5945" t="s">
        <v>200</v>
      </c>
      <c r="I5945">
        <v>34</v>
      </c>
      <c r="J5945">
        <v>193</v>
      </c>
      <c r="K5945" t="str">
        <f>RIGHT(Table1[[#This Row],[Transmission]],1)</f>
        <v>8</v>
      </c>
      <c r="L5945" t="str">
        <f>SUBSTITUTE(Table1[[#This Row],[Transmission]],Table1[[#This Row],[Gears]],"")</f>
        <v>AS</v>
      </c>
      <c r="M59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45">
        <f ca="1">_xlfn.DAYS(TODAY(),Table1[[#This Row],[Manufacture Date]])</f>
        <v>1522</v>
      </c>
      <c r="O5945" t="str" cm="1">
        <f t="array" ref="O5945" xml:space="preserve"> _xlfn.IFS(E5945&lt;2,"0-2",E5945&lt;4,"2-4",E5945&lt;6,"4-6",E5945&lt;8,"6-8",E5945&lt;10,"8-10")</f>
        <v>2-4</v>
      </c>
    </row>
    <row r="5946" spans="1:15" ht="14.25" customHeight="1" x14ac:dyDescent="0.3">
      <c r="A5946" s="31">
        <v>43738</v>
      </c>
      <c r="B5946" t="s">
        <v>212</v>
      </c>
      <c r="C5946" t="s">
        <v>214</v>
      </c>
      <c r="D5946" t="s">
        <v>71</v>
      </c>
      <c r="E5946">
        <v>2</v>
      </c>
      <c r="F5946">
        <v>4</v>
      </c>
      <c r="G5946" t="s">
        <v>104</v>
      </c>
      <c r="H5946" t="s">
        <v>73</v>
      </c>
      <c r="I5946">
        <v>30</v>
      </c>
      <c r="J5946">
        <v>222</v>
      </c>
      <c r="K5946" t="str">
        <f>RIGHT(Table1[[#This Row],[Transmission]],1)</f>
        <v>8</v>
      </c>
      <c r="L5946" t="str">
        <f>SUBSTITUTE(Table1[[#This Row],[Transmission]],Table1[[#This Row],[Gears]],"")</f>
        <v>AS</v>
      </c>
      <c r="M59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46">
        <f ca="1">_xlfn.DAYS(TODAY(),Table1[[#This Row],[Manufacture Date]])</f>
        <v>1522</v>
      </c>
      <c r="O5946" t="str" cm="1">
        <f t="array" ref="O5946" xml:space="preserve"> _xlfn.IFS(E5946&lt;2,"0-2",E5946&lt;4,"2-4",E5946&lt;6,"4-6",E5946&lt;8,"6-8",E5946&lt;10,"8-10")</f>
        <v>2-4</v>
      </c>
    </row>
    <row r="5947" spans="1:15" ht="14.25" customHeight="1" x14ac:dyDescent="0.3">
      <c r="A5947" s="31">
        <v>43738</v>
      </c>
      <c r="B5947" t="s">
        <v>100</v>
      </c>
      <c r="C5947" t="s">
        <v>825</v>
      </c>
      <c r="D5947" t="s">
        <v>95</v>
      </c>
      <c r="E5947">
        <v>2</v>
      </c>
      <c r="F5947">
        <v>4</v>
      </c>
      <c r="G5947" t="s">
        <v>97</v>
      </c>
      <c r="H5947" t="s">
        <v>73</v>
      </c>
      <c r="I5947">
        <v>30</v>
      </c>
      <c r="J5947">
        <v>222</v>
      </c>
      <c r="K5947" t="str">
        <f>RIGHT(Table1[[#This Row],[Transmission]],1)</f>
        <v>7</v>
      </c>
      <c r="L5947" t="str">
        <f>SUBSTITUTE(Table1[[#This Row],[Transmission]],Table1[[#This Row],[Gears]],"")</f>
        <v>AM</v>
      </c>
      <c r="M59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947">
        <f ca="1">_xlfn.DAYS(TODAY(),Table1[[#This Row],[Manufacture Date]])</f>
        <v>1522</v>
      </c>
      <c r="O5947" t="str" cm="1">
        <f t="array" ref="O5947" xml:space="preserve"> _xlfn.IFS(E5947&lt;2,"0-2",E5947&lt;4,"2-4",E5947&lt;6,"4-6",E5947&lt;8,"6-8",E5947&lt;10,"8-10")</f>
        <v>2-4</v>
      </c>
    </row>
    <row r="5948" spans="1:15" ht="14.25" customHeight="1" x14ac:dyDescent="0.3">
      <c r="A5948" s="31">
        <v>43738</v>
      </c>
      <c r="B5948" t="s">
        <v>398</v>
      </c>
      <c r="C5948" t="s">
        <v>916</v>
      </c>
      <c r="D5948" t="s">
        <v>95</v>
      </c>
      <c r="E5948">
        <v>3.8</v>
      </c>
      <c r="F5948">
        <v>6</v>
      </c>
      <c r="G5948" t="s">
        <v>74</v>
      </c>
      <c r="H5948" t="s">
        <v>73</v>
      </c>
      <c r="I5948">
        <v>23</v>
      </c>
      <c r="J5948">
        <v>285</v>
      </c>
      <c r="K5948" t="str">
        <f>RIGHT(Table1[[#This Row],[Transmission]],1)</f>
        <v>6</v>
      </c>
      <c r="L5948" t="str">
        <f>SUBSTITUTE(Table1[[#This Row],[Transmission]],Table1[[#This Row],[Gears]],"")</f>
        <v>M</v>
      </c>
      <c r="M59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48">
        <f ca="1">_xlfn.DAYS(TODAY(),Table1[[#This Row],[Manufacture Date]])</f>
        <v>1522</v>
      </c>
      <c r="O5948" t="str" cm="1">
        <f t="array" ref="O5948" xml:space="preserve"> _xlfn.IFS(E5948&lt;2,"0-2",E5948&lt;4,"2-4",E5948&lt;6,"4-6",E5948&lt;8,"6-8",E5948&lt;10,"8-10")</f>
        <v>2-4</v>
      </c>
    </row>
    <row r="5949" spans="1:15" ht="14.25" customHeight="1" x14ac:dyDescent="0.3">
      <c r="A5949" s="31">
        <v>43738</v>
      </c>
      <c r="B5949" t="s">
        <v>90</v>
      </c>
      <c r="C5949" t="s">
        <v>816</v>
      </c>
      <c r="D5949" t="s">
        <v>95</v>
      </c>
      <c r="E5949">
        <v>6</v>
      </c>
      <c r="F5949">
        <v>12</v>
      </c>
      <c r="G5949" t="s">
        <v>112</v>
      </c>
      <c r="H5949" t="s">
        <v>73</v>
      </c>
      <c r="I5949">
        <v>20</v>
      </c>
      <c r="J5949">
        <v>332</v>
      </c>
      <c r="K5949" t="str">
        <f>RIGHT(Table1[[#This Row],[Transmission]],1)</f>
        <v>8</v>
      </c>
      <c r="L5949" t="str">
        <f>SUBSTITUTE(Table1[[#This Row],[Transmission]],Table1[[#This Row],[Gears]],"")</f>
        <v>A</v>
      </c>
      <c r="M59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49">
        <f ca="1">_xlfn.DAYS(TODAY(),Table1[[#This Row],[Manufacture Date]])</f>
        <v>1522</v>
      </c>
      <c r="O5949" t="str" cm="1">
        <f t="array" ref="O5949" xml:space="preserve"> _xlfn.IFS(E5949&lt;2,"0-2",E5949&lt;4,"2-4",E5949&lt;6,"4-6",E5949&lt;8,"6-8",E5949&lt;10,"8-10")</f>
        <v>6-8</v>
      </c>
    </row>
    <row r="5950" spans="1:15" ht="14.25" customHeight="1" x14ac:dyDescent="0.3">
      <c r="A5950" s="31">
        <v>43738</v>
      </c>
      <c r="B5950" t="s">
        <v>452</v>
      </c>
      <c r="C5950" t="s">
        <v>464</v>
      </c>
      <c r="D5950" t="s">
        <v>122</v>
      </c>
      <c r="E5950">
        <v>6.4</v>
      </c>
      <c r="F5950">
        <v>8</v>
      </c>
      <c r="G5950" t="s">
        <v>112</v>
      </c>
      <c r="H5950" t="s">
        <v>73</v>
      </c>
      <c r="I5950">
        <v>18</v>
      </c>
      <c r="J5950">
        <v>363</v>
      </c>
      <c r="K5950" t="str">
        <f>RIGHT(Table1[[#This Row],[Transmission]],1)</f>
        <v>8</v>
      </c>
      <c r="L5950" t="str">
        <f>SUBSTITUTE(Table1[[#This Row],[Transmission]],Table1[[#This Row],[Gears]],"")</f>
        <v>A</v>
      </c>
      <c r="M59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50">
        <f ca="1">_xlfn.DAYS(TODAY(),Table1[[#This Row],[Manufacture Date]])</f>
        <v>1522</v>
      </c>
      <c r="O5950" t="str" cm="1">
        <f t="array" ref="O5950" xml:space="preserve"> _xlfn.IFS(E5950&lt;2,"0-2",E5950&lt;4,"2-4",E5950&lt;6,"4-6",E5950&lt;8,"6-8",E5950&lt;10,"8-10")</f>
        <v>6-8</v>
      </c>
    </row>
    <row r="5951" spans="1:15" ht="14.25" customHeight="1" x14ac:dyDescent="0.3">
      <c r="A5951" s="31">
        <v>43738</v>
      </c>
      <c r="B5951" t="s">
        <v>232</v>
      </c>
      <c r="C5951" t="s">
        <v>1078</v>
      </c>
      <c r="D5951" t="s">
        <v>259</v>
      </c>
      <c r="E5951">
        <v>5.3</v>
      </c>
      <c r="F5951">
        <v>8</v>
      </c>
      <c r="G5951" t="s">
        <v>93</v>
      </c>
      <c r="H5951" t="s">
        <v>205</v>
      </c>
      <c r="I5951">
        <v>16</v>
      </c>
      <c r="J5951">
        <v>286</v>
      </c>
      <c r="K5951" t="str">
        <f>RIGHT(Table1[[#This Row],[Transmission]],1)</f>
        <v>6</v>
      </c>
      <c r="L5951" t="str">
        <f>SUBSTITUTE(Table1[[#This Row],[Transmission]],Table1[[#This Row],[Gears]],"")</f>
        <v>A</v>
      </c>
      <c r="M59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51">
        <f ca="1">_xlfn.DAYS(TODAY(),Table1[[#This Row],[Manufacture Date]])</f>
        <v>1522</v>
      </c>
      <c r="O5951" t="str" cm="1">
        <f t="array" ref="O5951" xml:space="preserve"> _xlfn.IFS(E5951&lt;2,"0-2",E5951&lt;4,"2-4",E5951&lt;6,"4-6",E5951&lt;8,"6-8",E5951&lt;10,"8-10")</f>
        <v>4-6</v>
      </c>
    </row>
    <row r="5952" spans="1:15" ht="14.25" customHeight="1" x14ac:dyDescent="0.3">
      <c r="A5952" s="31">
        <v>43737</v>
      </c>
      <c r="B5952" t="s">
        <v>470</v>
      </c>
      <c r="C5952" t="s">
        <v>476</v>
      </c>
      <c r="D5952" t="s">
        <v>82</v>
      </c>
      <c r="E5952">
        <v>2</v>
      </c>
      <c r="F5952">
        <v>4</v>
      </c>
      <c r="G5952" t="s">
        <v>89</v>
      </c>
      <c r="H5952" t="s">
        <v>200</v>
      </c>
      <c r="I5952">
        <v>50</v>
      </c>
      <c r="J5952">
        <v>132</v>
      </c>
      <c r="K5952" t="str">
        <f>RIGHT(Table1[[#This Row],[Transmission]],1)</f>
        <v>6</v>
      </c>
      <c r="L5952" t="str">
        <f>SUBSTITUTE(Table1[[#This Row],[Transmission]],Table1[[#This Row],[Gears]],"")</f>
        <v>AM</v>
      </c>
      <c r="M59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952">
        <f ca="1">_xlfn.DAYS(TODAY(),Table1[[#This Row],[Manufacture Date]])</f>
        <v>1523</v>
      </c>
      <c r="O5952" t="str" cm="1">
        <f t="array" ref="O5952" xml:space="preserve"> _xlfn.IFS(E5952&lt;2,"0-2",E5952&lt;4,"2-4",E5952&lt;6,"4-6",E5952&lt;8,"6-8",E5952&lt;10,"8-10")</f>
        <v>2-4</v>
      </c>
    </row>
    <row r="5953" spans="1:15" ht="14.25" customHeight="1" x14ac:dyDescent="0.3">
      <c r="A5953" s="31">
        <v>43737</v>
      </c>
      <c r="B5953" t="s">
        <v>385</v>
      </c>
      <c r="C5953" t="s">
        <v>392</v>
      </c>
      <c r="D5953" t="s">
        <v>88</v>
      </c>
      <c r="E5953">
        <v>1.5</v>
      </c>
      <c r="F5953">
        <v>4</v>
      </c>
      <c r="G5953" t="s">
        <v>76</v>
      </c>
      <c r="H5953" t="s">
        <v>200</v>
      </c>
      <c r="I5953">
        <v>45</v>
      </c>
      <c r="J5953">
        <v>145</v>
      </c>
      <c r="K5953" t="str">
        <f>RIGHT(Table1[[#This Row],[Transmission]],1)</f>
        <v>7</v>
      </c>
      <c r="L5953" t="str">
        <f>SUBSTITUTE(Table1[[#This Row],[Transmission]],Table1[[#This Row],[Gears]],"")</f>
        <v>AV</v>
      </c>
      <c r="M59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53">
        <f ca="1">_xlfn.DAYS(TODAY(),Table1[[#This Row],[Manufacture Date]])</f>
        <v>1523</v>
      </c>
      <c r="O5953" t="str" cm="1">
        <f t="array" ref="O5953" xml:space="preserve"> _xlfn.IFS(E5953&lt;2,"0-2",E5953&lt;4,"2-4",E5953&lt;6,"4-6",E5953&lt;8,"6-8",E5953&lt;10,"8-10")</f>
        <v>0-2</v>
      </c>
    </row>
    <row r="5954" spans="1:15" ht="14.25" customHeight="1" x14ac:dyDescent="0.3">
      <c r="A5954" s="31">
        <v>43737</v>
      </c>
      <c r="B5954" t="s">
        <v>651</v>
      </c>
      <c r="C5954" t="s">
        <v>654</v>
      </c>
      <c r="D5954" t="s">
        <v>82</v>
      </c>
      <c r="E5954">
        <v>2.5</v>
      </c>
      <c r="F5954">
        <v>4</v>
      </c>
      <c r="G5954" t="s">
        <v>266</v>
      </c>
      <c r="H5954" t="s">
        <v>200</v>
      </c>
      <c r="I5954">
        <v>38</v>
      </c>
      <c r="J5954">
        <v>176</v>
      </c>
      <c r="K5954" t="str">
        <f>RIGHT(Table1[[#This Row],[Transmission]],1)</f>
        <v>V</v>
      </c>
      <c r="L5954" t="str">
        <f>SUBSTITUTE(Table1[[#This Row],[Transmission]],Table1[[#This Row],[Gears]],"")</f>
        <v>A</v>
      </c>
      <c r="M59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54">
        <f ca="1">_xlfn.DAYS(TODAY(),Table1[[#This Row],[Manufacture Date]])</f>
        <v>1523</v>
      </c>
      <c r="O5954" t="str" cm="1">
        <f t="array" ref="O5954" xml:space="preserve"> _xlfn.IFS(E5954&lt;2,"0-2",E5954&lt;4,"2-4",E5954&lt;6,"4-6",E5954&lt;8,"6-8",E5954&lt;10,"8-10")</f>
        <v>2-4</v>
      </c>
    </row>
    <row r="5955" spans="1:15" ht="14.25" customHeight="1" x14ac:dyDescent="0.3">
      <c r="A5955" s="31">
        <v>43737</v>
      </c>
      <c r="B5955" t="s">
        <v>385</v>
      </c>
      <c r="C5955" t="s">
        <v>1700</v>
      </c>
      <c r="D5955" t="s">
        <v>71</v>
      </c>
      <c r="E5955">
        <v>1.5</v>
      </c>
      <c r="F5955">
        <v>4</v>
      </c>
      <c r="G5955" t="s">
        <v>74</v>
      </c>
      <c r="H5955" t="s">
        <v>73</v>
      </c>
      <c r="I5955">
        <v>38</v>
      </c>
      <c r="J5955">
        <v>173</v>
      </c>
      <c r="K5955" t="str">
        <f>RIGHT(Table1[[#This Row],[Transmission]],1)</f>
        <v>6</v>
      </c>
      <c r="L5955" t="str">
        <f>SUBSTITUTE(Table1[[#This Row],[Transmission]],Table1[[#This Row],[Gears]],"")</f>
        <v>M</v>
      </c>
      <c r="M59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55">
        <f ca="1">_xlfn.DAYS(TODAY(),Table1[[#This Row],[Manufacture Date]])</f>
        <v>1523</v>
      </c>
      <c r="O5955" t="str" cm="1">
        <f t="array" ref="O5955" xml:space="preserve"> _xlfn.IFS(E5955&lt;2,"0-2",E5955&lt;4,"2-4",E5955&lt;6,"4-6",E5955&lt;8,"6-8",E5955&lt;10,"8-10")</f>
        <v>0-2</v>
      </c>
    </row>
    <row r="5956" spans="1:15" ht="14.25" customHeight="1" x14ac:dyDescent="0.3">
      <c r="A5956" s="31">
        <v>43737</v>
      </c>
      <c r="B5956" t="s">
        <v>782</v>
      </c>
      <c r="C5956" t="s">
        <v>2035</v>
      </c>
      <c r="D5956" t="s">
        <v>71</v>
      </c>
      <c r="E5956">
        <v>1.4</v>
      </c>
      <c r="F5956">
        <v>4</v>
      </c>
      <c r="G5956" t="s">
        <v>74</v>
      </c>
      <c r="H5956" t="s">
        <v>200</v>
      </c>
      <c r="I5956">
        <v>37</v>
      </c>
      <c r="J5956">
        <v>177</v>
      </c>
      <c r="K5956" t="str">
        <f>RIGHT(Table1[[#This Row],[Transmission]],1)</f>
        <v>6</v>
      </c>
      <c r="L5956" t="str">
        <f>SUBSTITUTE(Table1[[#This Row],[Transmission]],Table1[[#This Row],[Gears]],"")</f>
        <v>M</v>
      </c>
      <c r="M59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56">
        <f ca="1">_xlfn.DAYS(TODAY(),Table1[[#This Row],[Manufacture Date]])</f>
        <v>1523</v>
      </c>
      <c r="O5956" t="str" cm="1">
        <f t="array" ref="O5956" xml:space="preserve"> _xlfn.IFS(E5956&lt;2,"0-2",E5956&lt;4,"2-4",E5956&lt;6,"4-6",E5956&lt;8,"6-8",E5956&lt;10,"8-10")</f>
        <v>0-2</v>
      </c>
    </row>
    <row r="5957" spans="1:15" ht="14.25" customHeight="1" x14ac:dyDescent="0.3">
      <c r="A5957" s="31">
        <v>43737</v>
      </c>
      <c r="B5957" t="s">
        <v>709</v>
      </c>
      <c r="C5957" t="s">
        <v>1000</v>
      </c>
      <c r="D5957" t="s">
        <v>259</v>
      </c>
      <c r="E5957">
        <v>3</v>
      </c>
      <c r="F5957">
        <v>6</v>
      </c>
      <c r="G5957" t="s">
        <v>112</v>
      </c>
      <c r="H5957" t="s">
        <v>109</v>
      </c>
      <c r="I5957">
        <v>29</v>
      </c>
      <c r="J5957">
        <v>264</v>
      </c>
      <c r="K5957" t="str">
        <f>RIGHT(Table1[[#This Row],[Transmission]],1)</f>
        <v>8</v>
      </c>
      <c r="L5957" t="str">
        <f>SUBSTITUTE(Table1[[#This Row],[Transmission]],Table1[[#This Row],[Gears]],"")</f>
        <v>A</v>
      </c>
      <c r="M59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57">
        <f ca="1">_xlfn.DAYS(TODAY(),Table1[[#This Row],[Manufacture Date]])</f>
        <v>1523</v>
      </c>
      <c r="O5957" t="str" cm="1">
        <f t="array" ref="O5957" xml:space="preserve"> _xlfn.IFS(E5957&lt;2,"0-2",E5957&lt;4,"2-4",E5957&lt;6,"4-6",E5957&lt;8,"6-8",E5957&lt;10,"8-10")</f>
        <v>2-4</v>
      </c>
    </row>
    <row r="5958" spans="1:15" ht="14.25" customHeight="1" x14ac:dyDescent="0.3">
      <c r="A5958" s="31">
        <v>43737</v>
      </c>
      <c r="B5958" t="s">
        <v>508</v>
      </c>
      <c r="C5958" t="s">
        <v>513</v>
      </c>
      <c r="D5958" t="s">
        <v>82</v>
      </c>
      <c r="E5958">
        <v>3.5</v>
      </c>
      <c r="F5958">
        <v>6</v>
      </c>
      <c r="G5958" t="s">
        <v>104</v>
      </c>
      <c r="H5958" t="s">
        <v>73</v>
      </c>
      <c r="I5958">
        <v>27</v>
      </c>
      <c r="J5958">
        <v>244</v>
      </c>
      <c r="K5958" t="str">
        <f>RIGHT(Table1[[#This Row],[Transmission]],1)</f>
        <v>8</v>
      </c>
      <c r="L5958" t="str">
        <f>SUBSTITUTE(Table1[[#This Row],[Transmission]],Table1[[#This Row],[Gears]],"")</f>
        <v>AS</v>
      </c>
      <c r="M59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58">
        <f ca="1">_xlfn.DAYS(TODAY(),Table1[[#This Row],[Manufacture Date]])</f>
        <v>1523</v>
      </c>
      <c r="O5958" t="str" cm="1">
        <f t="array" ref="O5958" xml:space="preserve"> _xlfn.IFS(E5958&lt;2,"0-2",E5958&lt;4,"2-4",E5958&lt;6,"4-6",E5958&lt;8,"6-8",E5958&lt;10,"8-10")</f>
        <v>2-4</v>
      </c>
    </row>
    <row r="5959" spans="1:15" ht="14.25" customHeight="1" x14ac:dyDescent="0.3">
      <c r="A5959" s="31">
        <v>43737</v>
      </c>
      <c r="B5959" t="s">
        <v>676</v>
      </c>
      <c r="C5959" t="s">
        <v>687</v>
      </c>
      <c r="D5959" t="s">
        <v>92</v>
      </c>
      <c r="E5959">
        <v>3.8</v>
      </c>
      <c r="F5959">
        <v>6</v>
      </c>
      <c r="G5959" t="s">
        <v>97</v>
      </c>
      <c r="H5959" t="s">
        <v>73</v>
      </c>
      <c r="I5959">
        <v>24</v>
      </c>
      <c r="J5959">
        <v>278</v>
      </c>
      <c r="K5959" t="str">
        <f>RIGHT(Table1[[#This Row],[Transmission]],1)</f>
        <v>7</v>
      </c>
      <c r="L5959" t="str">
        <f>SUBSTITUTE(Table1[[#This Row],[Transmission]],Table1[[#This Row],[Gears]],"")</f>
        <v>AM</v>
      </c>
      <c r="M59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959">
        <f ca="1">_xlfn.DAYS(TODAY(),Table1[[#This Row],[Manufacture Date]])</f>
        <v>1523</v>
      </c>
      <c r="O5959" t="str" cm="1">
        <f t="array" ref="O5959" xml:space="preserve"> _xlfn.IFS(E5959&lt;2,"0-2",E5959&lt;4,"2-4",E5959&lt;6,"4-6",E5959&lt;8,"6-8",E5959&lt;10,"8-10")</f>
        <v>2-4</v>
      </c>
    </row>
    <row r="5960" spans="1:15" ht="14.25" customHeight="1" x14ac:dyDescent="0.3">
      <c r="A5960" s="31">
        <v>43737</v>
      </c>
      <c r="B5960" t="s">
        <v>651</v>
      </c>
      <c r="C5960" t="s">
        <v>656</v>
      </c>
      <c r="D5960" t="s">
        <v>657</v>
      </c>
      <c r="E5960">
        <v>4</v>
      </c>
      <c r="F5960">
        <v>6</v>
      </c>
      <c r="G5960" t="s">
        <v>281</v>
      </c>
      <c r="H5960" t="s">
        <v>200</v>
      </c>
      <c r="I5960">
        <v>22</v>
      </c>
      <c r="J5960">
        <v>304</v>
      </c>
      <c r="K5960" t="str">
        <f>RIGHT(Table1[[#This Row],[Transmission]],1)</f>
        <v>5</v>
      </c>
      <c r="L5960" t="str">
        <f>SUBSTITUTE(Table1[[#This Row],[Transmission]],Table1[[#This Row],[Gears]],"")</f>
        <v>A</v>
      </c>
      <c r="M59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60">
        <f ca="1">_xlfn.DAYS(TODAY(),Table1[[#This Row],[Manufacture Date]])</f>
        <v>1523</v>
      </c>
      <c r="O5960" t="str" cm="1">
        <f t="array" ref="O5960" xml:space="preserve"> _xlfn.IFS(E5960&lt;2,"0-2",E5960&lt;4,"2-4",E5960&lt;6,"4-6",E5960&lt;8,"6-8",E5960&lt;10,"8-10")</f>
        <v>4-6</v>
      </c>
    </row>
    <row r="5961" spans="1:15" ht="14.25" customHeight="1" x14ac:dyDescent="0.3">
      <c r="A5961" s="31">
        <v>43737</v>
      </c>
      <c r="B5961" t="s">
        <v>414</v>
      </c>
      <c r="C5961" t="s">
        <v>430</v>
      </c>
      <c r="D5961" t="s">
        <v>78</v>
      </c>
      <c r="E5961">
        <v>5</v>
      </c>
      <c r="F5961">
        <v>8</v>
      </c>
      <c r="G5961" t="s">
        <v>416</v>
      </c>
      <c r="H5961" t="s">
        <v>73</v>
      </c>
      <c r="I5961">
        <v>19</v>
      </c>
      <c r="J5961">
        <v>334</v>
      </c>
      <c r="K5961" t="str">
        <f>RIGHT(Table1[[#This Row],[Transmission]],1)</f>
        <v>7</v>
      </c>
      <c r="L5961" t="str">
        <f>SUBSTITUTE(Table1[[#This Row],[Transmission]],Table1[[#This Row],[Gears]],"")</f>
        <v>AS</v>
      </c>
      <c r="M59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61">
        <f ca="1">_xlfn.DAYS(TODAY(),Table1[[#This Row],[Manufacture Date]])</f>
        <v>1523</v>
      </c>
      <c r="O5961" t="str" cm="1">
        <f t="array" ref="O5961" xml:space="preserve"> _xlfn.IFS(E5961&lt;2,"0-2",E5961&lt;4,"2-4",E5961&lt;6,"4-6",E5961&lt;8,"6-8",E5961&lt;10,"8-10")</f>
        <v>4-6</v>
      </c>
    </row>
    <row r="5962" spans="1:15" ht="14.25" customHeight="1" x14ac:dyDescent="0.3">
      <c r="A5962" s="31">
        <v>43736</v>
      </c>
      <c r="B5962" t="s">
        <v>564</v>
      </c>
      <c r="C5962" t="s">
        <v>959</v>
      </c>
      <c r="D5962" t="s">
        <v>92</v>
      </c>
      <c r="E5962">
        <v>2</v>
      </c>
      <c r="F5962">
        <v>4</v>
      </c>
      <c r="G5962" t="s">
        <v>97</v>
      </c>
      <c r="H5962" t="s">
        <v>73</v>
      </c>
      <c r="I5962">
        <v>32</v>
      </c>
      <c r="J5962">
        <v>204</v>
      </c>
      <c r="K5962" t="str">
        <f>RIGHT(Table1[[#This Row],[Transmission]],1)</f>
        <v>7</v>
      </c>
      <c r="L5962" t="str">
        <f>SUBSTITUTE(Table1[[#This Row],[Transmission]],Table1[[#This Row],[Gears]],"")</f>
        <v>AM</v>
      </c>
      <c r="M59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962">
        <f ca="1">_xlfn.DAYS(TODAY(),Table1[[#This Row],[Manufacture Date]])</f>
        <v>1524</v>
      </c>
      <c r="O5962" t="str" cm="1">
        <f t="array" ref="O5962" xml:space="preserve"> _xlfn.IFS(E5962&lt;2,"0-2",E5962&lt;4,"2-4",E5962&lt;6,"4-6",E5962&lt;8,"6-8",E5962&lt;10,"8-10")</f>
        <v>2-4</v>
      </c>
    </row>
    <row r="5963" spans="1:15" ht="14.25" customHeight="1" x14ac:dyDescent="0.3">
      <c r="A5963" s="31">
        <v>43736</v>
      </c>
      <c r="B5963" t="s">
        <v>414</v>
      </c>
      <c r="C5963" t="s">
        <v>417</v>
      </c>
      <c r="D5963" t="s">
        <v>82</v>
      </c>
      <c r="E5963">
        <v>2</v>
      </c>
      <c r="F5963">
        <v>4</v>
      </c>
      <c r="G5963" t="s">
        <v>416</v>
      </c>
      <c r="H5963" t="s">
        <v>73</v>
      </c>
      <c r="I5963">
        <v>29</v>
      </c>
      <c r="J5963">
        <v>228</v>
      </c>
      <c r="K5963" t="str">
        <f>RIGHT(Table1[[#This Row],[Transmission]],1)</f>
        <v>7</v>
      </c>
      <c r="L5963" t="str">
        <f>SUBSTITUTE(Table1[[#This Row],[Transmission]],Table1[[#This Row],[Gears]],"")</f>
        <v>AS</v>
      </c>
      <c r="M59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63">
        <f ca="1">_xlfn.DAYS(TODAY(),Table1[[#This Row],[Manufacture Date]])</f>
        <v>1524</v>
      </c>
      <c r="O5963" t="str" cm="1">
        <f t="array" ref="O5963" xml:space="preserve"> _xlfn.IFS(E5963&lt;2,"0-2",E5963&lt;4,"2-4",E5963&lt;6,"4-6",E5963&lt;8,"6-8",E5963&lt;10,"8-10")</f>
        <v>2-4</v>
      </c>
    </row>
    <row r="5964" spans="1:15" ht="14.25" customHeight="1" x14ac:dyDescent="0.3">
      <c r="A5964" s="31">
        <v>43736</v>
      </c>
      <c r="B5964" t="s">
        <v>564</v>
      </c>
      <c r="C5964" t="s">
        <v>583</v>
      </c>
      <c r="D5964" t="s">
        <v>82</v>
      </c>
      <c r="E5964">
        <v>2</v>
      </c>
      <c r="F5964">
        <v>4</v>
      </c>
      <c r="G5964" t="s">
        <v>454</v>
      </c>
      <c r="H5964" t="s">
        <v>73</v>
      </c>
      <c r="I5964">
        <v>29</v>
      </c>
      <c r="J5964">
        <v>228</v>
      </c>
      <c r="K5964" t="str">
        <f>RIGHT(Table1[[#This Row],[Transmission]],1)</f>
        <v>9</v>
      </c>
      <c r="L5964" t="str">
        <f>SUBSTITUTE(Table1[[#This Row],[Transmission]],Table1[[#This Row],[Gears]],"")</f>
        <v>A</v>
      </c>
      <c r="M59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64">
        <f ca="1">_xlfn.DAYS(TODAY(),Table1[[#This Row],[Manufacture Date]])</f>
        <v>1524</v>
      </c>
      <c r="O5964" t="str" cm="1">
        <f t="array" ref="O5964" xml:space="preserve"> _xlfn.IFS(E5964&lt;2,"0-2",E5964&lt;4,"2-4",E5964&lt;6,"4-6",E5964&lt;8,"6-8",E5964&lt;10,"8-10")</f>
        <v>2-4</v>
      </c>
    </row>
    <row r="5965" spans="1:15" ht="14.25" customHeight="1" x14ac:dyDescent="0.3">
      <c r="A5965" s="31">
        <v>43736</v>
      </c>
      <c r="B5965" t="s">
        <v>432</v>
      </c>
      <c r="C5965" t="s">
        <v>1740</v>
      </c>
      <c r="D5965" t="s">
        <v>88</v>
      </c>
      <c r="E5965">
        <v>3</v>
      </c>
      <c r="F5965">
        <v>6</v>
      </c>
      <c r="G5965" t="s">
        <v>74</v>
      </c>
      <c r="H5965" t="s">
        <v>73</v>
      </c>
      <c r="I5965">
        <v>22</v>
      </c>
      <c r="J5965">
        <v>296</v>
      </c>
      <c r="K5965" t="str">
        <f>RIGHT(Table1[[#This Row],[Transmission]],1)</f>
        <v>6</v>
      </c>
      <c r="L5965" t="str">
        <f>SUBSTITUTE(Table1[[#This Row],[Transmission]],Table1[[#This Row],[Gears]],"")</f>
        <v>M</v>
      </c>
      <c r="M59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65">
        <f ca="1">_xlfn.DAYS(TODAY(),Table1[[#This Row],[Manufacture Date]])</f>
        <v>1524</v>
      </c>
      <c r="O5965" t="str" cm="1">
        <f t="array" ref="O5965" xml:space="preserve"> _xlfn.IFS(E5965&lt;2,"0-2",E5965&lt;4,"2-4",E5965&lt;6,"4-6",E5965&lt;8,"6-8",E5965&lt;10,"8-10")</f>
        <v>2-4</v>
      </c>
    </row>
    <row r="5966" spans="1:15" ht="14.25" customHeight="1" x14ac:dyDescent="0.3">
      <c r="A5966" s="31">
        <v>43736</v>
      </c>
      <c r="B5966" t="s">
        <v>452</v>
      </c>
      <c r="C5966" t="s">
        <v>2123</v>
      </c>
      <c r="D5966" t="s">
        <v>259</v>
      </c>
      <c r="E5966">
        <v>3.6</v>
      </c>
      <c r="F5966">
        <v>6</v>
      </c>
      <c r="G5966" t="s">
        <v>74</v>
      </c>
      <c r="H5966" t="s">
        <v>200</v>
      </c>
      <c r="I5966">
        <v>22</v>
      </c>
      <c r="J5966">
        <v>296</v>
      </c>
      <c r="K5966" t="str">
        <f>RIGHT(Table1[[#This Row],[Transmission]],1)</f>
        <v>6</v>
      </c>
      <c r="L5966" t="str">
        <f>SUBSTITUTE(Table1[[#This Row],[Transmission]],Table1[[#This Row],[Gears]],"")</f>
        <v>M</v>
      </c>
      <c r="M59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66">
        <f ca="1">_xlfn.DAYS(TODAY(),Table1[[#This Row],[Manufacture Date]])</f>
        <v>1524</v>
      </c>
      <c r="O5966" t="str" cm="1">
        <f t="array" ref="O5966" xml:space="preserve"> _xlfn.IFS(E5966&lt;2,"0-2",E5966&lt;4,"2-4",E5966&lt;6,"4-6",E5966&lt;8,"6-8",E5966&lt;10,"8-10")</f>
        <v>2-4</v>
      </c>
    </row>
    <row r="5967" spans="1:15" ht="14.25" customHeight="1" x14ac:dyDescent="0.3">
      <c r="A5967" s="31">
        <v>43735</v>
      </c>
      <c r="B5967" t="s">
        <v>782</v>
      </c>
      <c r="C5967" t="s">
        <v>2035</v>
      </c>
      <c r="D5967" t="s">
        <v>71</v>
      </c>
      <c r="E5967">
        <v>1.4</v>
      </c>
      <c r="F5967">
        <v>4</v>
      </c>
      <c r="G5967" t="s">
        <v>104</v>
      </c>
      <c r="H5967" t="s">
        <v>200</v>
      </c>
      <c r="I5967">
        <v>38</v>
      </c>
      <c r="J5967">
        <v>174</v>
      </c>
      <c r="K5967" t="str">
        <f>RIGHT(Table1[[#This Row],[Transmission]],1)</f>
        <v>8</v>
      </c>
      <c r="L5967" t="str">
        <f>SUBSTITUTE(Table1[[#This Row],[Transmission]],Table1[[#This Row],[Gears]],"")</f>
        <v>AS</v>
      </c>
      <c r="M59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67">
        <f ca="1">_xlfn.DAYS(TODAY(),Table1[[#This Row],[Manufacture Date]])</f>
        <v>1525</v>
      </c>
      <c r="O5967" t="str" cm="1">
        <f t="array" ref="O5967" xml:space="preserve"> _xlfn.IFS(E5967&lt;2,"0-2",E5967&lt;4,"2-4",E5967&lt;6,"4-6",E5967&lt;8,"6-8",E5967&lt;10,"8-10")</f>
        <v>0-2</v>
      </c>
    </row>
    <row r="5968" spans="1:15" ht="14.25" customHeight="1" x14ac:dyDescent="0.3">
      <c r="A5968" s="31">
        <v>43735</v>
      </c>
      <c r="B5968" t="s">
        <v>548</v>
      </c>
      <c r="C5968" t="s">
        <v>1825</v>
      </c>
      <c r="D5968" t="s">
        <v>71</v>
      </c>
      <c r="E5968">
        <v>2.5</v>
      </c>
      <c r="F5968">
        <v>4</v>
      </c>
      <c r="G5968" t="s">
        <v>79</v>
      </c>
      <c r="H5968" t="s">
        <v>200</v>
      </c>
      <c r="I5968">
        <v>34</v>
      </c>
      <c r="J5968">
        <v>192</v>
      </c>
      <c r="K5968" t="str">
        <f>RIGHT(Table1[[#This Row],[Transmission]],1)</f>
        <v>6</v>
      </c>
      <c r="L5968" t="str">
        <f>SUBSTITUTE(Table1[[#This Row],[Transmission]],Table1[[#This Row],[Gears]],"")</f>
        <v>AS</v>
      </c>
      <c r="M59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68">
        <f ca="1">_xlfn.DAYS(TODAY(),Table1[[#This Row],[Manufacture Date]])</f>
        <v>1525</v>
      </c>
      <c r="O5968" t="str" cm="1">
        <f t="array" ref="O5968" xml:space="preserve"> _xlfn.IFS(E5968&lt;2,"0-2",E5968&lt;4,"2-4",E5968&lt;6,"4-6",E5968&lt;8,"6-8",E5968&lt;10,"8-10")</f>
        <v>2-4</v>
      </c>
    </row>
    <row r="5969" spans="1:15" ht="14.25" customHeight="1" x14ac:dyDescent="0.3">
      <c r="A5969" s="31">
        <v>43735</v>
      </c>
      <c r="B5969" t="s">
        <v>147</v>
      </c>
      <c r="C5969" t="s">
        <v>1528</v>
      </c>
      <c r="D5969" t="s">
        <v>71</v>
      </c>
      <c r="E5969">
        <v>3</v>
      </c>
      <c r="F5969">
        <v>6</v>
      </c>
      <c r="G5969" t="s">
        <v>104</v>
      </c>
      <c r="H5969" t="s">
        <v>73</v>
      </c>
      <c r="I5969">
        <v>29</v>
      </c>
      <c r="J5969">
        <v>228</v>
      </c>
      <c r="K5969" t="str">
        <f>RIGHT(Table1[[#This Row],[Transmission]],1)</f>
        <v>8</v>
      </c>
      <c r="L5969" t="str">
        <f>SUBSTITUTE(Table1[[#This Row],[Transmission]],Table1[[#This Row],[Gears]],"")</f>
        <v>AS</v>
      </c>
      <c r="M59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69">
        <f ca="1">_xlfn.DAYS(TODAY(),Table1[[#This Row],[Manufacture Date]])</f>
        <v>1525</v>
      </c>
      <c r="O5969" t="str" cm="1">
        <f t="array" ref="O5969" xml:space="preserve"> _xlfn.IFS(E5969&lt;2,"0-2",E5969&lt;4,"2-4",E5969&lt;6,"4-6",E5969&lt;8,"6-8",E5969&lt;10,"8-10")</f>
        <v>2-4</v>
      </c>
    </row>
    <row r="5970" spans="1:15" ht="14.25" customHeight="1" x14ac:dyDescent="0.3">
      <c r="A5970" s="31">
        <v>43735</v>
      </c>
      <c r="B5970" t="s">
        <v>232</v>
      </c>
      <c r="C5970" t="s">
        <v>257</v>
      </c>
      <c r="D5970" t="s">
        <v>78</v>
      </c>
      <c r="E5970">
        <v>2.4</v>
      </c>
      <c r="F5970">
        <v>4</v>
      </c>
      <c r="G5970" t="s">
        <v>74</v>
      </c>
      <c r="H5970" t="s">
        <v>200</v>
      </c>
      <c r="I5970">
        <v>28</v>
      </c>
      <c r="J5970">
        <v>235</v>
      </c>
      <c r="K5970" t="str">
        <f>RIGHT(Table1[[#This Row],[Transmission]],1)</f>
        <v>6</v>
      </c>
      <c r="L5970" t="str">
        <f>SUBSTITUTE(Table1[[#This Row],[Transmission]],Table1[[#This Row],[Gears]],"")</f>
        <v>M</v>
      </c>
      <c r="M59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70">
        <f ca="1">_xlfn.DAYS(TODAY(),Table1[[#This Row],[Manufacture Date]])</f>
        <v>1525</v>
      </c>
      <c r="O5970" t="str" cm="1">
        <f t="array" ref="O5970" xml:space="preserve"> _xlfn.IFS(E5970&lt;2,"0-2",E5970&lt;4,"2-4",E5970&lt;6,"4-6",E5970&lt;8,"6-8",E5970&lt;10,"8-10")</f>
        <v>2-4</v>
      </c>
    </row>
    <row r="5971" spans="1:15" ht="14.25" customHeight="1" x14ac:dyDescent="0.3">
      <c r="A5971" s="31">
        <v>43735</v>
      </c>
      <c r="B5971" t="s">
        <v>432</v>
      </c>
      <c r="C5971" t="s">
        <v>925</v>
      </c>
      <c r="D5971" t="s">
        <v>88</v>
      </c>
      <c r="E5971">
        <v>3</v>
      </c>
      <c r="F5971">
        <v>6</v>
      </c>
      <c r="G5971" t="s">
        <v>104</v>
      </c>
      <c r="H5971" t="s">
        <v>73</v>
      </c>
      <c r="I5971">
        <v>26</v>
      </c>
      <c r="J5971">
        <v>253</v>
      </c>
      <c r="K5971" t="str">
        <f>RIGHT(Table1[[#This Row],[Transmission]],1)</f>
        <v>8</v>
      </c>
      <c r="L5971" t="str">
        <f>SUBSTITUTE(Table1[[#This Row],[Transmission]],Table1[[#This Row],[Gears]],"")</f>
        <v>AS</v>
      </c>
      <c r="M59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71">
        <f ca="1">_xlfn.DAYS(TODAY(),Table1[[#This Row],[Manufacture Date]])</f>
        <v>1525</v>
      </c>
      <c r="O5971" t="str" cm="1">
        <f t="array" ref="O5971" xml:space="preserve"> _xlfn.IFS(E5971&lt;2,"0-2",E5971&lt;4,"2-4",E5971&lt;6,"4-6",E5971&lt;8,"6-8",E5971&lt;10,"8-10")</f>
        <v>2-4</v>
      </c>
    </row>
    <row r="5972" spans="1:15" ht="14.25" customHeight="1" x14ac:dyDescent="0.3">
      <c r="A5972" s="31">
        <v>43735</v>
      </c>
      <c r="B5972" t="s">
        <v>147</v>
      </c>
      <c r="C5972" t="s">
        <v>193</v>
      </c>
      <c r="D5972" t="s">
        <v>122</v>
      </c>
      <c r="E5972">
        <v>3</v>
      </c>
      <c r="F5972">
        <v>6</v>
      </c>
      <c r="G5972" t="s">
        <v>112</v>
      </c>
      <c r="H5972" t="s">
        <v>73</v>
      </c>
      <c r="I5972">
        <v>24</v>
      </c>
      <c r="J5972">
        <v>274</v>
      </c>
      <c r="K5972" t="str">
        <f>RIGHT(Table1[[#This Row],[Transmission]],1)</f>
        <v>8</v>
      </c>
      <c r="L5972" t="str">
        <f>SUBSTITUTE(Table1[[#This Row],[Transmission]],Table1[[#This Row],[Gears]],"")</f>
        <v>A</v>
      </c>
      <c r="M59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72">
        <f ca="1">_xlfn.DAYS(TODAY(),Table1[[#This Row],[Manufacture Date]])</f>
        <v>1525</v>
      </c>
      <c r="O5972" t="str" cm="1">
        <f t="array" ref="O5972" xml:space="preserve"> _xlfn.IFS(E5972&lt;2,"0-2",E5972&lt;4,"2-4",E5972&lt;6,"4-6",E5972&lt;8,"6-8",E5972&lt;10,"8-10")</f>
        <v>2-4</v>
      </c>
    </row>
    <row r="5973" spans="1:15" ht="14.25" customHeight="1" x14ac:dyDescent="0.3">
      <c r="A5973" s="31">
        <v>43735</v>
      </c>
      <c r="B5973" t="s">
        <v>321</v>
      </c>
      <c r="C5973" t="s">
        <v>359</v>
      </c>
      <c r="D5973" t="s">
        <v>115</v>
      </c>
      <c r="E5973">
        <v>3.5</v>
      </c>
      <c r="F5973">
        <v>6</v>
      </c>
      <c r="G5973" t="s">
        <v>79</v>
      </c>
      <c r="H5973" t="s">
        <v>200</v>
      </c>
      <c r="I5973">
        <v>23</v>
      </c>
      <c r="J5973">
        <v>291</v>
      </c>
      <c r="K5973" t="str">
        <f>RIGHT(Table1[[#This Row],[Transmission]],1)</f>
        <v>6</v>
      </c>
      <c r="L5973" t="str">
        <f>SUBSTITUTE(Table1[[#This Row],[Transmission]],Table1[[#This Row],[Gears]],"")</f>
        <v>AS</v>
      </c>
      <c r="M59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73">
        <f ca="1">_xlfn.DAYS(TODAY(),Table1[[#This Row],[Manufacture Date]])</f>
        <v>1525</v>
      </c>
      <c r="O5973" t="str" cm="1">
        <f t="array" ref="O5973" xml:space="preserve"> _xlfn.IFS(E5973&lt;2,"0-2",E5973&lt;4,"2-4",E5973&lt;6,"4-6",E5973&lt;8,"6-8",E5973&lt;10,"8-10")</f>
        <v>2-4</v>
      </c>
    </row>
    <row r="5974" spans="1:15" ht="14.25" customHeight="1" x14ac:dyDescent="0.3">
      <c r="A5974" s="31">
        <v>43735</v>
      </c>
      <c r="B5974" t="s">
        <v>750</v>
      </c>
      <c r="C5974" t="s">
        <v>776</v>
      </c>
      <c r="D5974" t="s">
        <v>657</v>
      </c>
      <c r="E5974">
        <v>4</v>
      </c>
      <c r="F5974">
        <v>6</v>
      </c>
      <c r="G5974" t="s">
        <v>74</v>
      </c>
      <c r="H5974" t="s">
        <v>200</v>
      </c>
      <c r="I5974">
        <v>20</v>
      </c>
      <c r="J5974">
        <v>322</v>
      </c>
      <c r="K5974" t="str">
        <f>RIGHT(Table1[[#This Row],[Transmission]],1)</f>
        <v>6</v>
      </c>
      <c r="L5974" t="str">
        <f>SUBSTITUTE(Table1[[#This Row],[Transmission]],Table1[[#This Row],[Gears]],"")</f>
        <v>M</v>
      </c>
      <c r="M59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74">
        <f ca="1">_xlfn.DAYS(TODAY(),Table1[[#This Row],[Manufacture Date]])</f>
        <v>1525</v>
      </c>
      <c r="O5974" t="str" cm="1">
        <f t="array" ref="O5974" xml:space="preserve"> _xlfn.IFS(E5974&lt;2,"0-2",E5974&lt;4,"2-4",E5974&lt;6,"4-6",E5974&lt;8,"6-8",E5974&lt;10,"8-10")</f>
        <v>4-6</v>
      </c>
    </row>
    <row r="5975" spans="1:15" ht="14.25" customHeight="1" x14ac:dyDescent="0.3">
      <c r="A5975" s="31">
        <v>43734</v>
      </c>
      <c r="B5975" t="s">
        <v>321</v>
      </c>
      <c r="C5975" t="s">
        <v>1660</v>
      </c>
      <c r="D5975" t="s">
        <v>82</v>
      </c>
      <c r="E5975">
        <v>2</v>
      </c>
      <c r="F5975">
        <v>4</v>
      </c>
      <c r="G5975" t="s">
        <v>266</v>
      </c>
      <c r="H5975" t="s">
        <v>200</v>
      </c>
      <c r="I5975">
        <v>50</v>
      </c>
      <c r="J5975">
        <v>131</v>
      </c>
      <c r="K5975" t="str">
        <f>RIGHT(Table1[[#This Row],[Transmission]],1)</f>
        <v>V</v>
      </c>
      <c r="L5975" t="str">
        <f>SUBSTITUTE(Table1[[#This Row],[Transmission]],Table1[[#This Row],[Gears]],"")</f>
        <v>A</v>
      </c>
      <c r="M59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75">
        <f ca="1">_xlfn.DAYS(TODAY(),Table1[[#This Row],[Manufacture Date]])</f>
        <v>1526</v>
      </c>
      <c r="O5975" t="str" cm="1">
        <f t="array" ref="O5975" xml:space="preserve"> _xlfn.IFS(E5975&lt;2,"0-2",E5975&lt;4,"2-4",E5975&lt;6,"4-6",E5975&lt;8,"6-8",E5975&lt;10,"8-10")</f>
        <v>2-4</v>
      </c>
    </row>
    <row r="5976" spans="1:15" ht="14.25" customHeight="1" x14ac:dyDescent="0.3">
      <c r="A5976" s="31">
        <v>43734</v>
      </c>
      <c r="B5976" t="s">
        <v>69</v>
      </c>
      <c r="C5976" t="s">
        <v>1482</v>
      </c>
      <c r="D5976" t="s">
        <v>78</v>
      </c>
      <c r="E5976">
        <v>3</v>
      </c>
      <c r="F5976">
        <v>6</v>
      </c>
      <c r="G5976" t="s">
        <v>97</v>
      </c>
      <c r="H5976" t="s">
        <v>73</v>
      </c>
      <c r="I5976">
        <v>31</v>
      </c>
      <c r="J5976">
        <v>210</v>
      </c>
      <c r="K5976" t="str">
        <f>RIGHT(Table1[[#This Row],[Transmission]],1)</f>
        <v>7</v>
      </c>
      <c r="L5976" t="str">
        <f>SUBSTITUTE(Table1[[#This Row],[Transmission]],Table1[[#This Row],[Gears]],"")</f>
        <v>AM</v>
      </c>
      <c r="M59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5976">
        <f ca="1">_xlfn.DAYS(TODAY(),Table1[[#This Row],[Manufacture Date]])</f>
        <v>1526</v>
      </c>
      <c r="O5976" t="str" cm="1">
        <f t="array" ref="O5976" xml:space="preserve"> _xlfn.IFS(E5976&lt;2,"0-2",E5976&lt;4,"2-4",E5976&lt;6,"4-6",E5976&lt;8,"6-8",E5976&lt;10,"8-10")</f>
        <v>2-4</v>
      </c>
    </row>
    <row r="5977" spans="1:15" ht="14.25" customHeight="1" x14ac:dyDescent="0.3">
      <c r="A5977" s="31">
        <v>43734</v>
      </c>
      <c r="B5977" t="s">
        <v>452</v>
      </c>
      <c r="C5977" t="s">
        <v>1751</v>
      </c>
      <c r="D5977" t="s">
        <v>78</v>
      </c>
      <c r="E5977">
        <v>2.4</v>
      </c>
      <c r="F5977">
        <v>4</v>
      </c>
      <c r="G5977" t="s">
        <v>74</v>
      </c>
      <c r="H5977" t="s">
        <v>200</v>
      </c>
      <c r="I5977">
        <v>31</v>
      </c>
      <c r="J5977">
        <v>211</v>
      </c>
      <c r="K5977" t="str">
        <f>RIGHT(Table1[[#This Row],[Transmission]],1)</f>
        <v>6</v>
      </c>
      <c r="L5977" t="str">
        <f>SUBSTITUTE(Table1[[#This Row],[Transmission]],Table1[[#This Row],[Gears]],"")</f>
        <v>M</v>
      </c>
      <c r="M59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77">
        <f ca="1">_xlfn.DAYS(TODAY(),Table1[[#This Row],[Manufacture Date]])</f>
        <v>1526</v>
      </c>
      <c r="O5977" t="str" cm="1">
        <f t="array" ref="O5977" xml:space="preserve"> _xlfn.IFS(E5977&lt;2,"0-2",E5977&lt;4,"2-4",E5977&lt;6,"4-6",E5977&lt;8,"6-8",E5977&lt;10,"8-10")</f>
        <v>2-4</v>
      </c>
    </row>
    <row r="5978" spans="1:15" ht="14.25" customHeight="1" x14ac:dyDescent="0.3">
      <c r="A5978" s="31">
        <v>43734</v>
      </c>
      <c r="B5978" t="s">
        <v>452</v>
      </c>
      <c r="C5978" t="s">
        <v>1759</v>
      </c>
      <c r="D5978" t="s">
        <v>78</v>
      </c>
      <c r="E5978">
        <v>1.3</v>
      </c>
      <c r="F5978">
        <v>4</v>
      </c>
      <c r="G5978" t="s">
        <v>454</v>
      </c>
      <c r="H5978" t="s">
        <v>200</v>
      </c>
      <c r="I5978">
        <v>29</v>
      </c>
      <c r="J5978">
        <v>230</v>
      </c>
      <c r="K5978" t="str">
        <f>RIGHT(Table1[[#This Row],[Transmission]],1)</f>
        <v>9</v>
      </c>
      <c r="L5978" t="str">
        <f>SUBSTITUTE(Table1[[#This Row],[Transmission]],Table1[[#This Row],[Gears]],"")</f>
        <v>A</v>
      </c>
      <c r="M59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78">
        <f ca="1">_xlfn.DAYS(TODAY(),Table1[[#This Row],[Manufacture Date]])</f>
        <v>1526</v>
      </c>
      <c r="O5978" t="str" cm="1">
        <f t="array" ref="O5978" xml:space="preserve"> _xlfn.IFS(E5978&lt;2,"0-2",E5978&lt;4,"2-4",E5978&lt;6,"4-6",E5978&lt;8,"6-8",E5978&lt;10,"8-10")</f>
        <v>0-2</v>
      </c>
    </row>
    <row r="5979" spans="1:15" ht="14.25" customHeight="1" x14ac:dyDescent="0.3">
      <c r="A5979" s="31">
        <v>43734</v>
      </c>
      <c r="B5979" t="s">
        <v>508</v>
      </c>
      <c r="C5979" t="s">
        <v>1136</v>
      </c>
      <c r="D5979" t="s">
        <v>82</v>
      </c>
      <c r="E5979">
        <v>3.5</v>
      </c>
      <c r="F5979">
        <v>6</v>
      </c>
      <c r="G5979" t="s">
        <v>104</v>
      </c>
      <c r="H5979" t="s">
        <v>73</v>
      </c>
      <c r="I5979">
        <v>26</v>
      </c>
      <c r="J5979">
        <v>251</v>
      </c>
      <c r="K5979" t="str">
        <f>RIGHT(Table1[[#This Row],[Transmission]],1)</f>
        <v>8</v>
      </c>
      <c r="L5979" t="str">
        <f>SUBSTITUTE(Table1[[#This Row],[Transmission]],Table1[[#This Row],[Gears]],"")</f>
        <v>AS</v>
      </c>
      <c r="M59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79">
        <f ca="1">_xlfn.DAYS(TODAY(),Table1[[#This Row],[Manufacture Date]])</f>
        <v>1526</v>
      </c>
      <c r="O5979" t="str" cm="1">
        <f t="array" ref="O5979" xml:space="preserve"> _xlfn.IFS(E5979&lt;2,"0-2",E5979&lt;4,"2-4",E5979&lt;6,"4-6",E5979&lt;8,"6-8",E5979&lt;10,"8-10")</f>
        <v>2-4</v>
      </c>
    </row>
    <row r="5980" spans="1:15" ht="14.25" customHeight="1" x14ac:dyDescent="0.3">
      <c r="A5980" s="31">
        <v>43734</v>
      </c>
      <c r="B5980" t="s">
        <v>414</v>
      </c>
      <c r="C5980" t="s">
        <v>431</v>
      </c>
      <c r="D5980" t="s">
        <v>122</v>
      </c>
      <c r="E5980">
        <v>5.6</v>
      </c>
      <c r="F5980">
        <v>8</v>
      </c>
      <c r="G5980" t="s">
        <v>416</v>
      </c>
      <c r="H5980" t="s">
        <v>73</v>
      </c>
      <c r="I5980">
        <v>18</v>
      </c>
      <c r="J5980">
        <v>360</v>
      </c>
      <c r="K5980" t="str">
        <f>RIGHT(Table1[[#This Row],[Transmission]],1)</f>
        <v>7</v>
      </c>
      <c r="L5980" t="str">
        <f>SUBSTITUTE(Table1[[#This Row],[Transmission]],Table1[[#This Row],[Gears]],"")</f>
        <v>AS</v>
      </c>
      <c r="M59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80">
        <f ca="1">_xlfn.DAYS(TODAY(),Table1[[#This Row],[Manufacture Date]])</f>
        <v>1526</v>
      </c>
      <c r="O5980" t="str" cm="1">
        <f t="array" ref="O5980" xml:space="preserve"> _xlfn.IFS(E5980&lt;2,"0-2",E5980&lt;4,"2-4",E5980&lt;6,"4-6",E5980&lt;8,"6-8",E5980&lt;10,"8-10")</f>
        <v>4-6</v>
      </c>
    </row>
    <row r="5981" spans="1:15" ht="14.25" customHeight="1" x14ac:dyDescent="0.3">
      <c r="A5981" s="31">
        <v>43734</v>
      </c>
      <c r="B5981" t="s">
        <v>232</v>
      </c>
      <c r="C5981" t="s">
        <v>270</v>
      </c>
      <c r="D5981" t="s">
        <v>122</v>
      </c>
      <c r="E5981">
        <v>5.3</v>
      </c>
      <c r="F5981">
        <v>8</v>
      </c>
      <c r="G5981" t="s">
        <v>93</v>
      </c>
      <c r="H5981" t="s">
        <v>205</v>
      </c>
      <c r="I5981">
        <v>15</v>
      </c>
      <c r="J5981">
        <v>294</v>
      </c>
      <c r="K5981" t="str">
        <f>RIGHT(Table1[[#This Row],[Transmission]],1)</f>
        <v>6</v>
      </c>
      <c r="L5981" t="str">
        <f>SUBSTITUTE(Table1[[#This Row],[Transmission]],Table1[[#This Row],[Gears]],"")</f>
        <v>A</v>
      </c>
      <c r="M59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81">
        <f ca="1">_xlfn.DAYS(TODAY(),Table1[[#This Row],[Manufacture Date]])</f>
        <v>1526</v>
      </c>
      <c r="O5981" t="str" cm="1">
        <f t="array" ref="O5981" xml:space="preserve"> _xlfn.IFS(E5981&lt;2,"0-2",E5981&lt;4,"2-4",E5981&lt;6,"4-6",E5981&lt;8,"6-8",E5981&lt;10,"8-10")</f>
        <v>4-6</v>
      </c>
    </row>
    <row r="5982" spans="1:15" ht="14.25" customHeight="1" x14ac:dyDescent="0.3">
      <c r="A5982" s="31">
        <v>43733</v>
      </c>
      <c r="B5982" t="s">
        <v>414</v>
      </c>
      <c r="C5982" t="s">
        <v>419</v>
      </c>
      <c r="D5982" t="s">
        <v>71</v>
      </c>
      <c r="E5982">
        <v>3.5</v>
      </c>
      <c r="F5982">
        <v>6</v>
      </c>
      <c r="G5982" t="s">
        <v>416</v>
      </c>
      <c r="H5982" t="s">
        <v>73</v>
      </c>
      <c r="I5982">
        <v>33</v>
      </c>
      <c r="J5982">
        <v>200</v>
      </c>
      <c r="K5982" t="str">
        <f>RIGHT(Table1[[#This Row],[Transmission]],1)</f>
        <v>7</v>
      </c>
      <c r="L5982" t="str">
        <f>SUBSTITUTE(Table1[[#This Row],[Transmission]],Table1[[#This Row],[Gears]],"")</f>
        <v>AS</v>
      </c>
      <c r="M59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82">
        <f ca="1">_xlfn.DAYS(TODAY(),Table1[[#This Row],[Manufacture Date]])</f>
        <v>1527</v>
      </c>
      <c r="O5982" t="str" cm="1">
        <f t="array" ref="O5982" xml:space="preserve"> _xlfn.IFS(E5982&lt;2,"0-2",E5982&lt;4,"2-4",E5982&lt;6,"4-6",E5982&lt;8,"6-8",E5982&lt;10,"8-10")</f>
        <v>2-4</v>
      </c>
    </row>
    <row r="5983" spans="1:15" ht="14.25" customHeight="1" x14ac:dyDescent="0.3">
      <c r="A5983" s="31">
        <v>43733</v>
      </c>
      <c r="B5983" t="s">
        <v>321</v>
      </c>
      <c r="C5983" t="s">
        <v>1097</v>
      </c>
      <c r="D5983" t="s">
        <v>82</v>
      </c>
      <c r="E5983">
        <v>2</v>
      </c>
      <c r="F5983">
        <v>4</v>
      </c>
      <c r="G5983" t="s">
        <v>74</v>
      </c>
      <c r="H5983" t="s">
        <v>200</v>
      </c>
      <c r="I5983">
        <v>30</v>
      </c>
      <c r="J5983">
        <v>219</v>
      </c>
      <c r="K5983" t="str">
        <f>RIGHT(Table1[[#This Row],[Transmission]],1)</f>
        <v>6</v>
      </c>
      <c r="L5983" t="str">
        <f>SUBSTITUTE(Table1[[#This Row],[Transmission]],Table1[[#This Row],[Gears]],"")</f>
        <v>M</v>
      </c>
      <c r="M59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83">
        <f ca="1">_xlfn.DAYS(TODAY(),Table1[[#This Row],[Manufacture Date]])</f>
        <v>1527</v>
      </c>
      <c r="O5983" t="str" cm="1">
        <f t="array" ref="O5983" xml:space="preserve"> _xlfn.IFS(E5983&lt;2,"0-2",E5983&lt;4,"2-4",E5983&lt;6,"4-6",E5983&lt;8,"6-8",E5983&lt;10,"8-10")</f>
        <v>2-4</v>
      </c>
    </row>
    <row r="5984" spans="1:15" ht="14.25" customHeight="1" x14ac:dyDescent="0.3">
      <c r="A5984" s="31">
        <v>43733</v>
      </c>
      <c r="B5984" t="s">
        <v>452</v>
      </c>
      <c r="C5984" t="s">
        <v>456</v>
      </c>
      <c r="D5984" t="s">
        <v>78</v>
      </c>
      <c r="E5984">
        <v>3.2</v>
      </c>
      <c r="F5984">
        <v>6</v>
      </c>
      <c r="G5984" t="s">
        <v>454</v>
      </c>
      <c r="H5984" t="s">
        <v>200</v>
      </c>
      <c r="I5984">
        <v>26</v>
      </c>
      <c r="J5984">
        <v>251</v>
      </c>
      <c r="K5984" t="str">
        <f>RIGHT(Table1[[#This Row],[Transmission]],1)</f>
        <v>9</v>
      </c>
      <c r="L5984" t="str">
        <f>SUBSTITUTE(Table1[[#This Row],[Transmission]],Table1[[#This Row],[Gears]],"")</f>
        <v>A</v>
      </c>
      <c r="M59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84">
        <f ca="1">_xlfn.DAYS(TODAY(),Table1[[#This Row],[Manufacture Date]])</f>
        <v>1527</v>
      </c>
      <c r="O5984" t="str" cm="1">
        <f t="array" ref="O5984" xml:space="preserve"> _xlfn.IFS(E5984&lt;2,"0-2",E5984&lt;4,"2-4",E5984&lt;6,"4-6",E5984&lt;8,"6-8",E5984&lt;10,"8-10")</f>
        <v>2-4</v>
      </c>
    </row>
    <row r="5985" spans="1:15" ht="14.25" customHeight="1" x14ac:dyDescent="0.3">
      <c r="A5985" s="31">
        <v>43733</v>
      </c>
      <c r="B5985" t="s">
        <v>100</v>
      </c>
      <c r="C5985" t="s">
        <v>1036</v>
      </c>
      <c r="D5985" t="s">
        <v>82</v>
      </c>
      <c r="E5985">
        <v>4</v>
      </c>
      <c r="F5985">
        <v>8</v>
      </c>
      <c r="G5985" t="s">
        <v>104</v>
      </c>
      <c r="H5985" t="s">
        <v>73</v>
      </c>
      <c r="I5985">
        <v>26</v>
      </c>
      <c r="J5985">
        <v>249</v>
      </c>
      <c r="K5985" t="str">
        <f>RIGHT(Table1[[#This Row],[Transmission]],1)</f>
        <v>8</v>
      </c>
      <c r="L5985" t="str">
        <f>SUBSTITUTE(Table1[[#This Row],[Transmission]],Table1[[#This Row],[Gears]],"")</f>
        <v>AS</v>
      </c>
      <c r="M59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85">
        <f ca="1">_xlfn.DAYS(TODAY(),Table1[[#This Row],[Manufacture Date]])</f>
        <v>1527</v>
      </c>
      <c r="O5985" t="str" cm="1">
        <f t="array" ref="O5985" xml:space="preserve"> _xlfn.IFS(E5985&lt;2,"0-2",E5985&lt;4,"2-4",E5985&lt;6,"4-6",E5985&lt;8,"6-8",E5985&lt;10,"8-10")</f>
        <v>4-6</v>
      </c>
    </row>
    <row r="5986" spans="1:15" ht="14.25" customHeight="1" x14ac:dyDescent="0.3">
      <c r="A5986" s="31">
        <v>43733</v>
      </c>
      <c r="B5986" t="s">
        <v>564</v>
      </c>
      <c r="C5986" t="s">
        <v>1171</v>
      </c>
      <c r="D5986" t="s">
        <v>71</v>
      </c>
      <c r="E5986">
        <v>2</v>
      </c>
      <c r="F5986">
        <v>4</v>
      </c>
      <c r="G5986" t="s">
        <v>416</v>
      </c>
      <c r="H5986" t="s">
        <v>205</v>
      </c>
      <c r="I5986">
        <v>24</v>
      </c>
      <c r="J5986">
        <v>198</v>
      </c>
      <c r="K5986" t="str">
        <f>RIGHT(Table1[[#This Row],[Transmission]],1)</f>
        <v>7</v>
      </c>
      <c r="L5986" t="str">
        <f>SUBSTITUTE(Table1[[#This Row],[Transmission]],Table1[[#This Row],[Gears]],"")</f>
        <v>AS</v>
      </c>
      <c r="M59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86">
        <f ca="1">_xlfn.DAYS(TODAY(),Table1[[#This Row],[Manufacture Date]])</f>
        <v>1527</v>
      </c>
      <c r="O5986" t="str" cm="1">
        <f t="array" ref="O5986" xml:space="preserve"> _xlfn.IFS(E5986&lt;2,"0-2",E5986&lt;4,"2-4",E5986&lt;6,"4-6",E5986&lt;8,"6-8",E5986&lt;10,"8-10")</f>
        <v>2-4</v>
      </c>
    </row>
    <row r="5987" spans="1:15" ht="14.25" customHeight="1" x14ac:dyDescent="0.3">
      <c r="A5987" s="31">
        <v>43733</v>
      </c>
      <c r="B5987" t="s">
        <v>651</v>
      </c>
      <c r="C5987" t="s">
        <v>656</v>
      </c>
      <c r="D5987" t="s">
        <v>657</v>
      </c>
      <c r="E5987">
        <v>4</v>
      </c>
      <c r="F5987">
        <v>6</v>
      </c>
      <c r="G5987" t="s">
        <v>281</v>
      </c>
      <c r="H5987" t="s">
        <v>200</v>
      </c>
      <c r="I5987">
        <v>22</v>
      </c>
      <c r="J5987">
        <v>292</v>
      </c>
      <c r="K5987" t="str">
        <f>RIGHT(Table1[[#This Row],[Transmission]],1)</f>
        <v>5</v>
      </c>
      <c r="L5987" t="str">
        <f>SUBSTITUTE(Table1[[#This Row],[Transmission]],Table1[[#This Row],[Gears]],"")</f>
        <v>A</v>
      </c>
      <c r="M59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87">
        <f ca="1">_xlfn.DAYS(TODAY(),Table1[[#This Row],[Manufacture Date]])</f>
        <v>1527</v>
      </c>
      <c r="O5987" t="str" cm="1">
        <f t="array" ref="O5987" xml:space="preserve"> _xlfn.IFS(E5987&lt;2,"0-2",E5987&lt;4,"2-4",E5987&lt;6,"4-6",E5987&lt;8,"6-8",E5987&lt;10,"8-10")</f>
        <v>4-6</v>
      </c>
    </row>
    <row r="5988" spans="1:15" ht="14.25" customHeight="1" x14ac:dyDescent="0.3">
      <c r="A5988" s="31">
        <v>43733</v>
      </c>
      <c r="B5988" t="s">
        <v>232</v>
      </c>
      <c r="C5988" t="s">
        <v>258</v>
      </c>
      <c r="D5988" t="s">
        <v>259</v>
      </c>
      <c r="E5988">
        <v>5.3</v>
      </c>
      <c r="F5988">
        <v>8</v>
      </c>
      <c r="G5988" t="s">
        <v>112</v>
      </c>
      <c r="H5988" t="s">
        <v>200</v>
      </c>
      <c r="I5988">
        <v>22</v>
      </c>
      <c r="J5988">
        <v>307</v>
      </c>
      <c r="K5988" t="str">
        <f>RIGHT(Table1[[#This Row],[Transmission]],1)</f>
        <v>8</v>
      </c>
      <c r="L5988" t="str">
        <f>SUBSTITUTE(Table1[[#This Row],[Transmission]],Table1[[#This Row],[Gears]],"")</f>
        <v>A</v>
      </c>
      <c r="M59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88">
        <f ca="1">_xlfn.DAYS(TODAY(),Table1[[#This Row],[Manufacture Date]])</f>
        <v>1527</v>
      </c>
      <c r="O5988" t="str" cm="1">
        <f t="array" ref="O5988" xml:space="preserve"> _xlfn.IFS(E5988&lt;2,"0-2",E5988&lt;4,"2-4",E5988&lt;6,"4-6",E5988&lt;8,"6-8",E5988&lt;10,"8-10")</f>
        <v>4-6</v>
      </c>
    </row>
    <row r="5989" spans="1:15" ht="14.25" customHeight="1" x14ac:dyDescent="0.3">
      <c r="A5989" s="31">
        <v>43733</v>
      </c>
      <c r="B5989" t="s">
        <v>212</v>
      </c>
      <c r="C5989" t="s">
        <v>1069</v>
      </c>
      <c r="D5989" t="s">
        <v>82</v>
      </c>
      <c r="E5989">
        <v>6.2</v>
      </c>
      <c r="F5989">
        <v>8</v>
      </c>
      <c r="G5989" t="s">
        <v>104</v>
      </c>
      <c r="H5989" t="s">
        <v>73</v>
      </c>
      <c r="I5989">
        <v>20</v>
      </c>
      <c r="J5989">
        <v>337</v>
      </c>
      <c r="K5989" t="str">
        <f>RIGHT(Table1[[#This Row],[Transmission]],1)</f>
        <v>8</v>
      </c>
      <c r="L5989" t="str">
        <f>SUBSTITUTE(Table1[[#This Row],[Transmission]],Table1[[#This Row],[Gears]],"")</f>
        <v>AS</v>
      </c>
      <c r="M59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89">
        <f ca="1">_xlfn.DAYS(TODAY(),Table1[[#This Row],[Manufacture Date]])</f>
        <v>1527</v>
      </c>
      <c r="O5989" t="str" cm="1">
        <f t="array" ref="O5989" xml:space="preserve"> _xlfn.IFS(E5989&lt;2,"0-2",E5989&lt;4,"2-4",E5989&lt;6,"4-6",E5989&lt;8,"6-8",E5989&lt;10,"8-10")</f>
        <v>6-8</v>
      </c>
    </row>
    <row r="5990" spans="1:15" ht="14.25" customHeight="1" x14ac:dyDescent="0.3">
      <c r="A5990" s="31">
        <v>43733</v>
      </c>
      <c r="B5990" t="s">
        <v>364</v>
      </c>
      <c r="C5990" t="s">
        <v>383</v>
      </c>
      <c r="D5990" t="s">
        <v>122</v>
      </c>
      <c r="E5990">
        <v>5.3</v>
      </c>
      <c r="F5990">
        <v>8</v>
      </c>
      <c r="G5990" t="s">
        <v>93</v>
      </c>
      <c r="H5990" t="s">
        <v>205</v>
      </c>
      <c r="I5990">
        <v>16</v>
      </c>
      <c r="J5990">
        <v>275</v>
      </c>
      <c r="K5990" t="str">
        <f>RIGHT(Table1[[#This Row],[Transmission]],1)</f>
        <v>6</v>
      </c>
      <c r="L5990" t="str">
        <f>SUBSTITUTE(Table1[[#This Row],[Transmission]],Table1[[#This Row],[Gears]],"")</f>
        <v>A</v>
      </c>
      <c r="M59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90">
        <f ca="1">_xlfn.DAYS(TODAY(),Table1[[#This Row],[Manufacture Date]])</f>
        <v>1527</v>
      </c>
      <c r="O5990" t="str" cm="1">
        <f t="array" ref="O5990" xml:space="preserve"> _xlfn.IFS(E5990&lt;2,"0-2",E5990&lt;4,"2-4",E5990&lt;6,"4-6",E5990&lt;8,"6-8",E5990&lt;10,"8-10")</f>
        <v>4-6</v>
      </c>
    </row>
    <row r="5991" spans="1:15" ht="14.25" customHeight="1" x14ac:dyDescent="0.3">
      <c r="A5991" s="31">
        <v>43732</v>
      </c>
      <c r="B5991" t="s">
        <v>651</v>
      </c>
      <c r="C5991" t="s">
        <v>661</v>
      </c>
      <c r="D5991" t="s">
        <v>118</v>
      </c>
      <c r="E5991">
        <v>1.6</v>
      </c>
      <c r="F5991">
        <v>4</v>
      </c>
      <c r="G5991" t="s">
        <v>266</v>
      </c>
      <c r="H5991" t="s">
        <v>73</v>
      </c>
      <c r="I5991">
        <v>32</v>
      </c>
      <c r="J5991">
        <v>200</v>
      </c>
      <c r="K5991" t="str">
        <f>RIGHT(Table1[[#This Row],[Transmission]],1)</f>
        <v>V</v>
      </c>
      <c r="L5991" t="str">
        <f>SUBSTITUTE(Table1[[#This Row],[Transmission]],Table1[[#This Row],[Gears]],"")</f>
        <v>A</v>
      </c>
      <c r="M59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91">
        <f ca="1">_xlfn.DAYS(TODAY(),Table1[[#This Row],[Manufacture Date]])</f>
        <v>1528</v>
      </c>
      <c r="O5991" t="str" cm="1">
        <f t="array" ref="O5991" xml:space="preserve"> _xlfn.IFS(E5991&lt;2,"0-2",E5991&lt;4,"2-4",E5991&lt;6,"4-6",E5991&lt;8,"6-8",E5991&lt;10,"8-10")</f>
        <v>0-2</v>
      </c>
    </row>
    <row r="5992" spans="1:15" ht="14.25" customHeight="1" x14ac:dyDescent="0.3">
      <c r="A5992" s="31">
        <v>43732</v>
      </c>
      <c r="B5992" t="s">
        <v>147</v>
      </c>
      <c r="C5992" t="s">
        <v>1232</v>
      </c>
      <c r="D5992" t="s">
        <v>95</v>
      </c>
      <c r="E5992">
        <v>2</v>
      </c>
      <c r="F5992">
        <v>4</v>
      </c>
      <c r="G5992" t="s">
        <v>104</v>
      </c>
      <c r="H5992" t="s">
        <v>73</v>
      </c>
      <c r="I5992">
        <v>31</v>
      </c>
      <c r="J5992">
        <v>211</v>
      </c>
      <c r="K5992" t="str">
        <f>RIGHT(Table1[[#This Row],[Transmission]],1)</f>
        <v>8</v>
      </c>
      <c r="L5992" t="str">
        <f>SUBSTITUTE(Table1[[#This Row],[Transmission]],Table1[[#This Row],[Gears]],"")</f>
        <v>AS</v>
      </c>
      <c r="M59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92">
        <f ca="1">_xlfn.DAYS(TODAY(),Table1[[#This Row],[Manufacture Date]])</f>
        <v>1528</v>
      </c>
      <c r="O5992" t="str" cm="1">
        <f t="array" ref="O5992" xml:space="preserve"> _xlfn.IFS(E5992&lt;2,"0-2",E5992&lt;4,"2-4",E5992&lt;6,"4-6",E5992&lt;8,"6-8",E5992&lt;10,"8-10")</f>
        <v>2-4</v>
      </c>
    </row>
    <row r="5993" spans="1:15" ht="14.25" customHeight="1" x14ac:dyDescent="0.3">
      <c r="A5993" s="31">
        <v>43732</v>
      </c>
      <c r="B5993" t="s">
        <v>147</v>
      </c>
      <c r="C5993" t="s">
        <v>1242</v>
      </c>
      <c r="D5993" t="s">
        <v>95</v>
      </c>
      <c r="E5993">
        <v>3</v>
      </c>
      <c r="F5993">
        <v>6</v>
      </c>
      <c r="G5993" t="s">
        <v>104</v>
      </c>
      <c r="H5993" t="s">
        <v>73</v>
      </c>
      <c r="I5993">
        <v>30</v>
      </c>
      <c r="J5993">
        <v>222</v>
      </c>
      <c r="K5993" t="str">
        <f>RIGHT(Table1[[#This Row],[Transmission]],1)</f>
        <v>8</v>
      </c>
      <c r="L5993" t="str">
        <f>SUBSTITUTE(Table1[[#This Row],[Transmission]],Table1[[#This Row],[Gears]],"")</f>
        <v>AS</v>
      </c>
      <c r="M59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93">
        <f ca="1">_xlfn.DAYS(TODAY(),Table1[[#This Row],[Manufacture Date]])</f>
        <v>1528</v>
      </c>
      <c r="O5993" t="str" cm="1">
        <f t="array" ref="O5993" xml:space="preserve"> _xlfn.IFS(E5993&lt;2,"0-2",E5993&lt;4,"2-4",E5993&lt;6,"4-6",E5993&lt;8,"6-8",E5993&lt;10,"8-10")</f>
        <v>2-4</v>
      </c>
    </row>
    <row r="5994" spans="1:15" ht="14.25" customHeight="1" x14ac:dyDescent="0.3">
      <c r="A5994" s="31">
        <v>43732</v>
      </c>
      <c r="B5994" t="s">
        <v>531</v>
      </c>
      <c r="C5994" t="s">
        <v>1806</v>
      </c>
      <c r="D5994" t="s">
        <v>361</v>
      </c>
      <c r="E5994">
        <v>3.7</v>
      </c>
      <c r="F5994">
        <v>6</v>
      </c>
      <c r="G5994" t="s">
        <v>93</v>
      </c>
      <c r="H5994" t="s">
        <v>200</v>
      </c>
      <c r="I5994">
        <v>22</v>
      </c>
      <c r="J5994">
        <v>297</v>
      </c>
      <c r="K5994" t="str">
        <f>RIGHT(Table1[[#This Row],[Transmission]],1)</f>
        <v>6</v>
      </c>
      <c r="L5994" t="str">
        <f>SUBSTITUTE(Table1[[#This Row],[Transmission]],Table1[[#This Row],[Gears]],"")</f>
        <v>A</v>
      </c>
      <c r="M59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5994">
        <f ca="1">_xlfn.DAYS(TODAY(),Table1[[#This Row],[Manufacture Date]])</f>
        <v>1528</v>
      </c>
      <c r="O5994" t="str" cm="1">
        <f t="array" ref="O5994" xml:space="preserve"> _xlfn.IFS(E5994&lt;2,"0-2",E5994&lt;4,"2-4",E5994&lt;6,"4-6",E5994&lt;8,"6-8",E5994&lt;10,"8-10")</f>
        <v>2-4</v>
      </c>
    </row>
    <row r="5995" spans="1:15" ht="14.25" customHeight="1" x14ac:dyDescent="0.3">
      <c r="A5995" s="31">
        <v>43732</v>
      </c>
      <c r="B5995" t="s">
        <v>718</v>
      </c>
      <c r="C5995" t="s">
        <v>1986</v>
      </c>
      <c r="D5995" t="s">
        <v>115</v>
      </c>
      <c r="E5995">
        <v>6.7</v>
      </c>
      <c r="F5995">
        <v>12</v>
      </c>
      <c r="G5995" t="s">
        <v>104</v>
      </c>
      <c r="H5995" t="s">
        <v>73</v>
      </c>
      <c r="I5995">
        <v>17</v>
      </c>
      <c r="J5995">
        <v>382</v>
      </c>
      <c r="K5995" t="str">
        <f>RIGHT(Table1[[#This Row],[Transmission]],1)</f>
        <v>8</v>
      </c>
      <c r="L5995" t="str">
        <f>SUBSTITUTE(Table1[[#This Row],[Transmission]],Table1[[#This Row],[Gears]],"")</f>
        <v>AS</v>
      </c>
      <c r="M59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95">
        <f ca="1">_xlfn.DAYS(TODAY(),Table1[[#This Row],[Manufacture Date]])</f>
        <v>1528</v>
      </c>
      <c r="O5995" t="str" cm="1">
        <f t="array" ref="O5995" xml:space="preserve"> _xlfn.IFS(E5995&lt;2,"0-2",E5995&lt;4,"2-4",E5995&lt;6,"4-6",E5995&lt;8,"6-8",E5995&lt;10,"8-10")</f>
        <v>6-8</v>
      </c>
    </row>
    <row r="5996" spans="1:15" ht="14.25" customHeight="1" x14ac:dyDescent="0.3">
      <c r="A5996" s="31">
        <v>43731</v>
      </c>
      <c r="B5996" t="s">
        <v>564</v>
      </c>
      <c r="C5996" t="s">
        <v>582</v>
      </c>
      <c r="D5996" t="s">
        <v>82</v>
      </c>
      <c r="E5996">
        <v>2.1</v>
      </c>
      <c r="F5996">
        <v>4</v>
      </c>
      <c r="G5996" t="s">
        <v>416</v>
      </c>
      <c r="H5996" t="s">
        <v>109</v>
      </c>
      <c r="I5996">
        <v>38</v>
      </c>
      <c r="J5996">
        <v>200</v>
      </c>
      <c r="K5996" t="str">
        <f>RIGHT(Table1[[#This Row],[Transmission]],1)</f>
        <v>7</v>
      </c>
      <c r="L5996" t="str">
        <f>SUBSTITUTE(Table1[[#This Row],[Transmission]],Table1[[#This Row],[Gears]],"")</f>
        <v>AS</v>
      </c>
      <c r="M59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96">
        <f ca="1">_xlfn.DAYS(TODAY(),Table1[[#This Row],[Manufacture Date]])</f>
        <v>1529</v>
      </c>
      <c r="O5996" t="str" cm="1">
        <f t="array" ref="O5996" xml:space="preserve"> _xlfn.IFS(E5996&lt;2,"0-2",E5996&lt;4,"2-4",E5996&lt;6,"4-6",E5996&lt;8,"6-8",E5996&lt;10,"8-10")</f>
        <v>2-4</v>
      </c>
    </row>
    <row r="5997" spans="1:15" ht="14.25" customHeight="1" x14ac:dyDescent="0.3">
      <c r="A5997" s="31">
        <v>43731</v>
      </c>
      <c r="B5997" t="s">
        <v>782</v>
      </c>
      <c r="C5997" t="s">
        <v>2035</v>
      </c>
      <c r="D5997" t="s">
        <v>71</v>
      </c>
      <c r="E5997">
        <v>1.4</v>
      </c>
      <c r="F5997">
        <v>4</v>
      </c>
      <c r="G5997" t="s">
        <v>74</v>
      </c>
      <c r="H5997" t="s">
        <v>200</v>
      </c>
      <c r="I5997">
        <v>38</v>
      </c>
      <c r="J5997">
        <v>172</v>
      </c>
      <c r="K5997" t="str">
        <f>RIGHT(Table1[[#This Row],[Transmission]],1)</f>
        <v>6</v>
      </c>
      <c r="L5997" t="str">
        <f>SUBSTITUTE(Table1[[#This Row],[Transmission]],Table1[[#This Row],[Gears]],"")</f>
        <v>M</v>
      </c>
      <c r="M59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5997">
        <f ca="1">_xlfn.DAYS(TODAY(),Table1[[#This Row],[Manufacture Date]])</f>
        <v>1529</v>
      </c>
      <c r="O5997" t="str" cm="1">
        <f t="array" ref="O5997" xml:space="preserve"> _xlfn.IFS(E5997&lt;2,"0-2",E5997&lt;4,"2-4",E5997&lt;6,"4-6",E5997&lt;8,"6-8",E5997&lt;10,"8-10")</f>
        <v>0-2</v>
      </c>
    </row>
    <row r="5998" spans="1:15" ht="14.25" customHeight="1" x14ac:dyDescent="0.3">
      <c r="A5998" s="31">
        <v>43731</v>
      </c>
      <c r="B5998" t="s">
        <v>640</v>
      </c>
      <c r="C5998" t="s">
        <v>649</v>
      </c>
      <c r="D5998" t="s">
        <v>78</v>
      </c>
      <c r="E5998">
        <v>2</v>
      </c>
      <c r="F5998">
        <v>4</v>
      </c>
      <c r="G5998" t="s">
        <v>511</v>
      </c>
      <c r="H5998" t="s">
        <v>200</v>
      </c>
      <c r="I5998">
        <v>32</v>
      </c>
      <c r="J5998">
        <v>202</v>
      </c>
      <c r="K5998" t="str">
        <f>RIGHT(Table1[[#This Row],[Transmission]],1)</f>
        <v>6</v>
      </c>
      <c r="L5998" t="str">
        <f>SUBSTITUTE(Table1[[#This Row],[Transmission]],Table1[[#This Row],[Gears]],"")</f>
        <v>AV</v>
      </c>
      <c r="M59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98">
        <f ca="1">_xlfn.DAYS(TODAY(),Table1[[#This Row],[Manufacture Date]])</f>
        <v>1529</v>
      </c>
      <c r="O5998" t="str" cm="1">
        <f t="array" ref="O5998" xml:space="preserve"> _xlfn.IFS(E5998&lt;2,"0-2",E5998&lt;4,"2-4",E5998&lt;6,"4-6",E5998&lt;8,"6-8",E5998&lt;10,"8-10")</f>
        <v>2-4</v>
      </c>
    </row>
    <row r="5999" spans="1:15" ht="14.25" customHeight="1" x14ac:dyDescent="0.3">
      <c r="A5999" s="31">
        <v>43731</v>
      </c>
      <c r="B5999" t="s">
        <v>564</v>
      </c>
      <c r="C5999" t="s">
        <v>586</v>
      </c>
      <c r="D5999" t="s">
        <v>481</v>
      </c>
      <c r="E5999">
        <v>3.5</v>
      </c>
      <c r="F5999">
        <v>6</v>
      </c>
      <c r="G5999" t="s">
        <v>416</v>
      </c>
      <c r="H5999" t="s">
        <v>73</v>
      </c>
      <c r="I5999">
        <v>27</v>
      </c>
      <c r="J5999">
        <v>242</v>
      </c>
      <c r="K5999" t="str">
        <f>RIGHT(Table1[[#This Row],[Transmission]],1)</f>
        <v>7</v>
      </c>
      <c r="L5999" t="str">
        <f>SUBSTITUTE(Table1[[#This Row],[Transmission]],Table1[[#This Row],[Gears]],"")</f>
        <v>AS</v>
      </c>
      <c r="M59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5999">
        <f ca="1">_xlfn.DAYS(TODAY(),Table1[[#This Row],[Manufacture Date]])</f>
        <v>1529</v>
      </c>
      <c r="O5999" t="str" cm="1">
        <f t="array" ref="O5999" xml:space="preserve"> _xlfn.IFS(E5999&lt;2,"0-2",E5999&lt;4,"2-4",E5999&lt;6,"4-6",E5999&lt;8,"6-8",E5999&lt;10,"8-10")</f>
        <v>2-4</v>
      </c>
    </row>
    <row r="6000" spans="1:15" ht="14.25" customHeight="1" x14ac:dyDescent="0.3">
      <c r="A6000" s="31">
        <v>43731</v>
      </c>
      <c r="B6000" t="s">
        <v>147</v>
      </c>
      <c r="C6000" t="s">
        <v>852</v>
      </c>
      <c r="D6000" t="s">
        <v>95</v>
      </c>
      <c r="E6000">
        <v>3</v>
      </c>
      <c r="F6000">
        <v>6</v>
      </c>
      <c r="G6000" t="s">
        <v>104</v>
      </c>
      <c r="H6000" t="s">
        <v>73</v>
      </c>
      <c r="I6000">
        <v>27</v>
      </c>
      <c r="J6000">
        <v>249</v>
      </c>
      <c r="K6000" t="str">
        <f>RIGHT(Table1[[#This Row],[Transmission]],1)</f>
        <v>8</v>
      </c>
      <c r="L6000" t="str">
        <f>SUBSTITUTE(Table1[[#This Row],[Transmission]],Table1[[#This Row],[Gears]],"")</f>
        <v>AS</v>
      </c>
      <c r="M60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00">
        <f ca="1">_xlfn.DAYS(TODAY(),Table1[[#This Row],[Manufacture Date]])</f>
        <v>1529</v>
      </c>
      <c r="O6000" t="str" cm="1">
        <f t="array" ref="O6000" xml:space="preserve"> _xlfn.IFS(E6000&lt;2,"0-2",E6000&lt;4,"2-4",E6000&lt;6,"4-6",E6000&lt;8,"6-8",E6000&lt;10,"8-10")</f>
        <v>2-4</v>
      </c>
    </row>
    <row r="6001" spans="1:15" ht="14.25" customHeight="1" x14ac:dyDescent="0.3">
      <c r="A6001" s="31">
        <v>43731</v>
      </c>
      <c r="B6001" t="s">
        <v>564</v>
      </c>
      <c r="C6001" t="s">
        <v>591</v>
      </c>
      <c r="D6001" t="s">
        <v>95</v>
      </c>
      <c r="E6001">
        <v>4.7</v>
      </c>
      <c r="F6001">
        <v>8</v>
      </c>
      <c r="G6001" t="s">
        <v>416</v>
      </c>
      <c r="H6001" t="s">
        <v>73</v>
      </c>
      <c r="I6001">
        <v>24</v>
      </c>
      <c r="J6001">
        <v>275</v>
      </c>
      <c r="K6001" t="str">
        <f>RIGHT(Table1[[#This Row],[Transmission]],1)</f>
        <v>7</v>
      </c>
      <c r="L6001" t="str">
        <f>SUBSTITUTE(Table1[[#This Row],[Transmission]],Table1[[#This Row],[Gears]],"")</f>
        <v>AS</v>
      </c>
      <c r="M60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01">
        <f ca="1">_xlfn.DAYS(TODAY(),Table1[[#This Row],[Manufacture Date]])</f>
        <v>1529</v>
      </c>
      <c r="O6001" t="str" cm="1">
        <f t="array" ref="O6001" xml:space="preserve"> _xlfn.IFS(E6001&lt;2,"0-2",E6001&lt;4,"2-4",E6001&lt;6,"4-6",E6001&lt;8,"6-8",E6001&lt;10,"8-10")</f>
        <v>4-6</v>
      </c>
    </row>
    <row r="6002" spans="1:15" ht="14.25" customHeight="1" x14ac:dyDescent="0.3">
      <c r="A6002" s="31">
        <v>43731</v>
      </c>
      <c r="B6002" t="s">
        <v>232</v>
      </c>
      <c r="C6002" t="s">
        <v>260</v>
      </c>
      <c r="D6002" t="s">
        <v>259</v>
      </c>
      <c r="E6002">
        <v>6.2</v>
      </c>
      <c r="F6002">
        <v>8</v>
      </c>
      <c r="G6002" t="s">
        <v>112</v>
      </c>
      <c r="H6002" t="s">
        <v>73</v>
      </c>
      <c r="I6002">
        <v>20</v>
      </c>
      <c r="J6002">
        <v>332</v>
      </c>
      <c r="K6002" t="str">
        <f>RIGHT(Table1[[#This Row],[Transmission]],1)</f>
        <v>8</v>
      </c>
      <c r="L6002" t="str">
        <f>SUBSTITUTE(Table1[[#This Row],[Transmission]],Table1[[#This Row],[Gears]],"")</f>
        <v>A</v>
      </c>
      <c r="M60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02">
        <f ca="1">_xlfn.DAYS(TODAY(),Table1[[#This Row],[Manufacture Date]])</f>
        <v>1529</v>
      </c>
      <c r="O6002" t="str" cm="1">
        <f t="array" ref="O6002" xml:space="preserve"> _xlfn.IFS(E6002&lt;2,"0-2",E6002&lt;4,"2-4",E6002&lt;6,"4-6",E6002&lt;8,"6-8",E6002&lt;10,"8-10")</f>
        <v>6-8</v>
      </c>
    </row>
    <row r="6003" spans="1:15" ht="14.25" customHeight="1" x14ac:dyDescent="0.3">
      <c r="A6003" s="31">
        <v>43731</v>
      </c>
      <c r="B6003" t="s">
        <v>364</v>
      </c>
      <c r="C6003" t="s">
        <v>1682</v>
      </c>
      <c r="D6003" t="s">
        <v>259</v>
      </c>
      <c r="E6003">
        <v>5.3</v>
      </c>
      <c r="F6003">
        <v>8</v>
      </c>
      <c r="G6003" t="s">
        <v>93</v>
      </c>
      <c r="H6003" t="s">
        <v>200</v>
      </c>
      <c r="I6003">
        <v>20</v>
      </c>
      <c r="J6003">
        <v>330</v>
      </c>
      <c r="K6003" t="str">
        <f>RIGHT(Table1[[#This Row],[Transmission]],1)</f>
        <v>6</v>
      </c>
      <c r="L6003" t="str">
        <f>SUBSTITUTE(Table1[[#This Row],[Transmission]],Table1[[#This Row],[Gears]],"")</f>
        <v>A</v>
      </c>
      <c r="M60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03">
        <f ca="1">_xlfn.DAYS(TODAY(),Table1[[#This Row],[Manufacture Date]])</f>
        <v>1529</v>
      </c>
      <c r="O6003" t="str" cm="1">
        <f t="array" ref="O6003" xml:space="preserve"> _xlfn.IFS(E6003&lt;2,"0-2",E6003&lt;4,"2-4",E6003&lt;6,"4-6",E6003&lt;8,"6-8",E6003&lt;10,"8-10")</f>
        <v>4-6</v>
      </c>
    </row>
    <row r="6004" spans="1:15" ht="14.25" customHeight="1" x14ac:dyDescent="0.3">
      <c r="A6004" s="31">
        <v>43730</v>
      </c>
      <c r="B6004" t="s">
        <v>452</v>
      </c>
      <c r="C6004" t="s">
        <v>465</v>
      </c>
      <c r="D6004" t="s">
        <v>78</v>
      </c>
      <c r="E6004">
        <v>2</v>
      </c>
      <c r="F6004">
        <v>4</v>
      </c>
      <c r="G6004" t="s">
        <v>183</v>
      </c>
      <c r="H6004" t="s">
        <v>200</v>
      </c>
      <c r="I6004">
        <v>30</v>
      </c>
      <c r="J6004">
        <v>216</v>
      </c>
      <c r="K6004" t="str">
        <f>RIGHT(Table1[[#This Row],[Transmission]],1)</f>
        <v>5</v>
      </c>
      <c r="L6004" t="str">
        <f>SUBSTITUTE(Table1[[#This Row],[Transmission]],Table1[[#This Row],[Gears]],"")</f>
        <v>M</v>
      </c>
      <c r="M60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04">
        <f ca="1">_xlfn.DAYS(TODAY(),Table1[[#This Row],[Manufacture Date]])</f>
        <v>1530</v>
      </c>
      <c r="O6004" t="str" cm="1">
        <f t="array" ref="O6004" xml:space="preserve"> _xlfn.IFS(E6004&lt;2,"0-2",E6004&lt;4,"2-4",E6004&lt;6,"4-6",E6004&lt;8,"6-8",E6004&lt;10,"8-10")</f>
        <v>2-4</v>
      </c>
    </row>
    <row r="6005" spans="1:15" ht="14.25" customHeight="1" x14ac:dyDescent="0.3">
      <c r="A6005" s="31">
        <v>43730</v>
      </c>
      <c r="B6005" t="s">
        <v>414</v>
      </c>
      <c r="C6005" t="s">
        <v>424</v>
      </c>
      <c r="D6005" t="s">
        <v>82</v>
      </c>
      <c r="E6005">
        <v>3.7</v>
      </c>
      <c r="F6005">
        <v>6</v>
      </c>
      <c r="G6005" t="s">
        <v>416</v>
      </c>
      <c r="H6005" t="s">
        <v>73</v>
      </c>
      <c r="I6005">
        <v>24</v>
      </c>
      <c r="J6005">
        <v>274</v>
      </c>
      <c r="K6005" t="str">
        <f>RIGHT(Table1[[#This Row],[Transmission]],1)</f>
        <v>7</v>
      </c>
      <c r="L6005" t="str">
        <f>SUBSTITUTE(Table1[[#This Row],[Transmission]],Table1[[#This Row],[Gears]],"")</f>
        <v>AS</v>
      </c>
      <c r="M60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05">
        <f ca="1">_xlfn.DAYS(TODAY(),Table1[[#This Row],[Manufacture Date]])</f>
        <v>1530</v>
      </c>
      <c r="O6005" t="str" cm="1">
        <f t="array" ref="O6005" xml:space="preserve"> _xlfn.IFS(E6005&lt;2,"0-2",E6005&lt;4,"2-4",E6005&lt;6,"4-6",E6005&lt;8,"6-8",E6005&lt;10,"8-10")</f>
        <v>2-4</v>
      </c>
    </row>
    <row r="6006" spans="1:15" ht="14.25" customHeight="1" x14ac:dyDescent="0.3">
      <c r="A6006" s="31">
        <v>43729</v>
      </c>
      <c r="B6006" t="s">
        <v>548</v>
      </c>
      <c r="C6006" t="s">
        <v>554</v>
      </c>
      <c r="D6006" t="s">
        <v>71</v>
      </c>
      <c r="E6006">
        <v>2.5</v>
      </c>
      <c r="F6006">
        <v>4</v>
      </c>
      <c r="G6006" t="s">
        <v>79</v>
      </c>
      <c r="H6006" t="s">
        <v>200</v>
      </c>
      <c r="I6006">
        <v>36</v>
      </c>
      <c r="J6006">
        <v>182</v>
      </c>
      <c r="K6006" t="str">
        <f>RIGHT(Table1[[#This Row],[Transmission]],1)</f>
        <v>6</v>
      </c>
      <c r="L6006" t="str">
        <f>SUBSTITUTE(Table1[[#This Row],[Transmission]],Table1[[#This Row],[Gears]],"")</f>
        <v>AS</v>
      </c>
      <c r="M60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06">
        <f ca="1">_xlfn.DAYS(TODAY(),Table1[[#This Row],[Manufacture Date]])</f>
        <v>1531</v>
      </c>
      <c r="O6006" t="str" cm="1">
        <f t="array" ref="O6006" xml:space="preserve"> _xlfn.IFS(E6006&lt;2,"0-2",E6006&lt;4,"2-4",E6006&lt;6,"4-6",E6006&lt;8,"6-8",E6006&lt;10,"8-10")</f>
        <v>2-4</v>
      </c>
    </row>
    <row r="6007" spans="1:15" ht="14.25" customHeight="1" x14ac:dyDescent="0.3">
      <c r="A6007" s="31">
        <v>43729</v>
      </c>
      <c r="B6007" t="s">
        <v>651</v>
      </c>
      <c r="C6007" t="s">
        <v>670</v>
      </c>
      <c r="D6007" t="s">
        <v>78</v>
      </c>
      <c r="E6007">
        <v>2.5</v>
      </c>
      <c r="F6007">
        <v>4</v>
      </c>
      <c r="G6007" t="s">
        <v>266</v>
      </c>
      <c r="H6007" t="s">
        <v>200</v>
      </c>
      <c r="I6007">
        <v>33</v>
      </c>
      <c r="J6007">
        <v>198</v>
      </c>
      <c r="K6007" t="str">
        <f>RIGHT(Table1[[#This Row],[Transmission]],1)</f>
        <v>V</v>
      </c>
      <c r="L6007" t="str">
        <f>SUBSTITUTE(Table1[[#This Row],[Transmission]],Table1[[#This Row],[Gears]],"")</f>
        <v>A</v>
      </c>
      <c r="M60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07">
        <f ca="1">_xlfn.DAYS(TODAY(),Table1[[#This Row],[Manufacture Date]])</f>
        <v>1531</v>
      </c>
      <c r="O6007" t="str" cm="1">
        <f t="array" ref="O6007" xml:space="preserve"> _xlfn.IFS(E6007&lt;2,"0-2",E6007&lt;4,"2-4",E6007&lt;6,"4-6",E6007&lt;8,"6-8",E6007&lt;10,"8-10")</f>
        <v>2-4</v>
      </c>
    </row>
    <row r="6008" spans="1:15" ht="14.25" customHeight="1" x14ac:dyDescent="0.3">
      <c r="A6008" s="31">
        <v>43729</v>
      </c>
      <c r="B6008" t="s">
        <v>147</v>
      </c>
      <c r="C6008" t="s">
        <v>159</v>
      </c>
      <c r="D6008" t="s">
        <v>71</v>
      </c>
      <c r="E6008">
        <v>2</v>
      </c>
      <c r="F6008">
        <v>4</v>
      </c>
      <c r="G6008" t="s">
        <v>74</v>
      </c>
      <c r="H6008" t="s">
        <v>73</v>
      </c>
      <c r="I6008">
        <v>32</v>
      </c>
      <c r="J6008">
        <v>200</v>
      </c>
      <c r="K6008" t="str">
        <f>RIGHT(Table1[[#This Row],[Transmission]],1)</f>
        <v>6</v>
      </c>
      <c r="L6008" t="str">
        <f>SUBSTITUTE(Table1[[#This Row],[Transmission]],Table1[[#This Row],[Gears]],"")</f>
        <v>M</v>
      </c>
      <c r="M60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08">
        <f ca="1">_xlfn.DAYS(TODAY(),Table1[[#This Row],[Manufacture Date]])</f>
        <v>1531</v>
      </c>
      <c r="O6008" t="str" cm="1">
        <f t="array" ref="O6008" xml:space="preserve"> _xlfn.IFS(E6008&lt;2,"0-2",E6008&lt;4,"2-4",E6008&lt;6,"4-6",E6008&lt;8,"6-8",E6008&lt;10,"8-10")</f>
        <v>2-4</v>
      </c>
    </row>
    <row r="6009" spans="1:15" ht="14.25" customHeight="1" x14ac:dyDescent="0.3">
      <c r="A6009" s="31">
        <v>43729</v>
      </c>
      <c r="B6009" t="s">
        <v>802</v>
      </c>
      <c r="C6009" t="s">
        <v>1211</v>
      </c>
      <c r="D6009" t="s">
        <v>122</v>
      </c>
      <c r="E6009">
        <v>2</v>
      </c>
      <c r="F6009">
        <v>4</v>
      </c>
      <c r="G6009" t="s">
        <v>104</v>
      </c>
      <c r="H6009" t="s">
        <v>73</v>
      </c>
      <c r="I6009">
        <v>29</v>
      </c>
      <c r="J6009">
        <v>227</v>
      </c>
      <c r="K6009" t="str">
        <f>RIGHT(Table1[[#This Row],[Transmission]],1)</f>
        <v>8</v>
      </c>
      <c r="L6009" t="str">
        <f>SUBSTITUTE(Table1[[#This Row],[Transmission]],Table1[[#This Row],[Gears]],"")</f>
        <v>AS</v>
      </c>
      <c r="M60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09">
        <f ca="1">_xlfn.DAYS(TODAY(),Table1[[#This Row],[Manufacture Date]])</f>
        <v>1531</v>
      </c>
      <c r="O6009" t="str" cm="1">
        <f t="array" ref="O6009" xml:space="preserve"> _xlfn.IFS(E6009&lt;2,"0-2",E6009&lt;4,"2-4",E6009&lt;6,"4-6",E6009&lt;8,"6-8",E6009&lt;10,"8-10")</f>
        <v>2-4</v>
      </c>
    </row>
    <row r="6010" spans="1:15" ht="14.25" customHeight="1" x14ac:dyDescent="0.3">
      <c r="A6010" s="31">
        <v>43729</v>
      </c>
      <c r="B6010" t="s">
        <v>100</v>
      </c>
      <c r="C6010" t="s">
        <v>1505</v>
      </c>
      <c r="D6010" t="s">
        <v>82</v>
      </c>
      <c r="E6010">
        <v>3</v>
      </c>
      <c r="F6010">
        <v>6</v>
      </c>
      <c r="G6010" t="s">
        <v>97</v>
      </c>
      <c r="H6010" t="s">
        <v>73</v>
      </c>
      <c r="I6010">
        <v>29</v>
      </c>
      <c r="J6010">
        <v>224</v>
      </c>
      <c r="K6010" t="str">
        <f>RIGHT(Table1[[#This Row],[Transmission]],1)</f>
        <v>7</v>
      </c>
      <c r="L6010" t="str">
        <f>SUBSTITUTE(Table1[[#This Row],[Transmission]],Table1[[#This Row],[Gears]],"")</f>
        <v>AM</v>
      </c>
      <c r="M60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10">
        <f ca="1">_xlfn.DAYS(TODAY(),Table1[[#This Row],[Manufacture Date]])</f>
        <v>1531</v>
      </c>
      <c r="O6010" t="str" cm="1">
        <f t="array" ref="O6010" xml:space="preserve"> _xlfn.IFS(E6010&lt;2,"0-2",E6010&lt;4,"2-4",E6010&lt;6,"4-6",E6010&lt;8,"6-8",E6010&lt;10,"8-10")</f>
        <v>2-4</v>
      </c>
    </row>
    <row r="6011" spans="1:15" ht="14.25" customHeight="1" x14ac:dyDescent="0.3">
      <c r="A6011" s="31">
        <v>43729</v>
      </c>
      <c r="B6011" t="s">
        <v>321</v>
      </c>
      <c r="C6011" t="s">
        <v>1099</v>
      </c>
      <c r="D6011" t="s">
        <v>361</v>
      </c>
      <c r="E6011">
        <v>2.5</v>
      </c>
      <c r="F6011">
        <v>4</v>
      </c>
      <c r="G6011" t="s">
        <v>79</v>
      </c>
      <c r="H6011" t="s">
        <v>200</v>
      </c>
      <c r="I6011">
        <v>27</v>
      </c>
      <c r="J6011">
        <v>243</v>
      </c>
      <c r="K6011" t="str">
        <f>RIGHT(Table1[[#This Row],[Transmission]],1)</f>
        <v>6</v>
      </c>
      <c r="L6011" t="str">
        <f>SUBSTITUTE(Table1[[#This Row],[Transmission]],Table1[[#This Row],[Gears]],"")</f>
        <v>AS</v>
      </c>
      <c r="M60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11">
        <f ca="1">_xlfn.DAYS(TODAY(),Table1[[#This Row],[Manufacture Date]])</f>
        <v>1531</v>
      </c>
      <c r="O6011" t="str" cm="1">
        <f t="array" ref="O6011" xml:space="preserve"> _xlfn.IFS(E6011&lt;2,"0-2",E6011&lt;4,"2-4",E6011&lt;6,"4-6",E6011&lt;8,"6-8",E6011&lt;10,"8-10")</f>
        <v>2-4</v>
      </c>
    </row>
    <row r="6012" spans="1:15" ht="14.25" customHeight="1" x14ac:dyDescent="0.3">
      <c r="A6012" s="31">
        <v>43729</v>
      </c>
      <c r="B6012" t="s">
        <v>470</v>
      </c>
      <c r="C6012" t="s">
        <v>483</v>
      </c>
      <c r="D6012" t="s">
        <v>78</v>
      </c>
      <c r="E6012">
        <v>3.3</v>
      </c>
      <c r="F6012">
        <v>6</v>
      </c>
      <c r="G6012" t="s">
        <v>93</v>
      </c>
      <c r="H6012" t="s">
        <v>200</v>
      </c>
      <c r="I6012">
        <v>25</v>
      </c>
      <c r="J6012">
        <v>262</v>
      </c>
      <c r="K6012" t="str">
        <f>RIGHT(Table1[[#This Row],[Transmission]],1)</f>
        <v>6</v>
      </c>
      <c r="L6012" t="str">
        <f>SUBSTITUTE(Table1[[#This Row],[Transmission]],Table1[[#This Row],[Gears]],"")</f>
        <v>A</v>
      </c>
      <c r="M60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12">
        <f ca="1">_xlfn.DAYS(TODAY(),Table1[[#This Row],[Manufacture Date]])</f>
        <v>1531</v>
      </c>
      <c r="O6012" t="str" cm="1">
        <f t="array" ref="O6012" xml:space="preserve"> _xlfn.IFS(E6012&lt;2,"0-2",E6012&lt;4,"2-4",E6012&lt;6,"4-6",E6012&lt;8,"6-8",E6012&lt;10,"8-10")</f>
        <v>2-4</v>
      </c>
    </row>
    <row r="6013" spans="1:15" ht="14.25" customHeight="1" x14ac:dyDescent="0.3">
      <c r="A6013" s="31">
        <v>43729</v>
      </c>
      <c r="B6013" t="s">
        <v>676</v>
      </c>
      <c r="C6013" t="s">
        <v>1964</v>
      </c>
      <c r="D6013" t="s">
        <v>115</v>
      </c>
      <c r="E6013">
        <v>2.9</v>
      </c>
      <c r="F6013">
        <v>6</v>
      </c>
      <c r="G6013" t="s">
        <v>814</v>
      </c>
      <c r="H6013" t="s">
        <v>73</v>
      </c>
      <c r="I6013">
        <v>25</v>
      </c>
      <c r="J6013">
        <v>261</v>
      </c>
      <c r="K6013" t="str">
        <f>RIGHT(Table1[[#This Row],[Transmission]],1)</f>
        <v>8</v>
      </c>
      <c r="L6013" t="str">
        <f>SUBSTITUTE(Table1[[#This Row],[Transmission]],Table1[[#This Row],[Gears]],"")</f>
        <v>AM</v>
      </c>
      <c r="M60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13">
        <f ca="1">_xlfn.DAYS(TODAY(),Table1[[#This Row],[Manufacture Date]])</f>
        <v>1531</v>
      </c>
      <c r="O6013" t="str" cm="1">
        <f t="array" ref="O6013" xml:space="preserve"> _xlfn.IFS(E6013&lt;2,"0-2",E6013&lt;4,"2-4",E6013&lt;6,"4-6",E6013&lt;8,"6-8",E6013&lt;10,"8-10")</f>
        <v>2-4</v>
      </c>
    </row>
    <row r="6014" spans="1:15" ht="14.25" customHeight="1" x14ac:dyDescent="0.3">
      <c r="A6014" s="31">
        <v>43729</v>
      </c>
      <c r="B6014" t="s">
        <v>147</v>
      </c>
      <c r="C6014" t="s">
        <v>1537</v>
      </c>
      <c r="D6014" t="s">
        <v>71</v>
      </c>
      <c r="E6014">
        <v>4.4000000000000004</v>
      </c>
      <c r="F6014">
        <v>8</v>
      </c>
      <c r="G6014" t="s">
        <v>104</v>
      </c>
      <c r="H6014" t="s">
        <v>73</v>
      </c>
      <c r="I6014">
        <v>24</v>
      </c>
      <c r="J6014">
        <v>282</v>
      </c>
      <c r="K6014" t="str">
        <f>RIGHT(Table1[[#This Row],[Transmission]],1)</f>
        <v>8</v>
      </c>
      <c r="L6014" t="str">
        <f>SUBSTITUTE(Table1[[#This Row],[Transmission]],Table1[[#This Row],[Gears]],"")</f>
        <v>AS</v>
      </c>
      <c r="M60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14">
        <f ca="1">_xlfn.DAYS(TODAY(),Table1[[#This Row],[Manufacture Date]])</f>
        <v>1531</v>
      </c>
      <c r="O6014" t="str" cm="1">
        <f t="array" ref="O6014" xml:space="preserve"> _xlfn.IFS(E6014&lt;2,"0-2",E6014&lt;4,"2-4",E6014&lt;6,"4-6",E6014&lt;8,"6-8",E6014&lt;10,"8-10")</f>
        <v>4-6</v>
      </c>
    </row>
    <row r="6015" spans="1:15" ht="14.25" customHeight="1" x14ac:dyDescent="0.3">
      <c r="A6015" s="31">
        <v>43729</v>
      </c>
      <c r="B6015" t="s">
        <v>432</v>
      </c>
      <c r="C6015" t="s">
        <v>926</v>
      </c>
      <c r="D6015" t="s">
        <v>88</v>
      </c>
      <c r="E6015">
        <v>5</v>
      </c>
      <c r="F6015">
        <v>8</v>
      </c>
      <c r="G6015" t="s">
        <v>104</v>
      </c>
      <c r="H6015" t="s">
        <v>73</v>
      </c>
      <c r="I6015">
        <v>22</v>
      </c>
      <c r="J6015">
        <v>294</v>
      </c>
      <c r="K6015" t="str">
        <f>RIGHT(Table1[[#This Row],[Transmission]],1)</f>
        <v>8</v>
      </c>
      <c r="L6015" t="str">
        <f>SUBSTITUTE(Table1[[#This Row],[Transmission]],Table1[[#This Row],[Gears]],"")</f>
        <v>AS</v>
      </c>
      <c r="M60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15">
        <f ca="1">_xlfn.DAYS(TODAY(),Table1[[#This Row],[Manufacture Date]])</f>
        <v>1531</v>
      </c>
      <c r="O6015" t="str" cm="1">
        <f t="array" ref="O6015" xml:space="preserve"> _xlfn.IFS(E6015&lt;2,"0-2",E6015&lt;4,"2-4",E6015&lt;6,"4-6",E6015&lt;8,"6-8",E6015&lt;10,"8-10")</f>
        <v>4-6</v>
      </c>
    </row>
    <row r="6016" spans="1:15" ht="14.25" customHeight="1" x14ac:dyDescent="0.3">
      <c r="A6016" s="31">
        <v>43729</v>
      </c>
      <c r="B6016" t="s">
        <v>432</v>
      </c>
      <c r="C6016" t="s">
        <v>444</v>
      </c>
      <c r="D6016" t="s">
        <v>115</v>
      </c>
      <c r="E6016">
        <v>5</v>
      </c>
      <c r="F6016">
        <v>8</v>
      </c>
      <c r="G6016" t="s">
        <v>104</v>
      </c>
      <c r="H6016" t="s">
        <v>73</v>
      </c>
      <c r="I6016">
        <v>21</v>
      </c>
      <c r="J6016">
        <v>306</v>
      </c>
      <c r="K6016" t="str">
        <f>RIGHT(Table1[[#This Row],[Transmission]],1)</f>
        <v>8</v>
      </c>
      <c r="L6016" t="str">
        <f>SUBSTITUTE(Table1[[#This Row],[Transmission]],Table1[[#This Row],[Gears]],"")</f>
        <v>AS</v>
      </c>
      <c r="M60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16">
        <f ca="1">_xlfn.DAYS(TODAY(),Table1[[#This Row],[Manufacture Date]])</f>
        <v>1531</v>
      </c>
      <c r="O6016" t="str" cm="1">
        <f t="array" ref="O6016" xml:space="preserve"> _xlfn.IFS(E6016&lt;2,"0-2",E6016&lt;4,"2-4",E6016&lt;6,"4-6",E6016&lt;8,"6-8",E6016&lt;10,"8-10")</f>
        <v>4-6</v>
      </c>
    </row>
    <row r="6017" spans="1:15" ht="14.25" customHeight="1" x14ac:dyDescent="0.3">
      <c r="A6017" s="31">
        <v>43729</v>
      </c>
      <c r="B6017" t="s">
        <v>232</v>
      </c>
      <c r="C6017" t="s">
        <v>881</v>
      </c>
      <c r="D6017" t="s">
        <v>88</v>
      </c>
      <c r="E6017">
        <v>6.2</v>
      </c>
      <c r="F6017">
        <v>8</v>
      </c>
      <c r="G6017" t="s">
        <v>238</v>
      </c>
      <c r="H6017" t="s">
        <v>73</v>
      </c>
      <c r="I6017">
        <v>21</v>
      </c>
      <c r="J6017">
        <v>308</v>
      </c>
      <c r="K6017" t="str">
        <f>RIGHT(Table1[[#This Row],[Transmission]],1)</f>
        <v>7</v>
      </c>
      <c r="L6017" t="str">
        <f>SUBSTITUTE(Table1[[#This Row],[Transmission]],Table1[[#This Row],[Gears]],"")</f>
        <v>M</v>
      </c>
      <c r="M60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17">
        <f ca="1">_xlfn.DAYS(TODAY(),Table1[[#This Row],[Manufacture Date]])</f>
        <v>1531</v>
      </c>
      <c r="O6017" t="str" cm="1">
        <f t="array" ref="O6017" xml:space="preserve"> _xlfn.IFS(E6017&lt;2,"0-2",E6017&lt;4,"2-4",E6017&lt;6,"4-6",E6017&lt;8,"6-8",E6017&lt;10,"8-10")</f>
        <v>6-8</v>
      </c>
    </row>
    <row r="6018" spans="1:15" ht="14.25" customHeight="1" x14ac:dyDescent="0.3">
      <c r="A6018" s="31">
        <v>43728</v>
      </c>
      <c r="B6018" t="s">
        <v>740</v>
      </c>
      <c r="C6018" t="s">
        <v>1993</v>
      </c>
      <c r="D6018" t="s">
        <v>118</v>
      </c>
      <c r="E6018">
        <v>2</v>
      </c>
      <c r="F6018">
        <v>4</v>
      </c>
      <c r="G6018" t="s">
        <v>183</v>
      </c>
      <c r="H6018" t="s">
        <v>200</v>
      </c>
      <c r="I6018">
        <v>31</v>
      </c>
      <c r="J6018">
        <v>211</v>
      </c>
      <c r="K6018" t="str">
        <f>RIGHT(Table1[[#This Row],[Transmission]],1)</f>
        <v>5</v>
      </c>
      <c r="L6018" t="str">
        <f>SUBSTITUTE(Table1[[#This Row],[Transmission]],Table1[[#This Row],[Gears]],"")</f>
        <v>M</v>
      </c>
      <c r="M60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18">
        <f ca="1">_xlfn.DAYS(TODAY(),Table1[[#This Row],[Manufacture Date]])</f>
        <v>1532</v>
      </c>
      <c r="O6018" t="str" cm="1">
        <f t="array" ref="O6018" xml:space="preserve"> _xlfn.IFS(E6018&lt;2,"0-2",E6018&lt;4,"2-4",E6018&lt;6,"4-6",E6018&lt;8,"6-8",E6018&lt;10,"8-10")</f>
        <v>2-4</v>
      </c>
    </row>
    <row r="6019" spans="1:15" ht="14.25" customHeight="1" x14ac:dyDescent="0.3">
      <c r="A6019" s="31">
        <v>43728</v>
      </c>
      <c r="B6019" t="s">
        <v>651</v>
      </c>
      <c r="C6019" t="s">
        <v>654</v>
      </c>
      <c r="D6019" t="s">
        <v>82</v>
      </c>
      <c r="E6019">
        <v>3.5</v>
      </c>
      <c r="F6019">
        <v>6</v>
      </c>
      <c r="G6019" t="s">
        <v>266</v>
      </c>
      <c r="H6019" t="s">
        <v>200</v>
      </c>
      <c r="I6019">
        <v>30</v>
      </c>
      <c r="J6019">
        <v>214</v>
      </c>
      <c r="K6019" t="str">
        <f>RIGHT(Table1[[#This Row],[Transmission]],1)</f>
        <v>V</v>
      </c>
      <c r="L6019" t="str">
        <f>SUBSTITUTE(Table1[[#This Row],[Transmission]],Table1[[#This Row],[Gears]],"")</f>
        <v>A</v>
      </c>
      <c r="M60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19">
        <f ca="1">_xlfn.DAYS(TODAY(),Table1[[#This Row],[Manufacture Date]])</f>
        <v>1532</v>
      </c>
      <c r="O6019" t="str" cm="1">
        <f t="array" ref="O6019" xml:space="preserve"> _xlfn.IFS(E6019&lt;2,"0-2",E6019&lt;4,"2-4",E6019&lt;6,"4-6",E6019&lt;8,"6-8",E6019&lt;10,"8-10")</f>
        <v>2-4</v>
      </c>
    </row>
    <row r="6020" spans="1:15" ht="14.25" customHeight="1" x14ac:dyDescent="0.3">
      <c r="A6020" s="31">
        <v>43728</v>
      </c>
      <c r="B6020" t="s">
        <v>564</v>
      </c>
      <c r="C6020" t="s">
        <v>1329</v>
      </c>
      <c r="D6020" t="s">
        <v>88</v>
      </c>
      <c r="E6020">
        <v>3</v>
      </c>
      <c r="F6020">
        <v>6</v>
      </c>
      <c r="G6020" t="s">
        <v>454</v>
      </c>
      <c r="H6020" t="s">
        <v>73</v>
      </c>
      <c r="I6020">
        <v>27</v>
      </c>
      <c r="J6020">
        <v>241</v>
      </c>
      <c r="K6020" t="str">
        <f>RIGHT(Table1[[#This Row],[Transmission]],1)</f>
        <v>9</v>
      </c>
      <c r="L6020" t="str">
        <f>SUBSTITUTE(Table1[[#This Row],[Transmission]],Table1[[#This Row],[Gears]],"")</f>
        <v>A</v>
      </c>
      <c r="M60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20">
        <f ca="1">_xlfn.DAYS(TODAY(),Table1[[#This Row],[Manufacture Date]])</f>
        <v>1532</v>
      </c>
      <c r="O6020" t="str" cm="1">
        <f t="array" ref="O6020" xml:space="preserve"> _xlfn.IFS(E6020&lt;2,"0-2",E6020&lt;4,"2-4",E6020&lt;6,"4-6",E6020&lt;8,"6-8",E6020&lt;10,"8-10")</f>
        <v>2-4</v>
      </c>
    </row>
    <row r="6021" spans="1:15" ht="14.25" customHeight="1" x14ac:dyDescent="0.3">
      <c r="A6021" s="31">
        <v>43728</v>
      </c>
      <c r="B6021" t="s">
        <v>676</v>
      </c>
      <c r="C6021" t="s">
        <v>993</v>
      </c>
      <c r="D6021" t="s">
        <v>88</v>
      </c>
      <c r="E6021">
        <v>3.4</v>
      </c>
      <c r="F6021">
        <v>6</v>
      </c>
      <c r="G6021" t="s">
        <v>74</v>
      </c>
      <c r="H6021" t="s">
        <v>73</v>
      </c>
      <c r="I6021">
        <v>26</v>
      </c>
      <c r="J6021">
        <v>246</v>
      </c>
      <c r="K6021" t="str">
        <f>RIGHT(Table1[[#This Row],[Transmission]],1)</f>
        <v>6</v>
      </c>
      <c r="L6021" t="str">
        <f>SUBSTITUTE(Table1[[#This Row],[Transmission]],Table1[[#This Row],[Gears]],"")</f>
        <v>M</v>
      </c>
      <c r="M60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21">
        <f ca="1">_xlfn.DAYS(TODAY(),Table1[[#This Row],[Manufacture Date]])</f>
        <v>1532</v>
      </c>
      <c r="O6021" t="str" cm="1">
        <f t="array" ref="O6021" xml:space="preserve"> _xlfn.IFS(E6021&lt;2,"0-2",E6021&lt;4,"2-4",E6021&lt;6,"4-6",E6021&lt;8,"6-8",E6021&lt;10,"8-10")</f>
        <v>2-4</v>
      </c>
    </row>
    <row r="6022" spans="1:15" ht="14.25" customHeight="1" x14ac:dyDescent="0.3">
      <c r="A6022" s="31">
        <v>43728</v>
      </c>
      <c r="B6022" t="s">
        <v>321</v>
      </c>
      <c r="C6022" t="s">
        <v>1096</v>
      </c>
      <c r="D6022" t="s">
        <v>82</v>
      </c>
      <c r="E6022">
        <v>2.2999999999999998</v>
      </c>
      <c r="F6022">
        <v>4</v>
      </c>
      <c r="G6022" t="s">
        <v>74</v>
      </c>
      <c r="H6022" t="s">
        <v>73</v>
      </c>
      <c r="I6022">
        <v>26</v>
      </c>
      <c r="J6022">
        <v>255</v>
      </c>
      <c r="K6022" t="str">
        <f>RIGHT(Table1[[#This Row],[Transmission]],1)</f>
        <v>6</v>
      </c>
      <c r="L6022" t="str">
        <f>SUBSTITUTE(Table1[[#This Row],[Transmission]],Table1[[#This Row],[Gears]],"")</f>
        <v>M</v>
      </c>
      <c r="M60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22">
        <f ca="1">_xlfn.DAYS(TODAY(),Table1[[#This Row],[Manufacture Date]])</f>
        <v>1532</v>
      </c>
      <c r="O6022" t="str" cm="1">
        <f t="array" ref="O6022" xml:space="preserve"> _xlfn.IFS(E6022&lt;2,"0-2",E6022&lt;4,"2-4",E6022&lt;6,"4-6",E6022&lt;8,"6-8",E6022&lt;10,"8-10")</f>
        <v>2-4</v>
      </c>
    </row>
    <row r="6023" spans="1:15" ht="14.25" customHeight="1" x14ac:dyDescent="0.3">
      <c r="A6023" s="31">
        <v>43728</v>
      </c>
      <c r="B6023" t="s">
        <v>651</v>
      </c>
      <c r="C6023" t="s">
        <v>666</v>
      </c>
      <c r="D6023" t="s">
        <v>78</v>
      </c>
      <c r="E6023">
        <v>3.5</v>
      </c>
      <c r="F6023">
        <v>6</v>
      </c>
      <c r="G6023" t="s">
        <v>266</v>
      </c>
      <c r="H6023" t="s">
        <v>200</v>
      </c>
      <c r="I6023">
        <v>26</v>
      </c>
      <c r="J6023">
        <v>250</v>
      </c>
      <c r="K6023" t="str">
        <f>RIGHT(Table1[[#This Row],[Transmission]],1)</f>
        <v>V</v>
      </c>
      <c r="L6023" t="str">
        <f>SUBSTITUTE(Table1[[#This Row],[Transmission]],Table1[[#This Row],[Gears]],"")</f>
        <v>A</v>
      </c>
      <c r="M60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23">
        <f ca="1">_xlfn.DAYS(TODAY(),Table1[[#This Row],[Manufacture Date]])</f>
        <v>1532</v>
      </c>
      <c r="O6023" t="str" cm="1">
        <f t="array" ref="O6023" xml:space="preserve"> _xlfn.IFS(E6023&lt;2,"0-2",E6023&lt;4,"2-4",E6023&lt;6,"4-6",E6023&lt;8,"6-8",E6023&lt;10,"8-10")</f>
        <v>2-4</v>
      </c>
    </row>
    <row r="6024" spans="1:15" ht="14.25" customHeight="1" x14ac:dyDescent="0.3">
      <c r="A6024" s="31">
        <v>43728</v>
      </c>
      <c r="B6024" t="s">
        <v>452</v>
      </c>
      <c r="C6024" t="s">
        <v>466</v>
      </c>
      <c r="D6024" t="s">
        <v>78</v>
      </c>
      <c r="E6024">
        <v>2.4</v>
      </c>
      <c r="F6024">
        <v>4</v>
      </c>
      <c r="G6024" t="s">
        <v>266</v>
      </c>
      <c r="H6024" t="s">
        <v>200</v>
      </c>
      <c r="I6024">
        <v>25</v>
      </c>
      <c r="J6024">
        <v>259</v>
      </c>
      <c r="K6024" t="str">
        <f>RIGHT(Table1[[#This Row],[Transmission]],1)</f>
        <v>V</v>
      </c>
      <c r="L6024" t="str">
        <f>SUBSTITUTE(Table1[[#This Row],[Transmission]],Table1[[#This Row],[Gears]],"")</f>
        <v>A</v>
      </c>
      <c r="M60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24">
        <f ca="1">_xlfn.DAYS(TODAY(),Table1[[#This Row],[Manufacture Date]])</f>
        <v>1532</v>
      </c>
      <c r="O6024" t="str" cm="1">
        <f t="array" ref="O6024" xml:space="preserve"> _xlfn.IFS(E6024&lt;2,"0-2",E6024&lt;4,"2-4",E6024&lt;6,"4-6",E6024&lt;8,"6-8",E6024&lt;10,"8-10")</f>
        <v>2-4</v>
      </c>
    </row>
    <row r="6025" spans="1:15" ht="14.25" customHeight="1" x14ac:dyDescent="0.3">
      <c r="A6025" s="31">
        <v>43728</v>
      </c>
      <c r="B6025" t="s">
        <v>147</v>
      </c>
      <c r="C6025" t="s">
        <v>169</v>
      </c>
      <c r="D6025" t="s">
        <v>115</v>
      </c>
      <c r="E6025">
        <v>4.4000000000000004</v>
      </c>
      <c r="F6025">
        <v>8</v>
      </c>
      <c r="G6025" t="s">
        <v>104</v>
      </c>
      <c r="H6025" t="s">
        <v>73</v>
      </c>
      <c r="I6025">
        <v>23</v>
      </c>
      <c r="J6025">
        <v>283</v>
      </c>
      <c r="K6025" t="str">
        <f>RIGHT(Table1[[#This Row],[Transmission]],1)</f>
        <v>8</v>
      </c>
      <c r="L6025" t="str">
        <f>SUBSTITUTE(Table1[[#This Row],[Transmission]],Table1[[#This Row],[Gears]],"")</f>
        <v>AS</v>
      </c>
      <c r="M60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25">
        <f ca="1">_xlfn.DAYS(TODAY(),Table1[[#This Row],[Manufacture Date]])</f>
        <v>1532</v>
      </c>
      <c r="O6025" t="str" cm="1">
        <f t="array" ref="O6025" xml:space="preserve"> _xlfn.IFS(E6025&lt;2,"0-2",E6025&lt;4,"2-4",E6025&lt;6,"4-6",E6025&lt;8,"6-8",E6025&lt;10,"8-10")</f>
        <v>4-6</v>
      </c>
    </row>
    <row r="6026" spans="1:15" ht="14.25" customHeight="1" x14ac:dyDescent="0.3">
      <c r="A6026" s="31">
        <v>43728</v>
      </c>
      <c r="B6026" t="s">
        <v>364</v>
      </c>
      <c r="C6026" t="s">
        <v>375</v>
      </c>
      <c r="D6026" t="s">
        <v>259</v>
      </c>
      <c r="E6026">
        <v>5.3</v>
      </c>
      <c r="F6026">
        <v>8</v>
      </c>
      <c r="G6026" t="s">
        <v>93</v>
      </c>
      <c r="H6026" t="s">
        <v>200</v>
      </c>
      <c r="I6026">
        <v>22</v>
      </c>
      <c r="J6026">
        <v>298</v>
      </c>
      <c r="K6026" t="str">
        <f>RIGHT(Table1[[#This Row],[Transmission]],1)</f>
        <v>6</v>
      </c>
      <c r="L6026" t="str">
        <f>SUBSTITUTE(Table1[[#This Row],[Transmission]],Table1[[#This Row],[Gears]],"")</f>
        <v>A</v>
      </c>
      <c r="M60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26">
        <f ca="1">_xlfn.DAYS(TODAY(),Table1[[#This Row],[Manufacture Date]])</f>
        <v>1532</v>
      </c>
      <c r="O6026" t="str" cm="1">
        <f t="array" ref="O6026" xml:space="preserve"> _xlfn.IFS(E6026&lt;2,"0-2",E6026&lt;4,"2-4",E6026&lt;6,"4-6",E6026&lt;8,"6-8",E6026&lt;10,"8-10")</f>
        <v>4-6</v>
      </c>
    </row>
    <row r="6027" spans="1:15" ht="14.25" customHeight="1" x14ac:dyDescent="0.3">
      <c r="A6027" s="31">
        <v>43728</v>
      </c>
      <c r="B6027" t="s">
        <v>212</v>
      </c>
      <c r="C6027" t="s">
        <v>231</v>
      </c>
      <c r="D6027" t="s">
        <v>115</v>
      </c>
      <c r="E6027">
        <v>3.6</v>
      </c>
      <c r="F6027">
        <v>6</v>
      </c>
      <c r="G6027" t="s">
        <v>79</v>
      </c>
      <c r="H6027" t="s">
        <v>73</v>
      </c>
      <c r="I6027">
        <v>22</v>
      </c>
      <c r="J6027">
        <v>302</v>
      </c>
      <c r="K6027" t="str">
        <f>RIGHT(Table1[[#This Row],[Transmission]],1)</f>
        <v>6</v>
      </c>
      <c r="L6027" t="str">
        <f>SUBSTITUTE(Table1[[#This Row],[Transmission]],Table1[[#This Row],[Gears]],"")</f>
        <v>AS</v>
      </c>
      <c r="M60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27">
        <f ca="1">_xlfn.DAYS(TODAY(),Table1[[#This Row],[Manufacture Date]])</f>
        <v>1532</v>
      </c>
      <c r="O6027" t="str" cm="1">
        <f t="array" ref="O6027" xml:space="preserve"> _xlfn.IFS(E6027&lt;2,"0-2",E6027&lt;4,"2-4",E6027&lt;6,"4-6",E6027&lt;8,"6-8",E6027&lt;10,"8-10")</f>
        <v>2-4</v>
      </c>
    </row>
    <row r="6028" spans="1:15" ht="14.25" customHeight="1" x14ac:dyDescent="0.3">
      <c r="A6028" s="31">
        <v>43728</v>
      </c>
      <c r="B6028" t="s">
        <v>541</v>
      </c>
      <c r="C6028" t="s">
        <v>1817</v>
      </c>
      <c r="D6028" t="s">
        <v>115</v>
      </c>
      <c r="E6028">
        <v>3</v>
      </c>
      <c r="F6028">
        <v>6</v>
      </c>
      <c r="G6028" t="s">
        <v>104</v>
      </c>
      <c r="H6028" t="s">
        <v>73</v>
      </c>
      <c r="I6028">
        <v>22</v>
      </c>
      <c r="J6028">
        <v>299</v>
      </c>
      <c r="K6028" t="str">
        <f>RIGHT(Table1[[#This Row],[Transmission]],1)</f>
        <v>8</v>
      </c>
      <c r="L6028" t="str">
        <f>SUBSTITUTE(Table1[[#This Row],[Transmission]],Table1[[#This Row],[Gears]],"")</f>
        <v>AS</v>
      </c>
      <c r="M60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28">
        <f ca="1">_xlfn.DAYS(TODAY(),Table1[[#This Row],[Manufacture Date]])</f>
        <v>1532</v>
      </c>
      <c r="O6028" t="str" cm="1">
        <f t="array" ref="O6028" xml:space="preserve"> _xlfn.IFS(E6028&lt;2,"0-2",E6028&lt;4,"2-4",E6028&lt;6,"4-6",E6028&lt;8,"6-8",E6028&lt;10,"8-10")</f>
        <v>2-4</v>
      </c>
    </row>
    <row r="6029" spans="1:15" ht="14.25" customHeight="1" x14ac:dyDescent="0.3">
      <c r="A6029" s="31">
        <v>43728</v>
      </c>
      <c r="B6029" t="s">
        <v>489</v>
      </c>
      <c r="C6029" t="s">
        <v>490</v>
      </c>
      <c r="D6029" t="s">
        <v>88</v>
      </c>
      <c r="E6029">
        <v>6.5</v>
      </c>
      <c r="F6029">
        <v>12</v>
      </c>
      <c r="G6029" t="s">
        <v>97</v>
      </c>
      <c r="H6029" t="s">
        <v>73</v>
      </c>
      <c r="I6029">
        <v>16</v>
      </c>
      <c r="J6029">
        <v>420</v>
      </c>
      <c r="K6029" t="str">
        <f>RIGHT(Table1[[#This Row],[Transmission]],1)</f>
        <v>7</v>
      </c>
      <c r="L6029" t="str">
        <f>SUBSTITUTE(Table1[[#This Row],[Transmission]],Table1[[#This Row],[Gears]],"")</f>
        <v>AM</v>
      </c>
      <c r="M60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29">
        <f ca="1">_xlfn.DAYS(TODAY(),Table1[[#This Row],[Manufacture Date]])</f>
        <v>1532</v>
      </c>
      <c r="O6029" t="str" cm="1">
        <f t="array" ref="O6029" xml:space="preserve"> _xlfn.IFS(E6029&lt;2,"0-2",E6029&lt;4,"2-4",E6029&lt;6,"4-6",E6029&lt;8,"6-8",E6029&lt;10,"8-10")</f>
        <v>6-8</v>
      </c>
    </row>
    <row r="6030" spans="1:15" ht="14.25" customHeight="1" x14ac:dyDescent="0.3">
      <c r="A6030" s="31">
        <v>43727</v>
      </c>
      <c r="B6030" t="s">
        <v>232</v>
      </c>
      <c r="C6030" t="s">
        <v>273</v>
      </c>
      <c r="D6030" t="s">
        <v>78</v>
      </c>
      <c r="E6030">
        <v>1.4</v>
      </c>
      <c r="F6030">
        <v>4</v>
      </c>
      <c r="G6030" t="s">
        <v>74</v>
      </c>
      <c r="H6030" t="s">
        <v>200</v>
      </c>
      <c r="I6030">
        <v>35</v>
      </c>
      <c r="J6030">
        <v>186</v>
      </c>
      <c r="K6030" t="str">
        <f>RIGHT(Table1[[#This Row],[Transmission]],1)</f>
        <v>6</v>
      </c>
      <c r="L6030" t="str">
        <f>SUBSTITUTE(Table1[[#This Row],[Transmission]],Table1[[#This Row],[Gears]],"")</f>
        <v>M</v>
      </c>
      <c r="M60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30">
        <f ca="1">_xlfn.DAYS(TODAY(),Table1[[#This Row],[Manufacture Date]])</f>
        <v>1533</v>
      </c>
      <c r="O6030" t="str" cm="1">
        <f t="array" ref="O6030" xml:space="preserve"> _xlfn.IFS(E6030&lt;2,"0-2",E6030&lt;4,"2-4",E6030&lt;6,"4-6",E6030&lt;8,"6-8",E6030&lt;10,"8-10")</f>
        <v>0-2</v>
      </c>
    </row>
    <row r="6031" spans="1:15" ht="14.25" customHeight="1" x14ac:dyDescent="0.3">
      <c r="A6031" s="31">
        <v>43727</v>
      </c>
      <c r="B6031" t="s">
        <v>564</v>
      </c>
      <c r="C6031" t="s">
        <v>959</v>
      </c>
      <c r="D6031" t="s">
        <v>95</v>
      </c>
      <c r="E6031">
        <v>2</v>
      </c>
      <c r="F6031">
        <v>4</v>
      </c>
      <c r="G6031" t="s">
        <v>416</v>
      </c>
      <c r="H6031" t="s">
        <v>73</v>
      </c>
      <c r="I6031">
        <v>32</v>
      </c>
      <c r="J6031">
        <v>202</v>
      </c>
      <c r="K6031" t="str">
        <f>RIGHT(Table1[[#This Row],[Transmission]],1)</f>
        <v>7</v>
      </c>
      <c r="L6031" t="str">
        <f>SUBSTITUTE(Table1[[#This Row],[Transmission]],Table1[[#This Row],[Gears]],"")</f>
        <v>AS</v>
      </c>
      <c r="M60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31">
        <f ca="1">_xlfn.DAYS(TODAY(),Table1[[#This Row],[Manufacture Date]])</f>
        <v>1533</v>
      </c>
      <c r="O6031" t="str" cm="1">
        <f t="array" ref="O6031" xml:space="preserve"> _xlfn.IFS(E6031&lt;2,"0-2",E6031&lt;4,"2-4",E6031&lt;6,"4-6",E6031&lt;8,"6-8",E6031&lt;10,"8-10")</f>
        <v>2-4</v>
      </c>
    </row>
    <row r="6032" spans="1:15" ht="14.25" customHeight="1" x14ac:dyDescent="0.3">
      <c r="A6032" s="31">
        <v>43727</v>
      </c>
      <c r="B6032" t="s">
        <v>321</v>
      </c>
      <c r="C6032" t="s">
        <v>1261</v>
      </c>
      <c r="D6032" t="s">
        <v>78</v>
      </c>
      <c r="E6032">
        <v>2.5</v>
      </c>
      <c r="F6032">
        <v>4</v>
      </c>
      <c r="G6032" t="s">
        <v>79</v>
      </c>
      <c r="H6032" t="s">
        <v>200</v>
      </c>
      <c r="I6032">
        <v>29</v>
      </c>
      <c r="J6032">
        <v>229</v>
      </c>
      <c r="K6032" t="str">
        <f>RIGHT(Table1[[#This Row],[Transmission]],1)</f>
        <v>6</v>
      </c>
      <c r="L6032" t="str">
        <f>SUBSTITUTE(Table1[[#This Row],[Transmission]],Table1[[#This Row],[Gears]],"")</f>
        <v>AS</v>
      </c>
      <c r="M60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32">
        <f ca="1">_xlfn.DAYS(TODAY(),Table1[[#This Row],[Manufacture Date]])</f>
        <v>1533</v>
      </c>
      <c r="O6032" t="str" cm="1">
        <f t="array" ref="O6032" xml:space="preserve"> _xlfn.IFS(E6032&lt;2,"0-2",E6032&lt;4,"2-4",E6032&lt;6,"4-6",E6032&lt;8,"6-8",E6032&lt;10,"8-10")</f>
        <v>2-4</v>
      </c>
    </row>
    <row r="6033" spans="1:15" ht="14.25" customHeight="1" x14ac:dyDescent="0.3">
      <c r="A6033" s="31">
        <v>43727</v>
      </c>
      <c r="B6033" t="s">
        <v>676</v>
      </c>
      <c r="C6033" t="s">
        <v>987</v>
      </c>
      <c r="D6033" t="s">
        <v>92</v>
      </c>
      <c r="E6033">
        <v>3.8</v>
      </c>
      <c r="F6033">
        <v>6</v>
      </c>
      <c r="G6033" t="s">
        <v>238</v>
      </c>
      <c r="H6033" t="s">
        <v>73</v>
      </c>
      <c r="I6033">
        <v>25</v>
      </c>
      <c r="J6033">
        <v>260</v>
      </c>
      <c r="K6033" t="str">
        <f>RIGHT(Table1[[#This Row],[Transmission]],1)</f>
        <v>7</v>
      </c>
      <c r="L6033" t="str">
        <f>SUBSTITUTE(Table1[[#This Row],[Transmission]],Table1[[#This Row],[Gears]],"")</f>
        <v>M</v>
      </c>
      <c r="M60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33">
        <f ca="1">_xlfn.DAYS(TODAY(),Table1[[#This Row],[Manufacture Date]])</f>
        <v>1533</v>
      </c>
      <c r="O6033" t="str" cm="1">
        <f t="array" ref="O6033" xml:space="preserve"> _xlfn.IFS(E6033&lt;2,"0-2",E6033&lt;4,"2-4",E6033&lt;6,"4-6",E6033&lt;8,"6-8",E6033&lt;10,"8-10")</f>
        <v>2-4</v>
      </c>
    </row>
    <row r="6034" spans="1:15" ht="14.25" customHeight="1" x14ac:dyDescent="0.3">
      <c r="A6034" s="31">
        <v>43727</v>
      </c>
      <c r="B6034" t="s">
        <v>564</v>
      </c>
      <c r="C6034" t="s">
        <v>1167</v>
      </c>
      <c r="D6034" t="s">
        <v>88</v>
      </c>
      <c r="E6034">
        <v>5.5</v>
      </c>
      <c r="F6034">
        <v>8</v>
      </c>
      <c r="G6034" t="s">
        <v>125</v>
      </c>
      <c r="H6034" t="s">
        <v>73</v>
      </c>
      <c r="I6034">
        <v>22</v>
      </c>
      <c r="J6034">
        <v>303</v>
      </c>
      <c r="K6034" t="str">
        <f>RIGHT(Table1[[#This Row],[Transmission]],1)</f>
        <v>7</v>
      </c>
      <c r="L6034" t="str">
        <f>SUBSTITUTE(Table1[[#This Row],[Transmission]],Table1[[#This Row],[Gears]],"")</f>
        <v>A</v>
      </c>
      <c r="M60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34">
        <f ca="1">_xlfn.DAYS(TODAY(),Table1[[#This Row],[Manufacture Date]])</f>
        <v>1533</v>
      </c>
      <c r="O6034" t="str" cm="1">
        <f t="array" ref="O6034" xml:space="preserve"> _xlfn.IFS(E6034&lt;2,"0-2",E6034&lt;4,"2-4",E6034&lt;6,"4-6",E6034&lt;8,"6-8",E6034&lt;10,"8-10")</f>
        <v>4-6</v>
      </c>
    </row>
    <row r="6035" spans="1:15" ht="14.25" customHeight="1" x14ac:dyDescent="0.3">
      <c r="A6035" s="31">
        <v>43727</v>
      </c>
      <c r="B6035" t="s">
        <v>676</v>
      </c>
      <c r="C6035" t="s">
        <v>1967</v>
      </c>
      <c r="D6035" t="s">
        <v>115</v>
      </c>
      <c r="E6035">
        <v>4</v>
      </c>
      <c r="F6035">
        <v>8</v>
      </c>
      <c r="G6035" t="s">
        <v>814</v>
      </c>
      <c r="H6035" t="s">
        <v>73</v>
      </c>
      <c r="I6035">
        <v>22</v>
      </c>
      <c r="J6035">
        <v>295</v>
      </c>
      <c r="K6035" t="str">
        <f>RIGHT(Table1[[#This Row],[Transmission]],1)</f>
        <v>8</v>
      </c>
      <c r="L6035" t="str">
        <f>SUBSTITUTE(Table1[[#This Row],[Transmission]],Table1[[#This Row],[Gears]],"")</f>
        <v>AM</v>
      </c>
      <c r="M60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35">
        <f ca="1">_xlfn.DAYS(TODAY(),Table1[[#This Row],[Manufacture Date]])</f>
        <v>1533</v>
      </c>
      <c r="O6035" t="str" cm="1">
        <f t="array" ref="O6035" xml:space="preserve"> _xlfn.IFS(E6035&lt;2,"0-2",E6035&lt;4,"2-4",E6035&lt;6,"4-6",E6035&lt;8,"6-8",E6035&lt;10,"8-10")</f>
        <v>4-6</v>
      </c>
    </row>
    <row r="6036" spans="1:15" ht="14.25" customHeight="1" x14ac:dyDescent="0.3">
      <c r="A6036" s="31">
        <v>43727</v>
      </c>
      <c r="B6036" t="s">
        <v>289</v>
      </c>
      <c r="C6036" t="s">
        <v>1638</v>
      </c>
      <c r="D6036" t="s">
        <v>122</v>
      </c>
      <c r="E6036">
        <v>5.7</v>
      </c>
      <c r="F6036">
        <v>8</v>
      </c>
      <c r="G6036" t="s">
        <v>112</v>
      </c>
      <c r="H6036" t="s">
        <v>200</v>
      </c>
      <c r="I6036">
        <v>20</v>
      </c>
      <c r="J6036">
        <v>331</v>
      </c>
      <c r="K6036" t="str">
        <f>RIGHT(Table1[[#This Row],[Transmission]],1)</f>
        <v>8</v>
      </c>
      <c r="L6036" t="str">
        <f>SUBSTITUTE(Table1[[#This Row],[Transmission]],Table1[[#This Row],[Gears]],"")</f>
        <v>A</v>
      </c>
      <c r="M60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36">
        <f ca="1">_xlfn.DAYS(TODAY(),Table1[[#This Row],[Manufacture Date]])</f>
        <v>1533</v>
      </c>
      <c r="O6036" t="str" cm="1">
        <f t="array" ref="O6036" xml:space="preserve"> _xlfn.IFS(E6036&lt;2,"0-2",E6036&lt;4,"2-4",E6036&lt;6,"4-6",E6036&lt;8,"6-8",E6036&lt;10,"8-10")</f>
        <v>4-6</v>
      </c>
    </row>
    <row r="6037" spans="1:15" ht="14.25" customHeight="1" x14ac:dyDescent="0.3">
      <c r="A6037" s="31">
        <v>43726</v>
      </c>
      <c r="B6037" t="s">
        <v>147</v>
      </c>
      <c r="C6037" t="s">
        <v>845</v>
      </c>
      <c r="D6037" t="s">
        <v>95</v>
      </c>
      <c r="E6037">
        <v>3</v>
      </c>
      <c r="F6037">
        <v>6</v>
      </c>
      <c r="G6037" t="s">
        <v>104</v>
      </c>
      <c r="H6037" t="s">
        <v>73</v>
      </c>
      <c r="I6037">
        <v>27</v>
      </c>
      <c r="J6037">
        <v>237</v>
      </c>
      <c r="K6037" t="str">
        <f>RIGHT(Table1[[#This Row],[Transmission]],1)</f>
        <v>8</v>
      </c>
      <c r="L6037" t="str">
        <f>SUBSTITUTE(Table1[[#This Row],[Transmission]],Table1[[#This Row],[Gears]],"")</f>
        <v>AS</v>
      </c>
      <c r="M60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37">
        <f ca="1">_xlfn.DAYS(TODAY(),Table1[[#This Row],[Manufacture Date]])</f>
        <v>1534</v>
      </c>
      <c r="O6037" t="str" cm="1">
        <f t="array" ref="O6037" xml:space="preserve"> _xlfn.IFS(E6037&lt;2,"0-2",E6037&lt;4,"2-4",E6037&lt;6,"4-6",E6037&lt;8,"6-8",E6037&lt;10,"8-10")</f>
        <v>2-4</v>
      </c>
    </row>
    <row r="6038" spans="1:15" ht="14.25" customHeight="1" x14ac:dyDescent="0.3">
      <c r="A6038" s="31">
        <v>43726</v>
      </c>
      <c r="B6038" t="s">
        <v>321</v>
      </c>
      <c r="C6038" t="s">
        <v>348</v>
      </c>
      <c r="D6038" t="s">
        <v>71</v>
      </c>
      <c r="E6038">
        <v>2</v>
      </c>
      <c r="F6038">
        <v>4</v>
      </c>
      <c r="G6038" t="s">
        <v>89</v>
      </c>
      <c r="H6038" t="s">
        <v>205</v>
      </c>
      <c r="I6038">
        <v>27</v>
      </c>
      <c r="J6038">
        <v>166</v>
      </c>
      <c r="K6038" t="str">
        <f>RIGHT(Table1[[#This Row],[Transmission]],1)</f>
        <v>6</v>
      </c>
      <c r="L6038" t="str">
        <f>SUBSTITUTE(Table1[[#This Row],[Transmission]],Table1[[#This Row],[Gears]],"")</f>
        <v>AM</v>
      </c>
      <c r="M60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38">
        <f ca="1">_xlfn.DAYS(TODAY(),Table1[[#This Row],[Manufacture Date]])</f>
        <v>1534</v>
      </c>
      <c r="O6038" t="str" cm="1">
        <f t="array" ref="O6038" xml:space="preserve"> _xlfn.IFS(E6038&lt;2,"0-2",E6038&lt;4,"2-4",E6038&lt;6,"4-6",E6038&lt;8,"6-8",E6038&lt;10,"8-10")</f>
        <v>2-4</v>
      </c>
    </row>
    <row r="6039" spans="1:15" ht="14.25" customHeight="1" x14ac:dyDescent="0.3">
      <c r="A6039" s="31">
        <v>43726</v>
      </c>
      <c r="B6039" t="s">
        <v>398</v>
      </c>
      <c r="C6039" t="s">
        <v>406</v>
      </c>
      <c r="D6039" t="s">
        <v>78</v>
      </c>
      <c r="E6039">
        <v>2.4</v>
      </c>
      <c r="F6039">
        <v>4</v>
      </c>
      <c r="G6039" t="s">
        <v>93</v>
      </c>
      <c r="H6039" t="s">
        <v>200</v>
      </c>
      <c r="I6039">
        <v>25</v>
      </c>
      <c r="J6039">
        <v>255</v>
      </c>
      <c r="K6039" t="str">
        <f>RIGHT(Table1[[#This Row],[Transmission]],1)</f>
        <v>6</v>
      </c>
      <c r="L6039" t="str">
        <f>SUBSTITUTE(Table1[[#This Row],[Transmission]],Table1[[#This Row],[Gears]],"")</f>
        <v>A</v>
      </c>
      <c r="M60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39">
        <f ca="1">_xlfn.DAYS(TODAY(),Table1[[#This Row],[Manufacture Date]])</f>
        <v>1534</v>
      </c>
      <c r="O6039" t="str" cm="1">
        <f t="array" ref="O6039" xml:space="preserve"> _xlfn.IFS(E6039&lt;2,"0-2",E6039&lt;4,"2-4",E6039&lt;6,"4-6",E6039&lt;8,"6-8",E6039&lt;10,"8-10")</f>
        <v>2-4</v>
      </c>
    </row>
    <row r="6040" spans="1:15" ht="14.25" customHeight="1" x14ac:dyDescent="0.3">
      <c r="A6040" s="31">
        <v>43726</v>
      </c>
      <c r="B6040" t="s">
        <v>147</v>
      </c>
      <c r="C6040" t="s">
        <v>1539</v>
      </c>
      <c r="D6040" t="s">
        <v>95</v>
      </c>
      <c r="E6040">
        <v>3</v>
      </c>
      <c r="F6040">
        <v>6</v>
      </c>
      <c r="G6040" t="s">
        <v>97</v>
      </c>
      <c r="H6040" t="s">
        <v>73</v>
      </c>
      <c r="I6040">
        <v>23</v>
      </c>
      <c r="J6040">
        <v>290</v>
      </c>
      <c r="K6040" t="str">
        <f>RIGHT(Table1[[#This Row],[Transmission]],1)</f>
        <v>7</v>
      </c>
      <c r="L6040" t="str">
        <f>SUBSTITUTE(Table1[[#This Row],[Transmission]],Table1[[#This Row],[Gears]],"")</f>
        <v>AM</v>
      </c>
      <c r="M60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40">
        <f ca="1">_xlfn.DAYS(TODAY(),Table1[[#This Row],[Manufacture Date]])</f>
        <v>1534</v>
      </c>
      <c r="O6040" t="str" cm="1">
        <f t="array" ref="O6040" xml:space="preserve"> _xlfn.IFS(E6040&lt;2,"0-2",E6040&lt;4,"2-4",E6040&lt;6,"4-6",E6040&lt;8,"6-8",E6040&lt;10,"8-10")</f>
        <v>2-4</v>
      </c>
    </row>
    <row r="6041" spans="1:15" ht="14.25" customHeight="1" x14ac:dyDescent="0.3">
      <c r="A6041" s="31">
        <v>43726</v>
      </c>
      <c r="B6041" t="s">
        <v>321</v>
      </c>
      <c r="C6041" t="s">
        <v>345</v>
      </c>
      <c r="D6041" t="s">
        <v>122</v>
      </c>
      <c r="E6041">
        <v>3.5</v>
      </c>
      <c r="F6041">
        <v>6</v>
      </c>
      <c r="G6041" t="s">
        <v>79</v>
      </c>
      <c r="H6041" t="s">
        <v>200</v>
      </c>
      <c r="I6041">
        <v>22</v>
      </c>
      <c r="J6041">
        <v>303</v>
      </c>
      <c r="K6041" t="str">
        <f>RIGHT(Table1[[#This Row],[Transmission]],1)</f>
        <v>6</v>
      </c>
      <c r="L6041" t="str">
        <f>SUBSTITUTE(Table1[[#This Row],[Transmission]],Table1[[#This Row],[Gears]],"")</f>
        <v>AS</v>
      </c>
      <c r="M60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41">
        <f ca="1">_xlfn.DAYS(TODAY(),Table1[[#This Row],[Manufacture Date]])</f>
        <v>1534</v>
      </c>
      <c r="O6041" t="str" cm="1">
        <f t="array" ref="O6041" xml:space="preserve"> _xlfn.IFS(E6041&lt;2,"0-2",E6041&lt;4,"2-4",E6041&lt;6,"4-6",E6041&lt;8,"6-8",E6041&lt;10,"8-10")</f>
        <v>2-4</v>
      </c>
    </row>
    <row r="6042" spans="1:15" ht="14.25" customHeight="1" x14ac:dyDescent="0.3">
      <c r="A6042" s="31">
        <v>43726</v>
      </c>
      <c r="B6042" t="s">
        <v>432</v>
      </c>
      <c r="C6042" t="s">
        <v>924</v>
      </c>
      <c r="D6042" t="s">
        <v>88</v>
      </c>
      <c r="E6042">
        <v>3</v>
      </c>
      <c r="F6042">
        <v>6</v>
      </c>
      <c r="G6042" t="s">
        <v>74</v>
      </c>
      <c r="H6042" t="s">
        <v>73</v>
      </c>
      <c r="I6042">
        <v>22</v>
      </c>
      <c r="J6042">
        <v>296</v>
      </c>
      <c r="K6042" t="str">
        <f>RIGHT(Table1[[#This Row],[Transmission]],1)</f>
        <v>6</v>
      </c>
      <c r="L6042" t="str">
        <f>SUBSTITUTE(Table1[[#This Row],[Transmission]],Table1[[#This Row],[Gears]],"")</f>
        <v>M</v>
      </c>
      <c r="M60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42">
        <f ca="1">_xlfn.DAYS(TODAY(),Table1[[#This Row],[Manufacture Date]])</f>
        <v>1534</v>
      </c>
      <c r="O6042" t="str" cm="1">
        <f t="array" ref="O6042" xml:space="preserve"> _xlfn.IFS(E6042&lt;2,"0-2",E6042&lt;4,"2-4",E6042&lt;6,"4-6",E6042&lt;8,"6-8",E6042&lt;10,"8-10")</f>
        <v>2-4</v>
      </c>
    </row>
    <row r="6043" spans="1:15" ht="14.25" customHeight="1" x14ac:dyDescent="0.3">
      <c r="A6043" s="31">
        <v>43726</v>
      </c>
      <c r="B6043" t="s">
        <v>147</v>
      </c>
      <c r="C6043" t="s">
        <v>74</v>
      </c>
      <c r="D6043" t="s">
        <v>71</v>
      </c>
      <c r="E6043">
        <v>4.4000000000000004</v>
      </c>
      <c r="F6043">
        <v>8</v>
      </c>
      <c r="G6043" t="s">
        <v>74</v>
      </c>
      <c r="H6043" t="s">
        <v>73</v>
      </c>
      <c r="I6043">
        <v>21</v>
      </c>
      <c r="J6043">
        <v>321</v>
      </c>
      <c r="K6043" t="str">
        <f>RIGHT(Table1[[#This Row],[Transmission]],1)</f>
        <v>6</v>
      </c>
      <c r="L6043" t="str">
        <f>SUBSTITUTE(Table1[[#This Row],[Transmission]],Table1[[#This Row],[Gears]],"")</f>
        <v>M</v>
      </c>
      <c r="M60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43">
        <f ca="1">_xlfn.DAYS(TODAY(),Table1[[#This Row],[Manufacture Date]])</f>
        <v>1534</v>
      </c>
      <c r="O6043" t="str" cm="1">
        <f t="array" ref="O6043" xml:space="preserve"> _xlfn.IFS(E6043&lt;2,"0-2",E6043&lt;4,"2-4",E6043&lt;6,"4-6",E6043&lt;8,"6-8",E6043&lt;10,"8-10")</f>
        <v>4-6</v>
      </c>
    </row>
    <row r="6044" spans="1:15" ht="14.25" customHeight="1" x14ac:dyDescent="0.3">
      <c r="A6044" s="31">
        <v>43726</v>
      </c>
      <c r="B6044" t="s">
        <v>232</v>
      </c>
      <c r="C6044" t="s">
        <v>1615</v>
      </c>
      <c r="D6044" t="s">
        <v>122</v>
      </c>
      <c r="E6044">
        <v>5.3</v>
      </c>
      <c r="F6044">
        <v>8</v>
      </c>
      <c r="G6044" t="s">
        <v>93</v>
      </c>
      <c r="H6044" t="s">
        <v>200</v>
      </c>
      <c r="I6044">
        <v>20</v>
      </c>
      <c r="J6044">
        <v>336</v>
      </c>
      <c r="K6044" t="str">
        <f>RIGHT(Table1[[#This Row],[Transmission]],1)</f>
        <v>6</v>
      </c>
      <c r="L6044" t="str">
        <f>SUBSTITUTE(Table1[[#This Row],[Transmission]],Table1[[#This Row],[Gears]],"")</f>
        <v>A</v>
      </c>
      <c r="M60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44">
        <f ca="1">_xlfn.DAYS(TODAY(),Table1[[#This Row],[Manufacture Date]])</f>
        <v>1534</v>
      </c>
      <c r="O6044" t="str" cm="1">
        <f t="array" ref="O6044" xml:space="preserve"> _xlfn.IFS(E6044&lt;2,"0-2",E6044&lt;4,"2-4",E6044&lt;6,"4-6",E6044&lt;8,"6-8",E6044&lt;10,"8-10")</f>
        <v>4-6</v>
      </c>
    </row>
    <row r="6045" spans="1:15" ht="14.25" customHeight="1" x14ac:dyDescent="0.3">
      <c r="A6045" s="31">
        <v>43726</v>
      </c>
      <c r="B6045" t="s">
        <v>289</v>
      </c>
      <c r="C6045" t="s">
        <v>307</v>
      </c>
      <c r="D6045" t="s">
        <v>122</v>
      </c>
      <c r="E6045">
        <v>5.7</v>
      </c>
      <c r="F6045">
        <v>8</v>
      </c>
      <c r="G6045" t="s">
        <v>112</v>
      </c>
      <c r="H6045" t="s">
        <v>200</v>
      </c>
      <c r="I6045">
        <v>19</v>
      </c>
      <c r="J6045">
        <v>338</v>
      </c>
      <c r="K6045" t="str">
        <f>RIGHT(Table1[[#This Row],[Transmission]],1)</f>
        <v>8</v>
      </c>
      <c r="L6045" t="str">
        <f>SUBSTITUTE(Table1[[#This Row],[Transmission]],Table1[[#This Row],[Gears]],"")</f>
        <v>A</v>
      </c>
      <c r="M60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45">
        <f ca="1">_xlfn.DAYS(TODAY(),Table1[[#This Row],[Manufacture Date]])</f>
        <v>1534</v>
      </c>
      <c r="O6045" t="str" cm="1">
        <f t="array" ref="O6045" xml:space="preserve"> _xlfn.IFS(E6045&lt;2,"0-2",E6045&lt;4,"2-4",E6045&lt;6,"4-6",E6045&lt;8,"6-8",E6045&lt;10,"8-10")</f>
        <v>4-6</v>
      </c>
    </row>
    <row r="6046" spans="1:15" ht="14.25" customHeight="1" x14ac:dyDescent="0.3">
      <c r="A6046" s="31">
        <v>43725</v>
      </c>
      <c r="B6046" t="s">
        <v>232</v>
      </c>
      <c r="C6046" t="s">
        <v>1078</v>
      </c>
      <c r="D6046" t="s">
        <v>259</v>
      </c>
      <c r="E6046">
        <v>4.3</v>
      </c>
      <c r="F6046">
        <v>6</v>
      </c>
      <c r="G6046" t="s">
        <v>93</v>
      </c>
      <c r="H6046" t="s">
        <v>200</v>
      </c>
      <c r="I6046">
        <v>24</v>
      </c>
      <c r="J6046">
        <v>279</v>
      </c>
      <c r="K6046" t="str">
        <f>RIGHT(Table1[[#This Row],[Transmission]],1)</f>
        <v>6</v>
      </c>
      <c r="L6046" t="str">
        <f>SUBSTITUTE(Table1[[#This Row],[Transmission]],Table1[[#This Row],[Gears]],"")</f>
        <v>A</v>
      </c>
      <c r="M60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46">
        <f ca="1">_xlfn.DAYS(TODAY(),Table1[[#This Row],[Manufacture Date]])</f>
        <v>1535</v>
      </c>
      <c r="O6046" t="str" cm="1">
        <f t="array" ref="O6046" xml:space="preserve"> _xlfn.IFS(E6046&lt;2,"0-2",E6046&lt;4,"2-4",E6046&lt;6,"4-6",E6046&lt;8,"6-8",E6046&lt;10,"8-10")</f>
        <v>4-6</v>
      </c>
    </row>
    <row r="6047" spans="1:15" ht="14.25" customHeight="1" x14ac:dyDescent="0.3">
      <c r="A6047" s="31">
        <v>43725</v>
      </c>
      <c r="B6047" t="s">
        <v>232</v>
      </c>
      <c r="C6047" t="s">
        <v>1591</v>
      </c>
      <c r="D6047" t="s">
        <v>88</v>
      </c>
      <c r="E6047">
        <v>6.2</v>
      </c>
      <c r="F6047">
        <v>8</v>
      </c>
      <c r="G6047" t="s">
        <v>238</v>
      </c>
      <c r="H6047" t="s">
        <v>73</v>
      </c>
      <c r="I6047">
        <v>21</v>
      </c>
      <c r="J6047">
        <v>318</v>
      </c>
      <c r="K6047" t="str">
        <f>RIGHT(Table1[[#This Row],[Transmission]],1)</f>
        <v>7</v>
      </c>
      <c r="L6047" t="str">
        <f>SUBSTITUTE(Table1[[#This Row],[Transmission]],Table1[[#This Row],[Gears]],"")</f>
        <v>M</v>
      </c>
      <c r="M60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47">
        <f ca="1">_xlfn.DAYS(TODAY(),Table1[[#This Row],[Manufacture Date]])</f>
        <v>1535</v>
      </c>
      <c r="O6047" t="str" cm="1">
        <f t="array" ref="O6047" xml:space="preserve"> _xlfn.IFS(E6047&lt;2,"0-2",E6047&lt;4,"2-4",E6047&lt;6,"4-6",E6047&lt;8,"6-8",E6047&lt;10,"8-10")</f>
        <v>6-8</v>
      </c>
    </row>
    <row r="6048" spans="1:15" ht="14.25" customHeight="1" x14ac:dyDescent="0.3">
      <c r="A6048" s="31">
        <v>43724</v>
      </c>
      <c r="B6048" t="s">
        <v>621</v>
      </c>
      <c r="C6048" t="s">
        <v>623</v>
      </c>
      <c r="D6048" t="s">
        <v>92</v>
      </c>
      <c r="E6048">
        <v>1.5</v>
      </c>
      <c r="F6048">
        <v>3</v>
      </c>
      <c r="G6048" t="s">
        <v>79</v>
      </c>
      <c r="H6048" t="s">
        <v>73</v>
      </c>
      <c r="I6048">
        <v>37</v>
      </c>
      <c r="J6048">
        <v>181</v>
      </c>
      <c r="K6048" t="str">
        <f>RIGHT(Table1[[#This Row],[Transmission]],1)</f>
        <v>6</v>
      </c>
      <c r="L6048" t="str">
        <f>SUBSTITUTE(Table1[[#This Row],[Transmission]],Table1[[#This Row],[Gears]],"")</f>
        <v>AS</v>
      </c>
      <c r="M60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48">
        <f ca="1">_xlfn.DAYS(TODAY(),Table1[[#This Row],[Manufacture Date]])</f>
        <v>1536</v>
      </c>
      <c r="O6048" t="str" cm="1">
        <f t="array" ref="O6048" xml:space="preserve"> _xlfn.IFS(E6048&lt;2,"0-2",E6048&lt;4,"2-4",E6048&lt;6,"4-6",E6048&lt;8,"6-8",E6048&lt;10,"8-10")</f>
        <v>0-2</v>
      </c>
    </row>
    <row r="6049" spans="1:15" ht="14.25" customHeight="1" x14ac:dyDescent="0.3">
      <c r="A6049" s="31">
        <v>43724</v>
      </c>
      <c r="B6049" t="s">
        <v>564</v>
      </c>
      <c r="C6049" t="s">
        <v>580</v>
      </c>
      <c r="D6049" t="s">
        <v>71</v>
      </c>
      <c r="E6049">
        <v>5.5</v>
      </c>
      <c r="F6049">
        <v>8</v>
      </c>
      <c r="G6049" t="s">
        <v>416</v>
      </c>
      <c r="H6049" t="s">
        <v>73</v>
      </c>
      <c r="I6049">
        <v>22</v>
      </c>
      <c r="J6049">
        <v>301</v>
      </c>
      <c r="K6049" t="str">
        <f>RIGHT(Table1[[#This Row],[Transmission]],1)</f>
        <v>7</v>
      </c>
      <c r="L6049" t="str">
        <f>SUBSTITUTE(Table1[[#This Row],[Transmission]],Table1[[#This Row],[Gears]],"")</f>
        <v>AS</v>
      </c>
      <c r="M60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49">
        <f ca="1">_xlfn.DAYS(TODAY(),Table1[[#This Row],[Manufacture Date]])</f>
        <v>1536</v>
      </c>
      <c r="O6049" t="str" cm="1">
        <f t="array" ref="O6049" xml:space="preserve"> _xlfn.IFS(E6049&lt;2,"0-2",E6049&lt;4,"2-4",E6049&lt;6,"4-6",E6049&lt;8,"6-8",E6049&lt;10,"8-10")</f>
        <v>4-6</v>
      </c>
    </row>
    <row r="6050" spans="1:15" ht="14.25" customHeight="1" x14ac:dyDescent="0.3">
      <c r="A6050" s="31">
        <v>43724</v>
      </c>
      <c r="B6050" t="s">
        <v>564</v>
      </c>
      <c r="C6050" t="s">
        <v>1156</v>
      </c>
      <c r="D6050" t="s">
        <v>122</v>
      </c>
      <c r="E6050">
        <v>5.5</v>
      </c>
      <c r="F6050">
        <v>8</v>
      </c>
      <c r="G6050" t="s">
        <v>416</v>
      </c>
      <c r="H6050" t="s">
        <v>73</v>
      </c>
      <c r="I6050">
        <v>15</v>
      </c>
      <c r="J6050">
        <v>417</v>
      </c>
      <c r="K6050" t="str">
        <f>RIGHT(Table1[[#This Row],[Transmission]],1)</f>
        <v>7</v>
      </c>
      <c r="L6050" t="str">
        <f>SUBSTITUTE(Table1[[#This Row],[Transmission]],Table1[[#This Row],[Gears]],"")</f>
        <v>AS</v>
      </c>
      <c r="M60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0">
        <f ca="1">_xlfn.DAYS(TODAY(),Table1[[#This Row],[Manufacture Date]])</f>
        <v>1536</v>
      </c>
      <c r="O6050" t="str" cm="1">
        <f t="array" ref="O6050" xml:space="preserve"> _xlfn.IFS(E6050&lt;2,"0-2",E6050&lt;4,"2-4",E6050&lt;6,"4-6",E6050&lt;8,"6-8",E6050&lt;10,"8-10")</f>
        <v>4-6</v>
      </c>
    </row>
    <row r="6051" spans="1:15" ht="14.25" customHeight="1" x14ac:dyDescent="0.3">
      <c r="A6051" s="31">
        <v>43723</v>
      </c>
      <c r="B6051" t="s">
        <v>564</v>
      </c>
      <c r="C6051" t="s">
        <v>582</v>
      </c>
      <c r="D6051" t="s">
        <v>82</v>
      </c>
      <c r="E6051">
        <v>2.1</v>
      </c>
      <c r="F6051">
        <v>4</v>
      </c>
      <c r="G6051" t="s">
        <v>416</v>
      </c>
      <c r="H6051" t="s">
        <v>109</v>
      </c>
      <c r="I6051">
        <v>38</v>
      </c>
      <c r="J6051">
        <v>200</v>
      </c>
      <c r="K6051" t="str">
        <f>RIGHT(Table1[[#This Row],[Transmission]],1)</f>
        <v>7</v>
      </c>
      <c r="L6051" t="str">
        <f>SUBSTITUTE(Table1[[#This Row],[Transmission]],Table1[[#This Row],[Gears]],"")</f>
        <v>AS</v>
      </c>
      <c r="M60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1">
        <f ca="1">_xlfn.DAYS(TODAY(),Table1[[#This Row],[Manufacture Date]])</f>
        <v>1537</v>
      </c>
      <c r="O6051" t="str" cm="1">
        <f t="array" ref="O6051" xml:space="preserve"> _xlfn.IFS(E6051&lt;2,"0-2",E6051&lt;4,"2-4",E6051&lt;6,"4-6",E6051&lt;8,"6-8",E6051&lt;10,"8-10")</f>
        <v>2-4</v>
      </c>
    </row>
    <row r="6052" spans="1:15" ht="14.25" customHeight="1" x14ac:dyDescent="0.3">
      <c r="A6052" s="31">
        <v>43723</v>
      </c>
      <c r="B6052" t="s">
        <v>548</v>
      </c>
      <c r="C6052" t="s">
        <v>549</v>
      </c>
      <c r="D6052" t="s">
        <v>78</v>
      </c>
      <c r="E6052">
        <v>2</v>
      </c>
      <c r="F6052">
        <v>4</v>
      </c>
      <c r="G6052" t="s">
        <v>79</v>
      </c>
      <c r="H6052" t="s">
        <v>200</v>
      </c>
      <c r="I6052">
        <v>34</v>
      </c>
      <c r="J6052">
        <v>189</v>
      </c>
      <c r="K6052" t="str">
        <f>RIGHT(Table1[[#This Row],[Transmission]],1)</f>
        <v>6</v>
      </c>
      <c r="L6052" t="str">
        <f>SUBSTITUTE(Table1[[#This Row],[Transmission]],Table1[[#This Row],[Gears]],"")</f>
        <v>AS</v>
      </c>
      <c r="M60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2">
        <f ca="1">_xlfn.DAYS(TODAY(),Table1[[#This Row],[Manufacture Date]])</f>
        <v>1537</v>
      </c>
      <c r="O6052" t="str" cm="1">
        <f t="array" ref="O6052" xml:space="preserve"> _xlfn.IFS(E6052&lt;2,"0-2",E6052&lt;4,"2-4",E6052&lt;6,"4-6",E6052&lt;8,"6-8",E6052&lt;10,"8-10")</f>
        <v>2-4</v>
      </c>
    </row>
    <row r="6053" spans="1:15" ht="14.25" customHeight="1" x14ac:dyDescent="0.3">
      <c r="A6053" s="31">
        <v>43723</v>
      </c>
      <c r="B6053" t="s">
        <v>564</v>
      </c>
      <c r="C6053" t="s">
        <v>1182</v>
      </c>
      <c r="D6053" t="s">
        <v>88</v>
      </c>
      <c r="E6053">
        <v>2</v>
      </c>
      <c r="F6053">
        <v>4</v>
      </c>
      <c r="G6053" t="s">
        <v>454</v>
      </c>
      <c r="H6053" t="s">
        <v>73</v>
      </c>
      <c r="I6053">
        <v>33</v>
      </c>
      <c r="J6053">
        <v>199</v>
      </c>
      <c r="K6053" t="str">
        <f>RIGHT(Table1[[#This Row],[Transmission]],1)</f>
        <v>9</v>
      </c>
      <c r="L6053" t="str">
        <f>SUBSTITUTE(Table1[[#This Row],[Transmission]],Table1[[#This Row],[Gears]],"")</f>
        <v>A</v>
      </c>
      <c r="M60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53">
        <f ca="1">_xlfn.DAYS(TODAY(),Table1[[#This Row],[Manufacture Date]])</f>
        <v>1537</v>
      </c>
      <c r="O6053" t="str" cm="1">
        <f t="array" ref="O6053" xml:space="preserve"> _xlfn.IFS(E6053&lt;2,"0-2",E6053&lt;4,"2-4",E6053&lt;6,"4-6",E6053&lt;8,"6-8",E6053&lt;10,"8-10")</f>
        <v>2-4</v>
      </c>
    </row>
    <row r="6054" spans="1:15" ht="14.25" customHeight="1" x14ac:dyDescent="0.3">
      <c r="A6054" s="31">
        <v>43723</v>
      </c>
      <c r="B6054" t="s">
        <v>398</v>
      </c>
      <c r="C6054" t="s">
        <v>410</v>
      </c>
      <c r="D6054" t="s">
        <v>78</v>
      </c>
      <c r="E6054">
        <v>2</v>
      </c>
      <c r="F6054">
        <v>4</v>
      </c>
      <c r="G6054" t="s">
        <v>79</v>
      </c>
      <c r="H6054" t="s">
        <v>200</v>
      </c>
      <c r="I6054">
        <v>30</v>
      </c>
      <c r="J6054">
        <v>214</v>
      </c>
      <c r="K6054" t="str">
        <f>RIGHT(Table1[[#This Row],[Transmission]],1)</f>
        <v>6</v>
      </c>
      <c r="L6054" t="str">
        <f>SUBSTITUTE(Table1[[#This Row],[Transmission]],Table1[[#This Row],[Gears]],"")</f>
        <v>AS</v>
      </c>
      <c r="M60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4">
        <f ca="1">_xlfn.DAYS(TODAY(),Table1[[#This Row],[Manufacture Date]])</f>
        <v>1537</v>
      </c>
      <c r="O6054" t="str" cm="1">
        <f t="array" ref="O6054" xml:space="preserve"> _xlfn.IFS(E6054&lt;2,"0-2",E6054&lt;4,"2-4",E6054&lt;6,"4-6",E6054&lt;8,"6-8",E6054&lt;10,"8-10")</f>
        <v>2-4</v>
      </c>
    </row>
    <row r="6055" spans="1:15" ht="14.25" customHeight="1" x14ac:dyDescent="0.3">
      <c r="A6055" s="31">
        <v>43723</v>
      </c>
      <c r="B6055" t="s">
        <v>640</v>
      </c>
      <c r="C6055" t="s">
        <v>641</v>
      </c>
      <c r="D6055" t="s">
        <v>71</v>
      </c>
      <c r="E6055">
        <v>2.4</v>
      </c>
      <c r="F6055">
        <v>4</v>
      </c>
      <c r="G6055" t="s">
        <v>183</v>
      </c>
      <c r="H6055" t="s">
        <v>200</v>
      </c>
      <c r="I6055">
        <v>30</v>
      </c>
      <c r="J6055">
        <v>218</v>
      </c>
      <c r="K6055" t="str">
        <f>RIGHT(Table1[[#This Row],[Transmission]],1)</f>
        <v>5</v>
      </c>
      <c r="L6055" t="str">
        <f>SUBSTITUTE(Table1[[#This Row],[Transmission]],Table1[[#This Row],[Gears]],"")</f>
        <v>M</v>
      </c>
      <c r="M60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55">
        <f ca="1">_xlfn.DAYS(TODAY(),Table1[[#This Row],[Manufacture Date]])</f>
        <v>1537</v>
      </c>
      <c r="O6055" t="str" cm="1">
        <f t="array" ref="O6055" xml:space="preserve"> _xlfn.IFS(E6055&lt;2,"0-2",E6055&lt;4,"2-4",E6055&lt;6,"4-6",E6055&lt;8,"6-8",E6055&lt;10,"8-10")</f>
        <v>2-4</v>
      </c>
    </row>
    <row r="6056" spans="1:15" ht="14.25" customHeight="1" x14ac:dyDescent="0.3">
      <c r="A6056" s="31">
        <v>43723</v>
      </c>
      <c r="B6056" t="s">
        <v>802</v>
      </c>
      <c r="C6056" t="s">
        <v>1028</v>
      </c>
      <c r="D6056" t="s">
        <v>78</v>
      </c>
      <c r="E6056">
        <v>2</v>
      </c>
      <c r="F6056">
        <v>4</v>
      </c>
      <c r="G6056" t="s">
        <v>104</v>
      </c>
      <c r="H6056" t="s">
        <v>200</v>
      </c>
      <c r="I6056">
        <v>28</v>
      </c>
      <c r="J6056">
        <v>233</v>
      </c>
      <c r="K6056" t="str">
        <f>RIGHT(Table1[[#This Row],[Transmission]],1)</f>
        <v>8</v>
      </c>
      <c r="L6056" t="str">
        <f>SUBSTITUTE(Table1[[#This Row],[Transmission]],Table1[[#This Row],[Gears]],"")</f>
        <v>AS</v>
      </c>
      <c r="M60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6">
        <f ca="1">_xlfn.DAYS(TODAY(),Table1[[#This Row],[Manufacture Date]])</f>
        <v>1537</v>
      </c>
      <c r="O6056" t="str" cm="1">
        <f t="array" ref="O6056" xml:space="preserve"> _xlfn.IFS(E6056&lt;2,"0-2",E6056&lt;4,"2-4",E6056&lt;6,"4-6",E6056&lt;8,"6-8",E6056&lt;10,"8-10")</f>
        <v>2-4</v>
      </c>
    </row>
    <row r="6057" spans="1:15" ht="14.25" customHeight="1" x14ac:dyDescent="0.3">
      <c r="A6057" s="31">
        <v>43723</v>
      </c>
      <c r="B6057" t="s">
        <v>147</v>
      </c>
      <c r="C6057" t="s">
        <v>193</v>
      </c>
      <c r="D6057" t="s">
        <v>122</v>
      </c>
      <c r="E6057">
        <v>3</v>
      </c>
      <c r="F6057">
        <v>6</v>
      </c>
      <c r="G6057" t="s">
        <v>104</v>
      </c>
      <c r="H6057" t="s">
        <v>73</v>
      </c>
      <c r="I6057">
        <v>25</v>
      </c>
      <c r="J6057">
        <v>270</v>
      </c>
      <c r="K6057" t="str">
        <f>RIGHT(Table1[[#This Row],[Transmission]],1)</f>
        <v>8</v>
      </c>
      <c r="L6057" t="str">
        <f>SUBSTITUTE(Table1[[#This Row],[Transmission]],Table1[[#This Row],[Gears]],"")</f>
        <v>AS</v>
      </c>
      <c r="M60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7">
        <f ca="1">_xlfn.DAYS(TODAY(),Table1[[#This Row],[Manufacture Date]])</f>
        <v>1537</v>
      </c>
      <c r="O6057" t="str" cm="1">
        <f t="array" ref="O6057" xml:space="preserve"> _xlfn.IFS(E6057&lt;2,"0-2",E6057&lt;4,"2-4",E6057&lt;6,"4-6",E6057&lt;8,"6-8",E6057&lt;10,"8-10")</f>
        <v>2-4</v>
      </c>
    </row>
    <row r="6058" spans="1:15" ht="14.25" customHeight="1" x14ac:dyDescent="0.3">
      <c r="A6058" s="31">
        <v>43723</v>
      </c>
      <c r="B6058" t="s">
        <v>548</v>
      </c>
      <c r="C6058" t="s">
        <v>551</v>
      </c>
      <c r="D6058" t="s">
        <v>78</v>
      </c>
      <c r="E6058">
        <v>3.7</v>
      </c>
      <c r="F6058">
        <v>6</v>
      </c>
      <c r="G6058" t="s">
        <v>79</v>
      </c>
      <c r="H6058" t="s">
        <v>200</v>
      </c>
      <c r="I6058">
        <v>23</v>
      </c>
      <c r="J6058">
        <v>283</v>
      </c>
      <c r="K6058" t="str">
        <f>RIGHT(Table1[[#This Row],[Transmission]],1)</f>
        <v>6</v>
      </c>
      <c r="L6058" t="str">
        <f>SUBSTITUTE(Table1[[#This Row],[Transmission]],Table1[[#This Row],[Gears]],"")</f>
        <v>AS</v>
      </c>
      <c r="M60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8">
        <f ca="1">_xlfn.DAYS(TODAY(),Table1[[#This Row],[Manufacture Date]])</f>
        <v>1537</v>
      </c>
      <c r="O6058" t="str" cm="1">
        <f t="array" ref="O6058" xml:space="preserve"> _xlfn.IFS(E6058&lt;2,"0-2",E6058&lt;4,"2-4",E6058&lt;6,"4-6",E6058&lt;8,"6-8",E6058&lt;10,"8-10")</f>
        <v>2-4</v>
      </c>
    </row>
    <row r="6059" spans="1:15" ht="14.25" customHeight="1" x14ac:dyDescent="0.3">
      <c r="A6059" s="31">
        <v>43722</v>
      </c>
      <c r="B6059" t="s">
        <v>651</v>
      </c>
      <c r="C6059" t="s">
        <v>983</v>
      </c>
      <c r="D6059" t="s">
        <v>118</v>
      </c>
      <c r="E6059">
        <v>1.6</v>
      </c>
      <c r="F6059">
        <v>4</v>
      </c>
      <c r="G6059" t="s">
        <v>102</v>
      </c>
      <c r="H6059" t="s">
        <v>73</v>
      </c>
      <c r="I6059">
        <v>32</v>
      </c>
      <c r="J6059">
        <v>202</v>
      </c>
      <c r="K6059" t="str">
        <f>RIGHT(Table1[[#This Row],[Transmission]],1)</f>
        <v>8</v>
      </c>
      <c r="L6059" t="str">
        <f>SUBSTITUTE(Table1[[#This Row],[Transmission]],Table1[[#This Row],[Gears]],"")</f>
        <v>AV</v>
      </c>
      <c r="M60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59">
        <f ca="1">_xlfn.DAYS(TODAY(),Table1[[#This Row],[Manufacture Date]])</f>
        <v>1538</v>
      </c>
      <c r="O6059" t="str" cm="1">
        <f t="array" ref="O6059" xml:space="preserve"> _xlfn.IFS(E6059&lt;2,"0-2",E6059&lt;4,"2-4",E6059&lt;6,"4-6",E6059&lt;8,"6-8",E6059&lt;10,"8-10")</f>
        <v>0-2</v>
      </c>
    </row>
    <row r="6060" spans="1:15" ht="14.25" customHeight="1" x14ac:dyDescent="0.3">
      <c r="A6060" s="31">
        <v>43722</v>
      </c>
      <c r="B6060" t="s">
        <v>147</v>
      </c>
      <c r="C6060" t="s">
        <v>869</v>
      </c>
      <c r="D6060" t="s">
        <v>78</v>
      </c>
      <c r="E6060">
        <v>3</v>
      </c>
      <c r="F6060">
        <v>6</v>
      </c>
      <c r="G6060" t="s">
        <v>104</v>
      </c>
      <c r="H6060" t="s">
        <v>73</v>
      </c>
      <c r="I6060">
        <v>26</v>
      </c>
      <c r="J6060">
        <v>257</v>
      </c>
      <c r="K6060" t="str">
        <f>RIGHT(Table1[[#This Row],[Transmission]],1)</f>
        <v>8</v>
      </c>
      <c r="L6060" t="str">
        <f>SUBSTITUTE(Table1[[#This Row],[Transmission]],Table1[[#This Row],[Gears]],"")</f>
        <v>AS</v>
      </c>
      <c r="M60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60">
        <f ca="1">_xlfn.DAYS(TODAY(),Table1[[#This Row],[Manufacture Date]])</f>
        <v>1538</v>
      </c>
      <c r="O6060" t="str" cm="1">
        <f t="array" ref="O6060" xml:space="preserve"> _xlfn.IFS(E6060&lt;2,"0-2",E6060&lt;4,"2-4",E6060&lt;6,"4-6",E6060&lt;8,"6-8",E6060&lt;10,"8-10")</f>
        <v>2-4</v>
      </c>
    </row>
    <row r="6061" spans="1:15" ht="14.25" customHeight="1" x14ac:dyDescent="0.3">
      <c r="A6061" s="31">
        <v>43722</v>
      </c>
      <c r="B6061" t="s">
        <v>364</v>
      </c>
      <c r="C6061" t="s">
        <v>1694</v>
      </c>
      <c r="D6061" t="s">
        <v>122</v>
      </c>
      <c r="E6061">
        <v>5.3</v>
      </c>
      <c r="F6061">
        <v>8</v>
      </c>
      <c r="G6061" t="s">
        <v>93</v>
      </c>
      <c r="H6061" t="s">
        <v>200</v>
      </c>
      <c r="I6061">
        <v>21</v>
      </c>
      <c r="J6061">
        <v>314</v>
      </c>
      <c r="K6061" t="str">
        <f>RIGHT(Table1[[#This Row],[Transmission]],1)</f>
        <v>6</v>
      </c>
      <c r="L6061" t="str">
        <f>SUBSTITUTE(Table1[[#This Row],[Transmission]],Table1[[#This Row],[Gears]],"")</f>
        <v>A</v>
      </c>
      <c r="M60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61">
        <f ca="1">_xlfn.DAYS(TODAY(),Table1[[#This Row],[Manufacture Date]])</f>
        <v>1538</v>
      </c>
      <c r="O6061" t="str" cm="1">
        <f t="array" ref="O6061" xml:space="preserve"> _xlfn.IFS(E6061&lt;2,"0-2",E6061&lt;4,"2-4",E6061&lt;6,"4-6",E6061&lt;8,"6-8",E6061&lt;10,"8-10")</f>
        <v>4-6</v>
      </c>
    </row>
    <row r="6062" spans="1:15" ht="14.25" customHeight="1" x14ac:dyDescent="0.3">
      <c r="A6062" s="31">
        <v>43722</v>
      </c>
      <c r="B6062" t="s">
        <v>141</v>
      </c>
      <c r="C6062" t="s">
        <v>142</v>
      </c>
      <c r="D6062" t="s">
        <v>71</v>
      </c>
      <c r="E6062">
        <v>6</v>
      </c>
      <c r="F6062">
        <v>12</v>
      </c>
      <c r="G6062" t="s">
        <v>104</v>
      </c>
      <c r="H6062" t="s">
        <v>73</v>
      </c>
      <c r="I6062">
        <v>18</v>
      </c>
      <c r="J6062">
        <v>354</v>
      </c>
      <c r="K6062" t="str">
        <f>RIGHT(Table1[[#This Row],[Transmission]],1)</f>
        <v>8</v>
      </c>
      <c r="L6062" t="str">
        <f>SUBSTITUTE(Table1[[#This Row],[Transmission]],Table1[[#This Row],[Gears]],"")</f>
        <v>AS</v>
      </c>
      <c r="M60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62">
        <f ca="1">_xlfn.DAYS(TODAY(),Table1[[#This Row],[Manufacture Date]])</f>
        <v>1538</v>
      </c>
      <c r="O6062" t="str" cm="1">
        <f t="array" ref="O6062" xml:space="preserve"> _xlfn.IFS(E6062&lt;2,"0-2",E6062&lt;4,"2-4",E6062&lt;6,"4-6",E6062&lt;8,"6-8",E6062&lt;10,"8-10")</f>
        <v>6-8</v>
      </c>
    </row>
    <row r="6063" spans="1:15" ht="14.25" customHeight="1" x14ac:dyDescent="0.3">
      <c r="A6063" s="31">
        <v>43722</v>
      </c>
      <c r="B6063" t="s">
        <v>212</v>
      </c>
      <c r="C6063" t="s">
        <v>225</v>
      </c>
      <c r="D6063" t="s">
        <v>122</v>
      </c>
      <c r="E6063">
        <v>6.2</v>
      </c>
      <c r="F6063">
        <v>8</v>
      </c>
      <c r="G6063" t="s">
        <v>93</v>
      </c>
      <c r="H6063" t="s">
        <v>205</v>
      </c>
      <c r="I6063">
        <v>14</v>
      </c>
      <c r="J6063">
        <v>322</v>
      </c>
      <c r="K6063" t="str">
        <f>RIGHT(Table1[[#This Row],[Transmission]],1)</f>
        <v>6</v>
      </c>
      <c r="L6063" t="str">
        <f>SUBSTITUTE(Table1[[#This Row],[Transmission]],Table1[[#This Row],[Gears]],"")</f>
        <v>A</v>
      </c>
      <c r="M60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63">
        <f ca="1">_xlfn.DAYS(TODAY(),Table1[[#This Row],[Manufacture Date]])</f>
        <v>1538</v>
      </c>
      <c r="O6063" t="str" cm="1">
        <f t="array" ref="O6063" xml:space="preserve"> _xlfn.IFS(E6063&lt;2,"0-2",E6063&lt;4,"2-4",E6063&lt;6,"4-6",E6063&lt;8,"6-8",E6063&lt;10,"8-10")</f>
        <v>6-8</v>
      </c>
    </row>
    <row r="6064" spans="1:15" ht="14.25" customHeight="1" x14ac:dyDescent="0.3">
      <c r="A6064" s="31">
        <v>43721</v>
      </c>
      <c r="B6064" t="s">
        <v>621</v>
      </c>
      <c r="C6064" t="s">
        <v>979</v>
      </c>
      <c r="D6064" t="s">
        <v>95</v>
      </c>
      <c r="E6064">
        <v>2</v>
      </c>
      <c r="F6064">
        <v>4</v>
      </c>
      <c r="G6064" t="s">
        <v>74</v>
      </c>
      <c r="H6064" t="s">
        <v>73</v>
      </c>
      <c r="I6064">
        <v>33</v>
      </c>
      <c r="J6064">
        <v>198</v>
      </c>
      <c r="K6064" t="str">
        <f>RIGHT(Table1[[#This Row],[Transmission]],1)</f>
        <v>6</v>
      </c>
      <c r="L6064" t="str">
        <f>SUBSTITUTE(Table1[[#This Row],[Transmission]],Table1[[#This Row],[Gears]],"")</f>
        <v>M</v>
      </c>
      <c r="M60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64">
        <f ca="1">_xlfn.DAYS(TODAY(),Table1[[#This Row],[Manufacture Date]])</f>
        <v>1539</v>
      </c>
      <c r="O6064" t="str" cm="1">
        <f t="array" ref="O6064" xml:space="preserve"> _xlfn.IFS(E6064&lt;2,"0-2",E6064&lt;4,"2-4",E6064&lt;6,"4-6",E6064&lt;8,"6-8",E6064&lt;10,"8-10")</f>
        <v>2-4</v>
      </c>
    </row>
    <row r="6065" spans="1:15" ht="14.25" customHeight="1" x14ac:dyDescent="0.3">
      <c r="A6065" s="31">
        <v>43721</v>
      </c>
      <c r="B6065" t="s">
        <v>782</v>
      </c>
      <c r="C6065" t="s">
        <v>783</v>
      </c>
      <c r="D6065" t="s">
        <v>71</v>
      </c>
      <c r="E6065">
        <v>1.8</v>
      </c>
      <c r="F6065">
        <v>4</v>
      </c>
      <c r="G6065" t="s">
        <v>79</v>
      </c>
      <c r="H6065" t="s">
        <v>200</v>
      </c>
      <c r="I6065">
        <v>33</v>
      </c>
      <c r="J6065">
        <v>199</v>
      </c>
      <c r="K6065" t="str">
        <f>RIGHT(Table1[[#This Row],[Transmission]],1)</f>
        <v>6</v>
      </c>
      <c r="L6065" t="str">
        <f>SUBSTITUTE(Table1[[#This Row],[Transmission]],Table1[[#This Row],[Gears]],"")</f>
        <v>AS</v>
      </c>
      <c r="M60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65">
        <f ca="1">_xlfn.DAYS(TODAY(),Table1[[#This Row],[Manufacture Date]])</f>
        <v>1539</v>
      </c>
      <c r="O6065" t="str" cm="1">
        <f t="array" ref="O6065" xml:space="preserve"> _xlfn.IFS(E6065&lt;2,"0-2",E6065&lt;4,"2-4",E6065&lt;6,"4-6",E6065&lt;8,"6-8",E6065&lt;10,"8-10")</f>
        <v>0-2</v>
      </c>
    </row>
    <row r="6066" spans="1:15" ht="14.25" customHeight="1" x14ac:dyDescent="0.3">
      <c r="A6066" s="31">
        <v>43721</v>
      </c>
      <c r="B6066" t="s">
        <v>676</v>
      </c>
      <c r="C6066" t="s">
        <v>1962</v>
      </c>
      <c r="D6066" t="s">
        <v>115</v>
      </c>
      <c r="E6066">
        <v>3</v>
      </c>
      <c r="F6066">
        <v>6</v>
      </c>
      <c r="G6066" t="s">
        <v>814</v>
      </c>
      <c r="H6066" t="s">
        <v>73</v>
      </c>
      <c r="I6066">
        <v>26</v>
      </c>
      <c r="J6066">
        <v>253</v>
      </c>
      <c r="K6066" t="str">
        <f>RIGHT(Table1[[#This Row],[Transmission]],1)</f>
        <v>8</v>
      </c>
      <c r="L6066" t="str">
        <f>SUBSTITUTE(Table1[[#This Row],[Transmission]],Table1[[#This Row],[Gears]],"")</f>
        <v>AM</v>
      </c>
      <c r="M60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66">
        <f ca="1">_xlfn.DAYS(TODAY(),Table1[[#This Row],[Manufacture Date]])</f>
        <v>1539</v>
      </c>
      <c r="O6066" t="str" cm="1">
        <f t="array" ref="O6066" xml:space="preserve"> _xlfn.IFS(E6066&lt;2,"0-2",E6066&lt;4,"2-4",E6066&lt;6,"4-6",E6066&lt;8,"6-8",E6066&lt;10,"8-10")</f>
        <v>2-4</v>
      </c>
    </row>
    <row r="6067" spans="1:15" ht="14.25" customHeight="1" x14ac:dyDescent="0.3">
      <c r="A6067" s="31">
        <v>43721</v>
      </c>
      <c r="B6067" t="s">
        <v>508</v>
      </c>
      <c r="C6067" t="s">
        <v>528</v>
      </c>
      <c r="D6067" t="s">
        <v>122</v>
      </c>
      <c r="E6067">
        <v>5.7</v>
      </c>
      <c r="F6067">
        <v>8</v>
      </c>
      <c r="G6067" t="s">
        <v>79</v>
      </c>
      <c r="H6067" t="s">
        <v>73</v>
      </c>
      <c r="I6067">
        <v>17</v>
      </c>
      <c r="J6067">
        <v>380</v>
      </c>
      <c r="K6067" t="str">
        <f>RIGHT(Table1[[#This Row],[Transmission]],1)</f>
        <v>6</v>
      </c>
      <c r="L6067" t="str">
        <f>SUBSTITUTE(Table1[[#This Row],[Transmission]],Table1[[#This Row],[Gears]],"")</f>
        <v>AS</v>
      </c>
      <c r="M60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67">
        <f ca="1">_xlfn.DAYS(TODAY(),Table1[[#This Row],[Manufacture Date]])</f>
        <v>1539</v>
      </c>
      <c r="O6067" t="str" cm="1">
        <f t="array" ref="O6067" xml:space="preserve"> _xlfn.IFS(E6067&lt;2,"0-2",E6067&lt;4,"2-4",E6067&lt;6,"4-6",E6067&lt;8,"6-8",E6067&lt;10,"8-10")</f>
        <v>4-6</v>
      </c>
    </row>
    <row r="6068" spans="1:15" ht="14.25" customHeight="1" x14ac:dyDescent="0.3">
      <c r="A6068" s="31">
        <v>43720</v>
      </c>
      <c r="B6068" t="s">
        <v>385</v>
      </c>
      <c r="C6068" t="s">
        <v>1270</v>
      </c>
      <c r="D6068" t="s">
        <v>115</v>
      </c>
      <c r="E6068">
        <v>1.5</v>
      </c>
      <c r="F6068">
        <v>4</v>
      </c>
      <c r="G6068" t="s">
        <v>266</v>
      </c>
      <c r="H6068" t="s">
        <v>200</v>
      </c>
      <c r="I6068">
        <v>41</v>
      </c>
      <c r="J6068">
        <v>162</v>
      </c>
      <c r="K6068" t="str">
        <f>RIGHT(Table1[[#This Row],[Transmission]],1)</f>
        <v>V</v>
      </c>
      <c r="L6068" t="str">
        <f>SUBSTITUTE(Table1[[#This Row],[Transmission]],Table1[[#This Row],[Gears]],"")</f>
        <v>A</v>
      </c>
      <c r="M60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68">
        <f ca="1">_xlfn.DAYS(TODAY(),Table1[[#This Row],[Manufacture Date]])</f>
        <v>1540</v>
      </c>
      <c r="O6068" t="str" cm="1">
        <f t="array" ref="O6068" xml:space="preserve"> _xlfn.IFS(E6068&lt;2,"0-2",E6068&lt;4,"2-4",E6068&lt;6,"4-6",E6068&lt;8,"6-8",E6068&lt;10,"8-10")</f>
        <v>0-2</v>
      </c>
    </row>
    <row r="6069" spans="1:15" ht="14.25" customHeight="1" x14ac:dyDescent="0.3">
      <c r="A6069" s="31">
        <v>43720</v>
      </c>
      <c r="B6069" t="s">
        <v>470</v>
      </c>
      <c r="C6069" t="s">
        <v>485</v>
      </c>
      <c r="D6069" t="s">
        <v>118</v>
      </c>
      <c r="E6069">
        <v>1.6</v>
      </c>
      <c r="F6069">
        <v>4</v>
      </c>
      <c r="G6069" t="s">
        <v>79</v>
      </c>
      <c r="H6069" t="s">
        <v>200</v>
      </c>
      <c r="I6069">
        <v>32</v>
      </c>
      <c r="J6069">
        <v>205</v>
      </c>
      <c r="K6069" t="str">
        <f>RIGHT(Table1[[#This Row],[Transmission]],1)</f>
        <v>6</v>
      </c>
      <c r="L6069" t="str">
        <f>SUBSTITUTE(Table1[[#This Row],[Transmission]],Table1[[#This Row],[Gears]],"")</f>
        <v>AS</v>
      </c>
      <c r="M60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69">
        <f ca="1">_xlfn.DAYS(TODAY(),Table1[[#This Row],[Manufacture Date]])</f>
        <v>1540</v>
      </c>
      <c r="O6069" t="str" cm="1">
        <f t="array" ref="O6069" xml:space="preserve"> _xlfn.IFS(E6069&lt;2,"0-2",E6069&lt;4,"2-4",E6069&lt;6,"4-6",E6069&lt;8,"6-8",E6069&lt;10,"8-10")</f>
        <v>0-2</v>
      </c>
    </row>
    <row r="6070" spans="1:15" ht="14.25" customHeight="1" x14ac:dyDescent="0.3">
      <c r="A6070" s="31">
        <v>43720</v>
      </c>
      <c r="B6070" t="s">
        <v>364</v>
      </c>
      <c r="C6070" t="s">
        <v>377</v>
      </c>
      <c r="D6070" t="s">
        <v>78</v>
      </c>
      <c r="E6070">
        <v>2.4</v>
      </c>
      <c r="F6070">
        <v>4</v>
      </c>
      <c r="G6070" t="s">
        <v>93</v>
      </c>
      <c r="H6070" t="s">
        <v>200</v>
      </c>
      <c r="I6070">
        <v>31</v>
      </c>
      <c r="J6070">
        <v>209</v>
      </c>
      <c r="K6070" t="str">
        <f>RIGHT(Table1[[#This Row],[Transmission]],1)</f>
        <v>6</v>
      </c>
      <c r="L6070" t="str">
        <f>SUBSTITUTE(Table1[[#This Row],[Transmission]],Table1[[#This Row],[Gears]],"")</f>
        <v>A</v>
      </c>
      <c r="M60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70">
        <f ca="1">_xlfn.DAYS(TODAY(),Table1[[#This Row],[Manufacture Date]])</f>
        <v>1540</v>
      </c>
      <c r="O6070" t="str" cm="1">
        <f t="array" ref="O6070" xml:space="preserve"> _xlfn.IFS(E6070&lt;2,"0-2",E6070&lt;4,"2-4",E6070&lt;6,"4-6",E6070&lt;8,"6-8",E6070&lt;10,"8-10")</f>
        <v>2-4</v>
      </c>
    </row>
    <row r="6071" spans="1:15" ht="14.25" customHeight="1" x14ac:dyDescent="0.3">
      <c r="A6071" s="31">
        <v>43720</v>
      </c>
      <c r="B6071" t="s">
        <v>470</v>
      </c>
      <c r="C6071" t="s">
        <v>1298</v>
      </c>
      <c r="D6071" t="s">
        <v>78</v>
      </c>
      <c r="E6071">
        <v>3.3</v>
      </c>
      <c r="F6071">
        <v>6</v>
      </c>
      <c r="G6071" t="s">
        <v>79</v>
      </c>
      <c r="H6071" t="s">
        <v>200</v>
      </c>
      <c r="I6071">
        <v>25</v>
      </c>
      <c r="J6071">
        <v>270</v>
      </c>
      <c r="K6071" t="str">
        <f>RIGHT(Table1[[#This Row],[Transmission]],1)</f>
        <v>6</v>
      </c>
      <c r="L6071" t="str">
        <f>SUBSTITUTE(Table1[[#This Row],[Transmission]],Table1[[#This Row],[Gears]],"")</f>
        <v>AS</v>
      </c>
      <c r="M60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71">
        <f ca="1">_xlfn.DAYS(TODAY(),Table1[[#This Row],[Manufacture Date]])</f>
        <v>1540</v>
      </c>
      <c r="O6071" t="str" cm="1">
        <f t="array" ref="O6071" xml:space="preserve"> _xlfn.IFS(E6071&lt;2,"0-2",E6071&lt;4,"2-4",E6071&lt;6,"4-6",E6071&lt;8,"6-8",E6071&lt;10,"8-10")</f>
        <v>2-4</v>
      </c>
    </row>
    <row r="6072" spans="1:15" ht="14.25" customHeight="1" x14ac:dyDescent="0.3">
      <c r="A6072" s="31">
        <v>43720</v>
      </c>
      <c r="B6072" t="s">
        <v>651</v>
      </c>
      <c r="C6072" t="s">
        <v>653</v>
      </c>
      <c r="D6072" t="s">
        <v>88</v>
      </c>
      <c r="E6072">
        <v>3.7</v>
      </c>
      <c r="F6072">
        <v>6</v>
      </c>
      <c r="G6072" t="s">
        <v>74</v>
      </c>
      <c r="H6072" t="s">
        <v>73</v>
      </c>
      <c r="I6072">
        <v>24</v>
      </c>
      <c r="J6072">
        <v>271</v>
      </c>
      <c r="K6072" t="str">
        <f>RIGHT(Table1[[#This Row],[Transmission]],1)</f>
        <v>6</v>
      </c>
      <c r="L6072" t="str">
        <f>SUBSTITUTE(Table1[[#This Row],[Transmission]],Table1[[#This Row],[Gears]],"")</f>
        <v>M</v>
      </c>
      <c r="M60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72">
        <f ca="1">_xlfn.DAYS(TODAY(),Table1[[#This Row],[Manufacture Date]])</f>
        <v>1540</v>
      </c>
      <c r="O6072" t="str" cm="1">
        <f t="array" ref="O6072" xml:space="preserve"> _xlfn.IFS(E6072&lt;2,"0-2",E6072&lt;4,"2-4",E6072&lt;6,"4-6",E6072&lt;8,"6-8",E6072&lt;10,"8-10")</f>
        <v>2-4</v>
      </c>
    </row>
    <row r="6073" spans="1:15" ht="14.25" customHeight="1" x14ac:dyDescent="0.3">
      <c r="A6073" s="31">
        <v>43720</v>
      </c>
      <c r="B6073" t="s">
        <v>541</v>
      </c>
      <c r="C6073" t="s">
        <v>547</v>
      </c>
      <c r="D6073" t="s">
        <v>115</v>
      </c>
      <c r="E6073">
        <v>3</v>
      </c>
      <c r="F6073">
        <v>6</v>
      </c>
      <c r="G6073" t="s">
        <v>104</v>
      </c>
      <c r="H6073" t="s">
        <v>73</v>
      </c>
      <c r="I6073">
        <v>22</v>
      </c>
      <c r="J6073">
        <v>302</v>
      </c>
      <c r="K6073" t="str">
        <f>RIGHT(Table1[[#This Row],[Transmission]],1)</f>
        <v>8</v>
      </c>
      <c r="L6073" t="str">
        <f>SUBSTITUTE(Table1[[#This Row],[Transmission]],Table1[[#This Row],[Gears]],"")</f>
        <v>AS</v>
      </c>
      <c r="M60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73">
        <f ca="1">_xlfn.DAYS(TODAY(),Table1[[#This Row],[Manufacture Date]])</f>
        <v>1540</v>
      </c>
      <c r="O6073" t="str" cm="1">
        <f t="array" ref="O6073" xml:space="preserve"> _xlfn.IFS(E6073&lt;2,"0-2",E6073&lt;4,"2-4",E6073&lt;6,"4-6",E6073&lt;8,"6-8",E6073&lt;10,"8-10")</f>
        <v>2-4</v>
      </c>
    </row>
    <row r="6074" spans="1:15" ht="14.25" customHeight="1" x14ac:dyDescent="0.3">
      <c r="A6074" s="31">
        <v>43720</v>
      </c>
      <c r="B6074" t="s">
        <v>232</v>
      </c>
      <c r="C6074" t="s">
        <v>267</v>
      </c>
      <c r="D6074" t="s">
        <v>122</v>
      </c>
      <c r="E6074">
        <v>5.3</v>
      </c>
      <c r="F6074">
        <v>8</v>
      </c>
      <c r="G6074" t="s">
        <v>93</v>
      </c>
      <c r="H6074" t="s">
        <v>200</v>
      </c>
      <c r="I6074">
        <v>22</v>
      </c>
      <c r="J6074">
        <v>305</v>
      </c>
      <c r="K6074" t="str">
        <f>RIGHT(Table1[[#This Row],[Transmission]],1)</f>
        <v>6</v>
      </c>
      <c r="L6074" t="str">
        <f>SUBSTITUTE(Table1[[#This Row],[Transmission]],Table1[[#This Row],[Gears]],"")</f>
        <v>A</v>
      </c>
      <c r="M60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74">
        <f ca="1">_xlfn.DAYS(TODAY(),Table1[[#This Row],[Manufacture Date]])</f>
        <v>1540</v>
      </c>
      <c r="O6074" t="str" cm="1">
        <f t="array" ref="O6074" xml:space="preserve"> _xlfn.IFS(E6074&lt;2,"0-2",E6074&lt;4,"2-4",E6074&lt;6,"4-6",E6074&lt;8,"6-8",E6074&lt;10,"8-10")</f>
        <v>4-6</v>
      </c>
    </row>
    <row r="6075" spans="1:15" ht="14.25" customHeight="1" x14ac:dyDescent="0.3">
      <c r="A6075" s="31">
        <v>43720</v>
      </c>
      <c r="B6075" t="s">
        <v>564</v>
      </c>
      <c r="C6075" t="s">
        <v>1855</v>
      </c>
      <c r="D6075" t="s">
        <v>88</v>
      </c>
      <c r="E6075">
        <v>4</v>
      </c>
      <c r="F6075">
        <v>8</v>
      </c>
      <c r="G6075" t="s">
        <v>97</v>
      </c>
      <c r="H6075" t="s">
        <v>73</v>
      </c>
      <c r="I6075">
        <v>21</v>
      </c>
      <c r="J6075">
        <v>315</v>
      </c>
      <c r="K6075" t="str">
        <f>RIGHT(Table1[[#This Row],[Transmission]],1)</f>
        <v>7</v>
      </c>
      <c r="L6075" t="str">
        <f>SUBSTITUTE(Table1[[#This Row],[Transmission]],Table1[[#This Row],[Gears]],"")</f>
        <v>AM</v>
      </c>
      <c r="M60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75">
        <f ca="1">_xlfn.DAYS(TODAY(),Table1[[#This Row],[Manufacture Date]])</f>
        <v>1540</v>
      </c>
      <c r="O6075" t="str" cm="1">
        <f t="array" ref="O6075" xml:space="preserve"> _xlfn.IFS(E6075&lt;2,"0-2",E6075&lt;4,"2-4",E6075&lt;6,"4-6",E6075&lt;8,"6-8",E6075&lt;10,"8-10")</f>
        <v>4-6</v>
      </c>
    </row>
    <row r="6076" spans="1:15" ht="14.25" customHeight="1" x14ac:dyDescent="0.3">
      <c r="A6076" s="31">
        <v>43720</v>
      </c>
      <c r="B6076" t="s">
        <v>321</v>
      </c>
      <c r="C6076" t="s">
        <v>1094</v>
      </c>
      <c r="D6076" t="s">
        <v>259</v>
      </c>
      <c r="E6076">
        <v>5</v>
      </c>
      <c r="F6076">
        <v>8</v>
      </c>
      <c r="G6076" t="s">
        <v>79</v>
      </c>
      <c r="H6076" t="s">
        <v>200</v>
      </c>
      <c r="I6076">
        <v>19</v>
      </c>
      <c r="J6076">
        <v>347</v>
      </c>
      <c r="K6076" t="str">
        <f>RIGHT(Table1[[#This Row],[Transmission]],1)</f>
        <v>6</v>
      </c>
      <c r="L6076" t="str">
        <f>SUBSTITUTE(Table1[[#This Row],[Transmission]],Table1[[#This Row],[Gears]],"")</f>
        <v>AS</v>
      </c>
      <c r="M60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76">
        <f ca="1">_xlfn.DAYS(TODAY(),Table1[[#This Row],[Manufacture Date]])</f>
        <v>1540</v>
      </c>
      <c r="O6076" t="str" cm="1">
        <f t="array" ref="O6076" xml:space="preserve"> _xlfn.IFS(E6076&lt;2,"0-2",E6076&lt;4,"2-4",E6076&lt;6,"4-6",E6076&lt;8,"6-8",E6076&lt;10,"8-10")</f>
        <v>4-6</v>
      </c>
    </row>
    <row r="6077" spans="1:15" ht="14.25" customHeight="1" x14ac:dyDescent="0.3">
      <c r="A6077" s="31">
        <v>43720</v>
      </c>
      <c r="B6077" t="s">
        <v>232</v>
      </c>
      <c r="C6077" t="s">
        <v>236</v>
      </c>
      <c r="D6077" t="s">
        <v>95</v>
      </c>
      <c r="E6077">
        <v>6.2</v>
      </c>
      <c r="F6077">
        <v>8</v>
      </c>
      <c r="G6077" t="s">
        <v>74</v>
      </c>
      <c r="H6077" t="s">
        <v>73</v>
      </c>
      <c r="I6077">
        <v>19</v>
      </c>
      <c r="J6077">
        <v>348</v>
      </c>
      <c r="K6077" t="str">
        <f>RIGHT(Table1[[#This Row],[Transmission]],1)</f>
        <v>6</v>
      </c>
      <c r="L6077" t="str">
        <f>SUBSTITUTE(Table1[[#This Row],[Transmission]],Table1[[#This Row],[Gears]],"")</f>
        <v>M</v>
      </c>
      <c r="M60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77">
        <f ca="1">_xlfn.DAYS(TODAY(),Table1[[#This Row],[Manufacture Date]])</f>
        <v>1540</v>
      </c>
      <c r="O6077" t="str" cm="1">
        <f t="array" ref="O6077" xml:space="preserve"> _xlfn.IFS(E6077&lt;2,"0-2",E6077&lt;4,"2-4",E6077&lt;6,"4-6",E6077&lt;8,"6-8",E6077&lt;10,"8-10")</f>
        <v>6-8</v>
      </c>
    </row>
    <row r="6078" spans="1:15" ht="14.25" customHeight="1" x14ac:dyDescent="0.3">
      <c r="A6078" s="31">
        <v>43719</v>
      </c>
      <c r="B6078" t="s">
        <v>321</v>
      </c>
      <c r="C6078" t="s">
        <v>1097</v>
      </c>
      <c r="D6078" t="s">
        <v>82</v>
      </c>
      <c r="E6078">
        <v>2</v>
      </c>
      <c r="F6078">
        <v>4</v>
      </c>
      <c r="G6078" t="s">
        <v>74</v>
      </c>
      <c r="H6078" t="s">
        <v>200</v>
      </c>
      <c r="I6078">
        <v>31</v>
      </c>
      <c r="J6078">
        <v>217</v>
      </c>
      <c r="K6078" t="str">
        <f>RIGHT(Table1[[#This Row],[Transmission]],1)</f>
        <v>6</v>
      </c>
      <c r="L6078" t="str">
        <f>SUBSTITUTE(Table1[[#This Row],[Transmission]],Table1[[#This Row],[Gears]],"")</f>
        <v>M</v>
      </c>
      <c r="M60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78">
        <f ca="1">_xlfn.DAYS(TODAY(),Table1[[#This Row],[Manufacture Date]])</f>
        <v>1541</v>
      </c>
      <c r="O6078" t="str" cm="1">
        <f t="array" ref="O6078" xml:space="preserve"> _xlfn.IFS(E6078&lt;2,"0-2",E6078&lt;4,"2-4",E6078&lt;6,"4-6",E6078&lt;8,"6-8",E6078&lt;10,"8-10")</f>
        <v>2-4</v>
      </c>
    </row>
    <row r="6079" spans="1:15" ht="14.25" customHeight="1" x14ac:dyDescent="0.3">
      <c r="A6079" s="31">
        <v>43719</v>
      </c>
      <c r="B6079" t="s">
        <v>782</v>
      </c>
      <c r="C6079" t="s">
        <v>783</v>
      </c>
      <c r="D6079" t="s">
        <v>71</v>
      </c>
      <c r="E6079">
        <v>2</v>
      </c>
      <c r="F6079">
        <v>4</v>
      </c>
      <c r="G6079" t="s">
        <v>74</v>
      </c>
      <c r="H6079" t="s">
        <v>73</v>
      </c>
      <c r="I6079">
        <v>30</v>
      </c>
      <c r="J6079">
        <v>216</v>
      </c>
      <c r="K6079" t="str">
        <f>RIGHT(Table1[[#This Row],[Transmission]],1)</f>
        <v>6</v>
      </c>
      <c r="L6079" t="str">
        <f>SUBSTITUTE(Table1[[#This Row],[Transmission]],Table1[[#This Row],[Gears]],"")</f>
        <v>M</v>
      </c>
      <c r="M60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79">
        <f ca="1">_xlfn.DAYS(TODAY(),Table1[[#This Row],[Manufacture Date]])</f>
        <v>1541</v>
      </c>
      <c r="O6079" t="str" cm="1">
        <f t="array" ref="O6079" xml:space="preserve"> _xlfn.IFS(E6079&lt;2,"0-2",E6079&lt;4,"2-4",E6079&lt;6,"4-6",E6079&lt;8,"6-8",E6079&lt;10,"8-10")</f>
        <v>2-4</v>
      </c>
    </row>
    <row r="6080" spans="1:15" ht="14.25" customHeight="1" x14ac:dyDescent="0.3">
      <c r="A6080" s="31">
        <v>43719</v>
      </c>
      <c r="B6080" t="s">
        <v>564</v>
      </c>
      <c r="C6080" t="s">
        <v>592</v>
      </c>
      <c r="D6080" t="s">
        <v>95</v>
      </c>
      <c r="E6080">
        <v>4.7</v>
      </c>
      <c r="F6080">
        <v>8</v>
      </c>
      <c r="G6080" t="s">
        <v>416</v>
      </c>
      <c r="H6080" t="s">
        <v>73</v>
      </c>
      <c r="I6080">
        <v>25</v>
      </c>
      <c r="J6080">
        <v>268</v>
      </c>
      <c r="K6080" t="str">
        <f>RIGHT(Table1[[#This Row],[Transmission]],1)</f>
        <v>7</v>
      </c>
      <c r="L6080" t="str">
        <f>SUBSTITUTE(Table1[[#This Row],[Transmission]],Table1[[#This Row],[Gears]],"")</f>
        <v>AS</v>
      </c>
      <c r="M60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0">
        <f ca="1">_xlfn.DAYS(TODAY(),Table1[[#This Row],[Manufacture Date]])</f>
        <v>1541</v>
      </c>
      <c r="O6080" t="str" cm="1">
        <f t="array" ref="O6080" xml:space="preserve"> _xlfn.IFS(E6080&lt;2,"0-2",E6080&lt;4,"2-4",E6080&lt;6,"4-6",E6080&lt;8,"6-8",E6080&lt;10,"8-10")</f>
        <v>4-6</v>
      </c>
    </row>
    <row r="6081" spans="1:15" ht="14.25" customHeight="1" x14ac:dyDescent="0.3">
      <c r="A6081" s="31">
        <v>43719</v>
      </c>
      <c r="B6081" t="s">
        <v>232</v>
      </c>
      <c r="C6081" t="s">
        <v>1583</v>
      </c>
      <c r="D6081" t="s">
        <v>78</v>
      </c>
      <c r="E6081">
        <v>3.6</v>
      </c>
      <c r="F6081">
        <v>6</v>
      </c>
      <c r="G6081" t="s">
        <v>454</v>
      </c>
      <c r="H6081" t="s">
        <v>200</v>
      </c>
      <c r="I6081">
        <v>25</v>
      </c>
      <c r="J6081">
        <v>265</v>
      </c>
      <c r="K6081" t="str">
        <f>RIGHT(Table1[[#This Row],[Transmission]],1)</f>
        <v>9</v>
      </c>
      <c r="L6081" t="str">
        <f>SUBSTITUTE(Table1[[#This Row],[Transmission]],Table1[[#This Row],[Gears]],"")</f>
        <v>A</v>
      </c>
      <c r="M60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81">
        <f ca="1">_xlfn.DAYS(TODAY(),Table1[[#This Row],[Manufacture Date]])</f>
        <v>1541</v>
      </c>
      <c r="O6081" t="str" cm="1">
        <f t="array" ref="O6081" xml:space="preserve"> _xlfn.IFS(E6081&lt;2,"0-2",E6081&lt;4,"2-4",E6081&lt;6,"4-6",E6081&lt;8,"6-8",E6081&lt;10,"8-10")</f>
        <v>2-4</v>
      </c>
    </row>
    <row r="6082" spans="1:15" ht="14.25" customHeight="1" x14ac:dyDescent="0.3">
      <c r="A6082" s="31">
        <v>43718</v>
      </c>
      <c r="B6082" t="s">
        <v>321</v>
      </c>
      <c r="C6082" t="s">
        <v>355</v>
      </c>
      <c r="D6082" t="s">
        <v>95</v>
      </c>
      <c r="E6082">
        <v>2.2999999999999998</v>
      </c>
      <c r="F6082">
        <v>4</v>
      </c>
      <c r="G6082" t="s">
        <v>79</v>
      </c>
      <c r="H6082" t="s">
        <v>200</v>
      </c>
      <c r="I6082">
        <v>28</v>
      </c>
      <c r="J6082">
        <v>239</v>
      </c>
      <c r="K6082" t="str">
        <f>RIGHT(Table1[[#This Row],[Transmission]],1)</f>
        <v>6</v>
      </c>
      <c r="L6082" t="str">
        <f>SUBSTITUTE(Table1[[#This Row],[Transmission]],Table1[[#This Row],[Gears]],"")</f>
        <v>AS</v>
      </c>
      <c r="M60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2">
        <f ca="1">_xlfn.DAYS(TODAY(),Table1[[#This Row],[Manufacture Date]])</f>
        <v>1542</v>
      </c>
      <c r="O6082" t="str" cm="1">
        <f t="array" ref="O6082" xml:space="preserve"> _xlfn.IFS(E6082&lt;2,"0-2",E6082&lt;4,"2-4",E6082&lt;6,"4-6",E6082&lt;8,"6-8",E6082&lt;10,"8-10")</f>
        <v>2-4</v>
      </c>
    </row>
    <row r="6083" spans="1:15" ht="14.25" customHeight="1" x14ac:dyDescent="0.3">
      <c r="A6083" s="31">
        <v>43718</v>
      </c>
      <c r="B6083" t="s">
        <v>802</v>
      </c>
      <c r="C6083" t="s">
        <v>808</v>
      </c>
      <c r="D6083" t="s">
        <v>78</v>
      </c>
      <c r="E6083">
        <v>3</v>
      </c>
      <c r="F6083">
        <v>6</v>
      </c>
      <c r="G6083" t="s">
        <v>79</v>
      </c>
      <c r="H6083" t="s">
        <v>200</v>
      </c>
      <c r="I6083">
        <v>24</v>
      </c>
      <c r="J6083">
        <v>271</v>
      </c>
      <c r="K6083" t="str">
        <f>RIGHT(Table1[[#This Row],[Transmission]],1)</f>
        <v>6</v>
      </c>
      <c r="L6083" t="str">
        <f>SUBSTITUTE(Table1[[#This Row],[Transmission]],Table1[[#This Row],[Gears]],"")</f>
        <v>AS</v>
      </c>
      <c r="M60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3">
        <f ca="1">_xlfn.DAYS(TODAY(),Table1[[#This Row],[Manufacture Date]])</f>
        <v>1542</v>
      </c>
      <c r="O6083" t="str" cm="1">
        <f t="array" ref="O6083" xml:space="preserve"> _xlfn.IFS(E6083&lt;2,"0-2",E6083&lt;4,"2-4",E6083&lt;6,"4-6",E6083&lt;8,"6-8",E6083&lt;10,"8-10")</f>
        <v>2-4</v>
      </c>
    </row>
    <row r="6084" spans="1:15" ht="14.25" customHeight="1" x14ac:dyDescent="0.3">
      <c r="A6084" s="31">
        <v>43718</v>
      </c>
      <c r="B6084" t="s">
        <v>147</v>
      </c>
      <c r="C6084" t="s">
        <v>1059</v>
      </c>
      <c r="D6084" t="s">
        <v>71</v>
      </c>
      <c r="E6084">
        <v>3</v>
      </c>
      <c r="F6084">
        <v>6</v>
      </c>
      <c r="G6084" t="s">
        <v>97</v>
      </c>
      <c r="H6084" t="s">
        <v>73</v>
      </c>
      <c r="I6084">
        <v>23</v>
      </c>
      <c r="J6084">
        <v>284</v>
      </c>
      <c r="K6084" t="str">
        <f>RIGHT(Table1[[#This Row],[Transmission]],1)</f>
        <v>7</v>
      </c>
      <c r="L6084" t="str">
        <f>SUBSTITUTE(Table1[[#This Row],[Transmission]],Table1[[#This Row],[Gears]],"")</f>
        <v>AM</v>
      </c>
      <c r="M60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84">
        <f ca="1">_xlfn.DAYS(TODAY(),Table1[[#This Row],[Manufacture Date]])</f>
        <v>1542</v>
      </c>
      <c r="O6084" t="str" cm="1">
        <f t="array" ref="O6084" xml:space="preserve"> _xlfn.IFS(E6084&lt;2,"0-2",E6084&lt;4,"2-4",E6084&lt;6,"4-6",E6084&lt;8,"6-8",E6084&lt;10,"8-10")</f>
        <v>2-4</v>
      </c>
    </row>
    <row r="6085" spans="1:15" ht="14.25" customHeight="1" x14ac:dyDescent="0.3">
      <c r="A6085" s="31">
        <v>43718</v>
      </c>
      <c r="B6085" t="s">
        <v>432</v>
      </c>
      <c r="C6085" t="s">
        <v>447</v>
      </c>
      <c r="D6085" t="s">
        <v>92</v>
      </c>
      <c r="E6085">
        <v>5</v>
      </c>
      <c r="F6085">
        <v>8</v>
      </c>
      <c r="G6085" t="s">
        <v>79</v>
      </c>
      <c r="H6085" t="s">
        <v>73</v>
      </c>
      <c r="I6085">
        <v>22</v>
      </c>
      <c r="J6085">
        <v>290</v>
      </c>
      <c r="K6085" t="str">
        <f>RIGHT(Table1[[#This Row],[Transmission]],1)</f>
        <v>6</v>
      </c>
      <c r="L6085" t="str">
        <f>SUBSTITUTE(Table1[[#This Row],[Transmission]],Table1[[#This Row],[Gears]],"")</f>
        <v>AS</v>
      </c>
      <c r="M60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5">
        <f ca="1">_xlfn.DAYS(TODAY(),Table1[[#This Row],[Manufacture Date]])</f>
        <v>1542</v>
      </c>
      <c r="O6085" t="str" cm="1">
        <f t="array" ref="O6085" xml:space="preserve"> _xlfn.IFS(E6085&lt;2,"0-2",E6085&lt;4,"2-4",E6085&lt;6,"4-6",E6085&lt;8,"6-8",E6085&lt;10,"8-10")</f>
        <v>4-6</v>
      </c>
    </row>
    <row r="6086" spans="1:15" ht="14.25" customHeight="1" x14ac:dyDescent="0.3">
      <c r="A6086" s="31">
        <v>43717</v>
      </c>
      <c r="B6086" t="s">
        <v>640</v>
      </c>
      <c r="C6086" t="s">
        <v>641</v>
      </c>
      <c r="D6086" t="s">
        <v>71</v>
      </c>
      <c r="E6086">
        <v>2</v>
      </c>
      <c r="F6086">
        <v>4</v>
      </c>
      <c r="G6086" t="s">
        <v>511</v>
      </c>
      <c r="H6086" t="s">
        <v>200</v>
      </c>
      <c r="I6086">
        <v>36</v>
      </c>
      <c r="J6086">
        <v>181</v>
      </c>
      <c r="K6086" t="str">
        <f>RIGHT(Table1[[#This Row],[Transmission]],1)</f>
        <v>6</v>
      </c>
      <c r="L6086" t="str">
        <f>SUBSTITUTE(Table1[[#This Row],[Transmission]],Table1[[#This Row],[Gears]],"")</f>
        <v>AV</v>
      </c>
      <c r="M60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6">
        <f ca="1">_xlfn.DAYS(TODAY(),Table1[[#This Row],[Manufacture Date]])</f>
        <v>1543</v>
      </c>
      <c r="O6086" t="str" cm="1">
        <f t="array" ref="O6086" xml:space="preserve"> _xlfn.IFS(E6086&lt;2,"0-2",E6086&lt;4,"2-4",E6086&lt;6,"4-6",E6086&lt;8,"6-8",E6086&lt;10,"8-10")</f>
        <v>2-4</v>
      </c>
    </row>
    <row r="6087" spans="1:15" ht="14.25" customHeight="1" x14ac:dyDescent="0.3">
      <c r="A6087" s="31">
        <v>43717</v>
      </c>
      <c r="B6087" t="s">
        <v>564</v>
      </c>
      <c r="C6087" t="s">
        <v>589</v>
      </c>
      <c r="D6087" t="s">
        <v>82</v>
      </c>
      <c r="E6087">
        <v>3.5</v>
      </c>
      <c r="F6087">
        <v>6</v>
      </c>
      <c r="G6087" t="s">
        <v>416</v>
      </c>
      <c r="H6087" t="s">
        <v>73</v>
      </c>
      <c r="I6087">
        <v>32</v>
      </c>
      <c r="J6087">
        <v>202</v>
      </c>
      <c r="K6087" t="str">
        <f>RIGHT(Table1[[#This Row],[Transmission]],1)</f>
        <v>7</v>
      </c>
      <c r="L6087" t="str">
        <f>SUBSTITUTE(Table1[[#This Row],[Transmission]],Table1[[#This Row],[Gears]],"")</f>
        <v>AS</v>
      </c>
      <c r="M60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7">
        <f ca="1">_xlfn.DAYS(TODAY(),Table1[[#This Row],[Manufacture Date]])</f>
        <v>1543</v>
      </c>
      <c r="O6087" t="str" cm="1">
        <f t="array" ref="O6087" xml:space="preserve"> _xlfn.IFS(E6087&lt;2,"0-2",E6087&lt;4,"2-4",E6087&lt;6,"4-6",E6087&lt;8,"6-8",E6087&lt;10,"8-10")</f>
        <v>2-4</v>
      </c>
    </row>
    <row r="6088" spans="1:15" ht="14.25" customHeight="1" x14ac:dyDescent="0.3">
      <c r="A6088" s="31">
        <v>43717</v>
      </c>
      <c r="B6088" t="s">
        <v>651</v>
      </c>
      <c r="C6088" t="s">
        <v>1341</v>
      </c>
      <c r="D6088" t="s">
        <v>82</v>
      </c>
      <c r="E6088">
        <v>1.6</v>
      </c>
      <c r="F6088">
        <v>4</v>
      </c>
      <c r="G6088" t="s">
        <v>76</v>
      </c>
      <c r="H6088" t="s">
        <v>73</v>
      </c>
      <c r="I6088">
        <v>32</v>
      </c>
      <c r="J6088">
        <v>205</v>
      </c>
      <c r="K6088" t="str">
        <f>RIGHT(Table1[[#This Row],[Transmission]],1)</f>
        <v>7</v>
      </c>
      <c r="L6088" t="str">
        <f>SUBSTITUTE(Table1[[#This Row],[Transmission]],Table1[[#This Row],[Gears]],"")</f>
        <v>AV</v>
      </c>
      <c r="M60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8">
        <f ca="1">_xlfn.DAYS(TODAY(),Table1[[#This Row],[Manufacture Date]])</f>
        <v>1543</v>
      </c>
      <c r="O6088" t="str" cm="1">
        <f t="array" ref="O6088" xml:space="preserve"> _xlfn.IFS(E6088&lt;2,"0-2",E6088&lt;4,"2-4",E6088&lt;6,"4-6",E6088&lt;8,"6-8",E6088&lt;10,"8-10")</f>
        <v>0-2</v>
      </c>
    </row>
    <row r="6089" spans="1:15" ht="14.25" customHeight="1" x14ac:dyDescent="0.3">
      <c r="A6089" s="31">
        <v>43717</v>
      </c>
      <c r="B6089" t="s">
        <v>782</v>
      </c>
      <c r="C6089" t="s">
        <v>798</v>
      </c>
      <c r="D6089" t="s">
        <v>78</v>
      </c>
      <c r="E6089">
        <v>2</v>
      </c>
      <c r="F6089">
        <v>4</v>
      </c>
      <c r="G6089" t="s">
        <v>79</v>
      </c>
      <c r="H6089" t="s">
        <v>73</v>
      </c>
      <c r="I6089">
        <v>26</v>
      </c>
      <c r="J6089">
        <v>251</v>
      </c>
      <c r="K6089" t="str">
        <f>RIGHT(Table1[[#This Row],[Transmission]],1)</f>
        <v>6</v>
      </c>
      <c r="L6089" t="str">
        <f>SUBSTITUTE(Table1[[#This Row],[Transmission]],Table1[[#This Row],[Gears]],"")</f>
        <v>AS</v>
      </c>
      <c r="M60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89">
        <f ca="1">_xlfn.DAYS(TODAY(),Table1[[#This Row],[Manufacture Date]])</f>
        <v>1543</v>
      </c>
      <c r="O6089" t="str" cm="1">
        <f t="array" ref="O6089" xml:space="preserve"> _xlfn.IFS(E6089&lt;2,"0-2",E6089&lt;4,"2-4",E6089&lt;6,"4-6",E6089&lt;8,"6-8",E6089&lt;10,"8-10")</f>
        <v>2-4</v>
      </c>
    </row>
    <row r="6090" spans="1:15" ht="14.25" customHeight="1" x14ac:dyDescent="0.3">
      <c r="A6090" s="31">
        <v>43717</v>
      </c>
      <c r="B6090" t="s">
        <v>676</v>
      </c>
      <c r="C6090" t="s">
        <v>688</v>
      </c>
      <c r="D6090" t="s">
        <v>92</v>
      </c>
      <c r="E6090">
        <v>3.8</v>
      </c>
      <c r="F6090">
        <v>6</v>
      </c>
      <c r="G6090" t="s">
        <v>97</v>
      </c>
      <c r="H6090" t="s">
        <v>73</v>
      </c>
      <c r="I6090">
        <v>24</v>
      </c>
      <c r="J6090">
        <v>278</v>
      </c>
      <c r="K6090" t="str">
        <f>RIGHT(Table1[[#This Row],[Transmission]],1)</f>
        <v>7</v>
      </c>
      <c r="L6090" t="str">
        <f>SUBSTITUTE(Table1[[#This Row],[Transmission]],Table1[[#This Row],[Gears]],"")</f>
        <v>AM</v>
      </c>
      <c r="M60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90">
        <f ca="1">_xlfn.DAYS(TODAY(),Table1[[#This Row],[Manufacture Date]])</f>
        <v>1543</v>
      </c>
      <c r="O6090" t="str" cm="1">
        <f t="array" ref="O6090" xml:space="preserve"> _xlfn.IFS(E6090&lt;2,"0-2",E6090&lt;4,"2-4",E6090&lt;6,"4-6",E6090&lt;8,"6-8",E6090&lt;10,"8-10")</f>
        <v>2-4</v>
      </c>
    </row>
    <row r="6091" spans="1:15" ht="14.25" customHeight="1" x14ac:dyDescent="0.3">
      <c r="A6091" s="31">
        <v>43717</v>
      </c>
      <c r="B6091" t="s">
        <v>452</v>
      </c>
      <c r="C6091" t="s">
        <v>2124</v>
      </c>
      <c r="D6091" t="s">
        <v>78</v>
      </c>
      <c r="E6091">
        <v>3.6</v>
      </c>
      <c r="F6091">
        <v>6</v>
      </c>
      <c r="G6091" t="s">
        <v>74</v>
      </c>
      <c r="H6091" t="s">
        <v>200</v>
      </c>
      <c r="I6091">
        <v>24</v>
      </c>
      <c r="J6091">
        <v>277</v>
      </c>
      <c r="K6091" t="str">
        <f>RIGHT(Table1[[#This Row],[Transmission]],1)</f>
        <v>6</v>
      </c>
      <c r="L6091" t="str">
        <f>SUBSTITUTE(Table1[[#This Row],[Transmission]],Table1[[#This Row],[Gears]],"")</f>
        <v>M</v>
      </c>
      <c r="M60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091">
        <f ca="1">_xlfn.DAYS(TODAY(),Table1[[#This Row],[Manufacture Date]])</f>
        <v>1543</v>
      </c>
      <c r="O6091" t="str" cm="1">
        <f t="array" ref="O6091" xml:space="preserve"> _xlfn.IFS(E6091&lt;2,"0-2",E6091&lt;4,"2-4",E6091&lt;6,"4-6",E6091&lt;8,"6-8",E6091&lt;10,"8-10")</f>
        <v>2-4</v>
      </c>
    </row>
    <row r="6092" spans="1:15" ht="14.25" customHeight="1" x14ac:dyDescent="0.3">
      <c r="A6092" s="31">
        <v>43717</v>
      </c>
      <c r="B6092" t="s">
        <v>385</v>
      </c>
      <c r="C6092" t="s">
        <v>397</v>
      </c>
      <c r="D6092" t="s">
        <v>259</v>
      </c>
      <c r="E6092">
        <v>3.5</v>
      </c>
      <c r="F6092">
        <v>6</v>
      </c>
      <c r="G6092" t="s">
        <v>281</v>
      </c>
      <c r="H6092" t="s">
        <v>200</v>
      </c>
      <c r="I6092">
        <v>21</v>
      </c>
      <c r="J6092">
        <v>308</v>
      </c>
      <c r="K6092" t="str">
        <f>RIGHT(Table1[[#This Row],[Transmission]],1)</f>
        <v>5</v>
      </c>
      <c r="L6092" t="str">
        <f>SUBSTITUTE(Table1[[#This Row],[Transmission]],Table1[[#This Row],[Gears]],"")</f>
        <v>A</v>
      </c>
      <c r="M60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92">
        <f ca="1">_xlfn.DAYS(TODAY(),Table1[[#This Row],[Manufacture Date]])</f>
        <v>1543</v>
      </c>
      <c r="O6092" t="str" cm="1">
        <f t="array" ref="O6092" xml:space="preserve"> _xlfn.IFS(E6092&lt;2,"0-2",E6092&lt;4,"2-4",E6092&lt;6,"4-6",E6092&lt;8,"6-8",E6092&lt;10,"8-10")</f>
        <v>2-4</v>
      </c>
    </row>
    <row r="6093" spans="1:15" ht="14.25" customHeight="1" x14ac:dyDescent="0.3">
      <c r="A6093" s="31">
        <v>43717</v>
      </c>
      <c r="B6093" t="s">
        <v>147</v>
      </c>
      <c r="C6093" t="s">
        <v>1562</v>
      </c>
      <c r="D6093" t="s">
        <v>122</v>
      </c>
      <c r="E6093">
        <v>4.4000000000000004</v>
      </c>
      <c r="F6093">
        <v>8</v>
      </c>
      <c r="G6093" t="s">
        <v>104</v>
      </c>
      <c r="H6093" t="s">
        <v>73</v>
      </c>
      <c r="I6093">
        <v>21</v>
      </c>
      <c r="J6093">
        <v>314</v>
      </c>
      <c r="K6093" t="str">
        <f>RIGHT(Table1[[#This Row],[Transmission]],1)</f>
        <v>8</v>
      </c>
      <c r="L6093" t="str">
        <f>SUBSTITUTE(Table1[[#This Row],[Transmission]],Table1[[#This Row],[Gears]],"")</f>
        <v>AS</v>
      </c>
      <c r="M60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93">
        <f ca="1">_xlfn.DAYS(TODAY(),Table1[[#This Row],[Manufacture Date]])</f>
        <v>1543</v>
      </c>
      <c r="O6093" t="str" cm="1">
        <f t="array" ref="O6093" xml:space="preserve"> _xlfn.IFS(E6093&lt;2,"0-2",E6093&lt;4,"2-4",E6093&lt;6,"4-6",E6093&lt;8,"6-8",E6093&lt;10,"8-10")</f>
        <v>4-6</v>
      </c>
    </row>
    <row r="6094" spans="1:15" ht="14.25" customHeight="1" x14ac:dyDescent="0.3">
      <c r="A6094" s="31">
        <v>43717</v>
      </c>
      <c r="B6094" t="s">
        <v>364</v>
      </c>
      <c r="C6094" t="s">
        <v>1693</v>
      </c>
      <c r="D6094" t="s">
        <v>122</v>
      </c>
      <c r="E6094">
        <v>5.3</v>
      </c>
      <c r="F6094">
        <v>8</v>
      </c>
      <c r="G6094" t="s">
        <v>93</v>
      </c>
      <c r="H6094" t="s">
        <v>200</v>
      </c>
      <c r="I6094">
        <v>21</v>
      </c>
      <c r="J6094">
        <v>314</v>
      </c>
      <c r="K6094" t="str">
        <f>RIGHT(Table1[[#This Row],[Transmission]],1)</f>
        <v>6</v>
      </c>
      <c r="L6094" t="str">
        <f>SUBSTITUTE(Table1[[#This Row],[Transmission]],Table1[[#This Row],[Gears]],"")</f>
        <v>A</v>
      </c>
      <c r="M60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94">
        <f ca="1">_xlfn.DAYS(TODAY(),Table1[[#This Row],[Manufacture Date]])</f>
        <v>1543</v>
      </c>
      <c r="O6094" t="str" cm="1">
        <f t="array" ref="O6094" xml:space="preserve"> _xlfn.IFS(E6094&lt;2,"0-2",E6094&lt;4,"2-4",E6094&lt;6,"4-6",E6094&lt;8,"6-8",E6094&lt;10,"8-10")</f>
        <v>4-6</v>
      </c>
    </row>
    <row r="6095" spans="1:15" ht="14.25" customHeight="1" x14ac:dyDescent="0.3">
      <c r="A6095" s="31">
        <v>43717</v>
      </c>
      <c r="B6095" t="s">
        <v>364</v>
      </c>
      <c r="C6095" t="s">
        <v>1681</v>
      </c>
      <c r="D6095" t="s">
        <v>259</v>
      </c>
      <c r="E6095">
        <v>5.3</v>
      </c>
      <c r="F6095">
        <v>8</v>
      </c>
      <c r="G6095" t="s">
        <v>93</v>
      </c>
      <c r="H6095" t="s">
        <v>200</v>
      </c>
      <c r="I6095">
        <v>20</v>
      </c>
      <c r="J6095">
        <v>329</v>
      </c>
      <c r="K6095" t="str">
        <f>RIGHT(Table1[[#This Row],[Transmission]],1)</f>
        <v>6</v>
      </c>
      <c r="L6095" t="str">
        <f>SUBSTITUTE(Table1[[#This Row],[Transmission]],Table1[[#This Row],[Gears]],"")</f>
        <v>A</v>
      </c>
      <c r="M60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95">
        <f ca="1">_xlfn.DAYS(TODAY(),Table1[[#This Row],[Manufacture Date]])</f>
        <v>1543</v>
      </c>
      <c r="O6095" t="str" cm="1">
        <f t="array" ref="O6095" xml:space="preserve"> _xlfn.IFS(E6095&lt;2,"0-2",E6095&lt;4,"2-4",E6095&lt;6,"4-6",E6095&lt;8,"6-8",E6095&lt;10,"8-10")</f>
        <v>4-6</v>
      </c>
    </row>
    <row r="6096" spans="1:15" ht="14.25" customHeight="1" x14ac:dyDescent="0.3">
      <c r="A6096" s="31">
        <v>43717</v>
      </c>
      <c r="B6096" t="s">
        <v>364</v>
      </c>
      <c r="C6096" t="s">
        <v>1108</v>
      </c>
      <c r="D6096" t="s">
        <v>122</v>
      </c>
      <c r="E6096">
        <v>5.3</v>
      </c>
      <c r="F6096">
        <v>8</v>
      </c>
      <c r="G6096" t="s">
        <v>93</v>
      </c>
      <c r="H6096" t="s">
        <v>205</v>
      </c>
      <c r="I6096">
        <v>16</v>
      </c>
      <c r="J6096">
        <v>288</v>
      </c>
      <c r="K6096" t="str">
        <f>RIGHT(Table1[[#This Row],[Transmission]],1)</f>
        <v>6</v>
      </c>
      <c r="L6096" t="str">
        <f>SUBSTITUTE(Table1[[#This Row],[Transmission]],Table1[[#This Row],[Gears]],"")</f>
        <v>A</v>
      </c>
      <c r="M60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96">
        <f ca="1">_xlfn.DAYS(TODAY(),Table1[[#This Row],[Manufacture Date]])</f>
        <v>1543</v>
      </c>
      <c r="O6096" t="str" cm="1">
        <f t="array" ref="O6096" xml:space="preserve"> _xlfn.IFS(E6096&lt;2,"0-2",E6096&lt;4,"2-4",E6096&lt;6,"4-6",E6096&lt;8,"6-8",E6096&lt;10,"8-10")</f>
        <v>4-6</v>
      </c>
    </row>
    <row r="6097" spans="1:15" ht="14.25" customHeight="1" x14ac:dyDescent="0.3">
      <c r="A6097" s="31">
        <v>43716</v>
      </c>
      <c r="B6097" t="s">
        <v>398</v>
      </c>
      <c r="C6097" t="s">
        <v>1271</v>
      </c>
      <c r="D6097" t="s">
        <v>115</v>
      </c>
      <c r="E6097">
        <v>1.6</v>
      </c>
      <c r="F6097">
        <v>4</v>
      </c>
      <c r="G6097" t="s">
        <v>89</v>
      </c>
      <c r="H6097" t="s">
        <v>200</v>
      </c>
      <c r="I6097">
        <v>64</v>
      </c>
      <c r="J6097">
        <v>103</v>
      </c>
      <c r="K6097" t="str">
        <f>RIGHT(Table1[[#This Row],[Transmission]],1)</f>
        <v>6</v>
      </c>
      <c r="L6097" t="str">
        <f>SUBSTITUTE(Table1[[#This Row],[Transmission]],Table1[[#This Row],[Gears]],"")</f>
        <v>AM</v>
      </c>
      <c r="M60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097">
        <f ca="1">_xlfn.DAYS(TODAY(),Table1[[#This Row],[Manufacture Date]])</f>
        <v>1544</v>
      </c>
      <c r="O6097" t="str" cm="1">
        <f t="array" ref="O6097" xml:space="preserve"> _xlfn.IFS(E6097&lt;2,"0-2",E6097&lt;4,"2-4",E6097&lt;6,"4-6",E6097&lt;8,"6-8",E6097&lt;10,"8-10")</f>
        <v>0-2</v>
      </c>
    </row>
    <row r="6098" spans="1:15" ht="14.25" customHeight="1" x14ac:dyDescent="0.3">
      <c r="A6098" s="31">
        <v>43716</v>
      </c>
      <c r="B6098" t="s">
        <v>147</v>
      </c>
      <c r="C6098" t="s">
        <v>1527</v>
      </c>
      <c r="D6098" t="s">
        <v>95</v>
      </c>
      <c r="E6098">
        <v>3</v>
      </c>
      <c r="F6098">
        <v>6</v>
      </c>
      <c r="G6098" t="s">
        <v>104</v>
      </c>
      <c r="H6098" t="s">
        <v>73</v>
      </c>
      <c r="I6098">
        <v>28</v>
      </c>
      <c r="J6098">
        <v>235</v>
      </c>
      <c r="K6098" t="str">
        <f>RIGHT(Table1[[#This Row],[Transmission]],1)</f>
        <v>8</v>
      </c>
      <c r="L6098" t="str">
        <f>SUBSTITUTE(Table1[[#This Row],[Transmission]],Table1[[#This Row],[Gears]],"")</f>
        <v>AS</v>
      </c>
      <c r="M60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098">
        <f ca="1">_xlfn.DAYS(TODAY(),Table1[[#This Row],[Manufacture Date]])</f>
        <v>1544</v>
      </c>
      <c r="O6098" t="str" cm="1">
        <f t="array" ref="O6098" xml:space="preserve"> _xlfn.IFS(E6098&lt;2,"0-2",E6098&lt;4,"2-4",E6098&lt;6,"4-6",E6098&lt;8,"6-8",E6098&lt;10,"8-10")</f>
        <v>2-4</v>
      </c>
    </row>
    <row r="6099" spans="1:15" ht="14.25" customHeight="1" x14ac:dyDescent="0.3">
      <c r="A6099" s="31">
        <v>43716</v>
      </c>
      <c r="B6099" t="s">
        <v>452</v>
      </c>
      <c r="C6099" t="s">
        <v>1287</v>
      </c>
      <c r="D6099" t="s">
        <v>78</v>
      </c>
      <c r="E6099">
        <v>2.4</v>
      </c>
      <c r="F6099">
        <v>4</v>
      </c>
      <c r="G6099" t="s">
        <v>454</v>
      </c>
      <c r="H6099" t="s">
        <v>200</v>
      </c>
      <c r="I6099">
        <v>26</v>
      </c>
      <c r="J6099">
        <v>256</v>
      </c>
      <c r="K6099" t="str">
        <f>RIGHT(Table1[[#This Row],[Transmission]],1)</f>
        <v>9</v>
      </c>
      <c r="L6099" t="str">
        <f>SUBSTITUTE(Table1[[#This Row],[Transmission]],Table1[[#This Row],[Gears]],"")</f>
        <v>A</v>
      </c>
      <c r="M60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099">
        <f ca="1">_xlfn.DAYS(TODAY(),Table1[[#This Row],[Manufacture Date]])</f>
        <v>1544</v>
      </c>
      <c r="O6099" t="str" cm="1">
        <f t="array" ref="O6099" xml:space="preserve"> _xlfn.IFS(E6099&lt;2,"0-2",E6099&lt;4,"2-4",E6099&lt;6,"4-6",E6099&lt;8,"6-8",E6099&lt;10,"8-10")</f>
        <v>2-4</v>
      </c>
    </row>
    <row r="6100" spans="1:15" ht="14.25" customHeight="1" x14ac:dyDescent="0.3">
      <c r="A6100" s="31">
        <v>43716</v>
      </c>
      <c r="B6100" t="s">
        <v>212</v>
      </c>
      <c r="C6100" t="s">
        <v>231</v>
      </c>
      <c r="D6100" t="s">
        <v>115</v>
      </c>
      <c r="E6100">
        <v>3.6</v>
      </c>
      <c r="F6100">
        <v>6</v>
      </c>
      <c r="G6100" t="s">
        <v>79</v>
      </c>
      <c r="H6100" t="s">
        <v>73</v>
      </c>
      <c r="I6100">
        <v>22</v>
      </c>
      <c r="J6100">
        <v>299</v>
      </c>
      <c r="K6100" t="str">
        <f>RIGHT(Table1[[#This Row],[Transmission]],1)</f>
        <v>6</v>
      </c>
      <c r="L6100" t="str">
        <f>SUBSTITUTE(Table1[[#This Row],[Transmission]],Table1[[#This Row],[Gears]],"")</f>
        <v>AS</v>
      </c>
      <c r="M6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00">
        <f ca="1">_xlfn.DAYS(TODAY(),Table1[[#This Row],[Manufacture Date]])</f>
        <v>1544</v>
      </c>
      <c r="O6100" t="str" cm="1">
        <f t="array" ref="O6100" xml:space="preserve"> _xlfn.IFS(E6100&lt;2,"0-2",E6100&lt;4,"2-4",E6100&lt;6,"4-6",E6100&lt;8,"6-8",E6100&lt;10,"8-10")</f>
        <v>2-4</v>
      </c>
    </row>
    <row r="6101" spans="1:15" ht="14.25" customHeight="1" x14ac:dyDescent="0.3">
      <c r="A6101" s="31">
        <v>43716</v>
      </c>
      <c r="B6101" t="s">
        <v>232</v>
      </c>
      <c r="C6101" t="s">
        <v>270</v>
      </c>
      <c r="D6101" t="s">
        <v>122</v>
      </c>
      <c r="E6101">
        <v>5.3</v>
      </c>
      <c r="F6101">
        <v>8</v>
      </c>
      <c r="G6101" t="s">
        <v>93</v>
      </c>
      <c r="H6101" t="s">
        <v>200</v>
      </c>
      <c r="I6101">
        <v>21</v>
      </c>
      <c r="J6101">
        <v>310</v>
      </c>
      <c r="K6101" t="str">
        <f>RIGHT(Table1[[#This Row],[Transmission]],1)</f>
        <v>6</v>
      </c>
      <c r="L6101" t="str">
        <f>SUBSTITUTE(Table1[[#This Row],[Transmission]],Table1[[#This Row],[Gears]],"")</f>
        <v>A</v>
      </c>
      <c r="M6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01">
        <f ca="1">_xlfn.DAYS(TODAY(),Table1[[#This Row],[Manufacture Date]])</f>
        <v>1544</v>
      </c>
      <c r="O6101" t="str" cm="1">
        <f t="array" ref="O6101" xml:space="preserve"> _xlfn.IFS(E6101&lt;2,"0-2",E6101&lt;4,"2-4",E6101&lt;6,"4-6",E6101&lt;8,"6-8",E6101&lt;10,"8-10")</f>
        <v>4-6</v>
      </c>
    </row>
    <row r="6102" spans="1:15" ht="14.25" customHeight="1" x14ac:dyDescent="0.3">
      <c r="A6102" s="31">
        <v>43716</v>
      </c>
      <c r="B6102" t="s">
        <v>141</v>
      </c>
      <c r="C6102" t="s">
        <v>1516</v>
      </c>
      <c r="D6102" t="s">
        <v>122</v>
      </c>
      <c r="E6102">
        <v>4</v>
      </c>
      <c r="F6102">
        <v>8</v>
      </c>
      <c r="G6102" t="s">
        <v>104</v>
      </c>
      <c r="H6102" t="s">
        <v>73</v>
      </c>
      <c r="I6102">
        <v>21</v>
      </c>
      <c r="J6102">
        <v>315</v>
      </c>
      <c r="K6102" t="str">
        <f>RIGHT(Table1[[#This Row],[Transmission]],1)</f>
        <v>8</v>
      </c>
      <c r="L6102" t="str">
        <f>SUBSTITUTE(Table1[[#This Row],[Transmission]],Table1[[#This Row],[Gears]],"")</f>
        <v>AS</v>
      </c>
      <c r="M6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02">
        <f ca="1">_xlfn.DAYS(TODAY(),Table1[[#This Row],[Manufacture Date]])</f>
        <v>1544</v>
      </c>
      <c r="O6102" t="str" cm="1">
        <f t="array" ref="O6102" xml:space="preserve"> _xlfn.IFS(E6102&lt;2,"0-2",E6102&lt;4,"2-4",E6102&lt;6,"4-6",E6102&lt;8,"6-8",E6102&lt;10,"8-10")</f>
        <v>4-6</v>
      </c>
    </row>
    <row r="6103" spans="1:15" ht="14.25" customHeight="1" x14ac:dyDescent="0.3">
      <c r="A6103" s="31">
        <v>43716</v>
      </c>
      <c r="B6103" t="s">
        <v>232</v>
      </c>
      <c r="C6103" t="s">
        <v>251</v>
      </c>
      <c r="D6103" t="s">
        <v>250</v>
      </c>
      <c r="E6103">
        <v>5.3</v>
      </c>
      <c r="F6103">
        <v>8</v>
      </c>
      <c r="G6103" t="s">
        <v>101</v>
      </c>
      <c r="H6103" t="s">
        <v>205</v>
      </c>
      <c r="I6103">
        <v>12</v>
      </c>
      <c r="J6103">
        <v>362</v>
      </c>
      <c r="K6103" t="str">
        <f>RIGHT(Table1[[#This Row],[Transmission]],1)</f>
        <v>4</v>
      </c>
      <c r="L6103" t="str">
        <f>SUBSTITUTE(Table1[[#This Row],[Transmission]],Table1[[#This Row],[Gears]],"")</f>
        <v>A</v>
      </c>
      <c r="M6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03">
        <f ca="1">_xlfn.DAYS(TODAY(),Table1[[#This Row],[Manufacture Date]])</f>
        <v>1544</v>
      </c>
      <c r="O6103" t="str" cm="1">
        <f t="array" ref="O6103" xml:space="preserve"> _xlfn.IFS(E6103&lt;2,"0-2",E6103&lt;4,"2-4",E6103&lt;6,"4-6",E6103&lt;8,"6-8",E6103&lt;10,"8-10")</f>
        <v>4-6</v>
      </c>
    </row>
    <row r="6104" spans="1:15" ht="14.25" customHeight="1" x14ac:dyDescent="0.3">
      <c r="A6104" s="31">
        <v>43715</v>
      </c>
      <c r="B6104" t="s">
        <v>321</v>
      </c>
      <c r="C6104" t="s">
        <v>329</v>
      </c>
      <c r="D6104" t="s">
        <v>78</v>
      </c>
      <c r="E6104">
        <v>1.6</v>
      </c>
      <c r="F6104">
        <v>4</v>
      </c>
      <c r="G6104" t="s">
        <v>79</v>
      </c>
      <c r="H6104" t="s">
        <v>200</v>
      </c>
      <c r="I6104">
        <v>31</v>
      </c>
      <c r="J6104">
        <v>207</v>
      </c>
      <c r="K6104" t="str">
        <f>RIGHT(Table1[[#This Row],[Transmission]],1)</f>
        <v>6</v>
      </c>
      <c r="L6104" t="str">
        <f>SUBSTITUTE(Table1[[#This Row],[Transmission]],Table1[[#This Row],[Gears]],"")</f>
        <v>AS</v>
      </c>
      <c r="M6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04">
        <f ca="1">_xlfn.DAYS(TODAY(),Table1[[#This Row],[Manufacture Date]])</f>
        <v>1545</v>
      </c>
      <c r="O6104" t="str" cm="1">
        <f t="array" ref="O6104" xml:space="preserve"> _xlfn.IFS(E6104&lt;2,"0-2",E6104&lt;4,"2-4",E6104&lt;6,"4-6",E6104&lt;8,"6-8",E6104&lt;10,"8-10")</f>
        <v>0-2</v>
      </c>
    </row>
    <row r="6105" spans="1:15" ht="14.25" customHeight="1" x14ac:dyDescent="0.3">
      <c r="A6105" s="31">
        <v>43715</v>
      </c>
      <c r="B6105" t="s">
        <v>621</v>
      </c>
      <c r="C6105" t="s">
        <v>638</v>
      </c>
      <c r="D6105" t="s">
        <v>71</v>
      </c>
      <c r="E6105">
        <v>1.6</v>
      </c>
      <c r="F6105">
        <v>4</v>
      </c>
      <c r="G6105" t="s">
        <v>79</v>
      </c>
      <c r="H6105" t="s">
        <v>73</v>
      </c>
      <c r="I6105">
        <v>31</v>
      </c>
      <c r="J6105">
        <v>212</v>
      </c>
      <c r="K6105" t="str">
        <f>RIGHT(Table1[[#This Row],[Transmission]],1)</f>
        <v>6</v>
      </c>
      <c r="L6105" t="str">
        <f>SUBSTITUTE(Table1[[#This Row],[Transmission]],Table1[[#This Row],[Gears]],"")</f>
        <v>AS</v>
      </c>
      <c r="M6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05">
        <f ca="1">_xlfn.DAYS(TODAY(),Table1[[#This Row],[Manufacture Date]])</f>
        <v>1545</v>
      </c>
      <c r="O6105" t="str" cm="1">
        <f t="array" ref="O6105" xml:space="preserve"> _xlfn.IFS(E6105&lt;2,"0-2",E6105&lt;4,"2-4",E6105&lt;6,"4-6",E6105&lt;8,"6-8",E6105&lt;10,"8-10")</f>
        <v>0-2</v>
      </c>
    </row>
    <row r="6106" spans="1:15" ht="14.25" customHeight="1" x14ac:dyDescent="0.3">
      <c r="A6106" s="31">
        <v>43715</v>
      </c>
      <c r="B6106" t="s">
        <v>750</v>
      </c>
      <c r="C6106" t="s">
        <v>754</v>
      </c>
      <c r="D6106" t="s">
        <v>82</v>
      </c>
      <c r="E6106">
        <v>3.5</v>
      </c>
      <c r="F6106">
        <v>6</v>
      </c>
      <c r="G6106" t="s">
        <v>79</v>
      </c>
      <c r="H6106" t="s">
        <v>200</v>
      </c>
      <c r="I6106">
        <v>30</v>
      </c>
      <c r="J6106">
        <v>222</v>
      </c>
      <c r="K6106" t="str">
        <f>RIGHT(Table1[[#This Row],[Transmission]],1)</f>
        <v>6</v>
      </c>
      <c r="L6106" t="str">
        <f>SUBSTITUTE(Table1[[#This Row],[Transmission]],Table1[[#This Row],[Gears]],"")</f>
        <v>AS</v>
      </c>
      <c r="M6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06">
        <f ca="1">_xlfn.DAYS(TODAY(),Table1[[#This Row],[Manufacture Date]])</f>
        <v>1545</v>
      </c>
      <c r="O6106" t="str" cm="1">
        <f t="array" ref="O6106" xml:space="preserve"> _xlfn.IFS(E6106&lt;2,"0-2",E6106&lt;4,"2-4",E6106&lt;6,"4-6",E6106&lt;8,"6-8",E6106&lt;10,"8-10")</f>
        <v>2-4</v>
      </c>
    </row>
    <row r="6107" spans="1:15" ht="14.25" customHeight="1" x14ac:dyDescent="0.3">
      <c r="A6107" s="31">
        <v>43715</v>
      </c>
      <c r="B6107" t="s">
        <v>147</v>
      </c>
      <c r="C6107" t="s">
        <v>1053</v>
      </c>
      <c r="D6107" t="s">
        <v>71</v>
      </c>
      <c r="E6107">
        <v>3</v>
      </c>
      <c r="F6107">
        <v>6</v>
      </c>
      <c r="G6107" t="s">
        <v>74</v>
      </c>
      <c r="H6107" t="s">
        <v>73</v>
      </c>
      <c r="I6107">
        <v>29</v>
      </c>
      <c r="J6107">
        <v>231</v>
      </c>
      <c r="K6107" t="str">
        <f>RIGHT(Table1[[#This Row],[Transmission]],1)</f>
        <v>6</v>
      </c>
      <c r="L6107" t="str">
        <f>SUBSTITUTE(Table1[[#This Row],[Transmission]],Table1[[#This Row],[Gears]],"")</f>
        <v>M</v>
      </c>
      <c r="M6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07">
        <f ca="1">_xlfn.DAYS(TODAY(),Table1[[#This Row],[Manufacture Date]])</f>
        <v>1545</v>
      </c>
      <c r="O6107" t="str" cm="1">
        <f t="array" ref="O6107" xml:space="preserve"> _xlfn.IFS(E6107&lt;2,"0-2",E6107&lt;4,"2-4",E6107&lt;6,"4-6",E6107&lt;8,"6-8",E6107&lt;10,"8-10")</f>
        <v>2-4</v>
      </c>
    </row>
    <row r="6108" spans="1:15" ht="14.25" customHeight="1" x14ac:dyDescent="0.3">
      <c r="A6108" s="31">
        <v>43715</v>
      </c>
      <c r="B6108" t="s">
        <v>385</v>
      </c>
      <c r="C6108" t="s">
        <v>1712</v>
      </c>
      <c r="D6108" t="s">
        <v>78</v>
      </c>
      <c r="E6108">
        <v>3.5</v>
      </c>
      <c r="F6108">
        <v>6</v>
      </c>
      <c r="G6108" t="s">
        <v>496</v>
      </c>
      <c r="H6108" t="s">
        <v>200</v>
      </c>
      <c r="I6108">
        <v>26</v>
      </c>
      <c r="J6108">
        <v>257</v>
      </c>
      <c r="K6108" t="str">
        <f>RIGHT(Table1[[#This Row],[Transmission]],1)</f>
        <v>9</v>
      </c>
      <c r="L6108" t="str">
        <f>SUBSTITUTE(Table1[[#This Row],[Transmission]],Table1[[#This Row],[Gears]],"")</f>
        <v>AS</v>
      </c>
      <c r="M6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08">
        <f ca="1">_xlfn.DAYS(TODAY(),Table1[[#This Row],[Manufacture Date]])</f>
        <v>1545</v>
      </c>
      <c r="O6108" t="str" cm="1">
        <f t="array" ref="O6108" xml:space="preserve"> _xlfn.IFS(E6108&lt;2,"0-2",E6108&lt;4,"2-4",E6108&lt;6,"4-6",E6108&lt;8,"6-8",E6108&lt;10,"8-10")</f>
        <v>2-4</v>
      </c>
    </row>
    <row r="6109" spans="1:15" ht="14.25" customHeight="1" x14ac:dyDescent="0.3">
      <c r="A6109" s="31">
        <v>43715</v>
      </c>
      <c r="B6109" t="s">
        <v>676</v>
      </c>
      <c r="C6109" t="s">
        <v>698</v>
      </c>
      <c r="D6109" t="s">
        <v>122</v>
      </c>
      <c r="E6109">
        <v>4.8</v>
      </c>
      <c r="F6109">
        <v>8</v>
      </c>
      <c r="G6109" t="s">
        <v>112</v>
      </c>
      <c r="H6109" t="s">
        <v>73</v>
      </c>
      <c r="I6109">
        <v>20</v>
      </c>
      <c r="J6109">
        <v>334</v>
      </c>
      <c r="K6109" t="str">
        <f>RIGHT(Table1[[#This Row],[Transmission]],1)</f>
        <v>8</v>
      </c>
      <c r="L6109" t="str">
        <f>SUBSTITUTE(Table1[[#This Row],[Transmission]],Table1[[#This Row],[Gears]],"")</f>
        <v>A</v>
      </c>
      <c r="M6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09">
        <f ca="1">_xlfn.DAYS(TODAY(),Table1[[#This Row],[Manufacture Date]])</f>
        <v>1545</v>
      </c>
      <c r="O6109" t="str" cm="1">
        <f t="array" ref="O6109" xml:space="preserve"> _xlfn.IFS(E6109&lt;2,"0-2",E6109&lt;4,"2-4",E6109&lt;6,"4-6",E6109&lt;8,"6-8",E6109&lt;10,"8-10")</f>
        <v>4-6</v>
      </c>
    </row>
    <row r="6110" spans="1:15" ht="14.25" customHeight="1" x14ac:dyDescent="0.3">
      <c r="A6110" s="31">
        <v>43715</v>
      </c>
      <c r="B6110" t="s">
        <v>198</v>
      </c>
      <c r="C6110" t="s">
        <v>204</v>
      </c>
      <c r="D6110" t="s">
        <v>82</v>
      </c>
      <c r="E6110">
        <v>3.6</v>
      </c>
      <c r="F6110">
        <v>6</v>
      </c>
      <c r="G6110" t="s">
        <v>79</v>
      </c>
      <c r="H6110" t="s">
        <v>205</v>
      </c>
      <c r="I6110">
        <v>18</v>
      </c>
      <c r="J6110">
        <v>253</v>
      </c>
      <c r="K6110" t="str">
        <f>RIGHT(Table1[[#This Row],[Transmission]],1)</f>
        <v>6</v>
      </c>
      <c r="L6110" t="str">
        <f>SUBSTITUTE(Table1[[#This Row],[Transmission]],Table1[[#This Row],[Gears]],"")</f>
        <v>AS</v>
      </c>
      <c r="M6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10">
        <f ca="1">_xlfn.DAYS(TODAY(),Table1[[#This Row],[Manufacture Date]])</f>
        <v>1545</v>
      </c>
      <c r="O6110" t="str" cm="1">
        <f t="array" ref="O6110" xml:space="preserve"> _xlfn.IFS(E6110&lt;2,"0-2",E6110&lt;4,"2-4",E6110&lt;6,"4-6",E6110&lt;8,"6-8",E6110&lt;10,"8-10")</f>
        <v>2-4</v>
      </c>
    </row>
    <row r="6111" spans="1:15" ht="14.25" customHeight="1" x14ac:dyDescent="0.3">
      <c r="A6111" s="31">
        <v>43714</v>
      </c>
      <c r="B6111" t="s">
        <v>275</v>
      </c>
      <c r="C6111">
        <v>200</v>
      </c>
      <c r="D6111" t="s">
        <v>82</v>
      </c>
      <c r="E6111">
        <v>2.4</v>
      </c>
      <c r="F6111">
        <v>4</v>
      </c>
      <c r="G6111" t="s">
        <v>454</v>
      </c>
      <c r="H6111" t="s">
        <v>200</v>
      </c>
      <c r="I6111">
        <v>33</v>
      </c>
      <c r="J6111">
        <v>196</v>
      </c>
      <c r="K6111" t="str">
        <f>RIGHT(Table1[[#This Row],[Transmission]],1)</f>
        <v>9</v>
      </c>
      <c r="L6111" t="str">
        <f>SUBSTITUTE(Table1[[#This Row],[Transmission]],Table1[[#This Row],[Gears]],"")</f>
        <v>A</v>
      </c>
      <c r="M6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11">
        <f ca="1">_xlfn.DAYS(TODAY(),Table1[[#This Row],[Manufacture Date]])</f>
        <v>1546</v>
      </c>
      <c r="O6111" t="str" cm="1">
        <f t="array" ref="O6111" xml:space="preserve"> _xlfn.IFS(E6111&lt;2,"0-2",E6111&lt;4,"2-4",E6111&lt;6,"4-6",E6111&lt;8,"6-8",E6111&lt;10,"8-10")</f>
        <v>2-4</v>
      </c>
    </row>
    <row r="6112" spans="1:15" ht="14.25" customHeight="1" x14ac:dyDescent="0.3">
      <c r="A6112" s="31">
        <v>43714</v>
      </c>
      <c r="B6112" t="s">
        <v>740</v>
      </c>
      <c r="C6112" t="s">
        <v>741</v>
      </c>
      <c r="D6112" t="s">
        <v>92</v>
      </c>
      <c r="E6112">
        <v>2</v>
      </c>
      <c r="F6112">
        <v>4</v>
      </c>
      <c r="G6112" t="s">
        <v>79</v>
      </c>
      <c r="H6112" t="s">
        <v>73</v>
      </c>
      <c r="I6112">
        <v>33</v>
      </c>
      <c r="J6112">
        <v>200</v>
      </c>
      <c r="K6112" t="str">
        <f>RIGHT(Table1[[#This Row],[Transmission]],1)</f>
        <v>6</v>
      </c>
      <c r="L6112" t="str">
        <f>SUBSTITUTE(Table1[[#This Row],[Transmission]],Table1[[#This Row],[Gears]],"")</f>
        <v>AS</v>
      </c>
      <c r="M6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12">
        <f ca="1">_xlfn.DAYS(TODAY(),Table1[[#This Row],[Manufacture Date]])</f>
        <v>1546</v>
      </c>
      <c r="O6112" t="str" cm="1">
        <f t="array" ref="O6112" xml:space="preserve"> _xlfn.IFS(E6112&lt;2,"0-2",E6112&lt;4,"2-4",E6112&lt;6,"4-6",E6112&lt;8,"6-8",E6112&lt;10,"8-10")</f>
        <v>2-4</v>
      </c>
    </row>
    <row r="6113" spans="1:15" ht="14.25" customHeight="1" x14ac:dyDescent="0.3">
      <c r="A6113" s="31">
        <v>43714</v>
      </c>
      <c r="B6113" t="s">
        <v>147</v>
      </c>
      <c r="C6113" t="s">
        <v>1054</v>
      </c>
      <c r="D6113" t="s">
        <v>71</v>
      </c>
      <c r="E6113">
        <v>3</v>
      </c>
      <c r="F6113">
        <v>6</v>
      </c>
      <c r="G6113" t="s">
        <v>104</v>
      </c>
      <c r="H6113" t="s">
        <v>73</v>
      </c>
      <c r="I6113">
        <v>29</v>
      </c>
      <c r="J6113">
        <v>228</v>
      </c>
      <c r="K6113" t="str">
        <f>RIGHT(Table1[[#This Row],[Transmission]],1)</f>
        <v>8</v>
      </c>
      <c r="L6113" t="str">
        <f>SUBSTITUTE(Table1[[#This Row],[Transmission]],Table1[[#This Row],[Gears]],"")</f>
        <v>AS</v>
      </c>
      <c r="M6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13">
        <f ca="1">_xlfn.DAYS(TODAY(),Table1[[#This Row],[Manufacture Date]])</f>
        <v>1546</v>
      </c>
      <c r="O6113" t="str" cm="1">
        <f t="array" ref="O6113" xml:space="preserve"> _xlfn.IFS(E6113&lt;2,"0-2",E6113&lt;4,"2-4",E6113&lt;6,"4-6",E6113&lt;8,"6-8",E6113&lt;10,"8-10")</f>
        <v>2-4</v>
      </c>
    </row>
    <row r="6114" spans="1:15" ht="14.25" customHeight="1" x14ac:dyDescent="0.3">
      <c r="A6114" s="31">
        <v>43714</v>
      </c>
      <c r="B6114" t="s">
        <v>676</v>
      </c>
      <c r="C6114" t="s">
        <v>1957</v>
      </c>
      <c r="D6114" t="s">
        <v>88</v>
      </c>
      <c r="E6114">
        <v>2.5</v>
      </c>
      <c r="F6114">
        <v>4</v>
      </c>
      <c r="G6114" t="s">
        <v>74</v>
      </c>
      <c r="H6114" t="s">
        <v>73</v>
      </c>
      <c r="I6114">
        <v>26</v>
      </c>
      <c r="J6114">
        <v>249</v>
      </c>
      <c r="K6114" t="str">
        <f>RIGHT(Table1[[#This Row],[Transmission]],1)</f>
        <v>6</v>
      </c>
      <c r="L6114" t="str">
        <f>SUBSTITUTE(Table1[[#This Row],[Transmission]],Table1[[#This Row],[Gears]],"")</f>
        <v>M</v>
      </c>
      <c r="M6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14">
        <f ca="1">_xlfn.DAYS(TODAY(),Table1[[#This Row],[Manufacture Date]])</f>
        <v>1546</v>
      </c>
      <c r="O6114" t="str" cm="1">
        <f t="array" ref="O6114" xml:space="preserve"> _xlfn.IFS(E6114&lt;2,"0-2",E6114&lt;4,"2-4",E6114&lt;6,"4-6",E6114&lt;8,"6-8",E6114&lt;10,"8-10")</f>
        <v>2-4</v>
      </c>
    </row>
    <row r="6115" spans="1:15" ht="14.25" customHeight="1" x14ac:dyDescent="0.3">
      <c r="A6115" s="31">
        <v>43714</v>
      </c>
      <c r="B6115" t="s">
        <v>651</v>
      </c>
      <c r="C6115" t="s">
        <v>652</v>
      </c>
      <c r="D6115" t="s">
        <v>88</v>
      </c>
      <c r="E6115">
        <v>3.7</v>
      </c>
      <c r="F6115">
        <v>6</v>
      </c>
      <c r="G6115" t="s">
        <v>74</v>
      </c>
      <c r="H6115" t="s">
        <v>73</v>
      </c>
      <c r="I6115">
        <v>25</v>
      </c>
      <c r="J6115">
        <v>269</v>
      </c>
      <c r="K6115" t="str">
        <f>RIGHT(Table1[[#This Row],[Transmission]],1)</f>
        <v>6</v>
      </c>
      <c r="L6115" t="str">
        <f>SUBSTITUTE(Table1[[#This Row],[Transmission]],Table1[[#This Row],[Gears]],"")</f>
        <v>M</v>
      </c>
      <c r="M6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15">
        <f ca="1">_xlfn.DAYS(TODAY(),Table1[[#This Row],[Manufacture Date]])</f>
        <v>1546</v>
      </c>
      <c r="O6115" t="str" cm="1">
        <f t="array" ref="O6115" xml:space="preserve"> _xlfn.IFS(E6115&lt;2,"0-2",E6115&lt;4,"2-4",E6115&lt;6,"4-6",E6115&lt;8,"6-8",E6115&lt;10,"8-10")</f>
        <v>2-4</v>
      </c>
    </row>
    <row r="6116" spans="1:15" ht="14.25" customHeight="1" x14ac:dyDescent="0.3">
      <c r="A6116" s="31">
        <v>43714</v>
      </c>
      <c r="B6116" t="s">
        <v>232</v>
      </c>
      <c r="C6116" t="s">
        <v>269</v>
      </c>
      <c r="D6116" t="s">
        <v>122</v>
      </c>
      <c r="E6116">
        <v>5.3</v>
      </c>
      <c r="F6116">
        <v>8</v>
      </c>
      <c r="G6116" t="s">
        <v>93</v>
      </c>
      <c r="H6116" t="s">
        <v>200</v>
      </c>
      <c r="I6116">
        <v>22</v>
      </c>
      <c r="J6116">
        <v>304</v>
      </c>
      <c r="K6116" t="str">
        <f>RIGHT(Table1[[#This Row],[Transmission]],1)</f>
        <v>6</v>
      </c>
      <c r="L6116" t="str">
        <f>SUBSTITUTE(Table1[[#This Row],[Transmission]],Table1[[#This Row],[Gears]],"")</f>
        <v>A</v>
      </c>
      <c r="M6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16">
        <f ca="1">_xlfn.DAYS(TODAY(),Table1[[#This Row],[Manufacture Date]])</f>
        <v>1546</v>
      </c>
      <c r="O6116" t="str" cm="1">
        <f t="array" ref="O6116" xml:space="preserve"> _xlfn.IFS(E6116&lt;2,"0-2",E6116&lt;4,"2-4",E6116&lt;6,"4-6",E6116&lt;8,"6-8",E6116&lt;10,"8-10")</f>
        <v>4-6</v>
      </c>
    </row>
    <row r="6117" spans="1:15" ht="14.25" customHeight="1" x14ac:dyDescent="0.3">
      <c r="A6117" s="31">
        <v>43714</v>
      </c>
      <c r="B6117" t="s">
        <v>232</v>
      </c>
      <c r="C6117" t="s">
        <v>1617</v>
      </c>
      <c r="D6117" t="s">
        <v>122</v>
      </c>
      <c r="E6117">
        <v>5.3</v>
      </c>
      <c r="F6117">
        <v>8</v>
      </c>
      <c r="G6117" t="s">
        <v>93</v>
      </c>
      <c r="H6117" t="s">
        <v>205</v>
      </c>
      <c r="I6117">
        <v>16</v>
      </c>
      <c r="J6117">
        <v>298</v>
      </c>
      <c r="K6117" t="str">
        <f>RIGHT(Table1[[#This Row],[Transmission]],1)</f>
        <v>6</v>
      </c>
      <c r="L6117" t="str">
        <f>SUBSTITUTE(Table1[[#This Row],[Transmission]],Table1[[#This Row],[Gears]],"")</f>
        <v>A</v>
      </c>
      <c r="M6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17">
        <f ca="1">_xlfn.DAYS(TODAY(),Table1[[#This Row],[Manufacture Date]])</f>
        <v>1546</v>
      </c>
      <c r="O6117" t="str" cm="1">
        <f t="array" ref="O6117" xml:space="preserve"> _xlfn.IFS(E6117&lt;2,"0-2",E6117&lt;4,"2-4",E6117&lt;6,"4-6",E6117&lt;8,"6-8",E6117&lt;10,"8-10")</f>
        <v>4-6</v>
      </c>
    </row>
    <row r="6118" spans="1:15" ht="14.25" customHeight="1" x14ac:dyDescent="0.3">
      <c r="A6118" s="31">
        <v>43713</v>
      </c>
      <c r="B6118" t="s">
        <v>676</v>
      </c>
      <c r="C6118" t="s">
        <v>991</v>
      </c>
      <c r="D6118" t="s">
        <v>92</v>
      </c>
      <c r="E6118">
        <v>3</v>
      </c>
      <c r="F6118">
        <v>6</v>
      </c>
      <c r="G6118" t="s">
        <v>97</v>
      </c>
      <c r="H6118" t="s">
        <v>73</v>
      </c>
      <c r="I6118">
        <v>29</v>
      </c>
      <c r="J6118">
        <v>228</v>
      </c>
      <c r="K6118" t="str">
        <f>RIGHT(Table1[[#This Row],[Transmission]],1)</f>
        <v>7</v>
      </c>
      <c r="L6118" t="str">
        <f>SUBSTITUTE(Table1[[#This Row],[Transmission]],Table1[[#This Row],[Gears]],"")</f>
        <v>AM</v>
      </c>
      <c r="M6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18">
        <f ca="1">_xlfn.DAYS(TODAY(),Table1[[#This Row],[Manufacture Date]])</f>
        <v>1547</v>
      </c>
      <c r="O6118" t="str" cm="1">
        <f t="array" ref="O6118" xml:space="preserve"> _xlfn.IFS(E6118&lt;2,"0-2",E6118&lt;4,"2-4",E6118&lt;6,"4-6",E6118&lt;8,"6-8",E6118&lt;10,"8-10")</f>
        <v>2-4</v>
      </c>
    </row>
    <row r="6119" spans="1:15" ht="14.25" customHeight="1" x14ac:dyDescent="0.3">
      <c r="A6119" s="31">
        <v>43713</v>
      </c>
      <c r="B6119" t="s">
        <v>750</v>
      </c>
      <c r="C6119" t="s">
        <v>779</v>
      </c>
      <c r="D6119" t="s">
        <v>78</v>
      </c>
      <c r="E6119">
        <v>2.7</v>
      </c>
      <c r="F6119">
        <v>4</v>
      </c>
      <c r="G6119" t="s">
        <v>79</v>
      </c>
      <c r="H6119" t="s">
        <v>200</v>
      </c>
      <c r="I6119">
        <v>28</v>
      </c>
      <c r="J6119">
        <v>230</v>
      </c>
      <c r="K6119" t="str">
        <f>RIGHT(Table1[[#This Row],[Transmission]],1)</f>
        <v>6</v>
      </c>
      <c r="L6119" t="str">
        <f>SUBSTITUTE(Table1[[#This Row],[Transmission]],Table1[[#This Row],[Gears]],"")</f>
        <v>AS</v>
      </c>
      <c r="M6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19">
        <f ca="1">_xlfn.DAYS(TODAY(),Table1[[#This Row],[Manufacture Date]])</f>
        <v>1547</v>
      </c>
      <c r="O6119" t="str" cm="1">
        <f t="array" ref="O6119" xml:space="preserve"> _xlfn.IFS(E6119&lt;2,"0-2",E6119&lt;4,"2-4",E6119&lt;6,"4-6",E6119&lt;8,"6-8",E6119&lt;10,"8-10")</f>
        <v>2-4</v>
      </c>
    </row>
    <row r="6120" spans="1:15" ht="14.25" customHeight="1" x14ac:dyDescent="0.3">
      <c r="A6120" s="31">
        <v>43713</v>
      </c>
      <c r="B6120" t="s">
        <v>414</v>
      </c>
      <c r="C6120" t="s">
        <v>923</v>
      </c>
      <c r="D6120" t="s">
        <v>95</v>
      </c>
      <c r="E6120">
        <v>3</v>
      </c>
      <c r="F6120">
        <v>6</v>
      </c>
      <c r="G6120" t="s">
        <v>416</v>
      </c>
      <c r="H6120" t="s">
        <v>73</v>
      </c>
      <c r="I6120">
        <v>26</v>
      </c>
      <c r="J6120">
        <v>251</v>
      </c>
      <c r="K6120" t="str">
        <f>RIGHT(Table1[[#This Row],[Transmission]],1)</f>
        <v>7</v>
      </c>
      <c r="L6120" t="str">
        <f>SUBSTITUTE(Table1[[#This Row],[Transmission]],Table1[[#This Row],[Gears]],"")</f>
        <v>AS</v>
      </c>
      <c r="M6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20">
        <f ca="1">_xlfn.DAYS(TODAY(),Table1[[#This Row],[Manufacture Date]])</f>
        <v>1547</v>
      </c>
      <c r="O6120" t="str" cm="1">
        <f t="array" ref="O6120" xml:space="preserve"> _xlfn.IFS(E6120&lt;2,"0-2",E6120&lt;4,"2-4",E6120&lt;6,"4-6",E6120&lt;8,"6-8",E6120&lt;10,"8-10")</f>
        <v>2-4</v>
      </c>
    </row>
    <row r="6121" spans="1:15" ht="14.25" customHeight="1" x14ac:dyDescent="0.3">
      <c r="A6121" s="31">
        <v>43713</v>
      </c>
      <c r="B6121" t="s">
        <v>531</v>
      </c>
      <c r="C6121" t="s">
        <v>538</v>
      </c>
      <c r="D6121" t="s">
        <v>82</v>
      </c>
      <c r="E6121">
        <v>3</v>
      </c>
      <c r="F6121">
        <v>6</v>
      </c>
      <c r="G6121" t="s">
        <v>79</v>
      </c>
      <c r="H6121" t="s">
        <v>200</v>
      </c>
      <c r="I6121">
        <v>24</v>
      </c>
      <c r="J6121">
        <v>278</v>
      </c>
      <c r="K6121" t="str">
        <f>RIGHT(Table1[[#This Row],[Transmission]],1)</f>
        <v>6</v>
      </c>
      <c r="L6121" t="str">
        <f>SUBSTITUTE(Table1[[#This Row],[Transmission]],Table1[[#This Row],[Gears]],"")</f>
        <v>AS</v>
      </c>
      <c r="M6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21">
        <f ca="1">_xlfn.DAYS(TODAY(),Table1[[#This Row],[Manufacture Date]])</f>
        <v>1547</v>
      </c>
      <c r="O6121" t="str" cm="1">
        <f t="array" ref="O6121" xml:space="preserve"> _xlfn.IFS(E6121&lt;2,"0-2",E6121&lt;4,"2-4",E6121&lt;6,"4-6",E6121&lt;8,"6-8",E6121&lt;10,"8-10")</f>
        <v>2-4</v>
      </c>
    </row>
    <row r="6122" spans="1:15" ht="14.25" customHeight="1" x14ac:dyDescent="0.3">
      <c r="A6122" s="31">
        <v>43713</v>
      </c>
      <c r="B6122" t="s">
        <v>541</v>
      </c>
      <c r="C6122" t="s">
        <v>1815</v>
      </c>
      <c r="D6122" t="s">
        <v>122</v>
      </c>
      <c r="E6122">
        <v>3.8</v>
      </c>
      <c r="F6122">
        <v>8</v>
      </c>
      <c r="G6122" t="s">
        <v>104</v>
      </c>
      <c r="H6122" t="s">
        <v>73</v>
      </c>
      <c r="I6122">
        <v>18</v>
      </c>
      <c r="J6122">
        <v>360</v>
      </c>
      <c r="K6122" t="str">
        <f>RIGHT(Table1[[#This Row],[Transmission]],1)</f>
        <v>8</v>
      </c>
      <c r="L6122" t="str">
        <f>SUBSTITUTE(Table1[[#This Row],[Transmission]],Table1[[#This Row],[Gears]],"")</f>
        <v>AS</v>
      </c>
      <c r="M6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22">
        <f ca="1">_xlfn.DAYS(TODAY(),Table1[[#This Row],[Manufacture Date]])</f>
        <v>1547</v>
      </c>
      <c r="O6122" t="str" cm="1">
        <f t="array" ref="O6122" xml:space="preserve"> _xlfn.IFS(E6122&lt;2,"0-2",E6122&lt;4,"2-4",E6122&lt;6,"4-6",E6122&lt;8,"6-8",E6122&lt;10,"8-10")</f>
        <v>2-4</v>
      </c>
    </row>
    <row r="6123" spans="1:15" ht="14.25" customHeight="1" x14ac:dyDescent="0.3">
      <c r="A6123" s="31">
        <v>43712</v>
      </c>
      <c r="B6123" t="s">
        <v>100</v>
      </c>
      <c r="C6123" t="s">
        <v>111</v>
      </c>
      <c r="D6123" t="s">
        <v>82</v>
      </c>
      <c r="E6123">
        <v>3</v>
      </c>
      <c r="F6123">
        <v>6</v>
      </c>
      <c r="G6123" t="s">
        <v>104</v>
      </c>
      <c r="H6123" t="s">
        <v>109</v>
      </c>
      <c r="I6123">
        <v>35</v>
      </c>
      <c r="J6123">
        <v>217</v>
      </c>
      <c r="K6123" t="str">
        <f>RIGHT(Table1[[#This Row],[Transmission]],1)</f>
        <v>8</v>
      </c>
      <c r="L6123" t="str">
        <f>SUBSTITUTE(Table1[[#This Row],[Transmission]],Table1[[#This Row],[Gears]],"")</f>
        <v>AS</v>
      </c>
      <c r="M6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23">
        <f ca="1">_xlfn.DAYS(TODAY(),Table1[[#This Row],[Manufacture Date]])</f>
        <v>1548</v>
      </c>
      <c r="O6123" t="str" cm="1">
        <f t="array" ref="O6123" xml:space="preserve"> _xlfn.IFS(E6123&lt;2,"0-2",E6123&lt;4,"2-4",E6123&lt;6,"4-6",E6123&lt;8,"6-8",E6123&lt;10,"8-10")</f>
        <v>2-4</v>
      </c>
    </row>
    <row r="6124" spans="1:15" ht="14.25" customHeight="1" x14ac:dyDescent="0.3">
      <c r="A6124" s="31">
        <v>43712</v>
      </c>
      <c r="B6124" t="s">
        <v>398</v>
      </c>
      <c r="C6124" t="s">
        <v>2108</v>
      </c>
      <c r="D6124" t="s">
        <v>122</v>
      </c>
      <c r="E6124">
        <v>3.8</v>
      </c>
      <c r="F6124">
        <v>6</v>
      </c>
      <c r="G6124" t="s">
        <v>104</v>
      </c>
      <c r="H6124" t="s">
        <v>200</v>
      </c>
      <c r="I6124">
        <v>27</v>
      </c>
      <c r="J6124">
        <v>250</v>
      </c>
      <c r="K6124" t="str">
        <f>RIGHT(Table1[[#This Row],[Transmission]],1)</f>
        <v>8</v>
      </c>
      <c r="L6124" t="str">
        <f>SUBSTITUTE(Table1[[#This Row],[Transmission]],Table1[[#This Row],[Gears]],"")</f>
        <v>AS</v>
      </c>
      <c r="M6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24">
        <f ca="1">_xlfn.DAYS(TODAY(),Table1[[#This Row],[Manufacture Date]])</f>
        <v>1548</v>
      </c>
      <c r="O6124" t="str" cm="1">
        <f t="array" ref="O6124" xml:space="preserve"> _xlfn.IFS(E6124&lt;2,"0-2",E6124&lt;4,"2-4",E6124&lt;6,"4-6",E6124&lt;8,"6-8",E6124&lt;10,"8-10")</f>
        <v>2-4</v>
      </c>
    </row>
    <row r="6125" spans="1:15" ht="14.25" customHeight="1" x14ac:dyDescent="0.3">
      <c r="A6125" s="31">
        <v>43712</v>
      </c>
      <c r="B6125" t="s">
        <v>414</v>
      </c>
      <c r="C6125" t="s">
        <v>424</v>
      </c>
      <c r="D6125" t="s">
        <v>82</v>
      </c>
      <c r="E6125">
        <v>5.6</v>
      </c>
      <c r="F6125">
        <v>8</v>
      </c>
      <c r="G6125" t="s">
        <v>416</v>
      </c>
      <c r="H6125" t="s">
        <v>73</v>
      </c>
      <c r="I6125">
        <v>22</v>
      </c>
      <c r="J6125">
        <v>294</v>
      </c>
      <c r="K6125" t="str">
        <f>RIGHT(Table1[[#This Row],[Transmission]],1)</f>
        <v>7</v>
      </c>
      <c r="L6125" t="str">
        <f>SUBSTITUTE(Table1[[#This Row],[Transmission]],Table1[[#This Row],[Gears]],"")</f>
        <v>AS</v>
      </c>
      <c r="M6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25">
        <f ca="1">_xlfn.DAYS(TODAY(),Table1[[#This Row],[Manufacture Date]])</f>
        <v>1548</v>
      </c>
      <c r="O6125" t="str" cm="1">
        <f t="array" ref="O6125" xml:space="preserve"> _xlfn.IFS(E6125&lt;2,"0-2",E6125&lt;4,"2-4",E6125&lt;6,"4-6",E6125&lt;8,"6-8",E6125&lt;10,"8-10")</f>
        <v>4-6</v>
      </c>
    </row>
    <row r="6126" spans="1:15" ht="14.25" customHeight="1" x14ac:dyDescent="0.3">
      <c r="A6126" s="31">
        <v>43712</v>
      </c>
      <c r="B6126" t="s">
        <v>232</v>
      </c>
      <c r="C6126" t="s">
        <v>269</v>
      </c>
      <c r="D6126" t="s">
        <v>122</v>
      </c>
      <c r="E6126">
        <v>5.3</v>
      </c>
      <c r="F6126">
        <v>8</v>
      </c>
      <c r="G6126" t="s">
        <v>93</v>
      </c>
      <c r="H6126" t="s">
        <v>200</v>
      </c>
      <c r="I6126">
        <v>20</v>
      </c>
      <c r="J6126">
        <v>317</v>
      </c>
      <c r="K6126" t="str">
        <f>RIGHT(Table1[[#This Row],[Transmission]],1)</f>
        <v>6</v>
      </c>
      <c r="L6126" t="str">
        <f>SUBSTITUTE(Table1[[#This Row],[Transmission]],Table1[[#This Row],[Gears]],"")</f>
        <v>A</v>
      </c>
      <c r="M6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26">
        <f ca="1">_xlfn.DAYS(TODAY(),Table1[[#This Row],[Manufacture Date]])</f>
        <v>1548</v>
      </c>
      <c r="O6126" t="str" cm="1">
        <f t="array" ref="O6126" xml:space="preserve"> _xlfn.IFS(E6126&lt;2,"0-2",E6126&lt;4,"2-4",E6126&lt;6,"4-6",E6126&lt;8,"6-8",E6126&lt;10,"8-10")</f>
        <v>4-6</v>
      </c>
    </row>
    <row r="6127" spans="1:15" ht="14.25" customHeight="1" x14ac:dyDescent="0.3">
      <c r="A6127" s="31">
        <v>43712</v>
      </c>
      <c r="B6127" t="s">
        <v>564</v>
      </c>
      <c r="C6127" t="s">
        <v>600</v>
      </c>
      <c r="D6127" t="s">
        <v>122</v>
      </c>
      <c r="E6127">
        <v>4.7</v>
      </c>
      <c r="F6127">
        <v>8</v>
      </c>
      <c r="G6127" t="s">
        <v>416</v>
      </c>
      <c r="H6127" t="s">
        <v>73</v>
      </c>
      <c r="I6127">
        <v>19</v>
      </c>
      <c r="J6127">
        <v>350</v>
      </c>
      <c r="K6127" t="str">
        <f>RIGHT(Table1[[#This Row],[Transmission]],1)</f>
        <v>7</v>
      </c>
      <c r="L6127" t="str">
        <f>SUBSTITUTE(Table1[[#This Row],[Transmission]],Table1[[#This Row],[Gears]],"")</f>
        <v>AS</v>
      </c>
      <c r="M6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27">
        <f ca="1">_xlfn.DAYS(TODAY(),Table1[[#This Row],[Manufacture Date]])</f>
        <v>1548</v>
      </c>
      <c r="O6127" t="str" cm="1">
        <f t="array" ref="O6127" xml:space="preserve"> _xlfn.IFS(E6127&lt;2,"0-2",E6127&lt;4,"2-4",E6127&lt;6,"4-6",E6127&lt;8,"6-8",E6127&lt;10,"8-10")</f>
        <v>4-6</v>
      </c>
    </row>
    <row r="6128" spans="1:15" ht="14.25" customHeight="1" x14ac:dyDescent="0.3">
      <c r="A6128" s="31">
        <v>43712</v>
      </c>
      <c r="B6128" t="s">
        <v>232</v>
      </c>
      <c r="C6128" t="s">
        <v>1078</v>
      </c>
      <c r="D6128" t="s">
        <v>259</v>
      </c>
      <c r="E6128">
        <v>4.3</v>
      </c>
      <c r="F6128">
        <v>6</v>
      </c>
      <c r="G6128" t="s">
        <v>93</v>
      </c>
      <c r="H6128" t="s">
        <v>205</v>
      </c>
      <c r="I6128">
        <v>17</v>
      </c>
      <c r="J6128">
        <v>284</v>
      </c>
      <c r="K6128" t="str">
        <f>RIGHT(Table1[[#This Row],[Transmission]],1)</f>
        <v>6</v>
      </c>
      <c r="L6128" t="str">
        <f>SUBSTITUTE(Table1[[#This Row],[Transmission]],Table1[[#This Row],[Gears]],"")</f>
        <v>A</v>
      </c>
      <c r="M6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28">
        <f ca="1">_xlfn.DAYS(TODAY(),Table1[[#This Row],[Manufacture Date]])</f>
        <v>1548</v>
      </c>
      <c r="O6128" t="str" cm="1">
        <f t="array" ref="O6128" xml:space="preserve"> _xlfn.IFS(E6128&lt;2,"0-2",E6128&lt;4,"2-4",E6128&lt;6,"4-6",E6128&lt;8,"6-8",E6128&lt;10,"8-10")</f>
        <v>4-6</v>
      </c>
    </row>
    <row r="6129" spans="1:15" ht="14.25" customHeight="1" x14ac:dyDescent="0.3">
      <c r="A6129" s="31">
        <v>43711</v>
      </c>
      <c r="B6129" t="s">
        <v>232</v>
      </c>
      <c r="C6129" t="s">
        <v>239</v>
      </c>
      <c r="D6129" t="s">
        <v>71</v>
      </c>
      <c r="E6129">
        <v>1.4</v>
      </c>
      <c r="F6129">
        <v>4</v>
      </c>
      <c r="G6129" t="s">
        <v>74</v>
      </c>
      <c r="H6129" t="s">
        <v>200</v>
      </c>
      <c r="I6129">
        <v>38</v>
      </c>
      <c r="J6129">
        <v>172</v>
      </c>
      <c r="K6129" t="str">
        <f>RIGHT(Table1[[#This Row],[Transmission]],1)</f>
        <v>6</v>
      </c>
      <c r="L6129" t="str">
        <f>SUBSTITUTE(Table1[[#This Row],[Transmission]],Table1[[#This Row],[Gears]],"")</f>
        <v>M</v>
      </c>
      <c r="M6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29">
        <f ca="1">_xlfn.DAYS(TODAY(),Table1[[#This Row],[Manufacture Date]])</f>
        <v>1549</v>
      </c>
      <c r="O6129" t="str" cm="1">
        <f t="array" ref="O6129" xml:space="preserve"> _xlfn.IFS(E6129&lt;2,"0-2",E6129&lt;4,"2-4",E6129&lt;6,"4-6",E6129&lt;8,"6-8",E6129&lt;10,"8-10")</f>
        <v>0-2</v>
      </c>
    </row>
    <row r="6130" spans="1:15" ht="14.25" customHeight="1" x14ac:dyDescent="0.3">
      <c r="A6130" s="31">
        <v>43711</v>
      </c>
      <c r="B6130" t="s">
        <v>802</v>
      </c>
      <c r="C6130" t="s">
        <v>1200</v>
      </c>
      <c r="D6130" t="s">
        <v>71</v>
      </c>
      <c r="E6130">
        <v>2</v>
      </c>
      <c r="F6130">
        <v>4</v>
      </c>
      <c r="G6130" t="s">
        <v>104</v>
      </c>
      <c r="H6130" t="s">
        <v>73</v>
      </c>
      <c r="I6130">
        <v>34</v>
      </c>
      <c r="J6130">
        <v>197</v>
      </c>
      <c r="K6130" t="str">
        <f>RIGHT(Table1[[#This Row],[Transmission]],1)</f>
        <v>8</v>
      </c>
      <c r="L6130" t="str">
        <f>SUBSTITUTE(Table1[[#This Row],[Transmission]],Table1[[#This Row],[Gears]],"")</f>
        <v>AS</v>
      </c>
      <c r="M6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30">
        <f ca="1">_xlfn.DAYS(TODAY(),Table1[[#This Row],[Manufacture Date]])</f>
        <v>1549</v>
      </c>
      <c r="O6130" t="str" cm="1">
        <f t="array" ref="O6130" xml:space="preserve"> _xlfn.IFS(E6130&lt;2,"0-2",E6130&lt;4,"2-4",E6130&lt;6,"4-6",E6130&lt;8,"6-8",E6130&lt;10,"8-10")</f>
        <v>2-4</v>
      </c>
    </row>
    <row r="6131" spans="1:15" ht="14.25" customHeight="1" x14ac:dyDescent="0.3">
      <c r="A6131" s="31">
        <v>43711</v>
      </c>
      <c r="B6131" t="s">
        <v>740</v>
      </c>
      <c r="C6131" t="s">
        <v>746</v>
      </c>
      <c r="D6131" t="s">
        <v>78</v>
      </c>
      <c r="E6131">
        <v>3.6</v>
      </c>
      <c r="F6131">
        <v>6</v>
      </c>
      <c r="G6131" t="s">
        <v>511</v>
      </c>
      <c r="H6131" t="s">
        <v>200</v>
      </c>
      <c r="I6131">
        <v>27</v>
      </c>
      <c r="J6131">
        <v>247</v>
      </c>
      <c r="K6131" t="str">
        <f>RIGHT(Table1[[#This Row],[Transmission]],1)</f>
        <v>6</v>
      </c>
      <c r="L6131" t="str">
        <f>SUBSTITUTE(Table1[[#This Row],[Transmission]],Table1[[#This Row],[Gears]],"")</f>
        <v>AV</v>
      </c>
      <c r="M6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31">
        <f ca="1">_xlfn.DAYS(TODAY(),Table1[[#This Row],[Manufacture Date]])</f>
        <v>1549</v>
      </c>
      <c r="O6131" t="str" cm="1">
        <f t="array" ref="O6131" xml:space="preserve"> _xlfn.IFS(E6131&lt;2,"0-2",E6131&lt;4,"2-4",E6131&lt;6,"4-6",E6131&lt;8,"6-8",E6131&lt;10,"8-10")</f>
        <v>2-4</v>
      </c>
    </row>
    <row r="6132" spans="1:15" ht="14.25" customHeight="1" x14ac:dyDescent="0.3">
      <c r="A6132" s="31">
        <v>43711</v>
      </c>
      <c r="B6132" t="s">
        <v>492</v>
      </c>
      <c r="C6132" t="s">
        <v>1787</v>
      </c>
      <c r="D6132" t="s">
        <v>122</v>
      </c>
      <c r="E6132">
        <v>3</v>
      </c>
      <c r="F6132">
        <v>6</v>
      </c>
      <c r="G6132" t="s">
        <v>104</v>
      </c>
      <c r="H6132" t="s">
        <v>109</v>
      </c>
      <c r="I6132">
        <v>27</v>
      </c>
      <c r="J6132">
        <v>279</v>
      </c>
      <c r="K6132" t="str">
        <f>RIGHT(Table1[[#This Row],[Transmission]],1)</f>
        <v>8</v>
      </c>
      <c r="L6132" t="str">
        <f>SUBSTITUTE(Table1[[#This Row],[Transmission]],Table1[[#This Row],[Gears]],"")</f>
        <v>AS</v>
      </c>
      <c r="M6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32">
        <f ca="1">_xlfn.DAYS(TODAY(),Table1[[#This Row],[Manufacture Date]])</f>
        <v>1549</v>
      </c>
      <c r="O6132" t="str" cm="1">
        <f t="array" ref="O6132" xml:space="preserve"> _xlfn.IFS(E6132&lt;2,"0-2",E6132&lt;4,"2-4",E6132&lt;6,"4-6",E6132&lt;8,"6-8",E6132&lt;10,"8-10")</f>
        <v>2-4</v>
      </c>
    </row>
    <row r="6133" spans="1:15" ht="14.25" customHeight="1" x14ac:dyDescent="0.3">
      <c r="A6133" s="31">
        <v>43711</v>
      </c>
      <c r="B6133" t="s">
        <v>321</v>
      </c>
      <c r="C6133" t="s">
        <v>352</v>
      </c>
      <c r="D6133" t="s">
        <v>82</v>
      </c>
      <c r="E6133">
        <v>2.7</v>
      </c>
      <c r="F6133">
        <v>6</v>
      </c>
      <c r="G6133" t="s">
        <v>79</v>
      </c>
      <c r="H6133" t="s">
        <v>200</v>
      </c>
      <c r="I6133">
        <v>25</v>
      </c>
      <c r="J6133">
        <v>270</v>
      </c>
      <c r="K6133" t="str">
        <f>RIGHT(Table1[[#This Row],[Transmission]],1)</f>
        <v>6</v>
      </c>
      <c r="L6133" t="str">
        <f>SUBSTITUTE(Table1[[#This Row],[Transmission]],Table1[[#This Row],[Gears]],"")</f>
        <v>AS</v>
      </c>
      <c r="M6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33">
        <f ca="1">_xlfn.DAYS(TODAY(),Table1[[#This Row],[Manufacture Date]])</f>
        <v>1549</v>
      </c>
      <c r="O6133" t="str" cm="1">
        <f t="array" ref="O6133" xml:space="preserve"> _xlfn.IFS(E6133&lt;2,"0-2",E6133&lt;4,"2-4",E6133&lt;6,"4-6",E6133&lt;8,"6-8",E6133&lt;10,"8-10")</f>
        <v>2-4</v>
      </c>
    </row>
    <row r="6134" spans="1:15" ht="14.25" customHeight="1" x14ac:dyDescent="0.3">
      <c r="A6134" s="31">
        <v>43711</v>
      </c>
      <c r="B6134" t="s">
        <v>676</v>
      </c>
      <c r="C6134" t="s">
        <v>689</v>
      </c>
      <c r="D6134" t="s">
        <v>92</v>
      </c>
      <c r="E6134">
        <v>3.8</v>
      </c>
      <c r="F6134">
        <v>6</v>
      </c>
      <c r="G6134" t="s">
        <v>97</v>
      </c>
      <c r="H6134" t="s">
        <v>73</v>
      </c>
      <c r="I6134">
        <v>25</v>
      </c>
      <c r="J6134">
        <v>267</v>
      </c>
      <c r="K6134" t="str">
        <f>RIGHT(Table1[[#This Row],[Transmission]],1)</f>
        <v>7</v>
      </c>
      <c r="L6134" t="str">
        <f>SUBSTITUTE(Table1[[#This Row],[Transmission]],Table1[[#This Row],[Gears]],"")</f>
        <v>AM</v>
      </c>
      <c r="M6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34">
        <f ca="1">_xlfn.DAYS(TODAY(),Table1[[#This Row],[Manufacture Date]])</f>
        <v>1549</v>
      </c>
      <c r="O6134" t="str" cm="1">
        <f t="array" ref="O6134" xml:space="preserve"> _xlfn.IFS(E6134&lt;2,"0-2",E6134&lt;4,"2-4",E6134&lt;6,"4-6",E6134&lt;8,"6-8",E6134&lt;10,"8-10")</f>
        <v>2-4</v>
      </c>
    </row>
    <row r="6135" spans="1:15" ht="14.25" customHeight="1" x14ac:dyDescent="0.3">
      <c r="A6135" s="31">
        <v>43711</v>
      </c>
      <c r="B6135" t="s">
        <v>232</v>
      </c>
      <c r="C6135" t="s">
        <v>1588</v>
      </c>
      <c r="D6135" t="s">
        <v>657</v>
      </c>
      <c r="E6135">
        <v>2.5</v>
      </c>
      <c r="F6135">
        <v>4</v>
      </c>
      <c r="G6135" t="s">
        <v>93</v>
      </c>
      <c r="H6135" t="s">
        <v>200</v>
      </c>
      <c r="I6135">
        <v>25</v>
      </c>
      <c r="J6135">
        <v>265</v>
      </c>
      <c r="K6135" t="str">
        <f>RIGHT(Table1[[#This Row],[Transmission]],1)</f>
        <v>6</v>
      </c>
      <c r="L6135" t="str">
        <f>SUBSTITUTE(Table1[[#This Row],[Transmission]],Table1[[#This Row],[Gears]],"")</f>
        <v>A</v>
      </c>
      <c r="M6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35">
        <f ca="1">_xlfn.DAYS(TODAY(),Table1[[#This Row],[Manufacture Date]])</f>
        <v>1549</v>
      </c>
      <c r="O6135" t="str" cm="1">
        <f t="array" ref="O6135" xml:space="preserve"> _xlfn.IFS(E6135&lt;2,"0-2",E6135&lt;4,"2-4",E6135&lt;6,"4-6",E6135&lt;8,"6-8",E6135&lt;10,"8-10")</f>
        <v>2-4</v>
      </c>
    </row>
    <row r="6136" spans="1:15" ht="14.25" customHeight="1" x14ac:dyDescent="0.3">
      <c r="A6136" s="31">
        <v>43711</v>
      </c>
      <c r="B6136" t="s">
        <v>452</v>
      </c>
      <c r="C6136" t="s">
        <v>1753</v>
      </c>
      <c r="D6136" t="s">
        <v>122</v>
      </c>
      <c r="E6136">
        <v>3.6</v>
      </c>
      <c r="F6136">
        <v>6</v>
      </c>
      <c r="G6136" t="s">
        <v>112</v>
      </c>
      <c r="H6136" t="s">
        <v>200</v>
      </c>
      <c r="I6136">
        <v>25</v>
      </c>
      <c r="J6136">
        <v>265</v>
      </c>
      <c r="K6136" t="str">
        <f>RIGHT(Table1[[#This Row],[Transmission]],1)</f>
        <v>8</v>
      </c>
      <c r="L6136" t="str">
        <f>SUBSTITUTE(Table1[[#This Row],[Transmission]],Table1[[#This Row],[Gears]],"")</f>
        <v>A</v>
      </c>
      <c r="M6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36">
        <f ca="1">_xlfn.DAYS(TODAY(),Table1[[#This Row],[Manufacture Date]])</f>
        <v>1549</v>
      </c>
      <c r="O6136" t="str" cm="1">
        <f t="array" ref="O6136" xml:space="preserve"> _xlfn.IFS(E6136&lt;2,"0-2",E6136&lt;4,"2-4",E6136&lt;6,"4-6",E6136&lt;8,"6-8",E6136&lt;10,"8-10")</f>
        <v>2-4</v>
      </c>
    </row>
    <row r="6137" spans="1:15" ht="14.25" customHeight="1" x14ac:dyDescent="0.3">
      <c r="A6137" s="31">
        <v>43711</v>
      </c>
      <c r="B6137" t="s">
        <v>198</v>
      </c>
      <c r="C6137" t="s">
        <v>1569</v>
      </c>
      <c r="D6137" t="s">
        <v>122</v>
      </c>
      <c r="E6137">
        <v>3.6</v>
      </c>
      <c r="F6137">
        <v>6</v>
      </c>
      <c r="G6137" t="s">
        <v>454</v>
      </c>
      <c r="H6137" t="s">
        <v>200</v>
      </c>
      <c r="I6137">
        <v>24</v>
      </c>
      <c r="J6137">
        <v>277</v>
      </c>
      <c r="K6137" t="str">
        <f>RIGHT(Table1[[#This Row],[Transmission]],1)</f>
        <v>9</v>
      </c>
      <c r="L6137" t="str">
        <f>SUBSTITUTE(Table1[[#This Row],[Transmission]],Table1[[#This Row],[Gears]],"")</f>
        <v>A</v>
      </c>
      <c r="M6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37">
        <f ca="1">_xlfn.DAYS(TODAY(),Table1[[#This Row],[Manufacture Date]])</f>
        <v>1549</v>
      </c>
      <c r="O6137" t="str" cm="1">
        <f t="array" ref="O6137" xml:space="preserve"> _xlfn.IFS(E6137&lt;2,"0-2",E6137&lt;4,"2-4",E6137&lt;6,"4-6",E6137&lt;8,"6-8",E6137&lt;10,"8-10")</f>
        <v>2-4</v>
      </c>
    </row>
    <row r="6138" spans="1:15" ht="14.25" customHeight="1" x14ac:dyDescent="0.3">
      <c r="A6138" s="31">
        <v>43711</v>
      </c>
      <c r="B6138" t="s">
        <v>321</v>
      </c>
      <c r="C6138" t="s">
        <v>335</v>
      </c>
      <c r="D6138" t="s">
        <v>122</v>
      </c>
      <c r="E6138">
        <v>3.5</v>
      </c>
      <c r="F6138">
        <v>6</v>
      </c>
      <c r="G6138" t="s">
        <v>79</v>
      </c>
      <c r="H6138" t="s">
        <v>200</v>
      </c>
      <c r="I6138">
        <v>22</v>
      </c>
      <c r="J6138">
        <v>299</v>
      </c>
      <c r="K6138" t="str">
        <f>RIGHT(Table1[[#This Row],[Transmission]],1)</f>
        <v>6</v>
      </c>
      <c r="L6138" t="str">
        <f>SUBSTITUTE(Table1[[#This Row],[Transmission]],Table1[[#This Row],[Gears]],"")</f>
        <v>AS</v>
      </c>
      <c r="M6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38">
        <f ca="1">_xlfn.DAYS(TODAY(),Table1[[#This Row],[Manufacture Date]])</f>
        <v>1549</v>
      </c>
      <c r="O6138" t="str" cm="1">
        <f t="array" ref="O6138" xml:space="preserve"> _xlfn.IFS(E6138&lt;2,"0-2",E6138&lt;4,"2-4",E6138&lt;6,"4-6",E6138&lt;8,"6-8",E6138&lt;10,"8-10")</f>
        <v>2-4</v>
      </c>
    </row>
    <row r="6139" spans="1:15" ht="14.25" customHeight="1" x14ac:dyDescent="0.3">
      <c r="A6139" s="31">
        <v>43711</v>
      </c>
      <c r="B6139" t="s">
        <v>321</v>
      </c>
      <c r="C6139" t="s">
        <v>335</v>
      </c>
      <c r="D6139" t="s">
        <v>122</v>
      </c>
      <c r="E6139">
        <v>3.5</v>
      </c>
      <c r="F6139">
        <v>6</v>
      </c>
      <c r="G6139" t="s">
        <v>79</v>
      </c>
      <c r="H6139" t="s">
        <v>205</v>
      </c>
      <c r="I6139">
        <v>16</v>
      </c>
      <c r="J6139">
        <v>282</v>
      </c>
      <c r="K6139" t="str">
        <f>RIGHT(Table1[[#This Row],[Transmission]],1)</f>
        <v>6</v>
      </c>
      <c r="L6139" t="str">
        <f>SUBSTITUTE(Table1[[#This Row],[Transmission]],Table1[[#This Row],[Gears]],"")</f>
        <v>AS</v>
      </c>
      <c r="M6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39">
        <f ca="1">_xlfn.DAYS(TODAY(),Table1[[#This Row],[Manufacture Date]])</f>
        <v>1549</v>
      </c>
      <c r="O6139" t="str" cm="1">
        <f t="array" ref="O6139" xml:space="preserve"> _xlfn.IFS(E6139&lt;2,"0-2",E6139&lt;4,"2-4",E6139&lt;6,"4-6",E6139&lt;8,"6-8",E6139&lt;10,"8-10")</f>
        <v>2-4</v>
      </c>
    </row>
    <row r="6140" spans="1:15" ht="14.25" customHeight="1" x14ac:dyDescent="0.3">
      <c r="A6140" s="31">
        <v>43710</v>
      </c>
      <c r="B6140" t="s">
        <v>398</v>
      </c>
      <c r="C6140" t="s">
        <v>413</v>
      </c>
      <c r="D6140" t="s">
        <v>71</v>
      </c>
      <c r="E6140">
        <v>1.6</v>
      </c>
      <c r="F6140">
        <v>4</v>
      </c>
      <c r="G6140" t="s">
        <v>89</v>
      </c>
      <c r="H6140" t="s">
        <v>200</v>
      </c>
      <c r="I6140">
        <v>35</v>
      </c>
      <c r="J6140">
        <v>191</v>
      </c>
      <c r="K6140" t="str">
        <f>RIGHT(Table1[[#This Row],[Transmission]],1)</f>
        <v>6</v>
      </c>
      <c r="L6140" t="str">
        <f>SUBSTITUTE(Table1[[#This Row],[Transmission]],Table1[[#This Row],[Gears]],"")</f>
        <v>AM</v>
      </c>
      <c r="M6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40">
        <f ca="1">_xlfn.DAYS(TODAY(),Table1[[#This Row],[Manufacture Date]])</f>
        <v>1550</v>
      </c>
      <c r="O6140" t="str" cm="1">
        <f t="array" ref="O6140" xml:space="preserve"> _xlfn.IFS(E6140&lt;2,"0-2",E6140&lt;4,"2-4",E6140&lt;6,"4-6",E6140&lt;8,"6-8",E6140&lt;10,"8-10")</f>
        <v>0-2</v>
      </c>
    </row>
    <row r="6141" spans="1:15" ht="14.25" customHeight="1" x14ac:dyDescent="0.3">
      <c r="A6141" s="31">
        <v>43710</v>
      </c>
      <c r="B6141" t="s">
        <v>452</v>
      </c>
      <c r="C6141" t="s">
        <v>1289</v>
      </c>
      <c r="D6141" t="s">
        <v>78</v>
      </c>
      <c r="E6141">
        <v>2.4</v>
      </c>
      <c r="F6141">
        <v>4</v>
      </c>
      <c r="G6141" t="s">
        <v>93</v>
      </c>
      <c r="H6141" t="s">
        <v>200</v>
      </c>
      <c r="I6141">
        <v>30</v>
      </c>
      <c r="J6141">
        <v>218</v>
      </c>
      <c r="K6141" t="str">
        <f>RIGHT(Table1[[#This Row],[Transmission]],1)</f>
        <v>6</v>
      </c>
      <c r="L6141" t="str">
        <f>SUBSTITUTE(Table1[[#This Row],[Transmission]],Table1[[#This Row],[Gears]],"")</f>
        <v>A</v>
      </c>
      <c r="M6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41">
        <f ca="1">_xlfn.DAYS(TODAY(),Table1[[#This Row],[Manufacture Date]])</f>
        <v>1550</v>
      </c>
      <c r="O6141" t="str" cm="1">
        <f t="array" ref="O6141" xml:space="preserve"> _xlfn.IFS(E6141&lt;2,"0-2",E6141&lt;4,"2-4",E6141&lt;6,"4-6",E6141&lt;8,"6-8",E6141&lt;10,"8-10")</f>
        <v>2-4</v>
      </c>
    </row>
    <row r="6142" spans="1:15" ht="14.25" customHeight="1" x14ac:dyDescent="0.3">
      <c r="A6142" s="31">
        <v>43710</v>
      </c>
      <c r="B6142" t="s">
        <v>709</v>
      </c>
      <c r="C6142" t="s">
        <v>999</v>
      </c>
      <c r="D6142" t="s">
        <v>259</v>
      </c>
      <c r="E6142">
        <v>3</v>
      </c>
      <c r="F6142">
        <v>6</v>
      </c>
      <c r="G6142" t="s">
        <v>112</v>
      </c>
      <c r="H6142" t="s">
        <v>109</v>
      </c>
      <c r="I6142">
        <v>27</v>
      </c>
      <c r="J6142">
        <v>278</v>
      </c>
      <c r="K6142" t="str">
        <f>RIGHT(Table1[[#This Row],[Transmission]],1)</f>
        <v>8</v>
      </c>
      <c r="L6142" t="str">
        <f>SUBSTITUTE(Table1[[#This Row],[Transmission]],Table1[[#This Row],[Gears]],"")</f>
        <v>A</v>
      </c>
      <c r="M6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42">
        <f ca="1">_xlfn.DAYS(TODAY(),Table1[[#This Row],[Manufacture Date]])</f>
        <v>1550</v>
      </c>
      <c r="O6142" t="str" cm="1">
        <f t="array" ref="O6142" xml:space="preserve"> _xlfn.IFS(E6142&lt;2,"0-2",E6142&lt;4,"2-4",E6142&lt;6,"4-6",E6142&lt;8,"6-8",E6142&lt;10,"8-10")</f>
        <v>2-4</v>
      </c>
    </row>
    <row r="6143" spans="1:15" ht="14.25" customHeight="1" x14ac:dyDescent="0.3">
      <c r="A6143" s="31">
        <v>43710</v>
      </c>
      <c r="B6143" t="s">
        <v>147</v>
      </c>
      <c r="C6143" t="s">
        <v>181</v>
      </c>
      <c r="D6143" t="s">
        <v>115</v>
      </c>
      <c r="E6143">
        <v>4.4000000000000004</v>
      </c>
      <c r="F6143">
        <v>8</v>
      </c>
      <c r="G6143" t="s">
        <v>112</v>
      </c>
      <c r="H6143" t="s">
        <v>73</v>
      </c>
      <c r="I6143">
        <v>22</v>
      </c>
      <c r="J6143">
        <v>292</v>
      </c>
      <c r="K6143" t="str">
        <f>RIGHT(Table1[[#This Row],[Transmission]],1)</f>
        <v>8</v>
      </c>
      <c r="L6143" t="str">
        <f>SUBSTITUTE(Table1[[#This Row],[Transmission]],Table1[[#This Row],[Gears]],"")</f>
        <v>A</v>
      </c>
      <c r="M6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43">
        <f ca="1">_xlfn.DAYS(TODAY(),Table1[[#This Row],[Manufacture Date]])</f>
        <v>1550</v>
      </c>
      <c r="O6143" t="str" cm="1">
        <f t="array" ref="O6143" xml:space="preserve"> _xlfn.IFS(E6143&lt;2,"0-2",E6143&lt;4,"2-4",E6143&lt;6,"4-6",E6143&lt;8,"6-8",E6143&lt;10,"8-10")</f>
        <v>4-6</v>
      </c>
    </row>
    <row r="6144" spans="1:15" ht="14.25" customHeight="1" x14ac:dyDescent="0.3">
      <c r="A6144" s="31">
        <v>43710</v>
      </c>
      <c r="B6144" t="s">
        <v>508</v>
      </c>
      <c r="C6144" t="s">
        <v>526</v>
      </c>
      <c r="D6144" t="s">
        <v>82</v>
      </c>
      <c r="E6144">
        <v>4.5999999999999996</v>
      </c>
      <c r="F6144">
        <v>8</v>
      </c>
      <c r="G6144" t="s">
        <v>104</v>
      </c>
      <c r="H6144" t="s">
        <v>73</v>
      </c>
      <c r="I6144">
        <v>22</v>
      </c>
      <c r="J6144">
        <v>297</v>
      </c>
      <c r="K6144" t="str">
        <f>RIGHT(Table1[[#This Row],[Transmission]],1)</f>
        <v>8</v>
      </c>
      <c r="L6144" t="str">
        <f>SUBSTITUTE(Table1[[#This Row],[Transmission]],Table1[[#This Row],[Gears]],"")</f>
        <v>AS</v>
      </c>
      <c r="M6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44">
        <f ca="1">_xlfn.DAYS(TODAY(),Table1[[#This Row],[Manufacture Date]])</f>
        <v>1550</v>
      </c>
      <c r="O6144" t="str" cm="1">
        <f t="array" ref="O6144" xml:space="preserve"> _xlfn.IFS(E6144&lt;2,"0-2",E6144&lt;4,"2-4",E6144&lt;6,"4-6",E6144&lt;8,"6-8",E6144&lt;10,"8-10")</f>
        <v>4-6</v>
      </c>
    </row>
    <row r="6145" spans="1:15" ht="14.25" customHeight="1" x14ac:dyDescent="0.3">
      <c r="A6145" s="31">
        <v>43710</v>
      </c>
      <c r="B6145" t="s">
        <v>750</v>
      </c>
      <c r="C6145" t="s">
        <v>778</v>
      </c>
      <c r="D6145" t="s">
        <v>259</v>
      </c>
      <c r="E6145">
        <v>5.7</v>
      </c>
      <c r="F6145">
        <v>8</v>
      </c>
      <c r="G6145" t="s">
        <v>79</v>
      </c>
      <c r="H6145" t="s">
        <v>200</v>
      </c>
      <c r="I6145">
        <v>17</v>
      </c>
      <c r="J6145">
        <v>380</v>
      </c>
      <c r="K6145" t="str">
        <f>RIGHT(Table1[[#This Row],[Transmission]],1)</f>
        <v>6</v>
      </c>
      <c r="L6145" t="str">
        <f>SUBSTITUTE(Table1[[#This Row],[Transmission]],Table1[[#This Row],[Gears]],"")</f>
        <v>AS</v>
      </c>
      <c r="M6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45">
        <f ca="1">_xlfn.DAYS(TODAY(),Table1[[#This Row],[Manufacture Date]])</f>
        <v>1550</v>
      </c>
      <c r="O6145" t="str" cm="1">
        <f t="array" ref="O6145" xml:space="preserve"> _xlfn.IFS(E6145&lt;2,"0-2",E6145&lt;4,"2-4",E6145&lt;6,"4-6",E6145&lt;8,"6-8",E6145&lt;10,"8-10")</f>
        <v>4-6</v>
      </c>
    </row>
    <row r="6146" spans="1:15" ht="14.25" customHeight="1" x14ac:dyDescent="0.3">
      <c r="A6146" s="31">
        <v>43709</v>
      </c>
      <c r="B6146" t="s">
        <v>750</v>
      </c>
      <c r="C6146" t="s">
        <v>2003</v>
      </c>
      <c r="D6146" t="s">
        <v>82</v>
      </c>
      <c r="E6146">
        <v>2.5</v>
      </c>
      <c r="F6146">
        <v>4</v>
      </c>
      <c r="G6146" t="s">
        <v>266</v>
      </c>
      <c r="H6146" t="s">
        <v>200</v>
      </c>
      <c r="I6146">
        <v>58</v>
      </c>
      <c r="J6146">
        <v>113</v>
      </c>
      <c r="K6146" t="str">
        <f>RIGHT(Table1[[#This Row],[Transmission]],1)</f>
        <v>V</v>
      </c>
      <c r="L6146" t="str">
        <f>SUBSTITUTE(Table1[[#This Row],[Transmission]],Table1[[#This Row],[Gears]],"")</f>
        <v>A</v>
      </c>
      <c r="M6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46">
        <f ca="1">_xlfn.DAYS(TODAY(),Table1[[#This Row],[Manufacture Date]])</f>
        <v>1551</v>
      </c>
      <c r="O6146" t="str" cm="1">
        <f t="array" ref="O6146" xml:space="preserve"> _xlfn.IFS(E6146&lt;2,"0-2",E6146&lt;4,"2-4",E6146&lt;6,"4-6",E6146&lt;8,"6-8",E6146&lt;10,"8-10")</f>
        <v>2-4</v>
      </c>
    </row>
    <row r="6147" spans="1:15" ht="14.25" customHeight="1" x14ac:dyDescent="0.3">
      <c r="A6147" s="31">
        <v>43709</v>
      </c>
      <c r="B6147" t="s">
        <v>740</v>
      </c>
      <c r="C6147" t="s">
        <v>744</v>
      </c>
      <c r="D6147" t="s">
        <v>118</v>
      </c>
      <c r="E6147">
        <v>2</v>
      </c>
      <c r="F6147">
        <v>4</v>
      </c>
      <c r="G6147" t="s">
        <v>266</v>
      </c>
      <c r="H6147" t="s">
        <v>200</v>
      </c>
      <c r="I6147">
        <v>36</v>
      </c>
      <c r="J6147">
        <v>179</v>
      </c>
      <c r="K6147" t="str">
        <f>RIGHT(Table1[[#This Row],[Transmission]],1)</f>
        <v>V</v>
      </c>
      <c r="L6147" t="str">
        <f>SUBSTITUTE(Table1[[#This Row],[Transmission]],Table1[[#This Row],[Gears]],"")</f>
        <v>A</v>
      </c>
      <c r="M6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47">
        <f ca="1">_xlfn.DAYS(TODAY(),Table1[[#This Row],[Manufacture Date]])</f>
        <v>1551</v>
      </c>
      <c r="O6147" t="str" cm="1">
        <f t="array" ref="O6147" xml:space="preserve"> _xlfn.IFS(E6147&lt;2,"0-2",E6147&lt;4,"2-4",E6147&lt;6,"4-6",E6147&lt;8,"6-8",E6147&lt;10,"8-10")</f>
        <v>2-4</v>
      </c>
    </row>
    <row r="6148" spans="1:15" ht="14.25" customHeight="1" x14ac:dyDescent="0.3">
      <c r="A6148" s="31">
        <v>43709</v>
      </c>
      <c r="B6148" t="s">
        <v>651</v>
      </c>
      <c r="C6148" t="s">
        <v>661</v>
      </c>
      <c r="D6148" t="s">
        <v>118</v>
      </c>
      <c r="E6148">
        <v>1.6</v>
      </c>
      <c r="F6148">
        <v>4</v>
      </c>
      <c r="G6148" t="s">
        <v>76</v>
      </c>
      <c r="H6148" t="s">
        <v>73</v>
      </c>
      <c r="I6148">
        <v>34</v>
      </c>
      <c r="J6148">
        <v>199</v>
      </c>
      <c r="K6148" t="str">
        <f>RIGHT(Table1[[#This Row],[Transmission]],1)</f>
        <v>7</v>
      </c>
      <c r="L6148" t="str">
        <f>SUBSTITUTE(Table1[[#This Row],[Transmission]],Table1[[#This Row],[Gears]],"")</f>
        <v>AV</v>
      </c>
      <c r="M6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48">
        <f ca="1">_xlfn.DAYS(TODAY(),Table1[[#This Row],[Manufacture Date]])</f>
        <v>1551</v>
      </c>
      <c r="O6148" t="str" cm="1">
        <f t="array" ref="O6148" xml:space="preserve"> _xlfn.IFS(E6148&lt;2,"0-2",E6148&lt;4,"2-4",E6148&lt;6,"4-6",E6148&lt;8,"6-8",E6148&lt;10,"8-10")</f>
        <v>0-2</v>
      </c>
    </row>
    <row r="6149" spans="1:15" ht="14.25" customHeight="1" x14ac:dyDescent="0.3">
      <c r="A6149" s="31">
        <v>43709</v>
      </c>
      <c r="B6149" t="s">
        <v>321</v>
      </c>
      <c r="C6149" t="s">
        <v>352</v>
      </c>
      <c r="D6149" t="s">
        <v>82</v>
      </c>
      <c r="E6149">
        <v>2</v>
      </c>
      <c r="F6149">
        <v>4</v>
      </c>
      <c r="G6149" t="s">
        <v>79</v>
      </c>
      <c r="H6149" t="s">
        <v>200</v>
      </c>
      <c r="I6149">
        <v>28</v>
      </c>
      <c r="J6149">
        <v>238</v>
      </c>
      <c r="K6149" t="str">
        <f>RIGHT(Table1[[#This Row],[Transmission]],1)</f>
        <v>6</v>
      </c>
      <c r="L6149" t="str">
        <f>SUBSTITUTE(Table1[[#This Row],[Transmission]],Table1[[#This Row],[Gears]],"")</f>
        <v>AS</v>
      </c>
      <c r="M6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49">
        <f ca="1">_xlfn.DAYS(TODAY(),Table1[[#This Row],[Manufacture Date]])</f>
        <v>1551</v>
      </c>
      <c r="O6149" t="str" cm="1">
        <f t="array" ref="O6149" xml:space="preserve"> _xlfn.IFS(E6149&lt;2,"0-2",E6149&lt;4,"2-4",E6149&lt;6,"4-6",E6149&lt;8,"6-8",E6149&lt;10,"8-10")</f>
        <v>2-4</v>
      </c>
    </row>
    <row r="6150" spans="1:15" ht="14.25" customHeight="1" x14ac:dyDescent="0.3">
      <c r="A6150" s="31">
        <v>43709</v>
      </c>
      <c r="B6150" t="s">
        <v>651</v>
      </c>
      <c r="C6150" t="s">
        <v>659</v>
      </c>
      <c r="D6150" t="s">
        <v>95</v>
      </c>
      <c r="E6150">
        <v>3.8</v>
      </c>
      <c r="F6150">
        <v>6</v>
      </c>
      <c r="G6150" t="s">
        <v>89</v>
      </c>
      <c r="H6150" t="s">
        <v>73</v>
      </c>
      <c r="I6150">
        <v>22</v>
      </c>
      <c r="J6150">
        <v>300</v>
      </c>
      <c r="K6150" t="str">
        <f>RIGHT(Table1[[#This Row],[Transmission]],1)</f>
        <v>6</v>
      </c>
      <c r="L6150" t="str">
        <f>SUBSTITUTE(Table1[[#This Row],[Transmission]],Table1[[#This Row],[Gears]],"")</f>
        <v>AM</v>
      </c>
      <c r="M6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50">
        <f ca="1">_xlfn.DAYS(TODAY(),Table1[[#This Row],[Manufacture Date]])</f>
        <v>1551</v>
      </c>
      <c r="O6150" t="str" cm="1">
        <f t="array" ref="O6150" xml:space="preserve"> _xlfn.IFS(E6150&lt;2,"0-2",E6150&lt;4,"2-4",E6150&lt;6,"4-6",E6150&lt;8,"6-8",E6150&lt;10,"8-10")</f>
        <v>2-4</v>
      </c>
    </row>
    <row r="6151" spans="1:15" ht="14.25" customHeight="1" x14ac:dyDescent="0.3">
      <c r="A6151" s="31">
        <v>43709</v>
      </c>
      <c r="B6151" t="s">
        <v>100</v>
      </c>
      <c r="C6151" t="s">
        <v>129</v>
      </c>
      <c r="D6151" t="s">
        <v>82</v>
      </c>
      <c r="E6151">
        <v>4</v>
      </c>
      <c r="F6151">
        <v>8</v>
      </c>
      <c r="G6151" t="s">
        <v>104</v>
      </c>
      <c r="H6151" t="s">
        <v>73</v>
      </c>
      <c r="I6151">
        <v>21</v>
      </c>
      <c r="J6151">
        <v>318</v>
      </c>
      <c r="K6151" t="str">
        <f>RIGHT(Table1[[#This Row],[Transmission]],1)</f>
        <v>8</v>
      </c>
      <c r="L6151" t="str">
        <f>SUBSTITUTE(Table1[[#This Row],[Transmission]],Table1[[#This Row],[Gears]],"")</f>
        <v>AS</v>
      </c>
      <c r="M6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51">
        <f ca="1">_xlfn.DAYS(TODAY(),Table1[[#This Row],[Manufacture Date]])</f>
        <v>1551</v>
      </c>
      <c r="O6151" t="str" cm="1">
        <f t="array" ref="O6151" xml:space="preserve"> _xlfn.IFS(E6151&lt;2,"0-2",E6151&lt;4,"2-4",E6151&lt;6,"4-6",E6151&lt;8,"6-8",E6151&lt;10,"8-10")</f>
        <v>4-6</v>
      </c>
    </row>
    <row r="6152" spans="1:15" ht="14.25" customHeight="1" x14ac:dyDescent="0.3">
      <c r="A6152" s="31">
        <v>43708</v>
      </c>
      <c r="B6152" t="s">
        <v>782</v>
      </c>
      <c r="C6152" t="s">
        <v>1007</v>
      </c>
      <c r="D6152" t="s">
        <v>71</v>
      </c>
      <c r="E6152">
        <v>1.8</v>
      </c>
      <c r="F6152">
        <v>4</v>
      </c>
      <c r="G6152" t="s">
        <v>183</v>
      </c>
      <c r="H6152" t="s">
        <v>200</v>
      </c>
      <c r="I6152">
        <v>35</v>
      </c>
      <c r="J6152">
        <v>190</v>
      </c>
      <c r="K6152" t="str">
        <f>RIGHT(Table1[[#This Row],[Transmission]],1)</f>
        <v>5</v>
      </c>
      <c r="L6152" t="str">
        <f>SUBSTITUTE(Table1[[#This Row],[Transmission]],Table1[[#This Row],[Gears]],"")</f>
        <v>M</v>
      </c>
      <c r="M6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52">
        <f ca="1">_xlfn.DAYS(TODAY(),Table1[[#This Row],[Manufacture Date]])</f>
        <v>1552</v>
      </c>
      <c r="O6152" t="str" cm="1">
        <f t="array" ref="O6152" xml:space="preserve"> _xlfn.IFS(E6152&lt;2,"0-2",E6152&lt;4,"2-4",E6152&lt;6,"4-6",E6152&lt;8,"6-8",E6152&lt;10,"8-10")</f>
        <v>0-2</v>
      </c>
    </row>
    <row r="6153" spans="1:15" ht="14.25" customHeight="1" x14ac:dyDescent="0.3">
      <c r="A6153" s="31">
        <v>43708</v>
      </c>
      <c r="B6153" t="s">
        <v>740</v>
      </c>
      <c r="C6153" t="s">
        <v>745</v>
      </c>
      <c r="D6153" t="s">
        <v>82</v>
      </c>
      <c r="E6153">
        <v>2.5</v>
      </c>
      <c r="F6153">
        <v>4</v>
      </c>
      <c r="G6153" t="s">
        <v>511</v>
      </c>
      <c r="H6153" t="s">
        <v>200</v>
      </c>
      <c r="I6153">
        <v>34</v>
      </c>
      <c r="J6153">
        <v>194</v>
      </c>
      <c r="K6153" t="str">
        <f>RIGHT(Table1[[#This Row],[Transmission]],1)</f>
        <v>6</v>
      </c>
      <c r="L6153" t="str">
        <f>SUBSTITUTE(Table1[[#This Row],[Transmission]],Table1[[#This Row],[Gears]],"")</f>
        <v>AV</v>
      </c>
      <c r="M6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53">
        <f ca="1">_xlfn.DAYS(TODAY(),Table1[[#This Row],[Manufacture Date]])</f>
        <v>1552</v>
      </c>
      <c r="O6153" t="str" cm="1">
        <f t="array" ref="O6153" xml:space="preserve"> _xlfn.IFS(E6153&lt;2,"0-2",E6153&lt;4,"2-4",E6153&lt;6,"4-6",E6153&lt;8,"6-8",E6153&lt;10,"8-10")</f>
        <v>2-4</v>
      </c>
    </row>
    <row r="6154" spans="1:15" ht="14.25" customHeight="1" x14ac:dyDescent="0.3">
      <c r="A6154" s="31">
        <v>43708</v>
      </c>
      <c r="B6154" t="s">
        <v>313</v>
      </c>
      <c r="C6154" t="s">
        <v>319</v>
      </c>
      <c r="D6154" t="s">
        <v>92</v>
      </c>
      <c r="E6154">
        <v>1.4</v>
      </c>
      <c r="F6154">
        <v>4</v>
      </c>
      <c r="G6154" t="s">
        <v>93</v>
      </c>
      <c r="H6154" t="s">
        <v>200</v>
      </c>
      <c r="I6154">
        <v>33</v>
      </c>
      <c r="J6154">
        <v>200</v>
      </c>
      <c r="K6154" t="str">
        <f>RIGHT(Table1[[#This Row],[Transmission]],1)</f>
        <v>6</v>
      </c>
      <c r="L6154" t="str">
        <f>SUBSTITUTE(Table1[[#This Row],[Transmission]],Table1[[#This Row],[Gears]],"")</f>
        <v>A</v>
      </c>
      <c r="M6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54">
        <f ca="1">_xlfn.DAYS(TODAY(),Table1[[#This Row],[Manufacture Date]])</f>
        <v>1552</v>
      </c>
      <c r="O6154" t="str" cm="1">
        <f t="array" ref="O6154" xml:space="preserve"> _xlfn.IFS(E6154&lt;2,"0-2",E6154&lt;4,"2-4",E6154&lt;6,"4-6",E6154&lt;8,"6-8",E6154&lt;10,"8-10")</f>
        <v>0-2</v>
      </c>
    </row>
    <row r="6155" spans="1:15" ht="14.25" customHeight="1" x14ac:dyDescent="0.3">
      <c r="A6155" s="31">
        <v>43708</v>
      </c>
      <c r="B6155" t="s">
        <v>621</v>
      </c>
      <c r="C6155" t="s">
        <v>628</v>
      </c>
      <c r="D6155" t="s">
        <v>82</v>
      </c>
      <c r="E6155">
        <v>2</v>
      </c>
      <c r="F6155">
        <v>4</v>
      </c>
      <c r="G6155" t="s">
        <v>74</v>
      </c>
      <c r="H6155" t="s">
        <v>73</v>
      </c>
      <c r="I6155">
        <v>30</v>
      </c>
      <c r="J6155">
        <v>220</v>
      </c>
      <c r="K6155" t="str">
        <f>RIGHT(Table1[[#This Row],[Transmission]],1)</f>
        <v>6</v>
      </c>
      <c r="L6155" t="str">
        <f>SUBSTITUTE(Table1[[#This Row],[Transmission]],Table1[[#This Row],[Gears]],"")</f>
        <v>M</v>
      </c>
      <c r="M6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55">
        <f ca="1">_xlfn.DAYS(TODAY(),Table1[[#This Row],[Manufacture Date]])</f>
        <v>1552</v>
      </c>
      <c r="O6155" t="str" cm="1">
        <f t="array" ref="O6155" xml:space="preserve"> _xlfn.IFS(E6155&lt;2,"0-2",E6155&lt;4,"2-4",E6155&lt;6,"4-6",E6155&lt;8,"6-8",E6155&lt;10,"8-10")</f>
        <v>2-4</v>
      </c>
    </row>
    <row r="6156" spans="1:15" ht="14.25" customHeight="1" x14ac:dyDescent="0.3">
      <c r="A6156" s="31">
        <v>43708</v>
      </c>
      <c r="B6156" t="s">
        <v>364</v>
      </c>
      <c r="C6156" t="s">
        <v>904</v>
      </c>
      <c r="D6156" t="s">
        <v>657</v>
      </c>
      <c r="E6156">
        <v>2.8</v>
      </c>
      <c r="F6156">
        <v>4</v>
      </c>
      <c r="G6156" t="s">
        <v>93</v>
      </c>
      <c r="H6156" t="s">
        <v>109</v>
      </c>
      <c r="I6156">
        <v>27</v>
      </c>
      <c r="J6156">
        <v>279</v>
      </c>
      <c r="K6156" t="str">
        <f>RIGHT(Table1[[#This Row],[Transmission]],1)</f>
        <v>6</v>
      </c>
      <c r="L6156" t="str">
        <f>SUBSTITUTE(Table1[[#This Row],[Transmission]],Table1[[#This Row],[Gears]],"")</f>
        <v>A</v>
      </c>
      <c r="M6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56">
        <f ca="1">_xlfn.DAYS(TODAY(),Table1[[#This Row],[Manufacture Date]])</f>
        <v>1552</v>
      </c>
      <c r="O6156" t="str" cm="1">
        <f t="array" ref="O6156" xml:space="preserve"> _xlfn.IFS(E6156&lt;2,"0-2",E6156&lt;4,"2-4",E6156&lt;6,"4-6",E6156&lt;8,"6-8",E6156&lt;10,"8-10")</f>
        <v>2-4</v>
      </c>
    </row>
    <row r="6157" spans="1:15" ht="14.25" customHeight="1" x14ac:dyDescent="0.3">
      <c r="A6157" s="31">
        <v>43708</v>
      </c>
      <c r="B6157" t="s">
        <v>470</v>
      </c>
      <c r="C6157" t="s">
        <v>484</v>
      </c>
      <c r="D6157" t="s">
        <v>78</v>
      </c>
      <c r="E6157">
        <v>2.4</v>
      </c>
      <c r="F6157">
        <v>4</v>
      </c>
      <c r="G6157" t="s">
        <v>93</v>
      </c>
      <c r="H6157" t="s">
        <v>200</v>
      </c>
      <c r="I6157">
        <v>26</v>
      </c>
      <c r="J6157">
        <v>253</v>
      </c>
      <c r="K6157" t="str">
        <f>RIGHT(Table1[[#This Row],[Transmission]],1)</f>
        <v>6</v>
      </c>
      <c r="L6157" t="str">
        <f>SUBSTITUTE(Table1[[#This Row],[Transmission]],Table1[[#This Row],[Gears]],"")</f>
        <v>A</v>
      </c>
      <c r="M6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57">
        <f ca="1">_xlfn.DAYS(TODAY(),Table1[[#This Row],[Manufacture Date]])</f>
        <v>1552</v>
      </c>
      <c r="O6157" t="str" cm="1">
        <f t="array" ref="O6157" xml:space="preserve"> _xlfn.IFS(E6157&lt;2,"0-2",E6157&lt;4,"2-4",E6157&lt;6,"4-6",E6157&lt;8,"6-8",E6157&lt;10,"8-10")</f>
        <v>2-4</v>
      </c>
    </row>
    <row r="6158" spans="1:15" ht="14.25" customHeight="1" x14ac:dyDescent="0.3">
      <c r="A6158" s="31">
        <v>43708</v>
      </c>
      <c r="B6158" t="s">
        <v>470</v>
      </c>
      <c r="C6158" t="s">
        <v>938</v>
      </c>
      <c r="D6158" t="s">
        <v>78</v>
      </c>
      <c r="E6158">
        <v>2</v>
      </c>
      <c r="F6158">
        <v>4</v>
      </c>
      <c r="G6158" t="s">
        <v>79</v>
      </c>
      <c r="H6158" t="s">
        <v>200</v>
      </c>
      <c r="I6158">
        <v>26</v>
      </c>
      <c r="J6158">
        <v>259</v>
      </c>
      <c r="K6158" t="str">
        <f>RIGHT(Table1[[#This Row],[Transmission]],1)</f>
        <v>6</v>
      </c>
      <c r="L6158" t="str">
        <f>SUBSTITUTE(Table1[[#This Row],[Transmission]],Table1[[#This Row],[Gears]],"")</f>
        <v>AS</v>
      </c>
      <c r="M6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58">
        <f ca="1">_xlfn.DAYS(TODAY(),Table1[[#This Row],[Manufacture Date]])</f>
        <v>1552</v>
      </c>
      <c r="O6158" t="str" cm="1">
        <f t="array" ref="O6158" xml:space="preserve"> _xlfn.IFS(E6158&lt;2,"0-2",E6158&lt;4,"2-4",E6158&lt;6,"4-6",E6158&lt;8,"6-8",E6158&lt;10,"8-10")</f>
        <v>2-4</v>
      </c>
    </row>
    <row r="6159" spans="1:15" ht="14.25" customHeight="1" x14ac:dyDescent="0.3">
      <c r="A6159" s="31">
        <v>43708</v>
      </c>
      <c r="B6159" t="s">
        <v>232</v>
      </c>
      <c r="C6159" t="s">
        <v>270</v>
      </c>
      <c r="D6159" t="s">
        <v>122</v>
      </c>
      <c r="E6159">
        <v>5.3</v>
      </c>
      <c r="F6159">
        <v>8</v>
      </c>
      <c r="G6159" t="s">
        <v>93</v>
      </c>
      <c r="H6159" t="s">
        <v>200</v>
      </c>
      <c r="I6159">
        <v>21</v>
      </c>
      <c r="J6159">
        <v>310</v>
      </c>
      <c r="K6159" t="str">
        <f>RIGHT(Table1[[#This Row],[Transmission]],1)</f>
        <v>6</v>
      </c>
      <c r="L6159" t="str">
        <f>SUBSTITUTE(Table1[[#This Row],[Transmission]],Table1[[#This Row],[Gears]],"")</f>
        <v>A</v>
      </c>
      <c r="M6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59">
        <f ca="1">_xlfn.DAYS(TODAY(),Table1[[#This Row],[Manufacture Date]])</f>
        <v>1552</v>
      </c>
      <c r="O6159" t="str" cm="1">
        <f t="array" ref="O6159" xml:space="preserve"> _xlfn.IFS(E6159&lt;2,"0-2",E6159&lt;4,"2-4",E6159&lt;6,"4-6",E6159&lt;8,"6-8",E6159&lt;10,"8-10")</f>
        <v>4-6</v>
      </c>
    </row>
    <row r="6160" spans="1:15" ht="14.25" customHeight="1" x14ac:dyDescent="0.3">
      <c r="A6160" s="31">
        <v>43707</v>
      </c>
      <c r="B6160" t="s">
        <v>782</v>
      </c>
      <c r="C6160" t="s">
        <v>2039</v>
      </c>
      <c r="D6160" t="s">
        <v>118</v>
      </c>
      <c r="E6160">
        <v>1.4</v>
      </c>
      <c r="F6160">
        <v>4</v>
      </c>
      <c r="G6160" t="s">
        <v>74</v>
      </c>
      <c r="H6160" t="s">
        <v>200</v>
      </c>
      <c r="I6160">
        <v>38</v>
      </c>
      <c r="J6160">
        <v>172</v>
      </c>
      <c r="K6160" t="str">
        <f>RIGHT(Table1[[#This Row],[Transmission]],1)</f>
        <v>6</v>
      </c>
      <c r="L6160" t="str">
        <f>SUBSTITUTE(Table1[[#This Row],[Transmission]],Table1[[#This Row],[Gears]],"")</f>
        <v>M</v>
      </c>
      <c r="M6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60">
        <f ca="1">_xlfn.DAYS(TODAY(),Table1[[#This Row],[Manufacture Date]])</f>
        <v>1553</v>
      </c>
      <c r="O6160" t="str" cm="1">
        <f t="array" ref="O6160" xml:space="preserve"> _xlfn.IFS(E6160&lt;2,"0-2",E6160&lt;4,"2-4",E6160&lt;6,"4-6",E6160&lt;8,"6-8",E6160&lt;10,"8-10")</f>
        <v>0-2</v>
      </c>
    </row>
    <row r="6161" spans="1:15" ht="14.25" customHeight="1" x14ac:dyDescent="0.3">
      <c r="A6161" s="31">
        <v>43707</v>
      </c>
      <c r="B6161" t="s">
        <v>147</v>
      </c>
      <c r="C6161" t="s">
        <v>867</v>
      </c>
      <c r="D6161" t="s">
        <v>78</v>
      </c>
      <c r="E6161">
        <v>2</v>
      </c>
      <c r="F6161">
        <v>4</v>
      </c>
      <c r="G6161" t="s">
        <v>104</v>
      </c>
      <c r="H6161" t="s">
        <v>109</v>
      </c>
      <c r="I6161">
        <v>35</v>
      </c>
      <c r="J6161">
        <v>211</v>
      </c>
      <c r="K6161" t="str">
        <f>RIGHT(Table1[[#This Row],[Transmission]],1)</f>
        <v>8</v>
      </c>
      <c r="L6161" t="str">
        <f>SUBSTITUTE(Table1[[#This Row],[Transmission]],Table1[[#This Row],[Gears]],"")</f>
        <v>AS</v>
      </c>
      <c r="M6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61">
        <f ca="1">_xlfn.DAYS(TODAY(),Table1[[#This Row],[Manufacture Date]])</f>
        <v>1553</v>
      </c>
      <c r="O6161" t="str" cm="1">
        <f t="array" ref="O6161" xml:space="preserve"> _xlfn.IFS(E6161&lt;2,"0-2",E6161&lt;4,"2-4",E6161&lt;6,"4-6",E6161&lt;8,"6-8",E6161&lt;10,"8-10")</f>
        <v>2-4</v>
      </c>
    </row>
    <row r="6162" spans="1:15" ht="14.25" customHeight="1" x14ac:dyDescent="0.3">
      <c r="A6162" s="31">
        <v>43707</v>
      </c>
      <c r="B6162" t="s">
        <v>750</v>
      </c>
      <c r="C6162" t="s">
        <v>771</v>
      </c>
      <c r="D6162" t="s">
        <v>78</v>
      </c>
      <c r="E6162">
        <v>2.5</v>
      </c>
      <c r="F6162">
        <v>4</v>
      </c>
      <c r="G6162" t="s">
        <v>79</v>
      </c>
      <c r="H6162" t="s">
        <v>200</v>
      </c>
      <c r="I6162">
        <v>30</v>
      </c>
      <c r="J6162">
        <v>218</v>
      </c>
      <c r="K6162" t="str">
        <f>RIGHT(Table1[[#This Row],[Transmission]],1)</f>
        <v>6</v>
      </c>
      <c r="L6162" t="str">
        <f>SUBSTITUTE(Table1[[#This Row],[Transmission]],Table1[[#This Row],[Gears]],"")</f>
        <v>AS</v>
      </c>
      <c r="M6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62">
        <f ca="1">_xlfn.DAYS(TODAY(),Table1[[#This Row],[Manufacture Date]])</f>
        <v>1553</v>
      </c>
      <c r="O6162" t="str" cm="1">
        <f t="array" ref="O6162" xml:space="preserve"> _xlfn.IFS(E6162&lt;2,"0-2",E6162&lt;4,"2-4",E6162&lt;6,"4-6",E6162&lt;8,"6-8",E6162&lt;10,"8-10")</f>
        <v>2-4</v>
      </c>
    </row>
    <row r="6163" spans="1:15" ht="14.25" customHeight="1" x14ac:dyDescent="0.3">
      <c r="A6163" s="31">
        <v>43707</v>
      </c>
      <c r="B6163" t="s">
        <v>508</v>
      </c>
      <c r="C6163" t="s">
        <v>518</v>
      </c>
      <c r="D6163" t="s">
        <v>71</v>
      </c>
      <c r="E6163">
        <v>2.5</v>
      </c>
      <c r="F6163">
        <v>6</v>
      </c>
      <c r="G6163" t="s">
        <v>79</v>
      </c>
      <c r="H6163" t="s">
        <v>73</v>
      </c>
      <c r="I6163">
        <v>27</v>
      </c>
      <c r="J6163">
        <v>239</v>
      </c>
      <c r="K6163" t="str">
        <f>RIGHT(Table1[[#This Row],[Transmission]],1)</f>
        <v>6</v>
      </c>
      <c r="L6163" t="str">
        <f>SUBSTITUTE(Table1[[#This Row],[Transmission]],Table1[[#This Row],[Gears]],"")</f>
        <v>AS</v>
      </c>
      <c r="M6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63">
        <f ca="1">_xlfn.DAYS(TODAY(),Table1[[#This Row],[Manufacture Date]])</f>
        <v>1553</v>
      </c>
      <c r="O6163" t="str" cm="1">
        <f t="array" ref="O6163" xml:space="preserve"> _xlfn.IFS(E6163&lt;2,"0-2",E6163&lt;4,"2-4",E6163&lt;6,"4-6",E6163&lt;8,"6-8",E6163&lt;10,"8-10")</f>
        <v>2-4</v>
      </c>
    </row>
    <row r="6164" spans="1:15" ht="14.25" customHeight="1" x14ac:dyDescent="0.3">
      <c r="A6164" s="31">
        <v>43707</v>
      </c>
      <c r="B6164" t="s">
        <v>492</v>
      </c>
      <c r="C6164" t="s">
        <v>1131</v>
      </c>
      <c r="D6164" t="s">
        <v>78</v>
      </c>
      <c r="E6164">
        <v>2</v>
      </c>
      <c r="F6164">
        <v>4</v>
      </c>
      <c r="G6164" t="s">
        <v>496</v>
      </c>
      <c r="H6164" t="s">
        <v>73</v>
      </c>
      <c r="I6164">
        <v>26</v>
      </c>
      <c r="J6164">
        <v>252</v>
      </c>
      <c r="K6164" t="str">
        <f>RIGHT(Table1[[#This Row],[Transmission]],1)</f>
        <v>9</v>
      </c>
      <c r="L6164" t="str">
        <f>SUBSTITUTE(Table1[[#This Row],[Transmission]],Table1[[#This Row],[Gears]],"")</f>
        <v>AS</v>
      </c>
      <c r="M6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64">
        <f ca="1">_xlfn.DAYS(TODAY(),Table1[[#This Row],[Manufacture Date]])</f>
        <v>1553</v>
      </c>
      <c r="O6164" t="str" cm="1">
        <f t="array" ref="O6164" xml:space="preserve"> _xlfn.IFS(E6164&lt;2,"0-2",E6164&lt;4,"2-4",E6164&lt;6,"4-6",E6164&lt;8,"6-8",E6164&lt;10,"8-10")</f>
        <v>2-4</v>
      </c>
    </row>
    <row r="6165" spans="1:15" ht="14.25" customHeight="1" x14ac:dyDescent="0.3">
      <c r="A6165" s="31">
        <v>43707</v>
      </c>
      <c r="B6165" t="s">
        <v>676</v>
      </c>
      <c r="C6165" t="s">
        <v>992</v>
      </c>
      <c r="D6165" t="s">
        <v>92</v>
      </c>
      <c r="E6165">
        <v>3.8</v>
      </c>
      <c r="F6165">
        <v>6</v>
      </c>
      <c r="G6165" t="s">
        <v>97</v>
      </c>
      <c r="H6165" t="s">
        <v>73</v>
      </c>
      <c r="I6165">
        <v>25</v>
      </c>
      <c r="J6165">
        <v>258</v>
      </c>
      <c r="K6165" t="str">
        <f>RIGHT(Table1[[#This Row],[Transmission]],1)</f>
        <v>7</v>
      </c>
      <c r="L6165" t="str">
        <f>SUBSTITUTE(Table1[[#This Row],[Transmission]],Table1[[#This Row],[Gears]],"")</f>
        <v>AM</v>
      </c>
      <c r="M6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65">
        <f ca="1">_xlfn.DAYS(TODAY(),Table1[[#This Row],[Manufacture Date]])</f>
        <v>1553</v>
      </c>
      <c r="O6165" t="str" cm="1">
        <f t="array" ref="O6165" xml:space="preserve"> _xlfn.IFS(E6165&lt;2,"0-2",E6165&lt;4,"2-4",E6165&lt;6,"4-6",E6165&lt;8,"6-8",E6165&lt;10,"8-10")</f>
        <v>2-4</v>
      </c>
    </row>
    <row r="6166" spans="1:15" ht="14.25" customHeight="1" x14ac:dyDescent="0.3">
      <c r="A6166" s="31">
        <v>43707</v>
      </c>
      <c r="B6166" t="s">
        <v>676</v>
      </c>
      <c r="C6166" t="s">
        <v>1464</v>
      </c>
      <c r="D6166" t="s">
        <v>78</v>
      </c>
      <c r="E6166">
        <v>3.6</v>
      </c>
      <c r="F6166">
        <v>6</v>
      </c>
      <c r="G6166" t="s">
        <v>125</v>
      </c>
      <c r="H6166" t="s">
        <v>73</v>
      </c>
      <c r="I6166">
        <v>23</v>
      </c>
      <c r="J6166">
        <v>286</v>
      </c>
      <c r="K6166" t="str">
        <f>RIGHT(Table1[[#This Row],[Transmission]],1)</f>
        <v>7</v>
      </c>
      <c r="L6166" t="str">
        <f>SUBSTITUTE(Table1[[#This Row],[Transmission]],Table1[[#This Row],[Gears]],"")</f>
        <v>A</v>
      </c>
      <c r="M6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66">
        <f ca="1">_xlfn.DAYS(TODAY(),Table1[[#This Row],[Manufacture Date]])</f>
        <v>1553</v>
      </c>
      <c r="O6166" t="str" cm="1">
        <f t="array" ref="O6166" xml:space="preserve"> _xlfn.IFS(E6166&lt;2,"0-2",E6166&lt;4,"2-4",E6166&lt;6,"4-6",E6166&lt;8,"6-8",E6166&lt;10,"8-10")</f>
        <v>2-4</v>
      </c>
    </row>
    <row r="6167" spans="1:15" ht="14.25" customHeight="1" x14ac:dyDescent="0.3">
      <c r="A6167" s="31">
        <v>43707</v>
      </c>
      <c r="B6167" t="s">
        <v>750</v>
      </c>
      <c r="C6167" t="s">
        <v>1996</v>
      </c>
      <c r="D6167" t="s">
        <v>122</v>
      </c>
      <c r="E6167">
        <v>4</v>
      </c>
      <c r="F6167">
        <v>6</v>
      </c>
      <c r="G6167" t="s">
        <v>72</v>
      </c>
      <c r="H6167" t="s">
        <v>200</v>
      </c>
      <c r="I6167">
        <v>21</v>
      </c>
      <c r="J6167">
        <v>308</v>
      </c>
      <c r="K6167" t="str">
        <f>RIGHT(Table1[[#This Row],[Transmission]],1)</f>
        <v>5</v>
      </c>
      <c r="L6167" t="str">
        <f>SUBSTITUTE(Table1[[#This Row],[Transmission]],Table1[[#This Row],[Gears]],"")</f>
        <v>AS</v>
      </c>
      <c r="M6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67">
        <f ca="1">_xlfn.DAYS(TODAY(),Table1[[#This Row],[Manufacture Date]])</f>
        <v>1553</v>
      </c>
      <c r="O6167" t="str" cm="1">
        <f t="array" ref="O6167" xml:space="preserve"> _xlfn.IFS(E6167&lt;2,"0-2",E6167&lt;4,"2-4",E6167&lt;6,"4-6",E6167&lt;8,"6-8",E6167&lt;10,"8-10")</f>
        <v>4-6</v>
      </c>
    </row>
    <row r="6168" spans="1:15" ht="14.25" customHeight="1" x14ac:dyDescent="0.3">
      <c r="A6168" s="31">
        <v>43706</v>
      </c>
      <c r="B6168" t="s">
        <v>750</v>
      </c>
      <c r="C6168" t="s">
        <v>2019</v>
      </c>
      <c r="D6168" t="s">
        <v>288</v>
      </c>
      <c r="E6168">
        <v>3.5</v>
      </c>
      <c r="F6168">
        <v>6</v>
      </c>
      <c r="G6168" t="s">
        <v>104</v>
      </c>
      <c r="H6168" t="s">
        <v>200</v>
      </c>
      <c r="I6168">
        <v>24</v>
      </c>
      <c r="J6168">
        <v>274</v>
      </c>
      <c r="K6168" t="str">
        <f>RIGHT(Table1[[#This Row],[Transmission]],1)</f>
        <v>8</v>
      </c>
      <c r="L6168" t="str">
        <f>SUBSTITUTE(Table1[[#This Row],[Transmission]],Table1[[#This Row],[Gears]],"")</f>
        <v>AS</v>
      </c>
      <c r="M6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68">
        <f ca="1">_xlfn.DAYS(TODAY(),Table1[[#This Row],[Manufacture Date]])</f>
        <v>1554</v>
      </c>
      <c r="O6168" t="str" cm="1">
        <f t="array" ref="O6168" xml:space="preserve"> _xlfn.IFS(E6168&lt;2,"0-2",E6168&lt;4,"2-4",E6168&lt;6,"4-6",E6168&lt;8,"6-8",E6168&lt;10,"8-10")</f>
        <v>2-4</v>
      </c>
    </row>
    <row r="6169" spans="1:15" ht="14.25" customHeight="1" x14ac:dyDescent="0.3">
      <c r="A6169" s="31">
        <v>43706</v>
      </c>
      <c r="B6169" t="s">
        <v>676</v>
      </c>
      <c r="C6169" t="s">
        <v>1959</v>
      </c>
      <c r="D6169" t="s">
        <v>78</v>
      </c>
      <c r="E6169">
        <v>3</v>
      </c>
      <c r="F6169">
        <v>6</v>
      </c>
      <c r="G6169" t="s">
        <v>97</v>
      </c>
      <c r="H6169" t="s">
        <v>73</v>
      </c>
      <c r="I6169">
        <v>24</v>
      </c>
      <c r="J6169">
        <v>272</v>
      </c>
      <c r="K6169" t="str">
        <f>RIGHT(Table1[[#This Row],[Transmission]],1)</f>
        <v>7</v>
      </c>
      <c r="L6169" t="str">
        <f>SUBSTITUTE(Table1[[#This Row],[Transmission]],Table1[[#This Row],[Gears]],"")</f>
        <v>AM</v>
      </c>
      <c r="M6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69">
        <f ca="1">_xlfn.DAYS(TODAY(),Table1[[#This Row],[Manufacture Date]])</f>
        <v>1554</v>
      </c>
      <c r="O6169" t="str" cm="1">
        <f t="array" ref="O6169" xml:space="preserve"> _xlfn.IFS(E6169&lt;2,"0-2",E6169&lt;4,"2-4",E6169&lt;6,"4-6",E6169&lt;8,"6-8",E6169&lt;10,"8-10")</f>
        <v>2-4</v>
      </c>
    </row>
    <row r="6170" spans="1:15" ht="14.25" customHeight="1" x14ac:dyDescent="0.3">
      <c r="A6170" s="31">
        <v>43706</v>
      </c>
      <c r="B6170" t="s">
        <v>147</v>
      </c>
      <c r="C6170" t="s">
        <v>185</v>
      </c>
      <c r="D6170" t="s">
        <v>71</v>
      </c>
      <c r="E6170">
        <v>4.4000000000000004</v>
      </c>
      <c r="F6170">
        <v>8</v>
      </c>
      <c r="G6170" t="s">
        <v>74</v>
      </c>
      <c r="H6170" t="s">
        <v>73</v>
      </c>
      <c r="I6170">
        <v>20</v>
      </c>
      <c r="J6170">
        <v>324</v>
      </c>
      <c r="K6170" t="str">
        <f>RIGHT(Table1[[#This Row],[Transmission]],1)</f>
        <v>6</v>
      </c>
      <c r="L6170" t="str">
        <f>SUBSTITUTE(Table1[[#This Row],[Transmission]],Table1[[#This Row],[Gears]],"")</f>
        <v>M</v>
      </c>
      <c r="M6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70">
        <f ca="1">_xlfn.DAYS(TODAY(),Table1[[#This Row],[Manufacture Date]])</f>
        <v>1554</v>
      </c>
      <c r="O6170" t="str" cm="1">
        <f t="array" ref="O6170" xml:space="preserve"> _xlfn.IFS(E6170&lt;2,"0-2",E6170&lt;4,"2-4",E6170&lt;6,"4-6",E6170&lt;8,"6-8",E6170&lt;10,"8-10")</f>
        <v>4-6</v>
      </c>
    </row>
    <row r="6171" spans="1:15" ht="14.25" customHeight="1" x14ac:dyDescent="0.3">
      <c r="A6171" s="31">
        <v>43706</v>
      </c>
      <c r="B6171" t="s">
        <v>232</v>
      </c>
      <c r="C6171" t="s">
        <v>260</v>
      </c>
      <c r="D6171" t="s">
        <v>259</v>
      </c>
      <c r="E6171">
        <v>5.3</v>
      </c>
      <c r="F6171">
        <v>8</v>
      </c>
      <c r="G6171" t="s">
        <v>93</v>
      </c>
      <c r="H6171" t="s">
        <v>205</v>
      </c>
      <c r="I6171">
        <v>16</v>
      </c>
      <c r="J6171">
        <v>277</v>
      </c>
      <c r="K6171" t="str">
        <f>RIGHT(Table1[[#This Row],[Transmission]],1)</f>
        <v>6</v>
      </c>
      <c r="L6171" t="str">
        <f>SUBSTITUTE(Table1[[#This Row],[Transmission]],Table1[[#This Row],[Gears]],"")</f>
        <v>A</v>
      </c>
      <c r="M6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71">
        <f ca="1">_xlfn.DAYS(TODAY(),Table1[[#This Row],[Manufacture Date]])</f>
        <v>1554</v>
      </c>
      <c r="O6171" t="str" cm="1">
        <f t="array" ref="O6171" xml:space="preserve"> _xlfn.IFS(E6171&lt;2,"0-2",E6171&lt;4,"2-4",E6171&lt;6,"4-6",E6171&lt;8,"6-8",E6171&lt;10,"8-10")</f>
        <v>4-6</v>
      </c>
    </row>
    <row r="6172" spans="1:15" ht="14.25" customHeight="1" x14ac:dyDescent="0.3">
      <c r="A6172" s="31">
        <v>43706</v>
      </c>
      <c r="B6172" t="s">
        <v>232</v>
      </c>
      <c r="C6172" t="s">
        <v>252</v>
      </c>
      <c r="D6172" t="s">
        <v>250</v>
      </c>
      <c r="E6172">
        <v>6</v>
      </c>
      <c r="F6172">
        <v>8</v>
      </c>
      <c r="G6172" t="s">
        <v>93</v>
      </c>
      <c r="H6172" t="s">
        <v>205</v>
      </c>
      <c r="I6172">
        <v>11</v>
      </c>
      <c r="J6172">
        <v>411</v>
      </c>
      <c r="K6172" t="str">
        <f>RIGHT(Table1[[#This Row],[Transmission]],1)</f>
        <v>6</v>
      </c>
      <c r="L6172" t="str">
        <f>SUBSTITUTE(Table1[[#This Row],[Transmission]],Table1[[#This Row],[Gears]],"")</f>
        <v>A</v>
      </c>
      <c r="M6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72">
        <f ca="1">_xlfn.DAYS(TODAY(),Table1[[#This Row],[Manufacture Date]])</f>
        <v>1554</v>
      </c>
      <c r="O6172" t="str" cm="1">
        <f t="array" ref="O6172" xml:space="preserve"> _xlfn.IFS(E6172&lt;2,"0-2",E6172&lt;4,"2-4",E6172&lt;6,"4-6",E6172&lt;8,"6-8",E6172&lt;10,"8-10")</f>
        <v>6-8</v>
      </c>
    </row>
    <row r="6173" spans="1:15" ht="14.25" customHeight="1" x14ac:dyDescent="0.3">
      <c r="A6173" s="31">
        <v>43705</v>
      </c>
      <c r="B6173" t="s">
        <v>321</v>
      </c>
      <c r="C6173" t="s">
        <v>2104</v>
      </c>
      <c r="D6173" t="s">
        <v>361</v>
      </c>
      <c r="E6173">
        <v>2</v>
      </c>
      <c r="F6173">
        <v>4</v>
      </c>
      <c r="G6173" t="s">
        <v>104</v>
      </c>
      <c r="H6173" t="s">
        <v>200</v>
      </c>
      <c r="I6173">
        <v>30</v>
      </c>
      <c r="J6173">
        <v>219</v>
      </c>
      <c r="K6173" t="str">
        <f>RIGHT(Table1[[#This Row],[Transmission]],1)</f>
        <v>8</v>
      </c>
      <c r="L6173" t="str">
        <f>SUBSTITUTE(Table1[[#This Row],[Transmission]],Table1[[#This Row],[Gears]],"")</f>
        <v>AS</v>
      </c>
      <c r="M6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73">
        <f ca="1">_xlfn.DAYS(TODAY(),Table1[[#This Row],[Manufacture Date]])</f>
        <v>1555</v>
      </c>
      <c r="O6173" t="str" cm="1">
        <f t="array" ref="O6173" xml:space="preserve"> _xlfn.IFS(E6173&lt;2,"0-2",E6173&lt;4,"2-4",E6173&lt;6,"4-6",E6173&lt;8,"6-8",E6173&lt;10,"8-10")</f>
        <v>2-4</v>
      </c>
    </row>
    <row r="6174" spans="1:15" ht="14.25" customHeight="1" x14ac:dyDescent="0.3">
      <c r="A6174" s="31">
        <v>43705</v>
      </c>
      <c r="B6174" t="s">
        <v>232</v>
      </c>
      <c r="C6174" t="s">
        <v>254</v>
      </c>
      <c r="D6174" t="s">
        <v>115</v>
      </c>
      <c r="E6174">
        <v>3.6</v>
      </c>
      <c r="F6174">
        <v>6</v>
      </c>
      <c r="G6174" t="s">
        <v>79</v>
      </c>
      <c r="H6174" t="s">
        <v>200</v>
      </c>
      <c r="I6174">
        <v>27</v>
      </c>
      <c r="J6174">
        <v>244</v>
      </c>
      <c r="K6174" t="str">
        <f>RIGHT(Table1[[#This Row],[Transmission]],1)</f>
        <v>6</v>
      </c>
      <c r="L6174" t="str">
        <f>SUBSTITUTE(Table1[[#This Row],[Transmission]],Table1[[#This Row],[Gears]],"")</f>
        <v>AS</v>
      </c>
      <c r="M6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74">
        <f ca="1">_xlfn.DAYS(TODAY(),Table1[[#This Row],[Manufacture Date]])</f>
        <v>1555</v>
      </c>
      <c r="O6174" t="str" cm="1">
        <f t="array" ref="O6174" xml:space="preserve"> _xlfn.IFS(E6174&lt;2,"0-2",E6174&lt;4,"2-4",E6174&lt;6,"4-6",E6174&lt;8,"6-8",E6174&lt;10,"8-10")</f>
        <v>2-4</v>
      </c>
    </row>
    <row r="6175" spans="1:15" ht="14.25" customHeight="1" x14ac:dyDescent="0.3">
      <c r="A6175" s="31">
        <v>43705</v>
      </c>
      <c r="B6175" t="s">
        <v>802</v>
      </c>
      <c r="C6175" t="s">
        <v>1028</v>
      </c>
      <c r="D6175" t="s">
        <v>78</v>
      </c>
      <c r="E6175">
        <v>2.5</v>
      </c>
      <c r="F6175">
        <v>5</v>
      </c>
      <c r="G6175" t="s">
        <v>79</v>
      </c>
      <c r="H6175" t="s">
        <v>200</v>
      </c>
      <c r="I6175">
        <v>26</v>
      </c>
      <c r="J6175">
        <v>254</v>
      </c>
      <c r="K6175" t="str">
        <f>RIGHT(Table1[[#This Row],[Transmission]],1)</f>
        <v>6</v>
      </c>
      <c r="L6175" t="str">
        <f>SUBSTITUTE(Table1[[#This Row],[Transmission]],Table1[[#This Row],[Gears]],"")</f>
        <v>AS</v>
      </c>
      <c r="M6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75">
        <f ca="1">_xlfn.DAYS(TODAY(),Table1[[#This Row],[Manufacture Date]])</f>
        <v>1555</v>
      </c>
      <c r="O6175" t="str" cm="1">
        <f t="array" ref="O6175" xml:space="preserve"> _xlfn.IFS(E6175&lt;2,"0-2",E6175&lt;4,"2-4",E6175&lt;6,"4-6",E6175&lt;8,"6-8",E6175&lt;10,"8-10")</f>
        <v>2-4</v>
      </c>
    </row>
    <row r="6176" spans="1:15" ht="14.25" customHeight="1" x14ac:dyDescent="0.3">
      <c r="A6176" s="31">
        <v>43705</v>
      </c>
      <c r="B6176" t="s">
        <v>232</v>
      </c>
      <c r="C6176" t="s">
        <v>1253</v>
      </c>
      <c r="D6176" t="s">
        <v>657</v>
      </c>
      <c r="E6176">
        <v>2.8</v>
      </c>
      <c r="F6176">
        <v>4</v>
      </c>
      <c r="G6176" t="s">
        <v>93</v>
      </c>
      <c r="H6176" t="s">
        <v>109</v>
      </c>
      <c r="I6176">
        <v>24</v>
      </c>
      <c r="J6176">
        <v>315</v>
      </c>
      <c r="K6176" t="str">
        <f>RIGHT(Table1[[#This Row],[Transmission]],1)</f>
        <v>6</v>
      </c>
      <c r="L6176" t="str">
        <f>SUBSTITUTE(Table1[[#This Row],[Transmission]],Table1[[#This Row],[Gears]],"")</f>
        <v>A</v>
      </c>
      <c r="M6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76">
        <f ca="1">_xlfn.DAYS(TODAY(),Table1[[#This Row],[Manufacture Date]])</f>
        <v>1555</v>
      </c>
      <c r="O6176" t="str" cm="1">
        <f t="array" ref="O6176" xml:space="preserve"> _xlfn.IFS(E6176&lt;2,"0-2",E6176&lt;4,"2-4",E6176&lt;6,"4-6",E6176&lt;8,"6-8",E6176&lt;10,"8-10")</f>
        <v>2-4</v>
      </c>
    </row>
    <row r="6177" spans="1:15" ht="14.25" customHeight="1" x14ac:dyDescent="0.3">
      <c r="A6177" s="31">
        <v>43705</v>
      </c>
      <c r="B6177" t="s">
        <v>321</v>
      </c>
      <c r="C6177" t="s">
        <v>1673</v>
      </c>
      <c r="D6177" t="s">
        <v>361</v>
      </c>
      <c r="E6177">
        <v>2</v>
      </c>
      <c r="F6177">
        <v>4</v>
      </c>
      <c r="G6177" t="s">
        <v>104</v>
      </c>
      <c r="H6177" t="s">
        <v>205</v>
      </c>
      <c r="I6177">
        <v>23</v>
      </c>
      <c r="J6177">
        <v>208</v>
      </c>
      <c r="K6177" t="str">
        <f>RIGHT(Table1[[#This Row],[Transmission]],1)</f>
        <v>8</v>
      </c>
      <c r="L6177" t="str">
        <f>SUBSTITUTE(Table1[[#This Row],[Transmission]],Table1[[#This Row],[Gears]],"")</f>
        <v>AS</v>
      </c>
      <c r="M61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77">
        <f ca="1">_xlfn.DAYS(TODAY(),Table1[[#This Row],[Manufacture Date]])</f>
        <v>1555</v>
      </c>
      <c r="O6177" t="str" cm="1">
        <f t="array" ref="O6177" xml:space="preserve"> _xlfn.IFS(E6177&lt;2,"0-2",E6177&lt;4,"2-4",E6177&lt;6,"4-6",E6177&lt;8,"6-8",E6177&lt;10,"8-10")</f>
        <v>2-4</v>
      </c>
    </row>
    <row r="6178" spans="1:15" ht="14.25" customHeight="1" x14ac:dyDescent="0.3">
      <c r="A6178" s="31">
        <v>43705</v>
      </c>
      <c r="B6178" t="s">
        <v>651</v>
      </c>
      <c r="C6178" t="s">
        <v>659</v>
      </c>
      <c r="D6178" t="s">
        <v>95</v>
      </c>
      <c r="E6178">
        <v>3.8</v>
      </c>
      <c r="F6178">
        <v>6</v>
      </c>
      <c r="G6178" t="s">
        <v>89</v>
      </c>
      <c r="H6178" t="s">
        <v>73</v>
      </c>
      <c r="I6178">
        <v>22</v>
      </c>
      <c r="J6178">
        <v>294</v>
      </c>
      <c r="K6178" t="str">
        <f>RIGHT(Table1[[#This Row],[Transmission]],1)</f>
        <v>6</v>
      </c>
      <c r="L6178" t="str">
        <f>SUBSTITUTE(Table1[[#This Row],[Transmission]],Table1[[#This Row],[Gears]],"")</f>
        <v>AM</v>
      </c>
      <c r="M61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178">
        <f ca="1">_xlfn.DAYS(TODAY(),Table1[[#This Row],[Manufacture Date]])</f>
        <v>1555</v>
      </c>
      <c r="O6178" t="str" cm="1">
        <f t="array" ref="O6178" xml:space="preserve"> _xlfn.IFS(E6178&lt;2,"0-2",E6178&lt;4,"2-4",E6178&lt;6,"4-6",E6178&lt;8,"6-8",E6178&lt;10,"8-10")</f>
        <v>2-4</v>
      </c>
    </row>
    <row r="6179" spans="1:15" ht="14.25" customHeight="1" x14ac:dyDescent="0.3">
      <c r="A6179" s="31">
        <v>43704</v>
      </c>
      <c r="B6179" t="s">
        <v>385</v>
      </c>
      <c r="C6179" t="s">
        <v>1706</v>
      </c>
      <c r="D6179" t="s">
        <v>118</v>
      </c>
      <c r="E6179">
        <v>1.5</v>
      </c>
      <c r="F6179">
        <v>4</v>
      </c>
      <c r="G6179" t="s">
        <v>76</v>
      </c>
      <c r="H6179" t="s">
        <v>200</v>
      </c>
      <c r="I6179">
        <v>40</v>
      </c>
      <c r="J6179">
        <v>166</v>
      </c>
      <c r="K6179" t="str">
        <f>RIGHT(Table1[[#This Row],[Transmission]],1)</f>
        <v>7</v>
      </c>
      <c r="L6179" t="str">
        <f>SUBSTITUTE(Table1[[#This Row],[Transmission]],Table1[[#This Row],[Gears]],"")</f>
        <v>AV</v>
      </c>
      <c r="M61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79">
        <f ca="1">_xlfn.DAYS(TODAY(),Table1[[#This Row],[Manufacture Date]])</f>
        <v>1556</v>
      </c>
      <c r="O6179" t="str" cm="1">
        <f t="array" ref="O6179" xml:space="preserve"> _xlfn.IFS(E6179&lt;2,"0-2",E6179&lt;4,"2-4",E6179&lt;6,"4-6",E6179&lt;8,"6-8",E6179&lt;10,"8-10")</f>
        <v>0-2</v>
      </c>
    </row>
    <row r="6180" spans="1:15" ht="14.25" customHeight="1" x14ac:dyDescent="0.3">
      <c r="A6180" s="31">
        <v>43704</v>
      </c>
      <c r="B6180" t="s">
        <v>651</v>
      </c>
      <c r="C6180" t="s">
        <v>984</v>
      </c>
      <c r="D6180" t="s">
        <v>71</v>
      </c>
      <c r="E6180">
        <v>1.6</v>
      </c>
      <c r="F6180">
        <v>4</v>
      </c>
      <c r="G6180" t="s">
        <v>101</v>
      </c>
      <c r="H6180" t="s">
        <v>200</v>
      </c>
      <c r="I6180">
        <v>36</v>
      </c>
      <c r="J6180">
        <v>186</v>
      </c>
      <c r="K6180" t="str">
        <f>RIGHT(Table1[[#This Row],[Transmission]],1)</f>
        <v>4</v>
      </c>
      <c r="L6180" t="str">
        <f>SUBSTITUTE(Table1[[#This Row],[Transmission]],Table1[[#This Row],[Gears]],"")</f>
        <v>A</v>
      </c>
      <c r="M61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80">
        <f ca="1">_xlfn.DAYS(TODAY(),Table1[[#This Row],[Manufacture Date]])</f>
        <v>1556</v>
      </c>
      <c r="O6180" t="str" cm="1">
        <f t="array" ref="O6180" xml:space="preserve"> _xlfn.IFS(E6180&lt;2,"0-2",E6180&lt;4,"2-4",E6180&lt;6,"4-6",E6180&lt;8,"6-8",E6180&lt;10,"8-10")</f>
        <v>0-2</v>
      </c>
    </row>
    <row r="6181" spans="1:15" ht="14.25" customHeight="1" x14ac:dyDescent="0.3">
      <c r="A6181" s="31">
        <v>43704</v>
      </c>
      <c r="B6181" t="s">
        <v>621</v>
      </c>
      <c r="C6181" t="s">
        <v>634</v>
      </c>
      <c r="D6181" t="s">
        <v>95</v>
      </c>
      <c r="E6181">
        <v>1.6</v>
      </c>
      <c r="F6181">
        <v>4</v>
      </c>
      <c r="G6181" t="s">
        <v>93</v>
      </c>
      <c r="H6181" t="s">
        <v>73</v>
      </c>
      <c r="I6181">
        <v>34</v>
      </c>
      <c r="J6181">
        <v>191</v>
      </c>
      <c r="K6181" t="str">
        <f>RIGHT(Table1[[#This Row],[Transmission]],1)</f>
        <v>6</v>
      </c>
      <c r="L6181" t="str">
        <f>SUBSTITUTE(Table1[[#This Row],[Transmission]],Table1[[#This Row],[Gears]],"")</f>
        <v>A</v>
      </c>
      <c r="M61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81">
        <f ca="1">_xlfn.DAYS(TODAY(),Table1[[#This Row],[Manufacture Date]])</f>
        <v>1556</v>
      </c>
      <c r="O6181" t="str" cm="1">
        <f t="array" ref="O6181" xml:space="preserve"> _xlfn.IFS(E6181&lt;2,"0-2",E6181&lt;4,"2-4",E6181&lt;6,"4-6",E6181&lt;8,"6-8",E6181&lt;10,"8-10")</f>
        <v>0-2</v>
      </c>
    </row>
    <row r="6182" spans="1:15" ht="14.25" customHeight="1" x14ac:dyDescent="0.3">
      <c r="A6182" s="31">
        <v>43704</v>
      </c>
      <c r="B6182" t="s">
        <v>364</v>
      </c>
      <c r="C6182" t="s">
        <v>1687</v>
      </c>
      <c r="D6182" t="s">
        <v>78</v>
      </c>
      <c r="E6182">
        <v>1.5</v>
      </c>
      <c r="F6182">
        <v>4</v>
      </c>
      <c r="G6182" t="s">
        <v>454</v>
      </c>
      <c r="H6182" t="s">
        <v>200</v>
      </c>
      <c r="I6182">
        <v>33</v>
      </c>
      <c r="J6182">
        <v>202</v>
      </c>
      <c r="K6182" t="str">
        <f>RIGHT(Table1[[#This Row],[Transmission]],1)</f>
        <v>9</v>
      </c>
      <c r="L6182" t="str">
        <f>SUBSTITUTE(Table1[[#This Row],[Transmission]],Table1[[#This Row],[Gears]],"")</f>
        <v>A</v>
      </c>
      <c r="M61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82">
        <f ca="1">_xlfn.DAYS(TODAY(),Table1[[#This Row],[Manufacture Date]])</f>
        <v>1556</v>
      </c>
      <c r="O6182" t="str" cm="1">
        <f t="array" ref="O6182" xml:space="preserve"> _xlfn.IFS(E6182&lt;2,"0-2",E6182&lt;4,"2-4",E6182&lt;6,"4-6",E6182&lt;8,"6-8",E6182&lt;10,"8-10")</f>
        <v>0-2</v>
      </c>
    </row>
    <row r="6183" spans="1:15" ht="14.25" customHeight="1" x14ac:dyDescent="0.3">
      <c r="A6183" s="31">
        <v>43704</v>
      </c>
      <c r="B6183" t="s">
        <v>385</v>
      </c>
      <c r="C6183" t="s">
        <v>386</v>
      </c>
      <c r="D6183" t="s">
        <v>82</v>
      </c>
      <c r="E6183">
        <v>2.4</v>
      </c>
      <c r="F6183">
        <v>4</v>
      </c>
      <c r="G6183" t="s">
        <v>74</v>
      </c>
      <c r="H6183" t="s">
        <v>200</v>
      </c>
      <c r="I6183">
        <v>32</v>
      </c>
      <c r="J6183">
        <v>200</v>
      </c>
      <c r="K6183" t="str">
        <f>RIGHT(Table1[[#This Row],[Transmission]],1)</f>
        <v>6</v>
      </c>
      <c r="L6183" t="str">
        <f>SUBSTITUTE(Table1[[#This Row],[Transmission]],Table1[[#This Row],[Gears]],"")</f>
        <v>M</v>
      </c>
      <c r="M61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83">
        <f ca="1">_xlfn.DAYS(TODAY(),Table1[[#This Row],[Manufacture Date]])</f>
        <v>1556</v>
      </c>
      <c r="O6183" t="str" cm="1">
        <f t="array" ref="O6183" xml:space="preserve"> _xlfn.IFS(E6183&lt;2,"0-2",E6183&lt;4,"2-4",E6183&lt;6,"4-6",E6183&lt;8,"6-8",E6183&lt;10,"8-10")</f>
        <v>2-4</v>
      </c>
    </row>
    <row r="6184" spans="1:15" ht="14.25" customHeight="1" x14ac:dyDescent="0.3">
      <c r="A6184" s="31">
        <v>43704</v>
      </c>
      <c r="B6184" t="s">
        <v>147</v>
      </c>
      <c r="C6184" t="s">
        <v>840</v>
      </c>
      <c r="D6184" t="s">
        <v>71</v>
      </c>
      <c r="E6184">
        <v>2</v>
      </c>
      <c r="F6184">
        <v>4</v>
      </c>
      <c r="G6184" t="s">
        <v>74</v>
      </c>
      <c r="H6184" t="s">
        <v>73</v>
      </c>
      <c r="I6184">
        <v>31</v>
      </c>
      <c r="J6184">
        <v>210</v>
      </c>
      <c r="K6184" t="str">
        <f>RIGHT(Table1[[#This Row],[Transmission]],1)</f>
        <v>6</v>
      </c>
      <c r="L6184" t="str">
        <f>SUBSTITUTE(Table1[[#This Row],[Transmission]],Table1[[#This Row],[Gears]],"")</f>
        <v>M</v>
      </c>
      <c r="M61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84">
        <f ca="1">_xlfn.DAYS(TODAY(),Table1[[#This Row],[Manufacture Date]])</f>
        <v>1556</v>
      </c>
      <c r="O6184" t="str" cm="1">
        <f t="array" ref="O6184" xml:space="preserve"> _xlfn.IFS(E6184&lt;2,"0-2",E6184&lt;4,"2-4",E6184&lt;6,"4-6",E6184&lt;8,"6-8",E6184&lt;10,"8-10")</f>
        <v>2-4</v>
      </c>
    </row>
    <row r="6185" spans="1:15" ht="14.25" customHeight="1" x14ac:dyDescent="0.3">
      <c r="A6185" s="31">
        <v>43704</v>
      </c>
      <c r="B6185" t="s">
        <v>147</v>
      </c>
      <c r="C6185" t="s">
        <v>1239</v>
      </c>
      <c r="D6185" t="s">
        <v>82</v>
      </c>
      <c r="E6185">
        <v>2</v>
      </c>
      <c r="F6185">
        <v>4</v>
      </c>
      <c r="G6185" t="s">
        <v>104</v>
      </c>
      <c r="H6185" t="s">
        <v>73</v>
      </c>
      <c r="I6185">
        <v>31</v>
      </c>
      <c r="J6185">
        <v>213</v>
      </c>
      <c r="K6185" t="str">
        <f>RIGHT(Table1[[#This Row],[Transmission]],1)</f>
        <v>8</v>
      </c>
      <c r="L6185" t="str">
        <f>SUBSTITUTE(Table1[[#This Row],[Transmission]],Table1[[#This Row],[Gears]],"")</f>
        <v>AS</v>
      </c>
      <c r="M61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85">
        <f ca="1">_xlfn.DAYS(TODAY(),Table1[[#This Row],[Manufacture Date]])</f>
        <v>1556</v>
      </c>
      <c r="O6185" t="str" cm="1">
        <f t="array" ref="O6185" xml:space="preserve"> _xlfn.IFS(E6185&lt;2,"0-2",E6185&lt;4,"2-4",E6185&lt;6,"4-6",E6185&lt;8,"6-8",E6185&lt;10,"8-10")</f>
        <v>2-4</v>
      </c>
    </row>
    <row r="6186" spans="1:15" ht="14.25" customHeight="1" x14ac:dyDescent="0.3">
      <c r="A6186" s="31">
        <v>43704</v>
      </c>
      <c r="B6186" t="s">
        <v>147</v>
      </c>
      <c r="C6186" t="s">
        <v>1225</v>
      </c>
      <c r="D6186" t="s">
        <v>95</v>
      </c>
      <c r="E6186">
        <v>2</v>
      </c>
      <c r="F6186">
        <v>4</v>
      </c>
      <c r="G6186" t="s">
        <v>74</v>
      </c>
      <c r="H6186" t="s">
        <v>73</v>
      </c>
      <c r="I6186">
        <v>30</v>
      </c>
      <c r="J6186">
        <v>219</v>
      </c>
      <c r="K6186" t="str">
        <f>RIGHT(Table1[[#This Row],[Transmission]],1)</f>
        <v>6</v>
      </c>
      <c r="L6186" t="str">
        <f>SUBSTITUTE(Table1[[#This Row],[Transmission]],Table1[[#This Row],[Gears]],"")</f>
        <v>M</v>
      </c>
      <c r="M61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86">
        <f ca="1">_xlfn.DAYS(TODAY(),Table1[[#This Row],[Manufacture Date]])</f>
        <v>1556</v>
      </c>
      <c r="O6186" t="str" cm="1">
        <f t="array" ref="O6186" xml:space="preserve"> _xlfn.IFS(E6186&lt;2,"0-2",E6186&lt;4,"2-4",E6186&lt;6,"4-6",E6186&lt;8,"6-8",E6186&lt;10,"8-10")</f>
        <v>2-4</v>
      </c>
    </row>
    <row r="6187" spans="1:15" ht="14.25" customHeight="1" x14ac:dyDescent="0.3">
      <c r="A6187" s="31">
        <v>43704</v>
      </c>
      <c r="B6187" t="s">
        <v>414</v>
      </c>
      <c r="C6187" t="s">
        <v>1405</v>
      </c>
      <c r="D6187" t="s">
        <v>95</v>
      </c>
      <c r="E6187">
        <v>3</v>
      </c>
      <c r="F6187">
        <v>6</v>
      </c>
      <c r="G6187" t="s">
        <v>416</v>
      </c>
      <c r="H6187" t="s">
        <v>73</v>
      </c>
      <c r="I6187">
        <v>26</v>
      </c>
      <c r="J6187">
        <v>259</v>
      </c>
      <c r="K6187" t="str">
        <f>RIGHT(Table1[[#This Row],[Transmission]],1)</f>
        <v>7</v>
      </c>
      <c r="L6187" t="str">
        <f>SUBSTITUTE(Table1[[#This Row],[Transmission]],Table1[[#This Row],[Gears]],"")</f>
        <v>AS</v>
      </c>
      <c r="M61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87">
        <f ca="1">_xlfn.DAYS(TODAY(),Table1[[#This Row],[Manufacture Date]])</f>
        <v>1556</v>
      </c>
      <c r="O6187" t="str" cm="1">
        <f t="array" ref="O6187" xml:space="preserve"> _xlfn.IFS(E6187&lt;2,"0-2",E6187&lt;4,"2-4",E6187&lt;6,"4-6",E6187&lt;8,"6-8",E6187&lt;10,"8-10")</f>
        <v>2-4</v>
      </c>
    </row>
    <row r="6188" spans="1:15" ht="14.25" customHeight="1" x14ac:dyDescent="0.3">
      <c r="A6188" s="31">
        <v>43704</v>
      </c>
      <c r="B6188" t="s">
        <v>321</v>
      </c>
      <c r="C6188" t="s">
        <v>338</v>
      </c>
      <c r="D6188" t="s">
        <v>259</v>
      </c>
      <c r="E6188">
        <v>5</v>
      </c>
      <c r="F6188">
        <v>8</v>
      </c>
      <c r="G6188" t="s">
        <v>93</v>
      </c>
      <c r="H6188" t="s">
        <v>200</v>
      </c>
      <c r="I6188">
        <v>19</v>
      </c>
      <c r="J6188">
        <v>336</v>
      </c>
      <c r="K6188" t="str">
        <f>RIGHT(Table1[[#This Row],[Transmission]],1)</f>
        <v>6</v>
      </c>
      <c r="L6188" t="str">
        <f>SUBSTITUTE(Table1[[#This Row],[Transmission]],Table1[[#This Row],[Gears]],"")</f>
        <v>A</v>
      </c>
      <c r="M61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88">
        <f ca="1">_xlfn.DAYS(TODAY(),Table1[[#This Row],[Manufacture Date]])</f>
        <v>1556</v>
      </c>
      <c r="O6188" t="str" cm="1">
        <f t="array" ref="O6188" xml:space="preserve"> _xlfn.IFS(E6188&lt;2,"0-2",E6188&lt;4,"2-4",E6188&lt;6,"4-6",E6188&lt;8,"6-8",E6188&lt;10,"8-10")</f>
        <v>4-6</v>
      </c>
    </row>
    <row r="6189" spans="1:15" ht="14.25" customHeight="1" x14ac:dyDescent="0.3">
      <c r="A6189" s="31">
        <v>43703</v>
      </c>
      <c r="B6189" t="s">
        <v>321</v>
      </c>
      <c r="C6189" t="s">
        <v>350</v>
      </c>
      <c r="D6189" t="s">
        <v>82</v>
      </c>
      <c r="E6189">
        <v>1.5</v>
      </c>
      <c r="F6189">
        <v>4</v>
      </c>
      <c r="G6189" t="s">
        <v>79</v>
      </c>
      <c r="H6189" t="s">
        <v>200</v>
      </c>
      <c r="I6189">
        <v>32</v>
      </c>
      <c r="J6189">
        <v>204</v>
      </c>
      <c r="K6189" t="str">
        <f>RIGHT(Table1[[#This Row],[Transmission]],1)</f>
        <v>6</v>
      </c>
      <c r="L6189" t="str">
        <f>SUBSTITUTE(Table1[[#This Row],[Transmission]],Table1[[#This Row],[Gears]],"")</f>
        <v>AS</v>
      </c>
      <c r="M61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89">
        <f ca="1">_xlfn.DAYS(TODAY(),Table1[[#This Row],[Manufacture Date]])</f>
        <v>1557</v>
      </c>
      <c r="O6189" t="str" cm="1">
        <f t="array" ref="O6189" xml:space="preserve"> _xlfn.IFS(E6189&lt;2,"0-2",E6189&lt;4,"2-4",E6189&lt;6,"4-6",E6189&lt;8,"6-8",E6189&lt;10,"8-10")</f>
        <v>0-2</v>
      </c>
    </row>
    <row r="6190" spans="1:15" ht="14.25" customHeight="1" x14ac:dyDescent="0.3">
      <c r="A6190" s="31">
        <v>43703</v>
      </c>
      <c r="B6190" t="s">
        <v>564</v>
      </c>
      <c r="C6190" t="s">
        <v>962</v>
      </c>
      <c r="D6190" t="s">
        <v>82</v>
      </c>
      <c r="E6190">
        <v>3</v>
      </c>
      <c r="F6190">
        <v>6</v>
      </c>
      <c r="G6190" t="s">
        <v>454</v>
      </c>
      <c r="H6190" t="s">
        <v>73</v>
      </c>
      <c r="I6190">
        <v>27</v>
      </c>
      <c r="J6190">
        <v>246</v>
      </c>
      <c r="K6190" t="str">
        <f>RIGHT(Table1[[#This Row],[Transmission]],1)</f>
        <v>9</v>
      </c>
      <c r="L6190" t="str">
        <f>SUBSTITUTE(Table1[[#This Row],[Transmission]],Table1[[#This Row],[Gears]],"")</f>
        <v>A</v>
      </c>
      <c r="M61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90">
        <f ca="1">_xlfn.DAYS(TODAY(),Table1[[#This Row],[Manufacture Date]])</f>
        <v>1557</v>
      </c>
      <c r="O6190" t="str" cm="1">
        <f t="array" ref="O6190" xml:space="preserve"> _xlfn.IFS(E6190&lt;2,"0-2",E6190&lt;4,"2-4",E6190&lt;6,"4-6",E6190&lt;8,"6-8",E6190&lt;10,"8-10")</f>
        <v>2-4</v>
      </c>
    </row>
    <row r="6191" spans="1:15" ht="14.25" customHeight="1" x14ac:dyDescent="0.3">
      <c r="A6191" s="31">
        <v>43702</v>
      </c>
      <c r="B6191" t="s">
        <v>385</v>
      </c>
      <c r="C6191" t="s">
        <v>1113</v>
      </c>
      <c r="D6191" t="s">
        <v>71</v>
      </c>
      <c r="E6191">
        <v>1.5</v>
      </c>
      <c r="F6191">
        <v>4</v>
      </c>
      <c r="G6191" t="s">
        <v>74</v>
      </c>
      <c r="H6191" t="s">
        <v>200</v>
      </c>
      <c r="I6191">
        <v>42</v>
      </c>
      <c r="J6191">
        <v>158</v>
      </c>
      <c r="K6191" t="str">
        <f>RIGHT(Table1[[#This Row],[Transmission]],1)</f>
        <v>6</v>
      </c>
      <c r="L6191" t="str">
        <f>SUBSTITUTE(Table1[[#This Row],[Transmission]],Table1[[#This Row],[Gears]],"")</f>
        <v>M</v>
      </c>
      <c r="M61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91">
        <f ca="1">_xlfn.DAYS(TODAY(),Table1[[#This Row],[Manufacture Date]])</f>
        <v>1558</v>
      </c>
      <c r="O6191" t="str" cm="1">
        <f t="array" ref="O6191" xml:space="preserve"> _xlfn.IFS(E6191&lt;2,"0-2",E6191&lt;4,"2-4",E6191&lt;6,"4-6",E6191&lt;8,"6-8",E6191&lt;10,"8-10")</f>
        <v>0-2</v>
      </c>
    </row>
    <row r="6192" spans="1:15" ht="14.25" customHeight="1" x14ac:dyDescent="0.3">
      <c r="A6192" s="31">
        <v>43702</v>
      </c>
      <c r="B6192" t="s">
        <v>432</v>
      </c>
      <c r="C6192" t="s">
        <v>1280</v>
      </c>
      <c r="D6192" t="s">
        <v>71</v>
      </c>
      <c r="E6192">
        <v>2</v>
      </c>
      <c r="F6192">
        <v>4</v>
      </c>
      <c r="G6192" t="s">
        <v>104</v>
      </c>
      <c r="H6192" t="s">
        <v>109</v>
      </c>
      <c r="I6192">
        <v>41</v>
      </c>
      <c r="J6192">
        <v>186</v>
      </c>
      <c r="K6192" t="str">
        <f>RIGHT(Table1[[#This Row],[Transmission]],1)</f>
        <v>8</v>
      </c>
      <c r="L6192" t="str">
        <f>SUBSTITUTE(Table1[[#This Row],[Transmission]],Table1[[#This Row],[Gears]],"")</f>
        <v>AS</v>
      </c>
      <c r="M61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92">
        <f ca="1">_xlfn.DAYS(TODAY(),Table1[[#This Row],[Manufacture Date]])</f>
        <v>1558</v>
      </c>
      <c r="O6192" t="str" cm="1">
        <f t="array" ref="O6192" xml:space="preserve"> _xlfn.IFS(E6192&lt;2,"0-2",E6192&lt;4,"2-4",E6192&lt;6,"4-6",E6192&lt;8,"6-8",E6192&lt;10,"8-10")</f>
        <v>2-4</v>
      </c>
    </row>
    <row r="6193" spans="1:15" ht="14.25" customHeight="1" x14ac:dyDescent="0.3">
      <c r="A6193" s="31">
        <v>43702</v>
      </c>
      <c r="B6193" t="s">
        <v>740</v>
      </c>
      <c r="C6193" t="s">
        <v>745</v>
      </c>
      <c r="D6193" t="s">
        <v>82</v>
      </c>
      <c r="E6193">
        <v>2.5</v>
      </c>
      <c r="F6193">
        <v>4</v>
      </c>
      <c r="G6193" t="s">
        <v>511</v>
      </c>
      <c r="H6193" t="s">
        <v>200</v>
      </c>
      <c r="I6193">
        <v>36</v>
      </c>
      <c r="J6193">
        <v>185</v>
      </c>
      <c r="K6193" t="str">
        <f>RIGHT(Table1[[#This Row],[Transmission]],1)</f>
        <v>6</v>
      </c>
      <c r="L6193" t="str">
        <f>SUBSTITUTE(Table1[[#This Row],[Transmission]],Table1[[#This Row],[Gears]],"")</f>
        <v>AV</v>
      </c>
      <c r="M61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93">
        <f ca="1">_xlfn.DAYS(TODAY(),Table1[[#This Row],[Manufacture Date]])</f>
        <v>1558</v>
      </c>
      <c r="O6193" t="str" cm="1">
        <f t="array" ref="O6193" xml:space="preserve"> _xlfn.IFS(E6193&lt;2,"0-2",E6193&lt;4,"2-4",E6193&lt;6,"4-6",E6193&lt;8,"6-8",E6193&lt;10,"8-10")</f>
        <v>2-4</v>
      </c>
    </row>
    <row r="6194" spans="1:15" ht="14.25" customHeight="1" x14ac:dyDescent="0.3">
      <c r="A6194" s="31">
        <v>43702</v>
      </c>
      <c r="B6194" t="s">
        <v>385</v>
      </c>
      <c r="C6194" t="s">
        <v>391</v>
      </c>
      <c r="D6194" t="s">
        <v>78</v>
      </c>
      <c r="E6194">
        <v>1.5</v>
      </c>
      <c r="F6194">
        <v>4</v>
      </c>
      <c r="G6194" t="s">
        <v>266</v>
      </c>
      <c r="H6194" t="s">
        <v>200</v>
      </c>
      <c r="I6194">
        <v>35</v>
      </c>
      <c r="J6194">
        <v>189</v>
      </c>
      <c r="K6194" t="str">
        <f>RIGHT(Table1[[#This Row],[Transmission]],1)</f>
        <v>V</v>
      </c>
      <c r="L6194" t="str">
        <f>SUBSTITUTE(Table1[[#This Row],[Transmission]],Table1[[#This Row],[Gears]],"")</f>
        <v>A</v>
      </c>
      <c r="M61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94">
        <f ca="1">_xlfn.DAYS(TODAY(),Table1[[#This Row],[Manufacture Date]])</f>
        <v>1558</v>
      </c>
      <c r="O6194" t="str" cm="1">
        <f t="array" ref="O6194" xml:space="preserve"> _xlfn.IFS(E6194&lt;2,"0-2",E6194&lt;4,"2-4",E6194&lt;6,"4-6",E6194&lt;8,"6-8",E6194&lt;10,"8-10")</f>
        <v>0-2</v>
      </c>
    </row>
    <row r="6195" spans="1:15" ht="14.25" customHeight="1" x14ac:dyDescent="0.3">
      <c r="A6195" s="31">
        <v>43702</v>
      </c>
      <c r="B6195" t="s">
        <v>740</v>
      </c>
      <c r="C6195" t="s">
        <v>745</v>
      </c>
      <c r="D6195" t="s">
        <v>82</v>
      </c>
      <c r="E6195">
        <v>2.5</v>
      </c>
      <c r="F6195">
        <v>4</v>
      </c>
      <c r="G6195" t="s">
        <v>76</v>
      </c>
      <c r="H6195" t="s">
        <v>200</v>
      </c>
      <c r="I6195">
        <v>34</v>
      </c>
      <c r="J6195">
        <v>193</v>
      </c>
      <c r="K6195" t="str">
        <f>RIGHT(Table1[[#This Row],[Transmission]],1)</f>
        <v>7</v>
      </c>
      <c r="L6195" t="str">
        <f>SUBSTITUTE(Table1[[#This Row],[Transmission]],Table1[[#This Row],[Gears]],"")</f>
        <v>AV</v>
      </c>
      <c r="M61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195">
        <f ca="1">_xlfn.DAYS(TODAY(),Table1[[#This Row],[Manufacture Date]])</f>
        <v>1558</v>
      </c>
      <c r="O6195" t="str" cm="1">
        <f t="array" ref="O6195" xml:space="preserve"> _xlfn.IFS(E6195&lt;2,"0-2",E6195&lt;4,"2-4",E6195&lt;6,"4-6",E6195&lt;8,"6-8",E6195&lt;10,"8-10")</f>
        <v>2-4</v>
      </c>
    </row>
    <row r="6196" spans="1:15" ht="14.25" customHeight="1" x14ac:dyDescent="0.3">
      <c r="A6196" s="31">
        <v>43702</v>
      </c>
      <c r="B6196" t="s">
        <v>385</v>
      </c>
      <c r="C6196" t="s">
        <v>386</v>
      </c>
      <c r="D6196" t="s">
        <v>82</v>
      </c>
      <c r="E6196">
        <v>2.4</v>
      </c>
      <c r="F6196">
        <v>4</v>
      </c>
      <c r="G6196" t="s">
        <v>74</v>
      </c>
      <c r="H6196" t="s">
        <v>200</v>
      </c>
      <c r="I6196">
        <v>32</v>
      </c>
      <c r="J6196">
        <v>200</v>
      </c>
      <c r="K6196" t="str">
        <f>RIGHT(Table1[[#This Row],[Transmission]],1)</f>
        <v>6</v>
      </c>
      <c r="L6196" t="str">
        <f>SUBSTITUTE(Table1[[#This Row],[Transmission]],Table1[[#This Row],[Gears]],"")</f>
        <v>M</v>
      </c>
      <c r="M61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96">
        <f ca="1">_xlfn.DAYS(TODAY(),Table1[[#This Row],[Manufacture Date]])</f>
        <v>1558</v>
      </c>
      <c r="O6196" t="str" cm="1">
        <f t="array" ref="O6196" xml:space="preserve"> _xlfn.IFS(E6196&lt;2,"0-2",E6196&lt;4,"2-4",E6196&lt;6,"4-6",E6196&lt;8,"6-8",E6196&lt;10,"8-10")</f>
        <v>2-4</v>
      </c>
    </row>
    <row r="6197" spans="1:15" ht="14.25" customHeight="1" x14ac:dyDescent="0.3">
      <c r="A6197" s="31">
        <v>43702</v>
      </c>
      <c r="B6197" t="s">
        <v>621</v>
      </c>
      <c r="C6197" t="s">
        <v>1880</v>
      </c>
      <c r="D6197" t="s">
        <v>82</v>
      </c>
      <c r="E6197">
        <v>1.5</v>
      </c>
      <c r="F6197">
        <v>3</v>
      </c>
      <c r="G6197" t="s">
        <v>74</v>
      </c>
      <c r="H6197" t="s">
        <v>73</v>
      </c>
      <c r="I6197">
        <v>31</v>
      </c>
      <c r="J6197">
        <v>214</v>
      </c>
      <c r="K6197" t="str">
        <f>RIGHT(Table1[[#This Row],[Transmission]],1)</f>
        <v>6</v>
      </c>
      <c r="L6197" t="str">
        <f>SUBSTITUTE(Table1[[#This Row],[Transmission]],Table1[[#This Row],[Gears]],"")</f>
        <v>M</v>
      </c>
      <c r="M61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97">
        <f ca="1">_xlfn.DAYS(TODAY(),Table1[[#This Row],[Manufacture Date]])</f>
        <v>1558</v>
      </c>
      <c r="O6197" t="str" cm="1">
        <f t="array" ref="O6197" xml:space="preserve"> _xlfn.IFS(E6197&lt;2,"0-2",E6197&lt;4,"2-4",E6197&lt;6,"4-6",E6197&lt;8,"6-8",E6197&lt;10,"8-10")</f>
        <v>0-2</v>
      </c>
    </row>
    <row r="6198" spans="1:15" ht="14.25" customHeight="1" x14ac:dyDescent="0.3">
      <c r="A6198" s="31">
        <v>43702</v>
      </c>
      <c r="B6198" t="s">
        <v>275</v>
      </c>
      <c r="C6198">
        <v>300</v>
      </c>
      <c r="D6198" t="s">
        <v>115</v>
      </c>
      <c r="E6198">
        <v>3.6</v>
      </c>
      <c r="F6198">
        <v>6</v>
      </c>
      <c r="G6198" t="s">
        <v>112</v>
      </c>
      <c r="H6198" t="s">
        <v>200</v>
      </c>
      <c r="I6198">
        <v>27</v>
      </c>
      <c r="J6198">
        <v>237</v>
      </c>
      <c r="K6198" t="str">
        <f>RIGHT(Table1[[#This Row],[Transmission]],1)</f>
        <v>8</v>
      </c>
      <c r="L6198" t="str">
        <f>SUBSTITUTE(Table1[[#This Row],[Transmission]],Table1[[#This Row],[Gears]],"")</f>
        <v>A</v>
      </c>
      <c r="M61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198">
        <f ca="1">_xlfn.DAYS(TODAY(),Table1[[#This Row],[Manufacture Date]])</f>
        <v>1558</v>
      </c>
      <c r="O6198" t="str" cm="1">
        <f t="array" ref="O6198" xml:space="preserve"> _xlfn.IFS(E6198&lt;2,"0-2",E6198&lt;4,"2-4",E6198&lt;6,"4-6",E6198&lt;8,"6-8",E6198&lt;10,"8-10")</f>
        <v>2-4</v>
      </c>
    </row>
    <row r="6199" spans="1:15" ht="14.25" customHeight="1" x14ac:dyDescent="0.3">
      <c r="A6199" s="31">
        <v>43702</v>
      </c>
      <c r="B6199" t="s">
        <v>651</v>
      </c>
      <c r="C6199" t="s">
        <v>656</v>
      </c>
      <c r="D6199" t="s">
        <v>657</v>
      </c>
      <c r="E6199">
        <v>2.5</v>
      </c>
      <c r="F6199">
        <v>4</v>
      </c>
      <c r="G6199" t="s">
        <v>183</v>
      </c>
      <c r="H6199" t="s">
        <v>200</v>
      </c>
      <c r="I6199">
        <v>25</v>
      </c>
      <c r="J6199">
        <v>260</v>
      </c>
      <c r="K6199" t="str">
        <f>RIGHT(Table1[[#This Row],[Transmission]],1)</f>
        <v>5</v>
      </c>
      <c r="L6199" t="str">
        <f>SUBSTITUTE(Table1[[#This Row],[Transmission]],Table1[[#This Row],[Gears]],"")</f>
        <v>M</v>
      </c>
      <c r="M61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199">
        <f ca="1">_xlfn.DAYS(TODAY(),Table1[[#This Row],[Manufacture Date]])</f>
        <v>1558</v>
      </c>
      <c r="O6199" t="str" cm="1">
        <f t="array" ref="O6199" xml:space="preserve"> _xlfn.IFS(E6199&lt;2,"0-2",E6199&lt;4,"2-4",E6199&lt;6,"4-6",E6199&lt;8,"6-8",E6199&lt;10,"8-10")</f>
        <v>2-4</v>
      </c>
    </row>
    <row r="6200" spans="1:15" ht="14.25" customHeight="1" x14ac:dyDescent="0.3">
      <c r="A6200" s="31">
        <v>43702</v>
      </c>
      <c r="B6200" t="s">
        <v>289</v>
      </c>
      <c r="C6200" t="s">
        <v>292</v>
      </c>
      <c r="D6200" t="s">
        <v>82</v>
      </c>
      <c r="E6200">
        <v>5.7</v>
      </c>
      <c r="F6200">
        <v>8</v>
      </c>
      <c r="G6200" t="s">
        <v>74</v>
      </c>
      <c r="H6200" t="s">
        <v>73</v>
      </c>
      <c r="I6200">
        <v>22</v>
      </c>
      <c r="J6200">
        <v>307</v>
      </c>
      <c r="K6200" t="str">
        <f>RIGHT(Table1[[#This Row],[Transmission]],1)</f>
        <v>6</v>
      </c>
      <c r="L6200" t="str">
        <f>SUBSTITUTE(Table1[[#This Row],[Transmission]],Table1[[#This Row],[Gears]],"")</f>
        <v>M</v>
      </c>
      <c r="M62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00">
        <f ca="1">_xlfn.DAYS(TODAY(),Table1[[#This Row],[Manufacture Date]])</f>
        <v>1558</v>
      </c>
      <c r="O6200" t="str" cm="1">
        <f t="array" ref="O6200" xml:space="preserve"> _xlfn.IFS(E6200&lt;2,"0-2",E6200&lt;4,"2-4",E6200&lt;6,"4-6",E6200&lt;8,"6-8",E6200&lt;10,"8-10")</f>
        <v>4-6</v>
      </c>
    </row>
    <row r="6201" spans="1:15" ht="14.25" customHeight="1" x14ac:dyDescent="0.3">
      <c r="A6201" s="31">
        <v>43702</v>
      </c>
      <c r="B6201" t="s">
        <v>492</v>
      </c>
      <c r="C6201" t="s">
        <v>2133</v>
      </c>
      <c r="D6201" t="s">
        <v>122</v>
      </c>
      <c r="E6201">
        <v>5</v>
      </c>
      <c r="F6201">
        <v>8</v>
      </c>
      <c r="G6201" t="s">
        <v>104</v>
      </c>
      <c r="H6201" t="s">
        <v>73</v>
      </c>
      <c r="I6201">
        <v>22</v>
      </c>
      <c r="J6201">
        <v>305</v>
      </c>
      <c r="K6201" t="str">
        <f>RIGHT(Table1[[#This Row],[Transmission]],1)</f>
        <v>8</v>
      </c>
      <c r="L6201" t="str">
        <f>SUBSTITUTE(Table1[[#This Row],[Transmission]],Table1[[#This Row],[Gears]],"")</f>
        <v>AS</v>
      </c>
      <c r="M62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01">
        <f ca="1">_xlfn.DAYS(TODAY(),Table1[[#This Row],[Manufacture Date]])</f>
        <v>1558</v>
      </c>
      <c r="O6201" t="str" cm="1">
        <f t="array" ref="O6201" xml:space="preserve"> _xlfn.IFS(E6201&lt;2,"0-2",E6201&lt;4,"2-4",E6201&lt;6,"4-6",E6201&lt;8,"6-8",E6201&lt;10,"8-10")</f>
        <v>4-6</v>
      </c>
    </row>
    <row r="6202" spans="1:15" ht="14.25" customHeight="1" x14ac:dyDescent="0.3">
      <c r="A6202" s="31">
        <v>43702</v>
      </c>
      <c r="B6202" t="s">
        <v>676</v>
      </c>
      <c r="C6202" t="s">
        <v>697</v>
      </c>
      <c r="D6202" t="s">
        <v>122</v>
      </c>
      <c r="E6202">
        <v>4.8</v>
      </c>
      <c r="F6202">
        <v>8</v>
      </c>
      <c r="G6202" t="s">
        <v>112</v>
      </c>
      <c r="H6202" t="s">
        <v>73</v>
      </c>
      <c r="I6202">
        <v>20</v>
      </c>
      <c r="J6202">
        <v>326</v>
      </c>
      <c r="K6202" t="str">
        <f>RIGHT(Table1[[#This Row],[Transmission]],1)</f>
        <v>8</v>
      </c>
      <c r="L6202" t="str">
        <f>SUBSTITUTE(Table1[[#This Row],[Transmission]],Table1[[#This Row],[Gears]],"")</f>
        <v>A</v>
      </c>
      <c r="M62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02">
        <f ca="1">_xlfn.DAYS(TODAY(),Table1[[#This Row],[Manufacture Date]])</f>
        <v>1558</v>
      </c>
      <c r="O6202" t="str" cm="1">
        <f t="array" ref="O6202" xml:space="preserve"> _xlfn.IFS(E6202&lt;2,"0-2",E6202&lt;4,"2-4",E6202&lt;6,"4-6",E6202&lt;8,"6-8",E6202&lt;10,"8-10")</f>
        <v>4-6</v>
      </c>
    </row>
    <row r="6203" spans="1:15" ht="14.25" customHeight="1" x14ac:dyDescent="0.3">
      <c r="A6203" s="31">
        <v>43702</v>
      </c>
      <c r="B6203" t="s">
        <v>364</v>
      </c>
      <c r="C6203" t="s">
        <v>1694</v>
      </c>
      <c r="D6203" t="s">
        <v>122</v>
      </c>
      <c r="E6203">
        <v>5.3</v>
      </c>
      <c r="F6203">
        <v>8</v>
      </c>
      <c r="G6203" t="s">
        <v>93</v>
      </c>
      <c r="H6203" t="s">
        <v>205</v>
      </c>
      <c r="I6203">
        <v>16</v>
      </c>
      <c r="J6203">
        <v>298</v>
      </c>
      <c r="K6203" t="str">
        <f>RIGHT(Table1[[#This Row],[Transmission]],1)</f>
        <v>6</v>
      </c>
      <c r="L6203" t="str">
        <f>SUBSTITUTE(Table1[[#This Row],[Transmission]],Table1[[#This Row],[Gears]],"")</f>
        <v>A</v>
      </c>
      <c r="M62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03">
        <f ca="1">_xlfn.DAYS(TODAY(),Table1[[#This Row],[Manufacture Date]])</f>
        <v>1558</v>
      </c>
      <c r="O6203" t="str" cm="1">
        <f t="array" ref="O6203" xml:space="preserve"> _xlfn.IFS(E6203&lt;2,"0-2",E6203&lt;4,"2-4",E6203&lt;6,"4-6",E6203&lt;8,"6-8",E6203&lt;10,"8-10")</f>
        <v>4-6</v>
      </c>
    </row>
    <row r="6204" spans="1:15" ht="14.25" customHeight="1" x14ac:dyDescent="0.3">
      <c r="A6204" s="31">
        <v>43701</v>
      </c>
      <c r="B6204" t="s">
        <v>432</v>
      </c>
      <c r="C6204" t="s">
        <v>1280</v>
      </c>
      <c r="D6204" t="s">
        <v>71</v>
      </c>
      <c r="E6204">
        <v>2</v>
      </c>
      <c r="F6204">
        <v>4</v>
      </c>
      <c r="G6204" t="s">
        <v>104</v>
      </c>
      <c r="H6204" t="s">
        <v>109</v>
      </c>
      <c r="I6204">
        <v>41</v>
      </c>
      <c r="J6204">
        <v>186</v>
      </c>
      <c r="K6204" t="str">
        <f>RIGHT(Table1[[#This Row],[Transmission]],1)</f>
        <v>8</v>
      </c>
      <c r="L6204" t="str">
        <f>SUBSTITUTE(Table1[[#This Row],[Transmission]],Table1[[#This Row],[Gears]],"")</f>
        <v>AS</v>
      </c>
      <c r="M62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04">
        <f ca="1">_xlfn.DAYS(TODAY(),Table1[[#This Row],[Manufacture Date]])</f>
        <v>1559</v>
      </c>
      <c r="O6204" t="str" cm="1">
        <f t="array" ref="O6204" xml:space="preserve"> _xlfn.IFS(E6204&lt;2,"0-2",E6204&lt;4,"2-4",E6204&lt;6,"4-6",E6204&lt;8,"6-8",E6204&lt;10,"8-10")</f>
        <v>2-4</v>
      </c>
    </row>
    <row r="6205" spans="1:15" ht="14.25" customHeight="1" x14ac:dyDescent="0.3">
      <c r="A6205" s="31">
        <v>43701</v>
      </c>
      <c r="B6205" t="s">
        <v>385</v>
      </c>
      <c r="C6205" t="s">
        <v>1699</v>
      </c>
      <c r="D6205" t="s">
        <v>71</v>
      </c>
      <c r="E6205">
        <v>2</v>
      </c>
      <c r="F6205">
        <v>4</v>
      </c>
      <c r="G6205" t="s">
        <v>76</v>
      </c>
      <c r="H6205" t="s">
        <v>200</v>
      </c>
      <c r="I6205">
        <v>38</v>
      </c>
      <c r="J6205">
        <v>176</v>
      </c>
      <c r="K6205" t="str">
        <f>RIGHT(Table1[[#This Row],[Transmission]],1)</f>
        <v>7</v>
      </c>
      <c r="L6205" t="str">
        <f>SUBSTITUTE(Table1[[#This Row],[Transmission]],Table1[[#This Row],[Gears]],"")</f>
        <v>AV</v>
      </c>
      <c r="M62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05">
        <f ca="1">_xlfn.DAYS(TODAY(),Table1[[#This Row],[Manufacture Date]])</f>
        <v>1559</v>
      </c>
      <c r="O6205" t="str" cm="1">
        <f t="array" ref="O6205" xml:space="preserve"> _xlfn.IFS(E6205&lt;2,"0-2",E6205&lt;4,"2-4",E6205&lt;6,"4-6",E6205&lt;8,"6-8",E6205&lt;10,"8-10")</f>
        <v>2-4</v>
      </c>
    </row>
    <row r="6206" spans="1:15" ht="14.25" customHeight="1" x14ac:dyDescent="0.3">
      <c r="A6206" s="31">
        <v>43701</v>
      </c>
      <c r="B6206" t="s">
        <v>470</v>
      </c>
      <c r="C6206" t="s">
        <v>472</v>
      </c>
      <c r="D6206" t="s">
        <v>82</v>
      </c>
      <c r="E6206">
        <v>2</v>
      </c>
      <c r="F6206">
        <v>4</v>
      </c>
      <c r="G6206" t="s">
        <v>74</v>
      </c>
      <c r="H6206" t="s">
        <v>200</v>
      </c>
      <c r="I6206">
        <v>34</v>
      </c>
      <c r="J6206">
        <v>195</v>
      </c>
      <c r="K6206" t="str">
        <f>RIGHT(Table1[[#This Row],[Transmission]],1)</f>
        <v>6</v>
      </c>
      <c r="L6206" t="str">
        <f>SUBSTITUTE(Table1[[#This Row],[Transmission]],Table1[[#This Row],[Gears]],"")</f>
        <v>M</v>
      </c>
      <c r="M62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06">
        <f ca="1">_xlfn.DAYS(TODAY(),Table1[[#This Row],[Manufacture Date]])</f>
        <v>1559</v>
      </c>
      <c r="O6206" t="str" cm="1">
        <f t="array" ref="O6206" xml:space="preserve"> _xlfn.IFS(E6206&lt;2,"0-2",E6206&lt;4,"2-4",E6206&lt;6,"4-6",E6206&lt;8,"6-8",E6206&lt;10,"8-10")</f>
        <v>2-4</v>
      </c>
    </row>
    <row r="6207" spans="1:15" ht="14.25" customHeight="1" x14ac:dyDescent="0.3">
      <c r="A6207" s="31">
        <v>43701</v>
      </c>
      <c r="B6207" t="s">
        <v>385</v>
      </c>
      <c r="C6207" t="s">
        <v>386</v>
      </c>
      <c r="D6207" t="s">
        <v>115</v>
      </c>
      <c r="E6207">
        <v>2</v>
      </c>
      <c r="F6207">
        <v>4</v>
      </c>
      <c r="G6207" t="s">
        <v>74</v>
      </c>
      <c r="H6207" t="s">
        <v>200</v>
      </c>
      <c r="I6207">
        <v>31</v>
      </c>
      <c r="J6207">
        <v>214</v>
      </c>
      <c r="K6207" t="str">
        <f>RIGHT(Table1[[#This Row],[Transmission]],1)</f>
        <v>6</v>
      </c>
      <c r="L6207" t="str">
        <f>SUBSTITUTE(Table1[[#This Row],[Transmission]],Table1[[#This Row],[Gears]],"")</f>
        <v>M</v>
      </c>
      <c r="M62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07">
        <f ca="1">_xlfn.DAYS(TODAY(),Table1[[#This Row],[Manufacture Date]])</f>
        <v>1559</v>
      </c>
      <c r="O6207" t="str" cm="1">
        <f t="array" ref="O6207" xml:space="preserve"> _xlfn.IFS(E6207&lt;2,"0-2",E6207&lt;4,"2-4",E6207&lt;6,"4-6",E6207&lt;8,"6-8",E6207&lt;10,"8-10")</f>
        <v>2-4</v>
      </c>
    </row>
    <row r="6208" spans="1:15" ht="14.25" customHeight="1" x14ac:dyDescent="0.3">
      <c r="A6208" s="31">
        <v>43701</v>
      </c>
      <c r="B6208" t="s">
        <v>452</v>
      </c>
      <c r="C6208" t="s">
        <v>1748</v>
      </c>
      <c r="D6208" t="s">
        <v>78</v>
      </c>
      <c r="E6208">
        <v>2.4</v>
      </c>
      <c r="F6208">
        <v>4</v>
      </c>
      <c r="G6208" t="s">
        <v>454</v>
      </c>
      <c r="H6208" t="s">
        <v>200</v>
      </c>
      <c r="I6208">
        <v>29</v>
      </c>
      <c r="J6208">
        <v>230</v>
      </c>
      <c r="K6208" t="str">
        <f>RIGHT(Table1[[#This Row],[Transmission]],1)</f>
        <v>9</v>
      </c>
      <c r="L6208" t="str">
        <f>SUBSTITUTE(Table1[[#This Row],[Transmission]],Table1[[#This Row],[Gears]],"")</f>
        <v>A</v>
      </c>
      <c r="M62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08">
        <f ca="1">_xlfn.DAYS(TODAY(),Table1[[#This Row],[Manufacture Date]])</f>
        <v>1559</v>
      </c>
      <c r="O6208" t="str" cm="1">
        <f t="array" ref="O6208" xml:space="preserve"> _xlfn.IFS(E6208&lt;2,"0-2",E6208&lt;4,"2-4",E6208&lt;6,"4-6",E6208&lt;8,"6-8",E6208&lt;10,"8-10")</f>
        <v>2-4</v>
      </c>
    </row>
    <row r="6209" spans="1:15" ht="14.25" customHeight="1" x14ac:dyDescent="0.3">
      <c r="A6209" s="31">
        <v>43701</v>
      </c>
      <c r="B6209" t="s">
        <v>398</v>
      </c>
      <c r="C6209" t="s">
        <v>403</v>
      </c>
      <c r="D6209" t="s">
        <v>78</v>
      </c>
      <c r="E6209">
        <v>3.3</v>
      </c>
      <c r="F6209">
        <v>6</v>
      </c>
      <c r="G6209" t="s">
        <v>79</v>
      </c>
      <c r="H6209" t="s">
        <v>200</v>
      </c>
      <c r="I6209">
        <v>25</v>
      </c>
      <c r="J6209">
        <v>265</v>
      </c>
      <c r="K6209" t="str">
        <f>RIGHT(Table1[[#This Row],[Transmission]],1)</f>
        <v>6</v>
      </c>
      <c r="L6209" t="str">
        <f>SUBSTITUTE(Table1[[#This Row],[Transmission]],Table1[[#This Row],[Gears]],"")</f>
        <v>AS</v>
      </c>
      <c r="M62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09">
        <f ca="1">_xlfn.DAYS(TODAY(),Table1[[#This Row],[Manufacture Date]])</f>
        <v>1559</v>
      </c>
      <c r="O6209" t="str" cm="1">
        <f t="array" ref="O6209" xml:space="preserve"> _xlfn.IFS(E6209&lt;2,"0-2",E6209&lt;4,"2-4",E6209&lt;6,"4-6",E6209&lt;8,"6-8",E6209&lt;10,"8-10")</f>
        <v>2-4</v>
      </c>
    </row>
    <row r="6210" spans="1:15" ht="14.25" customHeight="1" x14ac:dyDescent="0.3">
      <c r="A6210" s="31">
        <v>43701</v>
      </c>
      <c r="B6210" t="s">
        <v>147</v>
      </c>
      <c r="C6210" t="s">
        <v>183</v>
      </c>
      <c r="D6210" t="s">
        <v>82</v>
      </c>
      <c r="E6210">
        <v>4.4000000000000004</v>
      </c>
      <c r="F6210">
        <v>8</v>
      </c>
      <c r="G6210" t="s">
        <v>74</v>
      </c>
      <c r="H6210" t="s">
        <v>73</v>
      </c>
      <c r="I6210">
        <v>21</v>
      </c>
      <c r="J6210">
        <v>321</v>
      </c>
      <c r="K6210" t="str">
        <f>RIGHT(Table1[[#This Row],[Transmission]],1)</f>
        <v>6</v>
      </c>
      <c r="L6210" t="str">
        <f>SUBSTITUTE(Table1[[#This Row],[Transmission]],Table1[[#This Row],[Gears]],"")</f>
        <v>M</v>
      </c>
      <c r="M62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10">
        <f ca="1">_xlfn.DAYS(TODAY(),Table1[[#This Row],[Manufacture Date]])</f>
        <v>1559</v>
      </c>
      <c r="O6210" t="str" cm="1">
        <f t="array" ref="O6210" xml:space="preserve"> _xlfn.IFS(E6210&lt;2,"0-2",E6210&lt;4,"2-4",E6210&lt;6,"4-6",E6210&lt;8,"6-8",E6210&lt;10,"8-10")</f>
        <v>4-6</v>
      </c>
    </row>
    <row r="6211" spans="1:15" ht="14.25" customHeight="1" x14ac:dyDescent="0.3">
      <c r="A6211" s="31">
        <v>43701</v>
      </c>
      <c r="B6211" t="s">
        <v>676</v>
      </c>
      <c r="C6211" t="s">
        <v>1939</v>
      </c>
      <c r="D6211" t="s">
        <v>88</v>
      </c>
      <c r="E6211">
        <v>4</v>
      </c>
      <c r="F6211">
        <v>6</v>
      </c>
      <c r="G6211" t="s">
        <v>74</v>
      </c>
      <c r="H6211" t="s">
        <v>73</v>
      </c>
      <c r="I6211">
        <v>20</v>
      </c>
      <c r="J6211">
        <v>334</v>
      </c>
      <c r="K6211" t="str">
        <f>RIGHT(Table1[[#This Row],[Transmission]],1)</f>
        <v>6</v>
      </c>
      <c r="L6211" t="str">
        <f>SUBSTITUTE(Table1[[#This Row],[Transmission]],Table1[[#This Row],[Gears]],"")</f>
        <v>M</v>
      </c>
      <c r="M62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11">
        <f ca="1">_xlfn.DAYS(TODAY(),Table1[[#This Row],[Manufacture Date]])</f>
        <v>1559</v>
      </c>
      <c r="O6211" t="str" cm="1">
        <f t="array" ref="O6211" xml:space="preserve"> _xlfn.IFS(E6211&lt;2,"0-2",E6211&lt;4,"2-4",E6211&lt;6,"4-6",E6211&lt;8,"6-8",E6211&lt;10,"8-10")</f>
        <v>4-6</v>
      </c>
    </row>
    <row r="6212" spans="1:15" ht="14.25" customHeight="1" x14ac:dyDescent="0.3">
      <c r="A6212" s="31">
        <v>43701</v>
      </c>
      <c r="B6212" t="s">
        <v>489</v>
      </c>
      <c r="C6212" t="s">
        <v>1782</v>
      </c>
      <c r="D6212" t="s">
        <v>88</v>
      </c>
      <c r="E6212">
        <v>5.2</v>
      </c>
      <c r="F6212">
        <v>10</v>
      </c>
      <c r="G6212" t="s">
        <v>97</v>
      </c>
      <c r="H6212" t="s">
        <v>73</v>
      </c>
      <c r="I6212">
        <v>18</v>
      </c>
      <c r="J6212">
        <v>370</v>
      </c>
      <c r="K6212" t="str">
        <f>RIGHT(Table1[[#This Row],[Transmission]],1)</f>
        <v>7</v>
      </c>
      <c r="L6212" t="str">
        <f>SUBSTITUTE(Table1[[#This Row],[Transmission]],Table1[[#This Row],[Gears]],"")</f>
        <v>AM</v>
      </c>
      <c r="M62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12">
        <f ca="1">_xlfn.DAYS(TODAY(),Table1[[#This Row],[Manufacture Date]])</f>
        <v>1559</v>
      </c>
      <c r="O6212" t="str" cm="1">
        <f t="array" ref="O6212" xml:space="preserve"> _xlfn.IFS(E6212&lt;2,"0-2",E6212&lt;4,"2-4",E6212&lt;6,"4-6",E6212&lt;8,"6-8",E6212&lt;10,"8-10")</f>
        <v>4-6</v>
      </c>
    </row>
    <row r="6213" spans="1:15" ht="14.25" customHeight="1" x14ac:dyDescent="0.3">
      <c r="A6213" s="31">
        <v>43700</v>
      </c>
      <c r="B6213" t="s">
        <v>651</v>
      </c>
      <c r="C6213" t="s">
        <v>1923</v>
      </c>
      <c r="D6213" t="s">
        <v>71</v>
      </c>
      <c r="E6213">
        <v>1.6</v>
      </c>
      <c r="F6213">
        <v>4</v>
      </c>
      <c r="G6213" t="s">
        <v>183</v>
      </c>
      <c r="H6213" t="s">
        <v>200</v>
      </c>
      <c r="I6213">
        <v>37</v>
      </c>
      <c r="J6213">
        <v>181</v>
      </c>
      <c r="K6213" t="str">
        <f>RIGHT(Table1[[#This Row],[Transmission]],1)</f>
        <v>5</v>
      </c>
      <c r="L6213" t="str">
        <f>SUBSTITUTE(Table1[[#This Row],[Transmission]],Table1[[#This Row],[Gears]],"")</f>
        <v>M</v>
      </c>
      <c r="M62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13">
        <f ca="1">_xlfn.DAYS(TODAY(),Table1[[#This Row],[Manufacture Date]])</f>
        <v>1560</v>
      </c>
      <c r="O6213" t="str" cm="1">
        <f t="array" ref="O6213" xml:space="preserve"> _xlfn.IFS(E6213&lt;2,"0-2",E6213&lt;4,"2-4",E6213&lt;6,"4-6",E6213&lt;8,"6-8",E6213&lt;10,"8-10")</f>
        <v>0-2</v>
      </c>
    </row>
    <row r="6214" spans="1:15" ht="14.25" customHeight="1" x14ac:dyDescent="0.3">
      <c r="A6214" s="31">
        <v>43700</v>
      </c>
      <c r="B6214" t="s">
        <v>289</v>
      </c>
      <c r="C6214" t="s">
        <v>303</v>
      </c>
      <c r="D6214" t="s">
        <v>82</v>
      </c>
      <c r="E6214">
        <v>2.4</v>
      </c>
      <c r="F6214">
        <v>4</v>
      </c>
      <c r="G6214" t="s">
        <v>74</v>
      </c>
      <c r="H6214" t="s">
        <v>200</v>
      </c>
      <c r="I6214">
        <v>32</v>
      </c>
      <c r="J6214">
        <v>202</v>
      </c>
      <c r="K6214" t="str">
        <f>RIGHT(Table1[[#This Row],[Transmission]],1)</f>
        <v>6</v>
      </c>
      <c r="L6214" t="str">
        <f>SUBSTITUTE(Table1[[#This Row],[Transmission]],Table1[[#This Row],[Gears]],"")</f>
        <v>M</v>
      </c>
      <c r="M62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14">
        <f ca="1">_xlfn.DAYS(TODAY(),Table1[[#This Row],[Manufacture Date]])</f>
        <v>1560</v>
      </c>
      <c r="O6214" t="str" cm="1">
        <f t="array" ref="O6214" xml:space="preserve"> _xlfn.IFS(E6214&lt;2,"0-2",E6214&lt;4,"2-4",E6214&lt;6,"4-6",E6214&lt;8,"6-8",E6214&lt;10,"8-10")</f>
        <v>2-4</v>
      </c>
    </row>
    <row r="6215" spans="1:15" ht="14.25" customHeight="1" x14ac:dyDescent="0.3">
      <c r="A6215" s="31">
        <v>43700</v>
      </c>
      <c r="B6215" t="s">
        <v>802</v>
      </c>
      <c r="C6215" t="s">
        <v>1360</v>
      </c>
      <c r="D6215" t="s">
        <v>481</v>
      </c>
      <c r="E6215">
        <v>2</v>
      </c>
      <c r="F6215">
        <v>4</v>
      </c>
      <c r="G6215" t="s">
        <v>104</v>
      </c>
      <c r="H6215" t="s">
        <v>73</v>
      </c>
      <c r="I6215">
        <v>32</v>
      </c>
      <c r="J6215">
        <v>204</v>
      </c>
      <c r="K6215" t="str">
        <f>RIGHT(Table1[[#This Row],[Transmission]],1)</f>
        <v>8</v>
      </c>
      <c r="L6215" t="str">
        <f>SUBSTITUTE(Table1[[#This Row],[Transmission]],Table1[[#This Row],[Gears]],"")</f>
        <v>AS</v>
      </c>
      <c r="M62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15">
        <f ca="1">_xlfn.DAYS(TODAY(),Table1[[#This Row],[Manufacture Date]])</f>
        <v>1560</v>
      </c>
      <c r="O6215" t="str" cm="1">
        <f t="array" ref="O6215" xml:space="preserve"> _xlfn.IFS(E6215&lt;2,"0-2",E6215&lt;4,"2-4",E6215&lt;6,"4-6",E6215&lt;8,"6-8",E6215&lt;10,"8-10")</f>
        <v>2-4</v>
      </c>
    </row>
    <row r="6216" spans="1:15" ht="14.25" customHeight="1" x14ac:dyDescent="0.3">
      <c r="A6216" s="31">
        <v>43700</v>
      </c>
      <c r="B6216" t="s">
        <v>212</v>
      </c>
      <c r="C6216" t="s">
        <v>213</v>
      </c>
      <c r="D6216" t="s">
        <v>71</v>
      </c>
      <c r="E6216">
        <v>2.5</v>
      </c>
      <c r="F6216">
        <v>4</v>
      </c>
      <c r="G6216" t="s">
        <v>104</v>
      </c>
      <c r="H6216" t="s">
        <v>200</v>
      </c>
      <c r="I6216">
        <v>31</v>
      </c>
      <c r="J6216">
        <v>216</v>
      </c>
      <c r="K6216" t="str">
        <f>RIGHT(Table1[[#This Row],[Transmission]],1)</f>
        <v>8</v>
      </c>
      <c r="L6216" t="str">
        <f>SUBSTITUTE(Table1[[#This Row],[Transmission]],Table1[[#This Row],[Gears]],"")</f>
        <v>AS</v>
      </c>
      <c r="M62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16">
        <f ca="1">_xlfn.DAYS(TODAY(),Table1[[#This Row],[Manufacture Date]])</f>
        <v>1560</v>
      </c>
      <c r="O6216" t="str" cm="1">
        <f t="array" ref="O6216" xml:space="preserve"> _xlfn.IFS(E6216&lt;2,"0-2",E6216&lt;4,"2-4",E6216&lt;6,"4-6",E6216&lt;8,"6-8",E6216&lt;10,"8-10")</f>
        <v>2-4</v>
      </c>
    </row>
    <row r="6217" spans="1:15" ht="14.25" customHeight="1" x14ac:dyDescent="0.3">
      <c r="A6217" s="31">
        <v>43700</v>
      </c>
      <c r="B6217" t="s">
        <v>147</v>
      </c>
      <c r="C6217" t="s">
        <v>188</v>
      </c>
      <c r="D6217" t="s">
        <v>78</v>
      </c>
      <c r="E6217">
        <v>2</v>
      </c>
      <c r="F6217">
        <v>4</v>
      </c>
      <c r="G6217" t="s">
        <v>104</v>
      </c>
      <c r="H6217" t="s">
        <v>73</v>
      </c>
      <c r="I6217">
        <v>28</v>
      </c>
      <c r="J6217">
        <v>233</v>
      </c>
      <c r="K6217" t="str">
        <f>RIGHT(Table1[[#This Row],[Transmission]],1)</f>
        <v>8</v>
      </c>
      <c r="L6217" t="str">
        <f>SUBSTITUTE(Table1[[#This Row],[Transmission]],Table1[[#This Row],[Gears]],"")</f>
        <v>AS</v>
      </c>
      <c r="M62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17">
        <f ca="1">_xlfn.DAYS(TODAY(),Table1[[#This Row],[Manufacture Date]])</f>
        <v>1560</v>
      </c>
      <c r="O6217" t="str" cm="1">
        <f t="array" ref="O6217" xml:space="preserve"> _xlfn.IFS(E6217&lt;2,"0-2",E6217&lt;4,"2-4",E6217&lt;6,"4-6",E6217&lt;8,"6-8",E6217&lt;10,"8-10")</f>
        <v>2-4</v>
      </c>
    </row>
    <row r="6218" spans="1:15" ht="14.25" customHeight="1" x14ac:dyDescent="0.3">
      <c r="A6218" s="31">
        <v>43700</v>
      </c>
      <c r="B6218" t="s">
        <v>232</v>
      </c>
      <c r="C6218" t="s">
        <v>233</v>
      </c>
      <c r="D6218" t="s">
        <v>71</v>
      </c>
      <c r="E6218">
        <v>3.6</v>
      </c>
      <c r="F6218">
        <v>6</v>
      </c>
      <c r="G6218" t="s">
        <v>79</v>
      </c>
      <c r="H6218" t="s">
        <v>200</v>
      </c>
      <c r="I6218">
        <v>25</v>
      </c>
      <c r="J6218">
        <v>260</v>
      </c>
      <c r="K6218" t="str">
        <f>RIGHT(Table1[[#This Row],[Transmission]],1)</f>
        <v>6</v>
      </c>
      <c r="L6218" t="str">
        <f>SUBSTITUTE(Table1[[#This Row],[Transmission]],Table1[[#This Row],[Gears]],"")</f>
        <v>AS</v>
      </c>
      <c r="M62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18">
        <f ca="1">_xlfn.DAYS(TODAY(),Table1[[#This Row],[Manufacture Date]])</f>
        <v>1560</v>
      </c>
      <c r="O6218" t="str" cm="1">
        <f t="array" ref="O6218" xml:space="preserve"> _xlfn.IFS(E6218&lt;2,"0-2",E6218&lt;4,"2-4",E6218&lt;6,"4-6",E6218&lt;8,"6-8",E6218&lt;10,"8-10")</f>
        <v>2-4</v>
      </c>
    </row>
    <row r="6219" spans="1:15" ht="14.25" customHeight="1" x14ac:dyDescent="0.3">
      <c r="A6219" s="31">
        <v>43700</v>
      </c>
      <c r="B6219" t="s">
        <v>802</v>
      </c>
      <c r="C6219" t="s">
        <v>1203</v>
      </c>
      <c r="D6219" t="s">
        <v>71</v>
      </c>
      <c r="E6219">
        <v>3</v>
      </c>
      <c r="F6219">
        <v>6</v>
      </c>
      <c r="G6219" t="s">
        <v>79</v>
      </c>
      <c r="H6219" t="s">
        <v>200</v>
      </c>
      <c r="I6219">
        <v>25</v>
      </c>
      <c r="J6219">
        <v>259</v>
      </c>
      <c r="K6219" t="str">
        <f>RIGHT(Table1[[#This Row],[Transmission]],1)</f>
        <v>6</v>
      </c>
      <c r="L6219" t="str">
        <f>SUBSTITUTE(Table1[[#This Row],[Transmission]],Table1[[#This Row],[Gears]],"")</f>
        <v>AS</v>
      </c>
      <c r="M62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19">
        <f ca="1">_xlfn.DAYS(TODAY(),Table1[[#This Row],[Manufacture Date]])</f>
        <v>1560</v>
      </c>
      <c r="O6219" t="str" cm="1">
        <f t="array" ref="O6219" xml:space="preserve"> _xlfn.IFS(E6219&lt;2,"0-2",E6219&lt;4,"2-4",E6219&lt;6,"4-6",E6219&lt;8,"6-8",E6219&lt;10,"8-10")</f>
        <v>2-4</v>
      </c>
    </row>
    <row r="6220" spans="1:15" ht="14.25" customHeight="1" x14ac:dyDescent="0.3">
      <c r="A6220" s="31">
        <v>43700</v>
      </c>
      <c r="B6220" t="s">
        <v>147</v>
      </c>
      <c r="C6220" t="s">
        <v>863</v>
      </c>
      <c r="D6220" t="s">
        <v>95</v>
      </c>
      <c r="E6220">
        <v>3</v>
      </c>
      <c r="F6220">
        <v>6</v>
      </c>
      <c r="G6220" t="s">
        <v>74</v>
      </c>
      <c r="H6220" t="s">
        <v>73</v>
      </c>
      <c r="I6220">
        <v>24</v>
      </c>
      <c r="J6220">
        <v>271</v>
      </c>
      <c r="K6220" t="str">
        <f>RIGHT(Table1[[#This Row],[Transmission]],1)</f>
        <v>6</v>
      </c>
      <c r="L6220" t="str">
        <f>SUBSTITUTE(Table1[[#This Row],[Transmission]],Table1[[#This Row],[Gears]],"")</f>
        <v>M</v>
      </c>
      <c r="M62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20">
        <f ca="1">_xlfn.DAYS(TODAY(),Table1[[#This Row],[Manufacture Date]])</f>
        <v>1560</v>
      </c>
      <c r="O6220" t="str" cm="1">
        <f t="array" ref="O6220" xml:space="preserve"> _xlfn.IFS(E6220&lt;2,"0-2",E6220&lt;4,"2-4",E6220&lt;6,"4-6",E6220&lt;8,"6-8",E6220&lt;10,"8-10")</f>
        <v>2-4</v>
      </c>
    </row>
    <row r="6221" spans="1:15" ht="14.25" customHeight="1" x14ac:dyDescent="0.3">
      <c r="A6221" s="31">
        <v>43700</v>
      </c>
      <c r="B6221" t="s">
        <v>531</v>
      </c>
      <c r="C6221" t="s">
        <v>954</v>
      </c>
      <c r="D6221" t="s">
        <v>122</v>
      </c>
      <c r="E6221">
        <v>3.5</v>
      </c>
      <c r="F6221">
        <v>6</v>
      </c>
      <c r="G6221" t="s">
        <v>79</v>
      </c>
      <c r="H6221" t="s">
        <v>200</v>
      </c>
      <c r="I6221">
        <v>20</v>
      </c>
      <c r="J6221">
        <v>334</v>
      </c>
      <c r="K6221" t="str">
        <f>RIGHT(Table1[[#This Row],[Transmission]],1)</f>
        <v>6</v>
      </c>
      <c r="L6221" t="str">
        <f>SUBSTITUTE(Table1[[#This Row],[Transmission]],Table1[[#This Row],[Gears]],"")</f>
        <v>AS</v>
      </c>
      <c r="M62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21">
        <f ca="1">_xlfn.DAYS(TODAY(),Table1[[#This Row],[Manufacture Date]])</f>
        <v>1560</v>
      </c>
      <c r="O6221" t="str" cm="1">
        <f t="array" ref="O6221" xml:space="preserve"> _xlfn.IFS(E6221&lt;2,"0-2",E6221&lt;4,"2-4",E6221&lt;6,"4-6",E6221&lt;8,"6-8",E6221&lt;10,"8-10")</f>
        <v>2-4</v>
      </c>
    </row>
    <row r="6222" spans="1:15" ht="14.25" customHeight="1" x14ac:dyDescent="0.3">
      <c r="A6222" s="31">
        <v>43700</v>
      </c>
      <c r="B6222" t="s">
        <v>147</v>
      </c>
      <c r="C6222" t="s">
        <v>865</v>
      </c>
      <c r="D6222" t="s">
        <v>82</v>
      </c>
      <c r="E6222">
        <v>4.4000000000000004</v>
      </c>
      <c r="F6222">
        <v>8</v>
      </c>
      <c r="G6222" t="s">
        <v>97</v>
      </c>
      <c r="H6222" t="s">
        <v>73</v>
      </c>
      <c r="I6222">
        <v>19</v>
      </c>
      <c r="J6222">
        <v>338</v>
      </c>
      <c r="K6222" t="str">
        <f>RIGHT(Table1[[#This Row],[Transmission]],1)</f>
        <v>7</v>
      </c>
      <c r="L6222" t="str">
        <f>SUBSTITUTE(Table1[[#This Row],[Transmission]],Table1[[#This Row],[Gears]],"")</f>
        <v>AM</v>
      </c>
      <c r="M62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22">
        <f ca="1">_xlfn.DAYS(TODAY(),Table1[[#This Row],[Manufacture Date]])</f>
        <v>1560</v>
      </c>
      <c r="O6222" t="str" cm="1">
        <f t="array" ref="O6222" xml:space="preserve"> _xlfn.IFS(E6222&lt;2,"0-2",E6222&lt;4,"2-4",E6222&lt;6,"4-6",E6222&lt;8,"6-8",E6222&lt;10,"8-10")</f>
        <v>4-6</v>
      </c>
    </row>
    <row r="6223" spans="1:15" ht="14.25" customHeight="1" x14ac:dyDescent="0.3">
      <c r="A6223" s="31">
        <v>43699</v>
      </c>
      <c r="B6223" t="s">
        <v>398</v>
      </c>
      <c r="C6223" t="s">
        <v>913</v>
      </c>
      <c r="D6223" t="s">
        <v>82</v>
      </c>
      <c r="E6223">
        <v>2</v>
      </c>
      <c r="F6223">
        <v>4</v>
      </c>
      <c r="G6223" t="s">
        <v>74</v>
      </c>
      <c r="H6223" t="s">
        <v>200</v>
      </c>
      <c r="I6223">
        <v>35</v>
      </c>
      <c r="J6223">
        <v>187</v>
      </c>
      <c r="K6223" t="str">
        <f>RIGHT(Table1[[#This Row],[Transmission]],1)</f>
        <v>6</v>
      </c>
      <c r="L6223" t="str">
        <f>SUBSTITUTE(Table1[[#This Row],[Transmission]],Table1[[#This Row],[Gears]],"")</f>
        <v>M</v>
      </c>
      <c r="M62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23">
        <f ca="1">_xlfn.DAYS(TODAY(),Table1[[#This Row],[Manufacture Date]])</f>
        <v>1561</v>
      </c>
      <c r="O6223" t="str" cm="1">
        <f t="array" ref="O6223" xml:space="preserve"> _xlfn.IFS(E6223&lt;2,"0-2",E6223&lt;4,"2-4",E6223&lt;6,"4-6",E6223&lt;8,"6-8",E6223&lt;10,"8-10")</f>
        <v>2-4</v>
      </c>
    </row>
    <row r="6224" spans="1:15" ht="14.25" customHeight="1" x14ac:dyDescent="0.3">
      <c r="A6224" s="31">
        <v>43699</v>
      </c>
      <c r="B6224" t="s">
        <v>232</v>
      </c>
      <c r="C6224" t="s">
        <v>239</v>
      </c>
      <c r="D6224" t="s">
        <v>82</v>
      </c>
      <c r="E6224">
        <v>1.8</v>
      </c>
      <c r="F6224">
        <v>4</v>
      </c>
      <c r="G6224" t="s">
        <v>79</v>
      </c>
      <c r="H6224" t="s">
        <v>200</v>
      </c>
      <c r="I6224">
        <v>32</v>
      </c>
      <c r="J6224">
        <v>202</v>
      </c>
      <c r="K6224" t="str">
        <f>RIGHT(Table1[[#This Row],[Transmission]],1)</f>
        <v>6</v>
      </c>
      <c r="L6224" t="str">
        <f>SUBSTITUTE(Table1[[#This Row],[Transmission]],Table1[[#This Row],[Gears]],"")</f>
        <v>AS</v>
      </c>
      <c r="M62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24">
        <f ca="1">_xlfn.DAYS(TODAY(),Table1[[#This Row],[Manufacture Date]])</f>
        <v>1561</v>
      </c>
      <c r="O6224" t="str" cm="1">
        <f t="array" ref="O6224" xml:space="preserve"> _xlfn.IFS(E6224&lt;2,"0-2",E6224&lt;4,"2-4",E6224&lt;6,"4-6",E6224&lt;8,"6-8",E6224&lt;10,"8-10")</f>
        <v>0-2</v>
      </c>
    </row>
    <row r="6225" spans="1:15" ht="14.25" customHeight="1" x14ac:dyDescent="0.3">
      <c r="A6225" s="31">
        <v>43699</v>
      </c>
      <c r="B6225" t="s">
        <v>470</v>
      </c>
      <c r="C6225" t="s">
        <v>473</v>
      </c>
      <c r="D6225" t="s">
        <v>115</v>
      </c>
      <c r="E6225">
        <v>1.6</v>
      </c>
      <c r="F6225">
        <v>4</v>
      </c>
      <c r="G6225" t="s">
        <v>97</v>
      </c>
      <c r="H6225" t="s">
        <v>200</v>
      </c>
      <c r="I6225">
        <v>32</v>
      </c>
      <c r="J6225">
        <v>207</v>
      </c>
      <c r="K6225" t="str">
        <f>RIGHT(Table1[[#This Row],[Transmission]],1)</f>
        <v>7</v>
      </c>
      <c r="L6225" t="str">
        <f>SUBSTITUTE(Table1[[#This Row],[Transmission]],Table1[[#This Row],[Gears]],"")</f>
        <v>AM</v>
      </c>
      <c r="M62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25">
        <f ca="1">_xlfn.DAYS(TODAY(),Table1[[#This Row],[Manufacture Date]])</f>
        <v>1561</v>
      </c>
      <c r="O6225" t="str" cm="1">
        <f t="array" ref="O6225" xml:space="preserve"> _xlfn.IFS(E6225&lt;2,"0-2",E6225&lt;4,"2-4",E6225&lt;6,"4-6",E6225&lt;8,"6-8",E6225&lt;10,"8-10")</f>
        <v>0-2</v>
      </c>
    </row>
    <row r="6226" spans="1:15" ht="14.25" customHeight="1" x14ac:dyDescent="0.3">
      <c r="A6226" s="31">
        <v>43699</v>
      </c>
      <c r="B6226" t="s">
        <v>452</v>
      </c>
      <c r="C6226" t="s">
        <v>466</v>
      </c>
      <c r="D6226" t="s">
        <v>78</v>
      </c>
      <c r="E6226">
        <v>2.4</v>
      </c>
      <c r="F6226">
        <v>4</v>
      </c>
      <c r="G6226" t="s">
        <v>93</v>
      </c>
      <c r="H6226" t="s">
        <v>200</v>
      </c>
      <c r="I6226">
        <v>27</v>
      </c>
      <c r="J6226">
        <v>249</v>
      </c>
      <c r="K6226" t="str">
        <f>RIGHT(Table1[[#This Row],[Transmission]],1)</f>
        <v>6</v>
      </c>
      <c r="L6226" t="str">
        <f>SUBSTITUTE(Table1[[#This Row],[Transmission]],Table1[[#This Row],[Gears]],"")</f>
        <v>A</v>
      </c>
      <c r="M62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26">
        <f ca="1">_xlfn.DAYS(TODAY(),Table1[[#This Row],[Manufacture Date]])</f>
        <v>1561</v>
      </c>
      <c r="O6226" t="str" cm="1">
        <f t="array" ref="O6226" xml:space="preserve"> _xlfn.IFS(E6226&lt;2,"0-2",E6226&lt;4,"2-4",E6226&lt;6,"4-6",E6226&lt;8,"6-8",E6226&lt;10,"8-10")</f>
        <v>2-4</v>
      </c>
    </row>
    <row r="6227" spans="1:15" ht="14.25" customHeight="1" x14ac:dyDescent="0.3">
      <c r="A6227" s="31">
        <v>43699</v>
      </c>
      <c r="B6227" t="s">
        <v>676</v>
      </c>
      <c r="C6227" t="s">
        <v>678</v>
      </c>
      <c r="D6227" t="s">
        <v>92</v>
      </c>
      <c r="E6227">
        <v>3.4</v>
      </c>
      <c r="F6227">
        <v>6</v>
      </c>
      <c r="G6227" t="s">
        <v>238</v>
      </c>
      <c r="H6227" t="s">
        <v>73</v>
      </c>
      <c r="I6227">
        <v>26</v>
      </c>
      <c r="J6227">
        <v>251</v>
      </c>
      <c r="K6227" t="str">
        <f>RIGHT(Table1[[#This Row],[Transmission]],1)</f>
        <v>7</v>
      </c>
      <c r="L6227" t="str">
        <f>SUBSTITUTE(Table1[[#This Row],[Transmission]],Table1[[#This Row],[Gears]],"")</f>
        <v>M</v>
      </c>
      <c r="M62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27">
        <f ca="1">_xlfn.DAYS(TODAY(),Table1[[#This Row],[Manufacture Date]])</f>
        <v>1561</v>
      </c>
      <c r="O6227" t="str" cm="1">
        <f t="array" ref="O6227" xml:space="preserve"> _xlfn.IFS(E6227&lt;2,"0-2",E6227&lt;4,"2-4",E6227&lt;6,"4-6",E6227&lt;8,"6-8",E6227&lt;10,"8-10")</f>
        <v>2-4</v>
      </c>
    </row>
    <row r="6228" spans="1:15" ht="14.25" customHeight="1" x14ac:dyDescent="0.3">
      <c r="A6228" s="31">
        <v>43699</v>
      </c>
      <c r="B6228" t="s">
        <v>531</v>
      </c>
      <c r="C6228" t="s">
        <v>535</v>
      </c>
      <c r="D6228" t="s">
        <v>361</v>
      </c>
      <c r="E6228">
        <v>3.7</v>
      </c>
      <c r="F6228">
        <v>6</v>
      </c>
      <c r="G6228" t="s">
        <v>93</v>
      </c>
      <c r="H6228" t="s">
        <v>200</v>
      </c>
      <c r="I6228">
        <v>23</v>
      </c>
      <c r="J6228">
        <v>281</v>
      </c>
      <c r="K6228" t="str">
        <f>RIGHT(Table1[[#This Row],[Transmission]],1)</f>
        <v>6</v>
      </c>
      <c r="L6228" t="str">
        <f>SUBSTITUTE(Table1[[#This Row],[Transmission]],Table1[[#This Row],[Gears]],"")</f>
        <v>A</v>
      </c>
      <c r="M62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28">
        <f ca="1">_xlfn.DAYS(TODAY(),Table1[[#This Row],[Manufacture Date]])</f>
        <v>1561</v>
      </c>
      <c r="O6228" t="str" cm="1">
        <f t="array" ref="O6228" xml:space="preserve"> _xlfn.IFS(E6228&lt;2,"0-2",E6228&lt;4,"2-4",E6228&lt;6,"4-6",E6228&lt;8,"6-8",E6228&lt;10,"8-10")</f>
        <v>2-4</v>
      </c>
    </row>
    <row r="6229" spans="1:15" ht="14.25" customHeight="1" x14ac:dyDescent="0.3">
      <c r="A6229" s="31">
        <v>43699</v>
      </c>
      <c r="B6229" t="s">
        <v>651</v>
      </c>
      <c r="C6229" t="s">
        <v>658</v>
      </c>
      <c r="D6229" t="s">
        <v>657</v>
      </c>
      <c r="E6229">
        <v>4</v>
      </c>
      <c r="F6229">
        <v>6</v>
      </c>
      <c r="G6229" t="s">
        <v>74</v>
      </c>
      <c r="H6229" t="s">
        <v>200</v>
      </c>
      <c r="I6229">
        <v>21</v>
      </c>
      <c r="J6229">
        <v>317</v>
      </c>
      <c r="K6229" t="str">
        <f>RIGHT(Table1[[#This Row],[Transmission]],1)</f>
        <v>6</v>
      </c>
      <c r="L6229" t="str">
        <f>SUBSTITUTE(Table1[[#This Row],[Transmission]],Table1[[#This Row],[Gears]],"")</f>
        <v>M</v>
      </c>
      <c r="M62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29">
        <f ca="1">_xlfn.DAYS(TODAY(),Table1[[#This Row],[Manufacture Date]])</f>
        <v>1561</v>
      </c>
      <c r="O6229" t="str" cm="1">
        <f t="array" ref="O6229" xml:space="preserve"> _xlfn.IFS(E6229&lt;2,"0-2",E6229&lt;4,"2-4",E6229&lt;6,"4-6",E6229&lt;8,"6-8",E6229&lt;10,"8-10")</f>
        <v>4-6</v>
      </c>
    </row>
    <row r="6230" spans="1:15" ht="14.25" customHeight="1" x14ac:dyDescent="0.3">
      <c r="A6230" s="31">
        <v>43699</v>
      </c>
      <c r="B6230" t="s">
        <v>321</v>
      </c>
      <c r="C6230" t="s">
        <v>896</v>
      </c>
      <c r="D6230" t="s">
        <v>122</v>
      </c>
      <c r="E6230">
        <v>3.5</v>
      </c>
      <c r="F6230">
        <v>6</v>
      </c>
      <c r="G6230" t="s">
        <v>79</v>
      </c>
      <c r="H6230" t="s">
        <v>200</v>
      </c>
      <c r="I6230">
        <v>20</v>
      </c>
      <c r="J6230">
        <v>334</v>
      </c>
      <c r="K6230" t="str">
        <f>RIGHT(Table1[[#This Row],[Transmission]],1)</f>
        <v>6</v>
      </c>
      <c r="L6230" t="str">
        <f>SUBSTITUTE(Table1[[#This Row],[Transmission]],Table1[[#This Row],[Gears]],"")</f>
        <v>AS</v>
      </c>
      <c r="M62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30">
        <f ca="1">_xlfn.DAYS(TODAY(),Table1[[#This Row],[Manufacture Date]])</f>
        <v>1561</v>
      </c>
      <c r="O6230" t="str" cm="1">
        <f t="array" ref="O6230" xml:space="preserve"> _xlfn.IFS(E6230&lt;2,"0-2",E6230&lt;4,"2-4",E6230&lt;6,"4-6",E6230&lt;8,"6-8",E6230&lt;10,"8-10")</f>
        <v>2-4</v>
      </c>
    </row>
    <row r="6231" spans="1:15" ht="14.25" customHeight="1" x14ac:dyDescent="0.3">
      <c r="A6231" s="31">
        <v>43699</v>
      </c>
      <c r="B6231" t="s">
        <v>289</v>
      </c>
      <c r="C6231" t="s">
        <v>1632</v>
      </c>
      <c r="D6231" t="s">
        <v>115</v>
      </c>
      <c r="E6231">
        <v>3.6</v>
      </c>
      <c r="F6231">
        <v>6</v>
      </c>
      <c r="G6231" t="s">
        <v>281</v>
      </c>
      <c r="H6231" t="s">
        <v>205</v>
      </c>
      <c r="I6231">
        <v>18</v>
      </c>
      <c r="J6231">
        <v>268</v>
      </c>
      <c r="K6231" t="str">
        <f>RIGHT(Table1[[#This Row],[Transmission]],1)</f>
        <v>5</v>
      </c>
      <c r="L6231" t="str">
        <f>SUBSTITUTE(Table1[[#This Row],[Transmission]],Table1[[#This Row],[Gears]],"")</f>
        <v>A</v>
      </c>
      <c r="M62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31">
        <f ca="1">_xlfn.DAYS(TODAY(),Table1[[#This Row],[Manufacture Date]])</f>
        <v>1561</v>
      </c>
      <c r="O6231" t="str" cm="1">
        <f t="array" ref="O6231" xml:space="preserve"> _xlfn.IFS(E6231&lt;2,"0-2",E6231&lt;4,"2-4",E6231&lt;6,"4-6",E6231&lt;8,"6-8",E6231&lt;10,"8-10")</f>
        <v>2-4</v>
      </c>
    </row>
    <row r="6232" spans="1:15" ht="14.25" customHeight="1" x14ac:dyDescent="0.3">
      <c r="A6232" s="31">
        <v>43698</v>
      </c>
      <c r="B6232" t="s">
        <v>802</v>
      </c>
      <c r="C6232" t="s">
        <v>1209</v>
      </c>
      <c r="D6232" t="s">
        <v>78</v>
      </c>
      <c r="E6232">
        <v>2.5</v>
      </c>
      <c r="F6232">
        <v>5</v>
      </c>
      <c r="G6232" t="s">
        <v>79</v>
      </c>
      <c r="H6232" t="s">
        <v>200</v>
      </c>
      <c r="I6232">
        <v>26</v>
      </c>
      <c r="J6232">
        <v>254</v>
      </c>
      <c r="K6232" t="str">
        <f>RIGHT(Table1[[#This Row],[Transmission]],1)</f>
        <v>6</v>
      </c>
      <c r="L6232" t="str">
        <f>SUBSTITUTE(Table1[[#This Row],[Transmission]],Table1[[#This Row],[Gears]],"")</f>
        <v>AS</v>
      </c>
      <c r="M62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32">
        <f ca="1">_xlfn.DAYS(TODAY(),Table1[[#This Row],[Manufacture Date]])</f>
        <v>1562</v>
      </c>
      <c r="O6232" t="str" cm="1">
        <f t="array" ref="O6232" xml:space="preserve"> _xlfn.IFS(E6232&lt;2,"0-2",E6232&lt;4,"2-4",E6232&lt;6,"4-6",E6232&lt;8,"6-8",E6232&lt;10,"8-10")</f>
        <v>2-4</v>
      </c>
    </row>
    <row r="6233" spans="1:15" ht="14.25" customHeight="1" x14ac:dyDescent="0.3">
      <c r="A6233" s="31">
        <v>43698</v>
      </c>
      <c r="B6233" t="s">
        <v>676</v>
      </c>
      <c r="C6233" t="s">
        <v>997</v>
      </c>
      <c r="D6233" t="s">
        <v>115</v>
      </c>
      <c r="E6233">
        <v>4.8</v>
      </c>
      <c r="F6233">
        <v>8</v>
      </c>
      <c r="G6233" t="s">
        <v>97</v>
      </c>
      <c r="H6233" t="s">
        <v>73</v>
      </c>
      <c r="I6233">
        <v>22</v>
      </c>
      <c r="J6233">
        <v>294</v>
      </c>
      <c r="K6233" t="str">
        <f>RIGHT(Table1[[#This Row],[Transmission]],1)</f>
        <v>7</v>
      </c>
      <c r="L6233" t="str">
        <f>SUBSTITUTE(Table1[[#This Row],[Transmission]],Table1[[#This Row],[Gears]],"")</f>
        <v>AM</v>
      </c>
      <c r="M62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33">
        <f ca="1">_xlfn.DAYS(TODAY(),Table1[[#This Row],[Manufacture Date]])</f>
        <v>1562</v>
      </c>
      <c r="O6233" t="str" cm="1">
        <f t="array" ref="O6233" xml:space="preserve"> _xlfn.IFS(E6233&lt;2,"0-2",E6233&lt;4,"2-4",E6233&lt;6,"4-6",E6233&lt;8,"6-8",E6233&lt;10,"8-10")</f>
        <v>4-6</v>
      </c>
    </row>
    <row r="6234" spans="1:15" ht="14.25" customHeight="1" x14ac:dyDescent="0.3">
      <c r="A6234" s="31">
        <v>43698</v>
      </c>
      <c r="B6234" t="s">
        <v>492</v>
      </c>
      <c r="C6234" t="s">
        <v>2135</v>
      </c>
      <c r="D6234" t="s">
        <v>122</v>
      </c>
      <c r="E6234">
        <v>5</v>
      </c>
      <c r="F6234">
        <v>8</v>
      </c>
      <c r="G6234" t="s">
        <v>104</v>
      </c>
      <c r="H6234" t="s">
        <v>73</v>
      </c>
      <c r="I6234">
        <v>20</v>
      </c>
      <c r="J6234">
        <v>336</v>
      </c>
      <c r="K6234" t="str">
        <f>RIGHT(Table1[[#This Row],[Transmission]],1)</f>
        <v>8</v>
      </c>
      <c r="L6234" t="str">
        <f>SUBSTITUTE(Table1[[#This Row],[Transmission]],Table1[[#This Row],[Gears]],"")</f>
        <v>AS</v>
      </c>
      <c r="M62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34">
        <f ca="1">_xlfn.DAYS(TODAY(),Table1[[#This Row],[Manufacture Date]])</f>
        <v>1562</v>
      </c>
      <c r="O6234" t="str" cm="1">
        <f t="array" ref="O6234" xml:space="preserve"> _xlfn.IFS(E6234&lt;2,"0-2",E6234&lt;4,"2-4",E6234&lt;6,"4-6",E6234&lt;8,"6-8",E6234&lt;10,"8-10")</f>
        <v>4-6</v>
      </c>
    </row>
    <row r="6235" spans="1:15" ht="14.25" customHeight="1" x14ac:dyDescent="0.3">
      <c r="A6235" s="31">
        <v>43698</v>
      </c>
      <c r="B6235" t="s">
        <v>750</v>
      </c>
      <c r="C6235" t="s">
        <v>2024</v>
      </c>
      <c r="D6235" t="s">
        <v>259</v>
      </c>
      <c r="E6235">
        <v>4.5999999999999996</v>
      </c>
      <c r="F6235">
        <v>8</v>
      </c>
      <c r="G6235" t="s">
        <v>79</v>
      </c>
      <c r="H6235" t="s">
        <v>200</v>
      </c>
      <c r="I6235">
        <v>19</v>
      </c>
      <c r="J6235">
        <v>354</v>
      </c>
      <c r="K6235" t="str">
        <f>RIGHT(Table1[[#This Row],[Transmission]],1)</f>
        <v>6</v>
      </c>
      <c r="L6235" t="str">
        <f>SUBSTITUTE(Table1[[#This Row],[Transmission]],Table1[[#This Row],[Gears]],"")</f>
        <v>AS</v>
      </c>
      <c r="M62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35">
        <f ca="1">_xlfn.DAYS(TODAY(),Table1[[#This Row],[Manufacture Date]])</f>
        <v>1562</v>
      </c>
      <c r="O6235" t="str" cm="1">
        <f t="array" ref="O6235" xml:space="preserve"> _xlfn.IFS(E6235&lt;2,"0-2",E6235&lt;4,"2-4",E6235&lt;6,"4-6",E6235&lt;8,"6-8",E6235&lt;10,"8-10")</f>
        <v>4-6</v>
      </c>
    </row>
    <row r="6236" spans="1:15" ht="14.25" customHeight="1" x14ac:dyDescent="0.3">
      <c r="A6236" s="31">
        <v>43697</v>
      </c>
      <c r="B6236" t="s">
        <v>414</v>
      </c>
      <c r="C6236" t="s">
        <v>425</v>
      </c>
      <c r="D6236" t="s">
        <v>82</v>
      </c>
      <c r="E6236">
        <v>3.5</v>
      </c>
      <c r="F6236">
        <v>6</v>
      </c>
      <c r="G6236" t="s">
        <v>416</v>
      </c>
      <c r="H6236" t="s">
        <v>73</v>
      </c>
      <c r="I6236">
        <v>36</v>
      </c>
      <c r="J6236">
        <v>184</v>
      </c>
      <c r="K6236" t="str">
        <f>RIGHT(Table1[[#This Row],[Transmission]],1)</f>
        <v>7</v>
      </c>
      <c r="L6236" t="str">
        <f>SUBSTITUTE(Table1[[#This Row],[Transmission]],Table1[[#This Row],[Gears]],"")</f>
        <v>AS</v>
      </c>
      <c r="M62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36">
        <f ca="1">_xlfn.DAYS(TODAY(),Table1[[#This Row],[Manufacture Date]])</f>
        <v>1563</v>
      </c>
      <c r="O6236" t="str" cm="1">
        <f t="array" ref="O6236" xml:space="preserve"> _xlfn.IFS(E6236&lt;2,"0-2",E6236&lt;4,"2-4",E6236&lt;6,"4-6",E6236&lt;8,"6-8",E6236&lt;10,"8-10")</f>
        <v>2-4</v>
      </c>
    </row>
    <row r="6237" spans="1:15" ht="14.25" customHeight="1" x14ac:dyDescent="0.3">
      <c r="A6237" s="31">
        <v>43697</v>
      </c>
      <c r="B6237" t="s">
        <v>651</v>
      </c>
      <c r="C6237" t="s">
        <v>670</v>
      </c>
      <c r="D6237" t="s">
        <v>78</v>
      </c>
      <c r="E6237">
        <v>2.5</v>
      </c>
      <c r="F6237">
        <v>4</v>
      </c>
      <c r="G6237" t="s">
        <v>266</v>
      </c>
      <c r="H6237" t="s">
        <v>200</v>
      </c>
      <c r="I6237">
        <v>33</v>
      </c>
      <c r="J6237">
        <v>196</v>
      </c>
      <c r="K6237" t="str">
        <f>RIGHT(Table1[[#This Row],[Transmission]],1)</f>
        <v>V</v>
      </c>
      <c r="L6237" t="str">
        <f>SUBSTITUTE(Table1[[#This Row],[Transmission]],Table1[[#This Row],[Gears]],"")</f>
        <v>A</v>
      </c>
      <c r="M62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37">
        <f ca="1">_xlfn.DAYS(TODAY(),Table1[[#This Row],[Manufacture Date]])</f>
        <v>1563</v>
      </c>
      <c r="O6237" t="str" cm="1">
        <f t="array" ref="O6237" xml:space="preserve"> _xlfn.IFS(E6237&lt;2,"0-2",E6237&lt;4,"2-4",E6237&lt;6,"4-6",E6237&lt;8,"6-8",E6237&lt;10,"8-10")</f>
        <v>2-4</v>
      </c>
    </row>
    <row r="6238" spans="1:15" ht="14.25" customHeight="1" x14ac:dyDescent="0.3">
      <c r="A6238" s="31">
        <v>43697</v>
      </c>
      <c r="B6238" t="s">
        <v>147</v>
      </c>
      <c r="C6238" t="s">
        <v>1055</v>
      </c>
      <c r="D6238" t="s">
        <v>95</v>
      </c>
      <c r="E6238">
        <v>3</v>
      </c>
      <c r="F6238">
        <v>6</v>
      </c>
      <c r="G6238" t="s">
        <v>97</v>
      </c>
      <c r="H6238" t="s">
        <v>73</v>
      </c>
      <c r="I6238">
        <v>27</v>
      </c>
      <c r="J6238">
        <v>245</v>
      </c>
      <c r="K6238" t="str">
        <f>RIGHT(Table1[[#This Row],[Transmission]],1)</f>
        <v>7</v>
      </c>
      <c r="L6238" t="str">
        <f>SUBSTITUTE(Table1[[#This Row],[Transmission]],Table1[[#This Row],[Gears]],"")</f>
        <v>AM</v>
      </c>
      <c r="M62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38">
        <f ca="1">_xlfn.DAYS(TODAY(),Table1[[#This Row],[Manufacture Date]])</f>
        <v>1563</v>
      </c>
      <c r="O6238" t="str" cm="1">
        <f t="array" ref="O6238" xml:space="preserve"> _xlfn.IFS(E6238&lt;2,"0-2",E6238&lt;4,"2-4",E6238&lt;6,"4-6",E6238&lt;8,"6-8",E6238&lt;10,"8-10")</f>
        <v>2-4</v>
      </c>
    </row>
    <row r="6239" spans="1:15" ht="14.25" customHeight="1" x14ac:dyDescent="0.3">
      <c r="A6239" s="31">
        <v>43697</v>
      </c>
      <c r="B6239" t="s">
        <v>100</v>
      </c>
      <c r="C6239" t="s">
        <v>121</v>
      </c>
      <c r="D6239" t="s">
        <v>122</v>
      </c>
      <c r="E6239">
        <v>2</v>
      </c>
      <c r="F6239">
        <v>4</v>
      </c>
      <c r="G6239" t="s">
        <v>104</v>
      </c>
      <c r="H6239" t="s">
        <v>73</v>
      </c>
      <c r="I6239">
        <v>26</v>
      </c>
      <c r="J6239">
        <v>258</v>
      </c>
      <c r="K6239" t="str">
        <f>RIGHT(Table1[[#This Row],[Transmission]],1)</f>
        <v>8</v>
      </c>
      <c r="L6239" t="str">
        <f>SUBSTITUTE(Table1[[#This Row],[Transmission]],Table1[[#This Row],[Gears]],"")</f>
        <v>AS</v>
      </c>
      <c r="M62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39">
        <f ca="1">_xlfn.DAYS(TODAY(),Table1[[#This Row],[Manufacture Date]])</f>
        <v>1563</v>
      </c>
      <c r="O6239" t="str" cm="1">
        <f t="array" ref="O6239" xml:space="preserve"> _xlfn.IFS(E6239&lt;2,"0-2",E6239&lt;4,"2-4",E6239&lt;6,"4-6",E6239&lt;8,"6-8",E6239&lt;10,"8-10")</f>
        <v>2-4</v>
      </c>
    </row>
    <row r="6240" spans="1:15" ht="14.25" customHeight="1" x14ac:dyDescent="0.3">
      <c r="A6240" s="31">
        <v>43697</v>
      </c>
      <c r="B6240" t="s">
        <v>740</v>
      </c>
      <c r="C6240" t="s">
        <v>1004</v>
      </c>
      <c r="D6240" t="s">
        <v>71</v>
      </c>
      <c r="E6240">
        <v>2</v>
      </c>
      <c r="F6240">
        <v>4</v>
      </c>
      <c r="G6240" t="s">
        <v>102</v>
      </c>
      <c r="H6240" t="s">
        <v>73</v>
      </c>
      <c r="I6240">
        <v>25</v>
      </c>
      <c r="J6240">
        <v>254</v>
      </c>
      <c r="K6240" t="str">
        <f>RIGHT(Table1[[#This Row],[Transmission]],1)</f>
        <v>8</v>
      </c>
      <c r="L6240" t="str">
        <f>SUBSTITUTE(Table1[[#This Row],[Transmission]],Table1[[#This Row],[Gears]],"")</f>
        <v>AV</v>
      </c>
      <c r="M62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40">
        <f ca="1">_xlfn.DAYS(TODAY(),Table1[[#This Row],[Manufacture Date]])</f>
        <v>1563</v>
      </c>
      <c r="O6240" t="str" cm="1">
        <f t="array" ref="O6240" xml:space="preserve"> _xlfn.IFS(E6240&lt;2,"0-2",E6240&lt;4,"2-4",E6240&lt;6,"4-6",E6240&lt;8,"6-8",E6240&lt;10,"8-10")</f>
        <v>2-4</v>
      </c>
    </row>
    <row r="6241" spans="1:15" ht="14.25" customHeight="1" x14ac:dyDescent="0.3">
      <c r="A6241" s="31">
        <v>43697</v>
      </c>
      <c r="B6241" t="s">
        <v>147</v>
      </c>
      <c r="C6241" t="s">
        <v>1059</v>
      </c>
      <c r="D6241" t="s">
        <v>71</v>
      </c>
      <c r="E6241">
        <v>3</v>
      </c>
      <c r="F6241">
        <v>6</v>
      </c>
      <c r="G6241" t="s">
        <v>97</v>
      </c>
      <c r="H6241" t="s">
        <v>73</v>
      </c>
      <c r="I6241">
        <v>23</v>
      </c>
      <c r="J6241">
        <v>284</v>
      </c>
      <c r="K6241" t="str">
        <f>RIGHT(Table1[[#This Row],[Transmission]],1)</f>
        <v>7</v>
      </c>
      <c r="L6241" t="str">
        <f>SUBSTITUTE(Table1[[#This Row],[Transmission]],Table1[[#This Row],[Gears]],"")</f>
        <v>AM</v>
      </c>
      <c r="M62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41">
        <f ca="1">_xlfn.DAYS(TODAY(),Table1[[#This Row],[Manufacture Date]])</f>
        <v>1563</v>
      </c>
      <c r="O6241" t="str" cm="1">
        <f t="array" ref="O6241" xml:space="preserve"> _xlfn.IFS(E6241&lt;2,"0-2",E6241&lt;4,"2-4",E6241&lt;6,"4-6",E6241&lt;8,"6-8",E6241&lt;10,"8-10")</f>
        <v>2-4</v>
      </c>
    </row>
    <row r="6242" spans="1:15" ht="14.25" customHeight="1" x14ac:dyDescent="0.3">
      <c r="A6242" s="31">
        <v>43697</v>
      </c>
      <c r="B6242" t="s">
        <v>531</v>
      </c>
      <c r="C6242" t="s">
        <v>535</v>
      </c>
      <c r="D6242" t="s">
        <v>361</v>
      </c>
      <c r="E6242">
        <v>3.7</v>
      </c>
      <c r="F6242">
        <v>6</v>
      </c>
      <c r="G6242" t="s">
        <v>93</v>
      </c>
      <c r="H6242" t="s">
        <v>200</v>
      </c>
      <c r="I6242">
        <v>22</v>
      </c>
      <c r="J6242">
        <v>298</v>
      </c>
      <c r="K6242" t="str">
        <f>RIGHT(Table1[[#This Row],[Transmission]],1)</f>
        <v>6</v>
      </c>
      <c r="L6242" t="str">
        <f>SUBSTITUTE(Table1[[#This Row],[Transmission]],Table1[[#This Row],[Gears]],"")</f>
        <v>A</v>
      </c>
      <c r="M62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42">
        <f ca="1">_xlfn.DAYS(TODAY(),Table1[[#This Row],[Manufacture Date]])</f>
        <v>1563</v>
      </c>
      <c r="O6242" t="str" cm="1">
        <f t="array" ref="O6242" xml:space="preserve"> _xlfn.IFS(E6242&lt;2,"0-2",E6242&lt;4,"2-4",E6242&lt;6,"4-6",E6242&lt;8,"6-8",E6242&lt;10,"8-10")</f>
        <v>2-4</v>
      </c>
    </row>
    <row r="6243" spans="1:15" ht="14.25" customHeight="1" x14ac:dyDescent="0.3">
      <c r="A6243" s="31">
        <v>43697</v>
      </c>
      <c r="B6243" t="s">
        <v>212</v>
      </c>
      <c r="C6243" t="s">
        <v>222</v>
      </c>
      <c r="D6243" t="s">
        <v>82</v>
      </c>
      <c r="E6243">
        <v>6.2</v>
      </c>
      <c r="F6243">
        <v>8</v>
      </c>
      <c r="G6243" t="s">
        <v>79</v>
      </c>
      <c r="H6243" t="s">
        <v>73</v>
      </c>
      <c r="I6243">
        <v>17</v>
      </c>
      <c r="J6243">
        <v>382</v>
      </c>
      <c r="K6243" t="str">
        <f>RIGHT(Table1[[#This Row],[Transmission]],1)</f>
        <v>6</v>
      </c>
      <c r="L6243" t="str">
        <f>SUBSTITUTE(Table1[[#This Row],[Transmission]],Table1[[#This Row],[Gears]],"")</f>
        <v>AS</v>
      </c>
      <c r="M62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43">
        <f ca="1">_xlfn.DAYS(TODAY(),Table1[[#This Row],[Manufacture Date]])</f>
        <v>1563</v>
      </c>
      <c r="O6243" t="str" cm="1">
        <f t="array" ref="O6243" xml:space="preserve"> _xlfn.IFS(E6243&lt;2,"0-2",E6243&lt;4,"2-4",E6243&lt;6,"4-6",E6243&lt;8,"6-8",E6243&lt;10,"8-10")</f>
        <v>6-8</v>
      </c>
    </row>
    <row r="6244" spans="1:15" ht="14.25" customHeight="1" x14ac:dyDescent="0.3">
      <c r="A6244" s="31">
        <v>43696</v>
      </c>
      <c r="B6244" t="s">
        <v>750</v>
      </c>
      <c r="C6244" t="s">
        <v>2025</v>
      </c>
      <c r="D6244" t="s">
        <v>71</v>
      </c>
      <c r="E6244">
        <v>1.5</v>
      </c>
      <c r="F6244">
        <v>4</v>
      </c>
      <c r="G6244" t="s">
        <v>79</v>
      </c>
      <c r="H6244" t="s">
        <v>200</v>
      </c>
      <c r="I6244">
        <v>43</v>
      </c>
      <c r="J6244">
        <v>155</v>
      </c>
      <c r="K6244" t="str">
        <f>RIGHT(Table1[[#This Row],[Transmission]],1)</f>
        <v>6</v>
      </c>
      <c r="L6244" t="str">
        <f>SUBSTITUTE(Table1[[#This Row],[Transmission]],Table1[[#This Row],[Gears]],"")</f>
        <v>AS</v>
      </c>
      <c r="M62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44">
        <f ca="1">_xlfn.DAYS(TODAY(),Table1[[#This Row],[Manufacture Date]])</f>
        <v>1564</v>
      </c>
      <c r="O6244" t="str" cm="1">
        <f t="array" ref="O6244" xml:space="preserve"> _xlfn.IFS(E6244&lt;2,"0-2",E6244&lt;4,"2-4",E6244&lt;6,"4-6",E6244&lt;8,"6-8",E6244&lt;10,"8-10")</f>
        <v>0-2</v>
      </c>
    </row>
    <row r="6245" spans="1:15" ht="14.25" customHeight="1" x14ac:dyDescent="0.3">
      <c r="A6245" s="31">
        <v>43696</v>
      </c>
      <c r="B6245" t="s">
        <v>548</v>
      </c>
      <c r="C6245" t="s">
        <v>1822</v>
      </c>
      <c r="D6245" t="s">
        <v>71</v>
      </c>
      <c r="E6245">
        <v>2</v>
      </c>
      <c r="F6245">
        <v>4</v>
      </c>
      <c r="G6245" t="s">
        <v>79</v>
      </c>
      <c r="H6245" t="s">
        <v>200</v>
      </c>
      <c r="I6245">
        <v>37</v>
      </c>
      <c r="J6245">
        <v>178</v>
      </c>
      <c r="K6245" t="str">
        <f>RIGHT(Table1[[#This Row],[Transmission]],1)</f>
        <v>6</v>
      </c>
      <c r="L6245" t="str">
        <f>SUBSTITUTE(Table1[[#This Row],[Transmission]],Table1[[#This Row],[Gears]],"")</f>
        <v>AS</v>
      </c>
      <c r="M62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45">
        <f ca="1">_xlfn.DAYS(TODAY(),Table1[[#This Row],[Manufacture Date]])</f>
        <v>1564</v>
      </c>
      <c r="O6245" t="str" cm="1">
        <f t="array" ref="O6245" xml:space="preserve"> _xlfn.IFS(E6245&lt;2,"0-2",E6245&lt;4,"2-4",E6245&lt;6,"4-6",E6245&lt;8,"6-8",E6245&lt;10,"8-10")</f>
        <v>2-4</v>
      </c>
    </row>
    <row r="6246" spans="1:15" ht="14.25" customHeight="1" x14ac:dyDescent="0.3">
      <c r="A6246" s="31">
        <v>43696</v>
      </c>
      <c r="B6246" t="s">
        <v>782</v>
      </c>
      <c r="C6246" t="s">
        <v>1007</v>
      </c>
      <c r="D6246" t="s">
        <v>71</v>
      </c>
      <c r="E6246">
        <v>1.8</v>
      </c>
      <c r="F6246">
        <v>4</v>
      </c>
      <c r="G6246" t="s">
        <v>79</v>
      </c>
      <c r="H6246" t="s">
        <v>200</v>
      </c>
      <c r="I6246">
        <v>33</v>
      </c>
      <c r="J6246">
        <v>199</v>
      </c>
      <c r="K6246" t="str">
        <f>RIGHT(Table1[[#This Row],[Transmission]],1)</f>
        <v>6</v>
      </c>
      <c r="L6246" t="str">
        <f>SUBSTITUTE(Table1[[#This Row],[Transmission]],Table1[[#This Row],[Gears]],"")</f>
        <v>AS</v>
      </c>
      <c r="M62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46">
        <f ca="1">_xlfn.DAYS(TODAY(),Table1[[#This Row],[Manufacture Date]])</f>
        <v>1564</v>
      </c>
      <c r="O6246" t="str" cm="1">
        <f t="array" ref="O6246" xml:space="preserve"> _xlfn.IFS(E6246&lt;2,"0-2",E6246&lt;4,"2-4",E6246&lt;6,"4-6",E6246&lt;8,"6-8",E6246&lt;10,"8-10")</f>
        <v>0-2</v>
      </c>
    </row>
    <row r="6247" spans="1:15" ht="14.25" customHeight="1" x14ac:dyDescent="0.3">
      <c r="A6247" s="31">
        <v>43696</v>
      </c>
      <c r="B6247" t="s">
        <v>147</v>
      </c>
      <c r="C6247" t="s">
        <v>842</v>
      </c>
      <c r="D6247" t="s">
        <v>71</v>
      </c>
      <c r="E6247">
        <v>2</v>
      </c>
      <c r="F6247">
        <v>4</v>
      </c>
      <c r="G6247" t="s">
        <v>104</v>
      </c>
      <c r="H6247" t="s">
        <v>73</v>
      </c>
      <c r="I6247">
        <v>31</v>
      </c>
      <c r="J6247">
        <v>209</v>
      </c>
      <c r="K6247" t="str">
        <f>RIGHT(Table1[[#This Row],[Transmission]],1)</f>
        <v>8</v>
      </c>
      <c r="L6247" t="str">
        <f>SUBSTITUTE(Table1[[#This Row],[Transmission]],Table1[[#This Row],[Gears]],"")</f>
        <v>AS</v>
      </c>
      <c r="M62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47">
        <f ca="1">_xlfn.DAYS(TODAY(),Table1[[#This Row],[Manufacture Date]])</f>
        <v>1564</v>
      </c>
      <c r="O6247" t="str" cm="1">
        <f t="array" ref="O6247" xml:space="preserve"> _xlfn.IFS(E6247&lt;2,"0-2",E6247&lt;4,"2-4",E6247&lt;6,"4-6",E6247&lt;8,"6-8",E6247&lt;10,"8-10")</f>
        <v>2-4</v>
      </c>
    </row>
    <row r="6248" spans="1:15" ht="14.25" customHeight="1" x14ac:dyDescent="0.3">
      <c r="A6248" s="31">
        <v>43696</v>
      </c>
      <c r="B6248" t="s">
        <v>212</v>
      </c>
      <c r="C6248" t="s">
        <v>230</v>
      </c>
      <c r="D6248" t="s">
        <v>115</v>
      </c>
      <c r="E6248">
        <v>3.6</v>
      </c>
      <c r="F6248">
        <v>6</v>
      </c>
      <c r="G6248" t="s">
        <v>79</v>
      </c>
      <c r="H6248" t="s">
        <v>200</v>
      </c>
      <c r="I6248">
        <v>24</v>
      </c>
      <c r="J6248">
        <v>272</v>
      </c>
      <c r="K6248" t="str">
        <f>RIGHT(Table1[[#This Row],[Transmission]],1)</f>
        <v>6</v>
      </c>
      <c r="L6248" t="str">
        <f>SUBSTITUTE(Table1[[#This Row],[Transmission]],Table1[[#This Row],[Gears]],"")</f>
        <v>AS</v>
      </c>
      <c r="M62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48">
        <f ca="1">_xlfn.DAYS(TODAY(),Table1[[#This Row],[Manufacture Date]])</f>
        <v>1564</v>
      </c>
      <c r="O6248" t="str" cm="1">
        <f t="array" ref="O6248" xml:space="preserve"> _xlfn.IFS(E6248&lt;2,"0-2",E6248&lt;4,"2-4",E6248&lt;6,"4-6",E6248&lt;8,"6-8",E6248&lt;10,"8-10")</f>
        <v>2-4</v>
      </c>
    </row>
    <row r="6249" spans="1:15" ht="14.25" customHeight="1" x14ac:dyDescent="0.3">
      <c r="A6249" s="31">
        <v>43696</v>
      </c>
      <c r="B6249" t="s">
        <v>364</v>
      </c>
      <c r="C6249" t="s">
        <v>905</v>
      </c>
      <c r="D6249" t="s">
        <v>250</v>
      </c>
      <c r="E6249">
        <v>6</v>
      </c>
      <c r="F6249">
        <v>8</v>
      </c>
      <c r="G6249" t="s">
        <v>93</v>
      </c>
      <c r="H6249" t="s">
        <v>205</v>
      </c>
      <c r="I6249">
        <v>11</v>
      </c>
      <c r="J6249">
        <v>414</v>
      </c>
      <c r="K6249" t="str">
        <f>RIGHT(Table1[[#This Row],[Transmission]],1)</f>
        <v>6</v>
      </c>
      <c r="L6249" t="str">
        <f>SUBSTITUTE(Table1[[#This Row],[Transmission]],Table1[[#This Row],[Gears]],"")</f>
        <v>A</v>
      </c>
      <c r="M62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49">
        <f ca="1">_xlfn.DAYS(TODAY(),Table1[[#This Row],[Manufacture Date]])</f>
        <v>1564</v>
      </c>
      <c r="O6249" t="str" cm="1">
        <f t="array" ref="O6249" xml:space="preserve"> _xlfn.IFS(E6249&lt;2,"0-2",E6249&lt;4,"2-4",E6249&lt;6,"4-6",E6249&lt;8,"6-8",E6249&lt;10,"8-10")</f>
        <v>6-8</v>
      </c>
    </row>
    <row r="6250" spans="1:15" ht="14.25" customHeight="1" x14ac:dyDescent="0.3">
      <c r="A6250" s="31">
        <v>43695</v>
      </c>
      <c r="B6250" t="s">
        <v>782</v>
      </c>
      <c r="C6250" t="s">
        <v>794</v>
      </c>
      <c r="D6250" t="s">
        <v>71</v>
      </c>
      <c r="E6250">
        <v>1.4</v>
      </c>
      <c r="F6250">
        <v>4</v>
      </c>
      <c r="G6250" t="s">
        <v>97</v>
      </c>
      <c r="H6250" t="s">
        <v>73</v>
      </c>
      <c r="I6250">
        <v>52</v>
      </c>
      <c r="J6250">
        <v>124</v>
      </c>
      <c r="K6250" t="str">
        <f>RIGHT(Table1[[#This Row],[Transmission]],1)</f>
        <v>7</v>
      </c>
      <c r="L6250" t="str">
        <f>SUBSTITUTE(Table1[[#This Row],[Transmission]],Table1[[#This Row],[Gears]],"")</f>
        <v>AM</v>
      </c>
      <c r="M62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50">
        <f ca="1">_xlfn.DAYS(TODAY(),Table1[[#This Row],[Manufacture Date]])</f>
        <v>1565</v>
      </c>
      <c r="O6250" t="str" cm="1">
        <f t="array" ref="O6250" xml:space="preserve"> _xlfn.IFS(E6250&lt;2,"0-2",E6250&lt;4,"2-4",E6250&lt;6,"4-6",E6250&lt;8,"6-8",E6250&lt;10,"8-10")</f>
        <v>0-2</v>
      </c>
    </row>
    <row r="6251" spans="1:15" ht="14.25" customHeight="1" x14ac:dyDescent="0.3">
      <c r="A6251" s="31">
        <v>43695</v>
      </c>
      <c r="B6251" t="s">
        <v>289</v>
      </c>
      <c r="C6251" t="s">
        <v>292</v>
      </c>
      <c r="D6251" t="s">
        <v>82</v>
      </c>
      <c r="E6251">
        <v>3.6</v>
      </c>
      <c r="F6251">
        <v>6</v>
      </c>
      <c r="G6251" t="s">
        <v>112</v>
      </c>
      <c r="H6251" t="s">
        <v>200</v>
      </c>
      <c r="I6251">
        <v>27</v>
      </c>
      <c r="J6251">
        <v>242</v>
      </c>
      <c r="K6251" t="str">
        <f>RIGHT(Table1[[#This Row],[Transmission]],1)</f>
        <v>8</v>
      </c>
      <c r="L6251" t="str">
        <f>SUBSTITUTE(Table1[[#This Row],[Transmission]],Table1[[#This Row],[Gears]],"")</f>
        <v>A</v>
      </c>
      <c r="M62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51">
        <f ca="1">_xlfn.DAYS(TODAY(),Table1[[#This Row],[Manufacture Date]])</f>
        <v>1565</v>
      </c>
      <c r="O6251" t="str" cm="1">
        <f t="array" ref="O6251" xml:space="preserve"> _xlfn.IFS(E6251&lt;2,"0-2",E6251&lt;4,"2-4",E6251&lt;6,"4-6",E6251&lt;8,"6-8",E6251&lt;10,"8-10")</f>
        <v>2-4</v>
      </c>
    </row>
    <row r="6252" spans="1:15" ht="14.25" customHeight="1" x14ac:dyDescent="0.3">
      <c r="A6252" s="31">
        <v>43695</v>
      </c>
      <c r="B6252" t="s">
        <v>452</v>
      </c>
      <c r="C6252" t="s">
        <v>456</v>
      </c>
      <c r="D6252" t="s">
        <v>78</v>
      </c>
      <c r="E6252">
        <v>3.2</v>
      </c>
      <c r="F6252">
        <v>6</v>
      </c>
      <c r="G6252" t="s">
        <v>454</v>
      </c>
      <c r="H6252" t="s">
        <v>200</v>
      </c>
      <c r="I6252">
        <v>26</v>
      </c>
      <c r="J6252">
        <v>253</v>
      </c>
      <c r="K6252" t="str">
        <f>RIGHT(Table1[[#This Row],[Transmission]],1)</f>
        <v>9</v>
      </c>
      <c r="L6252" t="str">
        <f>SUBSTITUTE(Table1[[#This Row],[Transmission]],Table1[[#This Row],[Gears]],"")</f>
        <v>A</v>
      </c>
      <c r="M62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52">
        <f ca="1">_xlfn.DAYS(TODAY(),Table1[[#This Row],[Manufacture Date]])</f>
        <v>1565</v>
      </c>
      <c r="O6252" t="str" cm="1">
        <f t="array" ref="O6252" xml:space="preserve"> _xlfn.IFS(E6252&lt;2,"0-2",E6252&lt;4,"2-4",E6252&lt;6,"4-6",E6252&lt;8,"6-8",E6252&lt;10,"8-10")</f>
        <v>2-4</v>
      </c>
    </row>
    <row r="6253" spans="1:15" ht="14.25" customHeight="1" x14ac:dyDescent="0.3">
      <c r="A6253" s="31">
        <v>43695</v>
      </c>
      <c r="B6253" t="s">
        <v>212</v>
      </c>
      <c r="C6253" t="s">
        <v>1252</v>
      </c>
      <c r="D6253" t="s">
        <v>78</v>
      </c>
      <c r="E6253">
        <v>3.6</v>
      </c>
      <c r="F6253">
        <v>6</v>
      </c>
      <c r="G6253" t="s">
        <v>104</v>
      </c>
      <c r="H6253" t="s">
        <v>200</v>
      </c>
      <c r="I6253">
        <v>25</v>
      </c>
      <c r="J6253">
        <v>263</v>
      </c>
      <c r="K6253" t="str">
        <f>RIGHT(Table1[[#This Row],[Transmission]],1)</f>
        <v>8</v>
      </c>
      <c r="L6253" t="str">
        <f>SUBSTITUTE(Table1[[#This Row],[Transmission]],Table1[[#This Row],[Gears]],"")</f>
        <v>AS</v>
      </c>
      <c r="M62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53">
        <f ca="1">_xlfn.DAYS(TODAY(),Table1[[#This Row],[Manufacture Date]])</f>
        <v>1565</v>
      </c>
      <c r="O6253" t="str" cm="1">
        <f t="array" ref="O6253" xml:space="preserve"> _xlfn.IFS(E6253&lt;2,"0-2",E6253&lt;4,"2-4",E6253&lt;6,"4-6",E6253&lt;8,"6-8",E6253&lt;10,"8-10")</f>
        <v>2-4</v>
      </c>
    </row>
    <row r="6254" spans="1:15" ht="14.25" customHeight="1" x14ac:dyDescent="0.3">
      <c r="A6254" s="31">
        <v>43695</v>
      </c>
      <c r="B6254" t="s">
        <v>147</v>
      </c>
      <c r="C6254" t="s">
        <v>185</v>
      </c>
      <c r="D6254" t="s">
        <v>71</v>
      </c>
      <c r="E6254">
        <v>4.4000000000000004</v>
      </c>
      <c r="F6254">
        <v>8</v>
      </c>
      <c r="G6254" t="s">
        <v>74</v>
      </c>
      <c r="H6254" t="s">
        <v>73</v>
      </c>
      <c r="I6254">
        <v>21</v>
      </c>
      <c r="J6254">
        <v>315</v>
      </c>
      <c r="K6254" t="str">
        <f>RIGHT(Table1[[#This Row],[Transmission]],1)</f>
        <v>6</v>
      </c>
      <c r="L6254" t="str">
        <f>SUBSTITUTE(Table1[[#This Row],[Transmission]],Table1[[#This Row],[Gears]],"")</f>
        <v>M</v>
      </c>
      <c r="M62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54">
        <f ca="1">_xlfn.DAYS(TODAY(),Table1[[#This Row],[Manufacture Date]])</f>
        <v>1565</v>
      </c>
      <c r="O6254" t="str" cm="1">
        <f t="array" ref="O6254" xml:space="preserve"> _xlfn.IFS(E6254&lt;2,"0-2",E6254&lt;4,"2-4",E6254&lt;6,"4-6",E6254&lt;8,"6-8",E6254&lt;10,"8-10")</f>
        <v>4-6</v>
      </c>
    </row>
    <row r="6255" spans="1:15" ht="14.25" customHeight="1" x14ac:dyDescent="0.3">
      <c r="A6255" s="31">
        <v>43694</v>
      </c>
      <c r="B6255" t="s">
        <v>750</v>
      </c>
      <c r="C6255" t="s">
        <v>757</v>
      </c>
      <c r="D6255" t="s">
        <v>82</v>
      </c>
      <c r="E6255">
        <v>1.8</v>
      </c>
      <c r="F6255">
        <v>4</v>
      </c>
      <c r="G6255" t="s">
        <v>266</v>
      </c>
      <c r="H6255" t="s">
        <v>200</v>
      </c>
      <c r="I6255">
        <v>38</v>
      </c>
      <c r="J6255">
        <v>174</v>
      </c>
      <c r="K6255" t="str">
        <f>RIGHT(Table1[[#This Row],[Transmission]],1)</f>
        <v>V</v>
      </c>
      <c r="L6255" t="str">
        <f>SUBSTITUTE(Table1[[#This Row],[Transmission]],Table1[[#This Row],[Gears]],"")</f>
        <v>A</v>
      </c>
      <c r="M62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55">
        <f ca="1">_xlfn.DAYS(TODAY(),Table1[[#This Row],[Manufacture Date]])</f>
        <v>1566</v>
      </c>
      <c r="O6255" t="str" cm="1">
        <f t="array" ref="O6255" xml:space="preserve"> _xlfn.IFS(E6255&lt;2,"0-2",E6255&lt;4,"2-4",E6255&lt;6,"4-6",E6255&lt;8,"6-8",E6255&lt;10,"8-10")</f>
        <v>0-2</v>
      </c>
    </row>
    <row r="6256" spans="1:15" ht="14.25" customHeight="1" x14ac:dyDescent="0.3">
      <c r="A6256" s="31">
        <v>43694</v>
      </c>
      <c r="B6256" t="s">
        <v>750</v>
      </c>
      <c r="C6256">
        <v>86</v>
      </c>
      <c r="D6256" t="s">
        <v>92</v>
      </c>
      <c r="E6256">
        <v>2</v>
      </c>
      <c r="F6256">
        <v>4</v>
      </c>
      <c r="G6256" t="s">
        <v>74</v>
      </c>
      <c r="H6256" t="s">
        <v>73</v>
      </c>
      <c r="I6256">
        <v>29</v>
      </c>
      <c r="J6256">
        <v>232</v>
      </c>
      <c r="K6256" t="str">
        <f>RIGHT(Table1[[#This Row],[Transmission]],1)</f>
        <v>6</v>
      </c>
      <c r="L6256" t="str">
        <f>SUBSTITUTE(Table1[[#This Row],[Transmission]],Table1[[#This Row],[Gears]],"")</f>
        <v>M</v>
      </c>
      <c r="M62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56">
        <f ca="1">_xlfn.DAYS(TODAY(),Table1[[#This Row],[Manufacture Date]])</f>
        <v>1566</v>
      </c>
      <c r="O6256" t="str" cm="1">
        <f t="array" ref="O6256" xml:space="preserve"> _xlfn.IFS(E6256&lt;2,"0-2",E6256&lt;4,"2-4",E6256&lt;6,"4-6",E6256&lt;8,"6-8",E6256&lt;10,"8-10")</f>
        <v>2-4</v>
      </c>
    </row>
    <row r="6257" spans="1:15" ht="14.25" customHeight="1" x14ac:dyDescent="0.3">
      <c r="A6257" s="31">
        <v>43694</v>
      </c>
      <c r="B6257" t="s">
        <v>321</v>
      </c>
      <c r="C6257" t="s">
        <v>354</v>
      </c>
      <c r="D6257" t="s">
        <v>95</v>
      </c>
      <c r="E6257">
        <v>5</v>
      </c>
      <c r="F6257">
        <v>8</v>
      </c>
      <c r="G6257" t="s">
        <v>79</v>
      </c>
      <c r="H6257" t="s">
        <v>200</v>
      </c>
      <c r="I6257">
        <v>23</v>
      </c>
      <c r="J6257">
        <v>285</v>
      </c>
      <c r="K6257" t="str">
        <f>RIGHT(Table1[[#This Row],[Transmission]],1)</f>
        <v>6</v>
      </c>
      <c r="L6257" t="str">
        <f>SUBSTITUTE(Table1[[#This Row],[Transmission]],Table1[[#This Row],[Gears]],"")</f>
        <v>AS</v>
      </c>
      <c r="M62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57">
        <f ca="1">_xlfn.DAYS(TODAY(),Table1[[#This Row],[Manufacture Date]])</f>
        <v>1566</v>
      </c>
      <c r="O6257" t="str" cm="1">
        <f t="array" ref="O6257" xml:space="preserve"> _xlfn.IFS(E6257&lt;2,"0-2",E6257&lt;4,"2-4",E6257&lt;6,"4-6",E6257&lt;8,"6-8",E6257&lt;10,"8-10")</f>
        <v>4-6</v>
      </c>
    </row>
    <row r="6258" spans="1:15" ht="14.25" customHeight="1" x14ac:dyDescent="0.3">
      <c r="A6258" s="31">
        <v>43694</v>
      </c>
      <c r="B6258" t="s">
        <v>289</v>
      </c>
      <c r="C6258" t="s">
        <v>312</v>
      </c>
      <c r="D6258" t="s">
        <v>78</v>
      </c>
      <c r="E6258">
        <v>3.6</v>
      </c>
      <c r="F6258">
        <v>6</v>
      </c>
      <c r="G6258" t="s">
        <v>93</v>
      </c>
      <c r="H6258" t="s">
        <v>200</v>
      </c>
      <c r="I6258">
        <v>23</v>
      </c>
      <c r="J6258">
        <v>283</v>
      </c>
      <c r="K6258" t="str">
        <f>RIGHT(Table1[[#This Row],[Transmission]],1)</f>
        <v>6</v>
      </c>
      <c r="L6258" t="str">
        <f>SUBSTITUTE(Table1[[#This Row],[Transmission]],Table1[[#This Row],[Gears]],"")</f>
        <v>A</v>
      </c>
      <c r="M62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58">
        <f ca="1">_xlfn.DAYS(TODAY(),Table1[[#This Row],[Manufacture Date]])</f>
        <v>1566</v>
      </c>
      <c r="O6258" t="str" cm="1">
        <f t="array" ref="O6258" xml:space="preserve"> _xlfn.IFS(E6258&lt;2,"0-2",E6258&lt;4,"2-4",E6258&lt;6,"4-6",E6258&lt;8,"6-8",E6258&lt;10,"8-10")</f>
        <v>2-4</v>
      </c>
    </row>
    <row r="6259" spans="1:15" ht="14.25" customHeight="1" x14ac:dyDescent="0.3">
      <c r="A6259" s="31">
        <v>43693</v>
      </c>
      <c r="B6259" t="s">
        <v>782</v>
      </c>
      <c r="C6259" t="s">
        <v>785</v>
      </c>
      <c r="D6259" t="s">
        <v>95</v>
      </c>
      <c r="E6259">
        <v>1.8</v>
      </c>
      <c r="F6259">
        <v>4</v>
      </c>
      <c r="G6259" t="s">
        <v>79</v>
      </c>
      <c r="H6259" t="s">
        <v>200</v>
      </c>
      <c r="I6259">
        <v>33</v>
      </c>
      <c r="J6259">
        <v>199</v>
      </c>
      <c r="K6259" t="str">
        <f>RIGHT(Table1[[#This Row],[Transmission]],1)</f>
        <v>6</v>
      </c>
      <c r="L6259" t="str">
        <f>SUBSTITUTE(Table1[[#This Row],[Transmission]],Table1[[#This Row],[Gears]],"")</f>
        <v>AS</v>
      </c>
      <c r="M62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59">
        <f ca="1">_xlfn.DAYS(TODAY(),Table1[[#This Row],[Manufacture Date]])</f>
        <v>1567</v>
      </c>
      <c r="O6259" t="str" cm="1">
        <f t="array" ref="O6259" xml:space="preserve"> _xlfn.IFS(E6259&lt;2,"0-2",E6259&lt;4,"2-4",E6259&lt;6,"4-6",E6259&lt;8,"6-8",E6259&lt;10,"8-10")</f>
        <v>0-2</v>
      </c>
    </row>
    <row r="6260" spans="1:15" ht="14.25" customHeight="1" x14ac:dyDescent="0.3">
      <c r="A6260" s="31">
        <v>43693</v>
      </c>
      <c r="B6260" t="s">
        <v>508</v>
      </c>
      <c r="C6260" t="s">
        <v>517</v>
      </c>
      <c r="D6260" t="s">
        <v>71</v>
      </c>
      <c r="E6260">
        <v>2.5</v>
      </c>
      <c r="F6260">
        <v>6</v>
      </c>
      <c r="G6260" t="s">
        <v>79</v>
      </c>
      <c r="H6260" t="s">
        <v>73</v>
      </c>
      <c r="I6260">
        <v>29</v>
      </c>
      <c r="J6260">
        <v>223</v>
      </c>
      <c r="K6260" t="str">
        <f>RIGHT(Table1[[#This Row],[Transmission]],1)</f>
        <v>6</v>
      </c>
      <c r="L6260" t="str">
        <f>SUBSTITUTE(Table1[[#This Row],[Transmission]],Table1[[#This Row],[Gears]],"")</f>
        <v>AS</v>
      </c>
      <c r="M62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60">
        <f ca="1">_xlfn.DAYS(TODAY(),Table1[[#This Row],[Manufacture Date]])</f>
        <v>1567</v>
      </c>
      <c r="O6260" t="str" cm="1">
        <f t="array" ref="O6260" xml:space="preserve"> _xlfn.IFS(E6260&lt;2,"0-2",E6260&lt;4,"2-4",E6260&lt;6,"4-6",E6260&lt;8,"6-8",E6260&lt;10,"8-10")</f>
        <v>2-4</v>
      </c>
    </row>
    <row r="6261" spans="1:15" ht="14.25" customHeight="1" x14ac:dyDescent="0.3">
      <c r="A6261" s="31">
        <v>43693</v>
      </c>
      <c r="B6261" t="s">
        <v>452</v>
      </c>
      <c r="C6261" t="s">
        <v>459</v>
      </c>
      <c r="D6261" t="s">
        <v>78</v>
      </c>
      <c r="E6261">
        <v>2.4</v>
      </c>
      <c r="F6261">
        <v>4</v>
      </c>
      <c r="G6261" t="s">
        <v>183</v>
      </c>
      <c r="H6261" t="s">
        <v>200</v>
      </c>
      <c r="I6261">
        <v>29</v>
      </c>
      <c r="J6261">
        <v>230</v>
      </c>
      <c r="K6261" t="str">
        <f>RIGHT(Table1[[#This Row],[Transmission]],1)</f>
        <v>5</v>
      </c>
      <c r="L6261" t="str">
        <f>SUBSTITUTE(Table1[[#This Row],[Transmission]],Table1[[#This Row],[Gears]],"")</f>
        <v>M</v>
      </c>
      <c r="M62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61">
        <f ca="1">_xlfn.DAYS(TODAY(),Table1[[#This Row],[Manufacture Date]])</f>
        <v>1567</v>
      </c>
      <c r="O6261" t="str" cm="1">
        <f t="array" ref="O6261" xml:space="preserve"> _xlfn.IFS(E6261&lt;2,"0-2",E6261&lt;4,"2-4",E6261&lt;6,"4-6",E6261&lt;8,"6-8",E6261&lt;10,"8-10")</f>
        <v>2-4</v>
      </c>
    </row>
    <row r="6262" spans="1:15" ht="14.25" customHeight="1" x14ac:dyDescent="0.3">
      <c r="A6262" s="31">
        <v>43693</v>
      </c>
      <c r="B6262" t="s">
        <v>782</v>
      </c>
      <c r="C6262" t="s">
        <v>2037</v>
      </c>
      <c r="D6262" t="s">
        <v>71</v>
      </c>
      <c r="E6262">
        <v>2</v>
      </c>
      <c r="F6262">
        <v>4</v>
      </c>
      <c r="G6262" t="s">
        <v>74</v>
      </c>
      <c r="H6262" t="s">
        <v>73</v>
      </c>
      <c r="I6262">
        <v>29</v>
      </c>
      <c r="J6262">
        <v>232</v>
      </c>
      <c r="K6262" t="str">
        <f>RIGHT(Table1[[#This Row],[Transmission]],1)</f>
        <v>6</v>
      </c>
      <c r="L6262" t="str">
        <f>SUBSTITUTE(Table1[[#This Row],[Transmission]],Table1[[#This Row],[Gears]],"")</f>
        <v>M</v>
      </c>
      <c r="M62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62">
        <f ca="1">_xlfn.DAYS(TODAY(),Table1[[#This Row],[Manufacture Date]])</f>
        <v>1567</v>
      </c>
      <c r="O6262" t="str" cm="1">
        <f t="array" ref="O6262" xml:space="preserve"> _xlfn.IFS(E6262&lt;2,"0-2",E6262&lt;4,"2-4",E6262&lt;6,"4-6",E6262&lt;8,"6-8",E6262&lt;10,"8-10")</f>
        <v>2-4</v>
      </c>
    </row>
    <row r="6263" spans="1:15" ht="14.25" customHeight="1" x14ac:dyDescent="0.3">
      <c r="A6263" s="31">
        <v>43693</v>
      </c>
      <c r="B6263" t="s">
        <v>232</v>
      </c>
      <c r="C6263" t="s">
        <v>271</v>
      </c>
      <c r="D6263" t="s">
        <v>122</v>
      </c>
      <c r="E6263">
        <v>3.6</v>
      </c>
      <c r="F6263">
        <v>6</v>
      </c>
      <c r="G6263" t="s">
        <v>496</v>
      </c>
      <c r="H6263" t="s">
        <v>200</v>
      </c>
      <c r="I6263">
        <v>26</v>
      </c>
      <c r="J6263">
        <v>258</v>
      </c>
      <c r="K6263" t="str">
        <f>RIGHT(Table1[[#This Row],[Transmission]],1)</f>
        <v>9</v>
      </c>
      <c r="L6263" t="str">
        <f>SUBSTITUTE(Table1[[#This Row],[Transmission]],Table1[[#This Row],[Gears]],"")</f>
        <v>AS</v>
      </c>
      <c r="M62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63">
        <f ca="1">_xlfn.DAYS(TODAY(),Table1[[#This Row],[Manufacture Date]])</f>
        <v>1567</v>
      </c>
      <c r="O6263" t="str" cm="1">
        <f t="array" ref="O6263" xml:space="preserve"> _xlfn.IFS(E6263&lt;2,"0-2",E6263&lt;4,"2-4",E6263&lt;6,"4-6",E6263&lt;8,"6-8",E6263&lt;10,"8-10")</f>
        <v>2-4</v>
      </c>
    </row>
    <row r="6264" spans="1:15" ht="14.25" customHeight="1" x14ac:dyDescent="0.3">
      <c r="A6264" s="31">
        <v>43693</v>
      </c>
      <c r="B6264" t="s">
        <v>275</v>
      </c>
      <c r="C6264" t="s">
        <v>282</v>
      </c>
      <c r="D6264" t="s">
        <v>115</v>
      </c>
      <c r="E6264">
        <v>3.6</v>
      </c>
      <c r="F6264">
        <v>6</v>
      </c>
      <c r="G6264" t="s">
        <v>112</v>
      </c>
      <c r="H6264" t="s">
        <v>200</v>
      </c>
      <c r="I6264">
        <v>26</v>
      </c>
      <c r="J6264">
        <v>258</v>
      </c>
      <c r="K6264" t="str">
        <f>RIGHT(Table1[[#This Row],[Transmission]],1)</f>
        <v>8</v>
      </c>
      <c r="L6264" t="str">
        <f>SUBSTITUTE(Table1[[#This Row],[Transmission]],Table1[[#This Row],[Gears]],"")</f>
        <v>A</v>
      </c>
      <c r="M62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64">
        <f ca="1">_xlfn.DAYS(TODAY(),Table1[[#This Row],[Manufacture Date]])</f>
        <v>1567</v>
      </c>
      <c r="O6264" t="str" cm="1">
        <f t="array" ref="O6264" xml:space="preserve"> _xlfn.IFS(E6264&lt;2,"0-2",E6264&lt;4,"2-4",E6264&lt;6,"4-6",E6264&lt;8,"6-8",E6264&lt;10,"8-10")</f>
        <v>2-4</v>
      </c>
    </row>
    <row r="6265" spans="1:15" ht="14.25" customHeight="1" x14ac:dyDescent="0.3">
      <c r="A6265" s="31">
        <v>43693</v>
      </c>
      <c r="B6265" t="s">
        <v>508</v>
      </c>
      <c r="C6265" t="s">
        <v>1139</v>
      </c>
      <c r="D6265" t="s">
        <v>71</v>
      </c>
      <c r="E6265">
        <v>3.5</v>
      </c>
      <c r="F6265">
        <v>6</v>
      </c>
      <c r="G6265" t="s">
        <v>79</v>
      </c>
      <c r="H6265" t="s">
        <v>73</v>
      </c>
      <c r="I6265">
        <v>25</v>
      </c>
      <c r="J6265">
        <v>258</v>
      </c>
      <c r="K6265" t="str">
        <f>RIGHT(Table1[[#This Row],[Transmission]],1)</f>
        <v>6</v>
      </c>
      <c r="L6265" t="str">
        <f>SUBSTITUTE(Table1[[#This Row],[Transmission]],Table1[[#This Row],[Gears]],"")</f>
        <v>AS</v>
      </c>
      <c r="M62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65">
        <f ca="1">_xlfn.DAYS(TODAY(),Table1[[#This Row],[Manufacture Date]])</f>
        <v>1567</v>
      </c>
      <c r="O6265" t="str" cm="1">
        <f t="array" ref="O6265" xml:space="preserve"> _xlfn.IFS(E6265&lt;2,"0-2",E6265&lt;4,"2-4",E6265&lt;6,"4-6",E6265&lt;8,"6-8",E6265&lt;10,"8-10")</f>
        <v>2-4</v>
      </c>
    </row>
    <row r="6266" spans="1:15" ht="14.25" customHeight="1" x14ac:dyDescent="0.3">
      <c r="A6266" s="31">
        <v>43693</v>
      </c>
      <c r="B6266" t="s">
        <v>640</v>
      </c>
      <c r="C6266" t="s">
        <v>643</v>
      </c>
      <c r="D6266" t="s">
        <v>71</v>
      </c>
      <c r="E6266">
        <v>2</v>
      </c>
      <c r="F6266">
        <v>4</v>
      </c>
      <c r="G6266" t="s">
        <v>89</v>
      </c>
      <c r="H6266" t="s">
        <v>73</v>
      </c>
      <c r="I6266">
        <v>23</v>
      </c>
      <c r="J6266">
        <v>288</v>
      </c>
      <c r="K6266" t="str">
        <f>RIGHT(Table1[[#This Row],[Transmission]],1)</f>
        <v>6</v>
      </c>
      <c r="L6266" t="str">
        <f>SUBSTITUTE(Table1[[#This Row],[Transmission]],Table1[[#This Row],[Gears]],"")</f>
        <v>AM</v>
      </c>
      <c r="M62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66">
        <f ca="1">_xlfn.DAYS(TODAY(),Table1[[#This Row],[Manufacture Date]])</f>
        <v>1567</v>
      </c>
      <c r="O6266" t="str" cm="1">
        <f t="array" ref="O6266" xml:space="preserve"> _xlfn.IFS(E6266&lt;2,"0-2",E6266&lt;4,"2-4",E6266&lt;6,"4-6",E6266&lt;8,"6-8",E6266&lt;10,"8-10")</f>
        <v>2-4</v>
      </c>
    </row>
    <row r="6267" spans="1:15" ht="14.25" customHeight="1" x14ac:dyDescent="0.3">
      <c r="A6267" s="31">
        <v>43693</v>
      </c>
      <c r="B6267" t="s">
        <v>364</v>
      </c>
      <c r="C6267" t="s">
        <v>376</v>
      </c>
      <c r="D6267" t="s">
        <v>259</v>
      </c>
      <c r="E6267">
        <v>6.2</v>
      </c>
      <c r="F6267">
        <v>8</v>
      </c>
      <c r="G6267" t="s">
        <v>112</v>
      </c>
      <c r="H6267" t="s">
        <v>73</v>
      </c>
      <c r="I6267">
        <v>20</v>
      </c>
      <c r="J6267">
        <v>330</v>
      </c>
      <c r="K6267" t="str">
        <f>RIGHT(Table1[[#This Row],[Transmission]],1)</f>
        <v>8</v>
      </c>
      <c r="L6267" t="str">
        <f>SUBSTITUTE(Table1[[#This Row],[Transmission]],Table1[[#This Row],[Gears]],"")</f>
        <v>A</v>
      </c>
      <c r="M62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67">
        <f ca="1">_xlfn.DAYS(TODAY(),Table1[[#This Row],[Manufacture Date]])</f>
        <v>1567</v>
      </c>
      <c r="O6267" t="str" cm="1">
        <f t="array" ref="O6267" xml:space="preserve"> _xlfn.IFS(E6267&lt;2,"0-2",E6267&lt;4,"2-4",E6267&lt;6,"4-6",E6267&lt;8,"6-8",E6267&lt;10,"8-10")</f>
        <v>6-8</v>
      </c>
    </row>
    <row r="6268" spans="1:15" ht="14.25" customHeight="1" x14ac:dyDescent="0.3">
      <c r="A6268" s="31">
        <v>43693</v>
      </c>
      <c r="B6268" t="s">
        <v>141</v>
      </c>
      <c r="C6268" t="s">
        <v>146</v>
      </c>
      <c r="D6268" t="s">
        <v>82</v>
      </c>
      <c r="E6268">
        <v>6.8</v>
      </c>
      <c r="F6268">
        <v>8</v>
      </c>
      <c r="G6268" t="s">
        <v>104</v>
      </c>
      <c r="H6268" t="s">
        <v>73</v>
      </c>
      <c r="I6268">
        <v>16</v>
      </c>
      <c r="J6268">
        <v>408</v>
      </c>
      <c r="K6268" t="str">
        <f>RIGHT(Table1[[#This Row],[Transmission]],1)</f>
        <v>8</v>
      </c>
      <c r="L6268" t="str">
        <f>SUBSTITUTE(Table1[[#This Row],[Transmission]],Table1[[#This Row],[Gears]],"")</f>
        <v>AS</v>
      </c>
      <c r="M62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68">
        <f ca="1">_xlfn.DAYS(TODAY(),Table1[[#This Row],[Manufacture Date]])</f>
        <v>1567</v>
      </c>
      <c r="O6268" t="str" cm="1">
        <f t="array" ref="O6268" xml:space="preserve"> _xlfn.IFS(E6268&lt;2,"0-2",E6268&lt;4,"2-4",E6268&lt;6,"4-6",E6268&lt;8,"6-8",E6268&lt;10,"8-10")</f>
        <v>6-8</v>
      </c>
    </row>
    <row r="6269" spans="1:15" ht="14.25" customHeight="1" x14ac:dyDescent="0.3">
      <c r="A6269" s="31">
        <v>43692</v>
      </c>
      <c r="B6269" t="s">
        <v>621</v>
      </c>
      <c r="C6269" t="s">
        <v>635</v>
      </c>
      <c r="D6269" t="s">
        <v>92</v>
      </c>
      <c r="E6269">
        <v>1.6</v>
      </c>
      <c r="F6269">
        <v>4</v>
      </c>
      <c r="G6269" t="s">
        <v>74</v>
      </c>
      <c r="H6269" t="s">
        <v>73</v>
      </c>
      <c r="I6269">
        <v>35</v>
      </c>
      <c r="J6269">
        <v>186</v>
      </c>
      <c r="K6269" t="str">
        <f>RIGHT(Table1[[#This Row],[Transmission]],1)</f>
        <v>6</v>
      </c>
      <c r="L6269" t="str">
        <f>SUBSTITUTE(Table1[[#This Row],[Transmission]],Table1[[#This Row],[Gears]],"")</f>
        <v>M</v>
      </c>
      <c r="M62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69">
        <f ca="1">_xlfn.DAYS(TODAY(),Table1[[#This Row],[Manufacture Date]])</f>
        <v>1568</v>
      </c>
      <c r="O6269" t="str" cm="1">
        <f t="array" ref="O6269" xml:space="preserve"> _xlfn.IFS(E6269&lt;2,"0-2",E6269&lt;4,"2-4",E6269&lt;6,"4-6",E6269&lt;8,"6-8",E6269&lt;10,"8-10")</f>
        <v>0-2</v>
      </c>
    </row>
    <row r="6270" spans="1:15" ht="14.25" customHeight="1" x14ac:dyDescent="0.3">
      <c r="A6270" s="31">
        <v>43692</v>
      </c>
      <c r="B6270" t="s">
        <v>676</v>
      </c>
      <c r="C6270" t="s">
        <v>992</v>
      </c>
      <c r="D6270" t="s">
        <v>92</v>
      </c>
      <c r="E6270">
        <v>3.8</v>
      </c>
      <c r="F6270">
        <v>6</v>
      </c>
      <c r="G6270" t="s">
        <v>97</v>
      </c>
      <c r="H6270" t="s">
        <v>73</v>
      </c>
      <c r="I6270">
        <v>25</v>
      </c>
      <c r="J6270">
        <v>260</v>
      </c>
      <c r="K6270" t="str">
        <f>RIGHT(Table1[[#This Row],[Transmission]],1)</f>
        <v>7</v>
      </c>
      <c r="L6270" t="str">
        <f>SUBSTITUTE(Table1[[#This Row],[Transmission]],Table1[[#This Row],[Gears]],"")</f>
        <v>AM</v>
      </c>
      <c r="M62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70">
        <f ca="1">_xlfn.DAYS(TODAY(),Table1[[#This Row],[Manufacture Date]])</f>
        <v>1568</v>
      </c>
      <c r="O6270" t="str" cm="1">
        <f t="array" ref="O6270" xml:space="preserve"> _xlfn.IFS(E6270&lt;2,"0-2",E6270&lt;4,"2-4",E6270&lt;6,"4-6",E6270&lt;8,"6-8",E6270&lt;10,"8-10")</f>
        <v>2-4</v>
      </c>
    </row>
    <row r="6271" spans="1:15" ht="14.25" customHeight="1" x14ac:dyDescent="0.3">
      <c r="A6271" s="31">
        <v>43692</v>
      </c>
      <c r="B6271" t="s">
        <v>232</v>
      </c>
      <c r="C6271" t="s">
        <v>233</v>
      </c>
      <c r="D6271" t="s">
        <v>95</v>
      </c>
      <c r="E6271">
        <v>3.6</v>
      </c>
      <c r="F6271">
        <v>6</v>
      </c>
      <c r="G6271" t="s">
        <v>74</v>
      </c>
      <c r="H6271" t="s">
        <v>200</v>
      </c>
      <c r="I6271">
        <v>24</v>
      </c>
      <c r="J6271">
        <v>274</v>
      </c>
      <c r="K6271" t="str">
        <f>RIGHT(Table1[[#This Row],[Transmission]],1)</f>
        <v>6</v>
      </c>
      <c r="L6271" t="str">
        <f>SUBSTITUTE(Table1[[#This Row],[Transmission]],Table1[[#This Row],[Gears]],"")</f>
        <v>M</v>
      </c>
      <c r="M62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71">
        <f ca="1">_xlfn.DAYS(TODAY(),Table1[[#This Row],[Manufacture Date]])</f>
        <v>1568</v>
      </c>
      <c r="O6271" t="str" cm="1">
        <f t="array" ref="O6271" xml:space="preserve"> _xlfn.IFS(E6271&lt;2,"0-2",E6271&lt;4,"2-4",E6271&lt;6,"4-6",E6271&lt;8,"6-8",E6271&lt;10,"8-10")</f>
        <v>2-4</v>
      </c>
    </row>
    <row r="6272" spans="1:15" ht="14.25" customHeight="1" x14ac:dyDescent="0.3">
      <c r="A6272" s="31">
        <v>43692</v>
      </c>
      <c r="B6272" t="s">
        <v>452</v>
      </c>
      <c r="C6272" t="s">
        <v>468</v>
      </c>
      <c r="D6272" t="s">
        <v>78</v>
      </c>
      <c r="E6272">
        <v>3.6</v>
      </c>
      <c r="F6272">
        <v>6</v>
      </c>
      <c r="G6272" t="s">
        <v>74</v>
      </c>
      <c r="H6272" t="s">
        <v>200</v>
      </c>
      <c r="I6272">
        <v>22</v>
      </c>
      <c r="J6272">
        <v>294</v>
      </c>
      <c r="K6272" t="str">
        <f>RIGHT(Table1[[#This Row],[Transmission]],1)</f>
        <v>6</v>
      </c>
      <c r="L6272" t="str">
        <f>SUBSTITUTE(Table1[[#This Row],[Transmission]],Table1[[#This Row],[Gears]],"")</f>
        <v>M</v>
      </c>
      <c r="M62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72">
        <f ca="1">_xlfn.DAYS(TODAY(),Table1[[#This Row],[Manufacture Date]])</f>
        <v>1568</v>
      </c>
      <c r="O6272" t="str" cm="1">
        <f t="array" ref="O6272" xml:space="preserve"> _xlfn.IFS(E6272&lt;2,"0-2",E6272&lt;4,"2-4",E6272&lt;6,"4-6",E6272&lt;8,"6-8",E6272&lt;10,"8-10")</f>
        <v>2-4</v>
      </c>
    </row>
    <row r="6273" spans="1:15" ht="14.25" customHeight="1" x14ac:dyDescent="0.3">
      <c r="A6273" s="31">
        <v>43691</v>
      </c>
      <c r="B6273" t="s">
        <v>470</v>
      </c>
      <c r="C6273" t="s">
        <v>1293</v>
      </c>
      <c r="D6273" t="s">
        <v>118</v>
      </c>
      <c r="E6273">
        <v>1.6</v>
      </c>
      <c r="F6273">
        <v>4</v>
      </c>
      <c r="G6273" t="s">
        <v>89</v>
      </c>
      <c r="H6273" t="s">
        <v>200</v>
      </c>
      <c r="I6273">
        <v>59</v>
      </c>
      <c r="J6273">
        <v>114</v>
      </c>
      <c r="K6273" t="str">
        <f>RIGHT(Table1[[#This Row],[Transmission]],1)</f>
        <v>6</v>
      </c>
      <c r="L6273" t="str">
        <f>SUBSTITUTE(Table1[[#This Row],[Transmission]],Table1[[#This Row],[Gears]],"")</f>
        <v>AM</v>
      </c>
      <c r="M62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73">
        <f ca="1">_xlfn.DAYS(TODAY(),Table1[[#This Row],[Manufacture Date]])</f>
        <v>1569</v>
      </c>
      <c r="O6273" t="str" cm="1">
        <f t="array" ref="O6273" xml:space="preserve"> _xlfn.IFS(E6273&lt;2,"0-2",E6273&lt;4,"2-4",E6273&lt;6,"4-6",E6273&lt;8,"6-8",E6273&lt;10,"8-10")</f>
        <v>0-2</v>
      </c>
    </row>
    <row r="6274" spans="1:15" ht="14.25" customHeight="1" x14ac:dyDescent="0.3">
      <c r="A6274" s="31">
        <v>43691</v>
      </c>
      <c r="B6274" t="s">
        <v>321</v>
      </c>
      <c r="C6274" t="s">
        <v>350</v>
      </c>
      <c r="D6274" t="s">
        <v>82</v>
      </c>
      <c r="E6274">
        <v>1.5</v>
      </c>
      <c r="F6274">
        <v>4</v>
      </c>
      <c r="G6274" t="s">
        <v>79</v>
      </c>
      <c r="H6274" t="s">
        <v>200</v>
      </c>
      <c r="I6274">
        <v>34</v>
      </c>
      <c r="J6274">
        <v>197</v>
      </c>
      <c r="K6274" t="str">
        <f>RIGHT(Table1[[#This Row],[Transmission]],1)</f>
        <v>6</v>
      </c>
      <c r="L6274" t="str">
        <f>SUBSTITUTE(Table1[[#This Row],[Transmission]],Table1[[#This Row],[Gears]],"")</f>
        <v>AS</v>
      </c>
      <c r="M62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74">
        <f ca="1">_xlfn.DAYS(TODAY(),Table1[[#This Row],[Manufacture Date]])</f>
        <v>1569</v>
      </c>
      <c r="O6274" t="str" cm="1">
        <f t="array" ref="O6274" xml:space="preserve"> _xlfn.IFS(E6274&lt;2,"0-2",E6274&lt;4,"2-4",E6274&lt;6,"4-6",E6274&lt;8,"6-8",E6274&lt;10,"8-10")</f>
        <v>0-2</v>
      </c>
    </row>
    <row r="6275" spans="1:15" ht="14.25" customHeight="1" x14ac:dyDescent="0.3">
      <c r="A6275" s="31">
        <v>43691</v>
      </c>
      <c r="B6275" t="s">
        <v>548</v>
      </c>
      <c r="C6275" t="s">
        <v>1146</v>
      </c>
      <c r="D6275" t="s">
        <v>71</v>
      </c>
      <c r="E6275">
        <v>2</v>
      </c>
      <c r="F6275">
        <v>4</v>
      </c>
      <c r="G6275" t="s">
        <v>79</v>
      </c>
      <c r="H6275" t="s">
        <v>200</v>
      </c>
      <c r="I6275">
        <v>34</v>
      </c>
      <c r="J6275">
        <v>192</v>
      </c>
      <c r="K6275" t="str">
        <f>RIGHT(Table1[[#This Row],[Transmission]],1)</f>
        <v>6</v>
      </c>
      <c r="L6275" t="str">
        <f>SUBSTITUTE(Table1[[#This Row],[Transmission]],Table1[[#This Row],[Gears]],"")</f>
        <v>AS</v>
      </c>
      <c r="M62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75">
        <f ca="1">_xlfn.DAYS(TODAY(),Table1[[#This Row],[Manufacture Date]])</f>
        <v>1569</v>
      </c>
      <c r="O6275" t="str" cm="1">
        <f t="array" ref="O6275" xml:space="preserve"> _xlfn.IFS(E6275&lt;2,"0-2",E6275&lt;4,"2-4",E6275&lt;6,"4-6",E6275&lt;8,"6-8",E6275&lt;10,"8-10")</f>
        <v>2-4</v>
      </c>
    </row>
    <row r="6276" spans="1:15" ht="14.25" customHeight="1" x14ac:dyDescent="0.3">
      <c r="A6276" s="31">
        <v>43691</v>
      </c>
      <c r="B6276" t="s">
        <v>452</v>
      </c>
      <c r="C6276" t="s">
        <v>1757</v>
      </c>
      <c r="D6276" t="s">
        <v>78</v>
      </c>
      <c r="E6276">
        <v>2.4</v>
      </c>
      <c r="F6276">
        <v>4</v>
      </c>
      <c r="G6276" t="s">
        <v>454</v>
      </c>
      <c r="H6276" t="s">
        <v>200</v>
      </c>
      <c r="I6276">
        <v>30</v>
      </c>
      <c r="J6276">
        <v>222</v>
      </c>
      <c r="K6276" t="str">
        <f>RIGHT(Table1[[#This Row],[Transmission]],1)</f>
        <v>9</v>
      </c>
      <c r="L6276" t="str">
        <f>SUBSTITUTE(Table1[[#This Row],[Transmission]],Table1[[#This Row],[Gears]],"")</f>
        <v>A</v>
      </c>
      <c r="M62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76">
        <f ca="1">_xlfn.DAYS(TODAY(),Table1[[#This Row],[Manufacture Date]])</f>
        <v>1569</v>
      </c>
      <c r="O6276" t="str" cm="1">
        <f t="array" ref="O6276" xml:space="preserve"> _xlfn.IFS(E6276&lt;2,"0-2",E6276&lt;4,"2-4",E6276&lt;6,"4-6",E6276&lt;8,"6-8",E6276&lt;10,"8-10")</f>
        <v>2-4</v>
      </c>
    </row>
    <row r="6277" spans="1:15" ht="14.25" customHeight="1" x14ac:dyDescent="0.3">
      <c r="A6277" s="31">
        <v>43691</v>
      </c>
      <c r="B6277" t="s">
        <v>100</v>
      </c>
      <c r="C6277" t="s">
        <v>1039</v>
      </c>
      <c r="D6277" t="s">
        <v>78</v>
      </c>
      <c r="E6277">
        <v>3</v>
      </c>
      <c r="F6277">
        <v>6</v>
      </c>
      <c r="G6277" t="s">
        <v>104</v>
      </c>
      <c r="H6277" t="s">
        <v>73</v>
      </c>
      <c r="I6277">
        <v>25</v>
      </c>
      <c r="J6277">
        <v>267</v>
      </c>
      <c r="K6277" t="str">
        <f>RIGHT(Table1[[#This Row],[Transmission]],1)</f>
        <v>8</v>
      </c>
      <c r="L6277" t="str">
        <f>SUBSTITUTE(Table1[[#This Row],[Transmission]],Table1[[#This Row],[Gears]],"")</f>
        <v>AS</v>
      </c>
      <c r="M62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77">
        <f ca="1">_xlfn.DAYS(TODAY(),Table1[[#This Row],[Manufacture Date]])</f>
        <v>1569</v>
      </c>
      <c r="O6277" t="str" cm="1">
        <f t="array" ref="O6277" xml:space="preserve"> _xlfn.IFS(E6277&lt;2,"0-2",E6277&lt;4,"2-4",E6277&lt;6,"4-6",E6277&lt;8,"6-8",E6277&lt;10,"8-10")</f>
        <v>2-4</v>
      </c>
    </row>
    <row r="6278" spans="1:15" ht="14.25" customHeight="1" x14ac:dyDescent="0.3">
      <c r="A6278" s="31">
        <v>43691</v>
      </c>
      <c r="B6278" t="s">
        <v>232</v>
      </c>
      <c r="C6278" t="s">
        <v>1584</v>
      </c>
      <c r="D6278" t="s">
        <v>95</v>
      </c>
      <c r="E6278">
        <v>3.6</v>
      </c>
      <c r="F6278">
        <v>6</v>
      </c>
      <c r="G6278" t="s">
        <v>74</v>
      </c>
      <c r="H6278" t="s">
        <v>200</v>
      </c>
      <c r="I6278">
        <v>24</v>
      </c>
      <c r="J6278">
        <v>277</v>
      </c>
      <c r="K6278" t="str">
        <f>RIGHT(Table1[[#This Row],[Transmission]],1)</f>
        <v>6</v>
      </c>
      <c r="L6278" t="str">
        <f>SUBSTITUTE(Table1[[#This Row],[Transmission]],Table1[[#This Row],[Gears]],"")</f>
        <v>M</v>
      </c>
      <c r="M62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78">
        <f ca="1">_xlfn.DAYS(TODAY(),Table1[[#This Row],[Manufacture Date]])</f>
        <v>1569</v>
      </c>
      <c r="O6278" t="str" cm="1">
        <f t="array" ref="O6278" xml:space="preserve"> _xlfn.IFS(E6278&lt;2,"0-2",E6278&lt;4,"2-4",E6278&lt;6,"4-6",E6278&lt;8,"6-8",E6278&lt;10,"8-10")</f>
        <v>2-4</v>
      </c>
    </row>
    <row r="6279" spans="1:15" ht="14.25" customHeight="1" x14ac:dyDescent="0.3">
      <c r="A6279" s="31">
        <v>43691</v>
      </c>
      <c r="B6279" t="s">
        <v>364</v>
      </c>
      <c r="C6279" t="s">
        <v>907</v>
      </c>
      <c r="D6279" t="s">
        <v>78</v>
      </c>
      <c r="E6279">
        <v>2.4</v>
      </c>
      <c r="F6279">
        <v>4</v>
      </c>
      <c r="G6279" t="s">
        <v>93</v>
      </c>
      <c r="H6279" t="s">
        <v>205</v>
      </c>
      <c r="I6279">
        <v>21</v>
      </c>
      <c r="J6279">
        <v>221</v>
      </c>
      <c r="K6279" t="str">
        <f>RIGHT(Table1[[#This Row],[Transmission]],1)</f>
        <v>6</v>
      </c>
      <c r="L6279" t="str">
        <f>SUBSTITUTE(Table1[[#This Row],[Transmission]],Table1[[#This Row],[Gears]],"")</f>
        <v>A</v>
      </c>
      <c r="M62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79">
        <f ca="1">_xlfn.DAYS(TODAY(),Table1[[#This Row],[Manufacture Date]])</f>
        <v>1569</v>
      </c>
      <c r="O6279" t="str" cm="1">
        <f t="array" ref="O6279" xml:space="preserve"> _xlfn.IFS(E6279&lt;2,"0-2",E6279&lt;4,"2-4",E6279&lt;6,"4-6",E6279&lt;8,"6-8",E6279&lt;10,"8-10")</f>
        <v>2-4</v>
      </c>
    </row>
    <row r="6280" spans="1:15" ht="14.25" customHeight="1" x14ac:dyDescent="0.3">
      <c r="A6280" s="31">
        <v>43691</v>
      </c>
      <c r="B6280" t="s">
        <v>564</v>
      </c>
      <c r="C6280" t="s">
        <v>1178</v>
      </c>
      <c r="D6280" t="s">
        <v>115</v>
      </c>
      <c r="E6280">
        <v>6</v>
      </c>
      <c r="F6280">
        <v>12</v>
      </c>
      <c r="G6280" t="s">
        <v>416</v>
      </c>
      <c r="H6280" t="s">
        <v>73</v>
      </c>
      <c r="I6280">
        <v>19</v>
      </c>
      <c r="J6280">
        <v>359</v>
      </c>
      <c r="K6280" t="str">
        <f>RIGHT(Table1[[#This Row],[Transmission]],1)</f>
        <v>7</v>
      </c>
      <c r="L6280" t="str">
        <f>SUBSTITUTE(Table1[[#This Row],[Transmission]],Table1[[#This Row],[Gears]],"")</f>
        <v>AS</v>
      </c>
      <c r="M62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80">
        <f ca="1">_xlfn.DAYS(TODAY(),Table1[[#This Row],[Manufacture Date]])</f>
        <v>1569</v>
      </c>
      <c r="O6280" t="str" cm="1">
        <f t="array" ref="O6280" xml:space="preserve"> _xlfn.IFS(E6280&lt;2,"0-2",E6280&lt;4,"2-4",E6280&lt;6,"4-6",E6280&lt;8,"6-8",E6280&lt;10,"8-10")</f>
        <v>6-8</v>
      </c>
    </row>
    <row r="6281" spans="1:15" ht="14.25" customHeight="1" x14ac:dyDescent="0.3">
      <c r="A6281" s="31">
        <v>43691</v>
      </c>
      <c r="B6281" t="s">
        <v>564</v>
      </c>
      <c r="C6281" t="s">
        <v>619</v>
      </c>
      <c r="D6281" t="s">
        <v>88</v>
      </c>
      <c r="E6281">
        <v>6.2</v>
      </c>
      <c r="F6281">
        <v>8</v>
      </c>
      <c r="G6281" t="s">
        <v>97</v>
      </c>
      <c r="H6281" t="s">
        <v>73</v>
      </c>
      <c r="I6281">
        <v>18</v>
      </c>
      <c r="J6281">
        <v>359</v>
      </c>
      <c r="K6281" t="str">
        <f>RIGHT(Table1[[#This Row],[Transmission]],1)</f>
        <v>7</v>
      </c>
      <c r="L6281" t="str">
        <f>SUBSTITUTE(Table1[[#This Row],[Transmission]],Table1[[#This Row],[Gears]],"")</f>
        <v>AM</v>
      </c>
      <c r="M62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81">
        <f ca="1">_xlfn.DAYS(TODAY(),Table1[[#This Row],[Manufacture Date]])</f>
        <v>1569</v>
      </c>
      <c r="O6281" t="str" cm="1">
        <f t="array" ref="O6281" xml:space="preserve"> _xlfn.IFS(E6281&lt;2,"0-2",E6281&lt;4,"2-4",E6281&lt;6,"4-6",E6281&lt;8,"6-8",E6281&lt;10,"8-10")</f>
        <v>6-8</v>
      </c>
    </row>
    <row r="6282" spans="1:15" ht="14.25" customHeight="1" x14ac:dyDescent="0.3">
      <c r="A6282" s="31">
        <v>43690</v>
      </c>
      <c r="B6282" t="s">
        <v>289</v>
      </c>
      <c r="C6282" t="s">
        <v>306</v>
      </c>
      <c r="D6282" t="s">
        <v>82</v>
      </c>
      <c r="E6282">
        <v>1.4</v>
      </c>
      <c r="F6282">
        <v>4</v>
      </c>
      <c r="G6282" t="s">
        <v>89</v>
      </c>
      <c r="H6282" t="s">
        <v>200</v>
      </c>
      <c r="I6282">
        <v>39</v>
      </c>
      <c r="J6282">
        <v>171</v>
      </c>
      <c r="K6282" t="str">
        <f>RIGHT(Table1[[#This Row],[Transmission]],1)</f>
        <v>6</v>
      </c>
      <c r="L6282" t="str">
        <f>SUBSTITUTE(Table1[[#This Row],[Transmission]],Table1[[#This Row],[Gears]],"")</f>
        <v>AM</v>
      </c>
      <c r="M62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82">
        <f ca="1">_xlfn.DAYS(TODAY(),Table1[[#This Row],[Manufacture Date]])</f>
        <v>1570</v>
      </c>
      <c r="O6282" t="str" cm="1">
        <f t="array" ref="O6282" xml:space="preserve"> _xlfn.IFS(E6282&lt;2,"0-2",E6282&lt;4,"2-4",E6282&lt;6,"4-6",E6282&lt;8,"6-8",E6282&lt;10,"8-10")</f>
        <v>0-2</v>
      </c>
    </row>
    <row r="6283" spans="1:15" ht="14.25" customHeight="1" x14ac:dyDescent="0.3">
      <c r="A6283" s="31">
        <v>43690</v>
      </c>
      <c r="B6283" t="s">
        <v>470</v>
      </c>
      <c r="C6283" t="s">
        <v>480</v>
      </c>
      <c r="D6283" t="s">
        <v>481</v>
      </c>
      <c r="E6283">
        <v>2</v>
      </c>
      <c r="F6283">
        <v>4</v>
      </c>
      <c r="G6283" t="s">
        <v>74</v>
      </c>
      <c r="H6283" t="s">
        <v>200</v>
      </c>
      <c r="I6283">
        <v>30</v>
      </c>
      <c r="J6283">
        <v>214</v>
      </c>
      <c r="K6283" t="str">
        <f>RIGHT(Table1[[#This Row],[Transmission]],1)</f>
        <v>6</v>
      </c>
      <c r="L6283" t="str">
        <f>SUBSTITUTE(Table1[[#This Row],[Transmission]],Table1[[#This Row],[Gears]],"")</f>
        <v>M</v>
      </c>
      <c r="M62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83">
        <f ca="1">_xlfn.DAYS(TODAY(),Table1[[#This Row],[Manufacture Date]])</f>
        <v>1570</v>
      </c>
      <c r="O6283" t="str" cm="1">
        <f t="array" ref="O6283" xml:space="preserve"> _xlfn.IFS(E6283&lt;2,"0-2",E6283&lt;4,"2-4",E6283&lt;6,"4-6",E6283&lt;8,"6-8",E6283&lt;10,"8-10")</f>
        <v>2-4</v>
      </c>
    </row>
    <row r="6284" spans="1:15" ht="14.25" customHeight="1" x14ac:dyDescent="0.3">
      <c r="A6284" s="31">
        <v>43690</v>
      </c>
      <c r="B6284" t="s">
        <v>398</v>
      </c>
      <c r="C6284" t="s">
        <v>406</v>
      </c>
      <c r="D6284" t="s">
        <v>78</v>
      </c>
      <c r="E6284">
        <v>2</v>
      </c>
      <c r="F6284">
        <v>4</v>
      </c>
      <c r="G6284" t="s">
        <v>93</v>
      </c>
      <c r="H6284" t="s">
        <v>200</v>
      </c>
      <c r="I6284">
        <v>25</v>
      </c>
      <c r="J6284">
        <v>264</v>
      </c>
      <c r="K6284" t="str">
        <f>RIGHT(Table1[[#This Row],[Transmission]],1)</f>
        <v>6</v>
      </c>
      <c r="L6284" t="str">
        <f>SUBSTITUTE(Table1[[#This Row],[Transmission]],Table1[[#This Row],[Gears]],"")</f>
        <v>A</v>
      </c>
      <c r="M62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84">
        <f ca="1">_xlfn.DAYS(TODAY(),Table1[[#This Row],[Manufacture Date]])</f>
        <v>1570</v>
      </c>
      <c r="O6284" t="str" cm="1">
        <f t="array" ref="O6284" xml:space="preserve"> _xlfn.IFS(E6284&lt;2,"0-2",E6284&lt;4,"2-4",E6284&lt;6,"4-6",E6284&lt;8,"6-8",E6284&lt;10,"8-10")</f>
        <v>2-4</v>
      </c>
    </row>
    <row r="6285" spans="1:15" ht="14.25" customHeight="1" x14ac:dyDescent="0.3">
      <c r="A6285" s="31">
        <v>43690</v>
      </c>
      <c r="B6285" t="s">
        <v>232</v>
      </c>
      <c r="C6285" t="s">
        <v>235</v>
      </c>
      <c r="D6285" t="s">
        <v>95</v>
      </c>
      <c r="E6285">
        <v>6.2</v>
      </c>
      <c r="F6285">
        <v>8</v>
      </c>
      <c r="G6285" t="s">
        <v>104</v>
      </c>
      <c r="H6285" t="s">
        <v>73</v>
      </c>
      <c r="I6285">
        <v>24</v>
      </c>
      <c r="J6285">
        <v>273</v>
      </c>
      <c r="K6285" t="str">
        <f>RIGHT(Table1[[#This Row],[Transmission]],1)</f>
        <v>8</v>
      </c>
      <c r="L6285" t="str">
        <f>SUBSTITUTE(Table1[[#This Row],[Transmission]],Table1[[#This Row],[Gears]],"")</f>
        <v>AS</v>
      </c>
      <c r="M62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85">
        <f ca="1">_xlfn.DAYS(TODAY(),Table1[[#This Row],[Manufacture Date]])</f>
        <v>1570</v>
      </c>
      <c r="O6285" t="str" cm="1">
        <f t="array" ref="O6285" xml:space="preserve"> _xlfn.IFS(E6285&lt;2,"0-2",E6285&lt;4,"2-4",E6285&lt;6,"4-6",E6285&lt;8,"6-8",E6285&lt;10,"8-10")</f>
        <v>6-8</v>
      </c>
    </row>
    <row r="6286" spans="1:15" ht="14.25" customHeight="1" x14ac:dyDescent="0.3">
      <c r="A6286" s="31">
        <v>43690</v>
      </c>
      <c r="B6286" t="s">
        <v>651</v>
      </c>
      <c r="C6286" t="s">
        <v>1896</v>
      </c>
      <c r="D6286" t="s">
        <v>88</v>
      </c>
      <c r="E6286">
        <v>3.7</v>
      </c>
      <c r="F6286">
        <v>6</v>
      </c>
      <c r="G6286" t="s">
        <v>74</v>
      </c>
      <c r="H6286" t="s">
        <v>73</v>
      </c>
      <c r="I6286">
        <v>24</v>
      </c>
      <c r="J6286">
        <v>279</v>
      </c>
      <c r="K6286" t="str">
        <f>RIGHT(Table1[[#This Row],[Transmission]],1)</f>
        <v>6</v>
      </c>
      <c r="L6286" t="str">
        <f>SUBSTITUTE(Table1[[#This Row],[Transmission]],Table1[[#This Row],[Gears]],"")</f>
        <v>M</v>
      </c>
      <c r="M62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86">
        <f ca="1">_xlfn.DAYS(TODAY(),Table1[[#This Row],[Manufacture Date]])</f>
        <v>1570</v>
      </c>
      <c r="O6286" t="str" cm="1">
        <f t="array" ref="O6286" xml:space="preserve"> _xlfn.IFS(E6286&lt;2,"0-2",E6286&lt;4,"2-4",E6286&lt;6,"4-6",E6286&lt;8,"6-8",E6286&lt;10,"8-10")</f>
        <v>2-4</v>
      </c>
    </row>
    <row r="6287" spans="1:15" ht="14.25" customHeight="1" x14ac:dyDescent="0.3">
      <c r="A6287" s="31">
        <v>43690</v>
      </c>
      <c r="B6287" t="s">
        <v>289</v>
      </c>
      <c r="C6287" t="s">
        <v>312</v>
      </c>
      <c r="D6287" t="s">
        <v>78</v>
      </c>
      <c r="E6287">
        <v>3.6</v>
      </c>
      <c r="F6287">
        <v>6</v>
      </c>
      <c r="G6287" t="s">
        <v>93</v>
      </c>
      <c r="H6287" t="s">
        <v>200</v>
      </c>
      <c r="I6287">
        <v>23</v>
      </c>
      <c r="J6287">
        <v>284</v>
      </c>
      <c r="K6287" t="str">
        <f>RIGHT(Table1[[#This Row],[Transmission]],1)</f>
        <v>6</v>
      </c>
      <c r="L6287" t="str">
        <f>SUBSTITUTE(Table1[[#This Row],[Transmission]],Table1[[#This Row],[Gears]],"")</f>
        <v>A</v>
      </c>
      <c r="M62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87">
        <f ca="1">_xlfn.DAYS(TODAY(),Table1[[#This Row],[Manufacture Date]])</f>
        <v>1570</v>
      </c>
      <c r="O6287" t="str" cm="1">
        <f t="array" ref="O6287" xml:space="preserve"> _xlfn.IFS(E6287&lt;2,"0-2",E6287&lt;4,"2-4",E6287&lt;6,"4-6",E6287&lt;8,"6-8",E6287&lt;10,"8-10")</f>
        <v>2-4</v>
      </c>
    </row>
    <row r="6288" spans="1:15" ht="14.25" customHeight="1" x14ac:dyDescent="0.3">
      <c r="A6288" s="31">
        <v>43690</v>
      </c>
      <c r="B6288" t="s">
        <v>489</v>
      </c>
      <c r="C6288" t="s">
        <v>490</v>
      </c>
      <c r="D6288" t="s">
        <v>88</v>
      </c>
      <c r="E6288">
        <v>6.5</v>
      </c>
      <c r="F6288">
        <v>12</v>
      </c>
      <c r="G6288" t="s">
        <v>97</v>
      </c>
      <c r="H6288" t="s">
        <v>73</v>
      </c>
      <c r="I6288">
        <v>16</v>
      </c>
      <c r="J6288">
        <v>412</v>
      </c>
      <c r="K6288" t="str">
        <f>RIGHT(Table1[[#This Row],[Transmission]],1)</f>
        <v>7</v>
      </c>
      <c r="L6288" t="str">
        <f>SUBSTITUTE(Table1[[#This Row],[Transmission]],Table1[[#This Row],[Gears]],"")</f>
        <v>AM</v>
      </c>
      <c r="M62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88">
        <f ca="1">_xlfn.DAYS(TODAY(),Table1[[#This Row],[Manufacture Date]])</f>
        <v>1570</v>
      </c>
      <c r="O6288" t="str" cm="1">
        <f t="array" ref="O6288" xml:space="preserve"> _xlfn.IFS(E6288&lt;2,"0-2",E6288&lt;4,"2-4",E6288&lt;6,"4-6",E6288&lt;8,"6-8",E6288&lt;10,"8-10")</f>
        <v>6-8</v>
      </c>
    </row>
    <row r="6289" spans="1:15" ht="14.25" customHeight="1" x14ac:dyDescent="0.3">
      <c r="A6289" s="31">
        <v>43689</v>
      </c>
      <c r="B6289" t="s">
        <v>321</v>
      </c>
      <c r="C6289" t="s">
        <v>341</v>
      </c>
      <c r="D6289" t="s">
        <v>95</v>
      </c>
      <c r="E6289">
        <v>1.6</v>
      </c>
      <c r="F6289">
        <v>4</v>
      </c>
      <c r="G6289" t="s">
        <v>89</v>
      </c>
      <c r="H6289" t="s">
        <v>200</v>
      </c>
      <c r="I6289">
        <v>37</v>
      </c>
      <c r="J6289">
        <v>179</v>
      </c>
      <c r="K6289" t="str">
        <f>RIGHT(Table1[[#This Row],[Transmission]],1)</f>
        <v>6</v>
      </c>
      <c r="L6289" t="str">
        <f>SUBSTITUTE(Table1[[#This Row],[Transmission]],Table1[[#This Row],[Gears]],"")</f>
        <v>AM</v>
      </c>
      <c r="M62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89">
        <f ca="1">_xlfn.DAYS(TODAY(),Table1[[#This Row],[Manufacture Date]])</f>
        <v>1571</v>
      </c>
      <c r="O6289" t="str" cm="1">
        <f t="array" ref="O6289" xml:space="preserve"> _xlfn.IFS(E6289&lt;2,"0-2",E6289&lt;4,"2-4",E6289&lt;6,"4-6",E6289&lt;8,"6-8",E6289&lt;10,"8-10")</f>
        <v>0-2</v>
      </c>
    </row>
    <row r="6290" spans="1:15" ht="14.25" customHeight="1" x14ac:dyDescent="0.3">
      <c r="A6290" s="31">
        <v>43689</v>
      </c>
      <c r="B6290" t="s">
        <v>86</v>
      </c>
      <c r="C6290" t="s">
        <v>1216</v>
      </c>
      <c r="D6290" t="s">
        <v>88</v>
      </c>
      <c r="E6290">
        <v>1.8</v>
      </c>
      <c r="F6290">
        <v>4</v>
      </c>
      <c r="G6290" t="s">
        <v>89</v>
      </c>
      <c r="H6290" t="s">
        <v>73</v>
      </c>
      <c r="I6290">
        <v>34</v>
      </c>
      <c r="J6290">
        <v>197</v>
      </c>
      <c r="K6290" t="str">
        <f>RIGHT(Table1[[#This Row],[Transmission]],1)</f>
        <v>6</v>
      </c>
      <c r="L6290" t="str">
        <f>SUBSTITUTE(Table1[[#This Row],[Transmission]],Table1[[#This Row],[Gears]],"")</f>
        <v>AM</v>
      </c>
      <c r="M62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90">
        <f ca="1">_xlfn.DAYS(TODAY(),Table1[[#This Row],[Manufacture Date]])</f>
        <v>1571</v>
      </c>
      <c r="O6290" t="str" cm="1">
        <f t="array" ref="O6290" xml:space="preserve"> _xlfn.IFS(E6290&lt;2,"0-2",E6290&lt;4,"2-4",E6290&lt;6,"4-6",E6290&lt;8,"6-8",E6290&lt;10,"8-10")</f>
        <v>0-2</v>
      </c>
    </row>
    <row r="6291" spans="1:15" ht="14.25" customHeight="1" x14ac:dyDescent="0.3">
      <c r="A6291" s="31">
        <v>43689</v>
      </c>
      <c r="B6291" t="s">
        <v>364</v>
      </c>
      <c r="C6291" t="s">
        <v>903</v>
      </c>
      <c r="D6291" t="s">
        <v>657</v>
      </c>
      <c r="E6291">
        <v>2.8</v>
      </c>
      <c r="F6291">
        <v>4</v>
      </c>
      <c r="G6291" t="s">
        <v>93</v>
      </c>
      <c r="H6291" t="s">
        <v>109</v>
      </c>
      <c r="I6291">
        <v>29</v>
      </c>
      <c r="J6291">
        <v>257</v>
      </c>
      <c r="K6291" t="str">
        <f>RIGHT(Table1[[#This Row],[Transmission]],1)</f>
        <v>6</v>
      </c>
      <c r="L6291" t="str">
        <f>SUBSTITUTE(Table1[[#This Row],[Transmission]],Table1[[#This Row],[Gears]],"")</f>
        <v>A</v>
      </c>
      <c r="M62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291">
        <f ca="1">_xlfn.DAYS(TODAY(),Table1[[#This Row],[Manufacture Date]])</f>
        <v>1571</v>
      </c>
      <c r="O6291" t="str" cm="1">
        <f t="array" ref="O6291" xml:space="preserve"> _xlfn.IFS(E6291&lt;2,"0-2",E6291&lt;4,"2-4",E6291&lt;6,"4-6",E6291&lt;8,"6-8",E6291&lt;10,"8-10")</f>
        <v>2-4</v>
      </c>
    </row>
    <row r="6292" spans="1:15" ht="14.25" customHeight="1" x14ac:dyDescent="0.3">
      <c r="A6292" s="31">
        <v>43689</v>
      </c>
      <c r="B6292" t="s">
        <v>100</v>
      </c>
      <c r="C6292" t="s">
        <v>1504</v>
      </c>
      <c r="D6292" t="s">
        <v>82</v>
      </c>
      <c r="E6292">
        <v>3</v>
      </c>
      <c r="F6292">
        <v>6</v>
      </c>
      <c r="G6292" t="s">
        <v>97</v>
      </c>
      <c r="H6292" t="s">
        <v>73</v>
      </c>
      <c r="I6292">
        <v>29</v>
      </c>
      <c r="J6292">
        <v>224</v>
      </c>
      <c r="K6292" t="str">
        <f>RIGHT(Table1[[#This Row],[Transmission]],1)</f>
        <v>7</v>
      </c>
      <c r="L6292" t="str">
        <f>SUBSTITUTE(Table1[[#This Row],[Transmission]],Table1[[#This Row],[Gears]],"")</f>
        <v>AM</v>
      </c>
      <c r="M62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92">
        <f ca="1">_xlfn.DAYS(TODAY(),Table1[[#This Row],[Manufacture Date]])</f>
        <v>1571</v>
      </c>
      <c r="O6292" t="str" cm="1">
        <f t="array" ref="O6292" xml:space="preserve"> _xlfn.IFS(E6292&lt;2,"0-2",E6292&lt;4,"2-4",E6292&lt;6,"4-6",E6292&lt;8,"6-8",E6292&lt;10,"8-10")</f>
        <v>2-4</v>
      </c>
    </row>
    <row r="6293" spans="1:15" ht="14.25" customHeight="1" x14ac:dyDescent="0.3">
      <c r="A6293" s="31">
        <v>43689</v>
      </c>
      <c r="B6293" t="s">
        <v>676</v>
      </c>
      <c r="C6293" t="s">
        <v>1941</v>
      </c>
      <c r="D6293" t="s">
        <v>92</v>
      </c>
      <c r="E6293">
        <v>3</v>
      </c>
      <c r="F6293">
        <v>6</v>
      </c>
      <c r="G6293" t="s">
        <v>97</v>
      </c>
      <c r="H6293" t="s">
        <v>73</v>
      </c>
      <c r="I6293">
        <v>29</v>
      </c>
      <c r="J6293">
        <v>228</v>
      </c>
      <c r="K6293" t="str">
        <f>RIGHT(Table1[[#This Row],[Transmission]],1)</f>
        <v>7</v>
      </c>
      <c r="L6293" t="str">
        <f>SUBSTITUTE(Table1[[#This Row],[Transmission]],Table1[[#This Row],[Gears]],"")</f>
        <v>AM</v>
      </c>
      <c r="M62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293">
        <f ca="1">_xlfn.DAYS(TODAY(),Table1[[#This Row],[Manufacture Date]])</f>
        <v>1571</v>
      </c>
      <c r="O6293" t="str" cm="1">
        <f t="array" ref="O6293" xml:space="preserve"> _xlfn.IFS(E6293&lt;2,"0-2",E6293&lt;4,"2-4",E6293&lt;6,"4-6",E6293&lt;8,"6-8",E6293&lt;10,"8-10")</f>
        <v>2-4</v>
      </c>
    </row>
    <row r="6294" spans="1:15" ht="14.25" customHeight="1" x14ac:dyDescent="0.3">
      <c r="A6294" s="31">
        <v>43689</v>
      </c>
      <c r="B6294" t="s">
        <v>492</v>
      </c>
      <c r="C6294" t="s">
        <v>2138</v>
      </c>
      <c r="D6294" t="s">
        <v>78</v>
      </c>
      <c r="E6294">
        <v>2</v>
      </c>
      <c r="F6294">
        <v>4</v>
      </c>
      <c r="G6294" t="s">
        <v>104</v>
      </c>
      <c r="H6294" t="s">
        <v>73</v>
      </c>
      <c r="I6294">
        <v>28</v>
      </c>
      <c r="J6294">
        <v>238</v>
      </c>
      <c r="K6294" t="str">
        <f>RIGHT(Table1[[#This Row],[Transmission]],1)</f>
        <v>8</v>
      </c>
      <c r="L6294" t="str">
        <f>SUBSTITUTE(Table1[[#This Row],[Transmission]],Table1[[#This Row],[Gears]],"")</f>
        <v>AS</v>
      </c>
      <c r="M62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94">
        <f ca="1">_xlfn.DAYS(TODAY(),Table1[[#This Row],[Manufacture Date]])</f>
        <v>1571</v>
      </c>
      <c r="O6294" t="str" cm="1">
        <f t="array" ref="O6294" xml:space="preserve"> _xlfn.IFS(E6294&lt;2,"0-2",E6294&lt;4,"2-4",E6294&lt;6,"4-6",E6294&lt;8,"6-8",E6294&lt;10,"8-10")</f>
        <v>2-4</v>
      </c>
    </row>
    <row r="6295" spans="1:15" ht="14.25" customHeight="1" x14ac:dyDescent="0.3">
      <c r="A6295" s="31">
        <v>43689</v>
      </c>
      <c r="B6295" t="s">
        <v>676</v>
      </c>
      <c r="C6295" t="s">
        <v>680</v>
      </c>
      <c r="D6295" t="s">
        <v>92</v>
      </c>
      <c r="E6295">
        <v>3.8</v>
      </c>
      <c r="F6295">
        <v>6</v>
      </c>
      <c r="G6295" t="s">
        <v>238</v>
      </c>
      <c r="H6295" t="s">
        <v>73</v>
      </c>
      <c r="I6295">
        <v>26</v>
      </c>
      <c r="J6295">
        <v>253</v>
      </c>
      <c r="K6295" t="str">
        <f>RIGHT(Table1[[#This Row],[Transmission]],1)</f>
        <v>7</v>
      </c>
      <c r="L6295" t="str">
        <f>SUBSTITUTE(Table1[[#This Row],[Transmission]],Table1[[#This Row],[Gears]],"")</f>
        <v>M</v>
      </c>
      <c r="M62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95">
        <f ca="1">_xlfn.DAYS(TODAY(),Table1[[#This Row],[Manufacture Date]])</f>
        <v>1571</v>
      </c>
      <c r="O6295" t="str" cm="1">
        <f t="array" ref="O6295" xml:space="preserve"> _xlfn.IFS(E6295&lt;2,"0-2",E6295&lt;4,"2-4",E6295&lt;6,"4-6",E6295&lt;8,"6-8",E6295&lt;10,"8-10")</f>
        <v>2-4</v>
      </c>
    </row>
    <row r="6296" spans="1:15" ht="14.25" customHeight="1" x14ac:dyDescent="0.3">
      <c r="A6296" s="31">
        <v>43689</v>
      </c>
      <c r="B6296" t="s">
        <v>100</v>
      </c>
      <c r="C6296" t="s">
        <v>112</v>
      </c>
      <c r="D6296" t="s">
        <v>82</v>
      </c>
      <c r="E6296">
        <v>4</v>
      </c>
      <c r="F6296">
        <v>8</v>
      </c>
      <c r="G6296" t="s">
        <v>104</v>
      </c>
      <c r="H6296" t="s">
        <v>73</v>
      </c>
      <c r="I6296">
        <v>26</v>
      </c>
      <c r="J6296">
        <v>249</v>
      </c>
      <c r="K6296" t="str">
        <f>RIGHT(Table1[[#This Row],[Transmission]],1)</f>
        <v>8</v>
      </c>
      <c r="L6296" t="str">
        <f>SUBSTITUTE(Table1[[#This Row],[Transmission]],Table1[[#This Row],[Gears]],"")</f>
        <v>AS</v>
      </c>
      <c r="M62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96">
        <f ca="1">_xlfn.DAYS(TODAY(),Table1[[#This Row],[Manufacture Date]])</f>
        <v>1571</v>
      </c>
      <c r="O6296" t="str" cm="1">
        <f t="array" ref="O6296" xml:space="preserve"> _xlfn.IFS(E6296&lt;2,"0-2",E6296&lt;4,"2-4",E6296&lt;6,"4-6",E6296&lt;8,"6-8",E6296&lt;10,"8-10")</f>
        <v>4-6</v>
      </c>
    </row>
    <row r="6297" spans="1:15" ht="14.25" customHeight="1" x14ac:dyDescent="0.3">
      <c r="A6297" s="31">
        <v>43689</v>
      </c>
      <c r="B6297" t="s">
        <v>432</v>
      </c>
      <c r="C6297" t="s">
        <v>1284</v>
      </c>
      <c r="D6297" t="s">
        <v>115</v>
      </c>
      <c r="E6297">
        <v>3</v>
      </c>
      <c r="F6297">
        <v>6</v>
      </c>
      <c r="G6297" t="s">
        <v>104</v>
      </c>
      <c r="H6297" t="s">
        <v>73</v>
      </c>
      <c r="I6297">
        <v>24</v>
      </c>
      <c r="J6297">
        <v>280</v>
      </c>
      <c r="K6297" t="str">
        <f>RIGHT(Table1[[#This Row],[Transmission]],1)</f>
        <v>8</v>
      </c>
      <c r="L6297" t="str">
        <f>SUBSTITUTE(Table1[[#This Row],[Transmission]],Table1[[#This Row],[Gears]],"")</f>
        <v>AS</v>
      </c>
      <c r="M62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97">
        <f ca="1">_xlfn.DAYS(TODAY(),Table1[[#This Row],[Manufacture Date]])</f>
        <v>1571</v>
      </c>
      <c r="O6297" t="str" cm="1">
        <f t="array" ref="O6297" xml:space="preserve"> _xlfn.IFS(E6297&lt;2,"0-2",E6297&lt;4,"2-4",E6297&lt;6,"4-6",E6297&lt;8,"6-8",E6297&lt;10,"8-10")</f>
        <v>2-4</v>
      </c>
    </row>
    <row r="6298" spans="1:15" ht="14.25" customHeight="1" x14ac:dyDescent="0.3">
      <c r="A6298" s="31">
        <v>43689</v>
      </c>
      <c r="B6298" t="s">
        <v>414</v>
      </c>
      <c r="C6298" t="s">
        <v>421</v>
      </c>
      <c r="D6298" t="s">
        <v>95</v>
      </c>
      <c r="E6298">
        <v>3.7</v>
      </c>
      <c r="F6298">
        <v>6</v>
      </c>
      <c r="G6298" t="s">
        <v>74</v>
      </c>
      <c r="H6298" t="s">
        <v>73</v>
      </c>
      <c r="I6298">
        <v>23</v>
      </c>
      <c r="J6298">
        <v>283</v>
      </c>
      <c r="K6298" t="str">
        <f>RIGHT(Table1[[#This Row],[Transmission]],1)</f>
        <v>6</v>
      </c>
      <c r="L6298" t="str">
        <f>SUBSTITUTE(Table1[[#This Row],[Transmission]],Table1[[#This Row],[Gears]],"")</f>
        <v>M</v>
      </c>
      <c r="M62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298">
        <f ca="1">_xlfn.DAYS(TODAY(),Table1[[#This Row],[Manufacture Date]])</f>
        <v>1571</v>
      </c>
      <c r="O6298" t="str" cm="1">
        <f t="array" ref="O6298" xml:space="preserve"> _xlfn.IFS(E6298&lt;2,"0-2",E6298&lt;4,"2-4",E6298&lt;6,"4-6",E6298&lt;8,"6-8",E6298&lt;10,"8-10")</f>
        <v>2-4</v>
      </c>
    </row>
    <row r="6299" spans="1:15" ht="14.25" customHeight="1" x14ac:dyDescent="0.3">
      <c r="A6299" s="31">
        <v>43689</v>
      </c>
      <c r="B6299" t="s">
        <v>321</v>
      </c>
      <c r="C6299" t="s">
        <v>1655</v>
      </c>
      <c r="D6299" t="s">
        <v>122</v>
      </c>
      <c r="E6299">
        <v>3.5</v>
      </c>
      <c r="F6299">
        <v>6</v>
      </c>
      <c r="G6299" t="s">
        <v>79</v>
      </c>
      <c r="H6299" t="s">
        <v>200</v>
      </c>
      <c r="I6299">
        <v>22</v>
      </c>
      <c r="J6299">
        <v>303</v>
      </c>
      <c r="K6299" t="str">
        <f>RIGHT(Table1[[#This Row],[Transmission]],1)</f>
        <v>6</v>
      </c>
      <c r="L6299" t="str">
        <f>SUBSTITUTE(Table1[[#This Row],[Transmission]],Table1[[#This Row],[Gears]],"")</f>
        <v>AS</v>
      </c>
      <c r="M62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299">
        <f ca="1">_xlfn.DAYS(TODAY(),Table1[[#This Row],[Manufacture Date]])</f>
        <v>1571</v>
      </c>
      <c r="O6299" t="str" cm="1">
        <f t="array" ref="O6299" xml:space="preserve"> _xlfn.IFS(E6299&lt;2,"0-2",E6299&lt;4,"2-4",E6299&lt;6,"4-6",E6299&lt;8,"6-8",E6299&lt;10,"8-10")</f>
        <v>2-4</v>
      </c>
    </row>
    <row r="6300" spans="1:15" ht="14.25" customHeight="1" x14ac:dyDescent="0.3">
      <c r="A6300" s="31">
        <v>43689</v>
      </c>
      <c r="B6300" t="s">
        <v>321</v>
      </c>
      <c r="C6300" t="s">
        <v>326</v>
      </c>
      <c r="D6300" t="s">
        <v>250</v>
      </c>
      <c r="E6300">
        <v>5.4</v>
      </c>
      <c r="F6300">
        <v>8</v>
      </c>
      <c r="G6300" t="s">
        <v>101</v>
      </c>
      <c r="H6300" t="s">
        <v>205</v>
      </c>
      <c r="I6300">
        <v>12</v>
      </c>
      <c r="J6300">
        <v>382</v>
      </c>
      <c r="K6300" t="str">
        <f>RIGHT(Table1[[#This Row],[Transmission]],1)</f>
        <v>4</v>
      </c>
      <c r="L6300" t="str">
        <f>SUBSTITUTE(Table1[[#This Row],[Transmission]],Table1[[#This Row],[Gears]],"")</f>
        <v>A</v>
      </c>
      <c r="M63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00">
        <f ca="1">_xlfn.DAYS(TODAY(),Table1[[#This Row],[Manufacture Date]])</f>
        <v>1571</v>
      </c>
      <c r="O6300" t="str" cm="1">
        <f t="array" ref="O6300" xml:space="preserve"> _xlfn.IFS(E6300&lt;2,"0-2",E6300&lt;4,"2-4",E6300&lt;6,"4-6",E6300&lt;8,"6-8",E6300&lt;10,"8-10")</f>
        <v>4-6</v>
      </c>
    </row>
    <row r="6301" spans="1:15" ht="14.25" customHeight="1" x14ac:dyDescent="0.3">
      <c r="A6301" s="31">
        <v>43688</v>
      </c>
      <c r="B6301" t="s">
        <v>100</v>
      </c>
      <c r="C6301" t="s">
        <v>824</v>
      </c>
      <c r="D6301" t="s">
        <v>71</v>
      </c>
      <c r="E6301">
        <v>2</v>
      </c>
      <c r="F6301">
        <v>4</v>
      </c>
      <c r="G6301" t="s">
        <v>79</v>
      </c>
      <c r="H6301" t="s">
        <v>73</v>
      </c>
      <c r="I6301">
        <v>27</v>
      </c>
      <c r="J6301">
        <v>237</v>
      </c>
      <c r="K6301" t="str">
        <f>RIGHT(Table1[[#This Row],[Transmission]],1)</f>
        <v>6</v>
      </c>
      <c r="L6301" t="str">
        <f>SUBSTITUTE(Table1[[#This Row],[Transmission]],Table1[[#This Row],[Gears]],"")</f>
        <v>AS</v>
      </c>
      <c r="M63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01">
        <f ca="1">_xlfn.DAYS(TODAY(),Table1[[#This Row],[Manufacture Date]])</f>
        <v>1572</v>
      </c>
      <c r="O6301" t="str" cm="1">
        <f t="array" ref="O6301" xml:space="preserve"> _xlfn.IFS(E6301&lt;2,"0-2",E6301&lt;4,"2-4",E6301&lt;6,"4-6",E6301&lt;8,"6-8",E6301&lt;10,"8-10")</f>
        <v>2-4</v>
      </c>
    </row>
    <row r="6302" spans="1:15" ht="14.25" customHeight="1" x14ac:dyDescent="0.3">
      <c r="A6302" s="31">
        <v>43688</v>
      </c>
      <c r="B6302" t="s">
        <v>676</v>
      </c>
      <c r="C6302" t="s">
        <v>992</v>
      </c>
      <c r="D6302" t="s">
        <v>92</v>
      </c>
      <c r="E6302">
        <v>3.8</v>
      </c>
      <c r="F6302">
        <v>6</v>
      </c>
      <c r="G6302" t="s">
        <v>238</v>
      </c>
      <c r="H6302" t="s">
        <v>73</v>
      </c>
      <c r="I6302">
        <v>25</v>
      </c>
      <c r="J6302">
        <v>267</v>
      </c>
      <c r="K6302" t="str">
        <f>RIGHT(Table1[[#This Row],[Transmission]],1)</f>
        <v>7</v>
      </c>
      <c r="L6302" t="str">
        <f>SUBSTITUTE(Table1[[#This Row],[Transmission]],Table1[[#This Row],[Gears]],"")</f>
        <v>M</v>
      </c>
      <c r="M63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02">
        <f ca="1">_xlfn.DAYS(TODAY(),Table1[[#This Row],[Manufacture Date]])</f>
        <v>1572</v>
      </c>
      <c r="O6302" t="str" cm="1">
        <f t="array" ref="O6302" xml:space="preserve"> _xlfn.IFS(E6302&lt;2,"0-2",E6302&lt;4,"2-4",E6302&lt;6,"4-6",E6302&lt;8,"6-8",E6302&lt;10,"8-10")</f>
        <v>2-4</v>
      </c>
    </row>
    <row r="6303" spans="1:15" ht="14.25" customHeight="1" x14ac:dyDescent="0.3">
      <c r="A6303" s="31">
        <v>43688</v>
      </c>
      <c r="B6303" t="s">
        <v>147</v>
      </c>
      <c r="C6303" t="s">
        <v>1547</v>
      </c>
      <c r="D6303" t="s">
        <v>95</v>
      </c>
      <c r="E6303">
        <v>3</v>
      </c>
      <c r="F6303">
        <v>6</v>
      </c>
      <c r="G6303" t="s">
        <v>97</v>
      </c>
      <c r="H6303" t="s">
        <v>73</v>
      </c>
      <c r="I6303">
        <v>22</v>
      </c>
      <c r="J6303">
        <v>299</v>
      </c>
      <c r="K6303" t="str">
        <f>RIGHT(Table1[[#This Row],[Transmission]],1)</f>
        <v>7</v>
      </c>
      <c r="L6303" t="str">
        <f>SUBSTITUTE(Table1[[#This Row],[Transmission]],Table1[[#This Row],[Gears]],"")</f>
        <v>AM</v>
      </c>
      <c r="M63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03">
        <f ca="1">_xlfn.DAYS(TODAY(),Table1[[#This Row],[Manufacture Date]])</f>
        <v>1572</v>
      </c>
      <c r="O6303" t="str" cm="1">
        <f t="array" ref="O6303" xml:space="preserve"> _xlfn.IFS(E6303&lt;2,"0-2",E6303&lt;4,"2-4",E6303&lt;6,"4-6",E6303&lt;8,"6-8",E6303&lt;10,"8-10")</f>
        <v>2-4</v>
      </c>
    </row>
    <row r="6304" spans="1:15" ht="14.25" customHeight="1" x14ac:dyDescent="0.3">
      <c r="A6304" s="31">
        <v>43688</v>
      </c>
      <c r="B6304" t="s">
        <v>289</v>
      </c>
      <c r="C6304" t="s">
        <v>889</v>
      </c>
      <c r="D6304" t="s">
        <v>82</v>
      </c>
      <c r="E6304">
        <v>6.2</v>
      </c>
      <c r="F6304">
        <v>8</v>
      </c>
      <c r="G6304" t="s">
        <v>112</v>
      </c>
      <c r="H6304" t="s">
        <v>73</v>
      </c>
      <c r="I6304">
        <v>19</v>
      </c>
      <c r="J6304">
        <v>339</v>
      </c>
      <c r="K6304" t="str">
        <f>RIGHT(Table1[[#This Row],[Transmission]],1)</f>
        <v>8</v>
      </c>
      <c r="L6304" t="str">
        <f>SUBSTITUTE(Table1[[#This Row],[Transmission]],Table1[[#This Row],[Gears]],"")</f>
        <v>A</v>
      </c>
      <c r="M63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04">
        <f ca="1">_xlfn.DAYS(TODAY(),Table1[[#This Row],[Manufacture Date]])</f>
        <v>1572</v>
      </c>
      <c r="O6304" t="str" cm="1">
        <f t="array" ref="O6304" xml:space="preserve"> _xlfn.IFS(E6304&lt;2,"0-2",E6304&lt;4,"2-4",E6304&lt;6,"4-6",E6304&lt;8,"6-8",E6304&lt;10,"8-10")</f>
        <v>6-8</v>
      </c>
    </row>
    <row r="6305" spans="1:15" ht="14.25" customHeight="1" x14ac:dyDescent="0.3">
      <c r="A6305" s="31">
        <v>43688</v>
      </c>
      <c r="B6305" t="s">
        <v>718</v>
      </c>
      <c r="C6305" t="s">
        <v>721</v>
      </c>
      <c r="D6305" t="s">
        <v>115</v>
      </c>
      <c r="E6305">
        <v>6.7</v>
      </c>
      <c r="F6305">
        <v>12</v>
      </c>
      <c r="G6305" t="s">
        <v>104</v>
      </c>
      <c r="H6305" t="s">
        <v>73</v>
      </c>
      <c r="I6305">
        <v>16</v>
      </c>
      <c r="J6305">
        <v>403</v>
      </c>
      <c r="K6305" t="str">
        <f>RIGHT(Table1[[#This Row],[Transmission]],1)</f>
        <v>8</v>
      </c>
      <c r="L6305" t="str">
        <f>SUBSTITUTE(Table1[[#This Row],[Transmission]],Table1[[#This Row],[Gears]],"")</f>
        <v>AS</v>
      </c>
      <c r="M63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05">
        <f ca="1">_xlfn.DAYS(TODAY(),Table1[[#This Row],[Manufacture Date]])</f>
        <v>1572</v>
      </c>
      <c r="O6305" t="str" cm="1">
        <f t="array" ref="O6305" xml:space="preserve"> _xlfn.IFS(E6305&lt;2,"0-2",E6305&lt;4,"2-4",E6305&lt;6,"4-6",E6305&lt;8,"6-8",E6305&lt;10,"8-10")</f>
        <v>6-8</v>
      </c>
    </row>
    <row r="6306" spans="1:15" ht="14.25" customHeight="1" x14ac:dyDescent="0.3">
      <c r="A6306" s="31">
        <v>43687</v>
      </c>
      <c r="B6306" t="s">
        <v>321</v>
      </c>
      <c r="C6306" t="s">
        <v>347</v>
      </c>
      <c r="D6306" t="s">
        <v>71</v>
      </c>
      <c r="E6306">
        <v>1</v>
      </c>
      <c r="F6306">
        <v>3</v>
      </c>
      <c r="G6306" t="s">
        <v>79</v>
      </c>
      <c r="H6306" t="s">
        <v>200</v>
      </c>
      <c r="I6306">
        <v>39</v>
      </c>
      <c r="J6306">
        <v>171</v>
      </c>
      <c r="K6306" t="str">
        <f>RIGHT(Table1[[#This Row],[Transmission]],1)</f>
        <v>6</v>
      </c>
      <c r="L6306" t="str">
        <f>SUBSTITUTE(Table1[[#This Row],[Transmission]],Table1[[#This Row],[Gears]],"")</f>
        <v>AS</v>
      </c>
      <c r="M63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06">
        <f ca="1">_xlfn.DAYS(TODAY(),Table1[[#This Row],[Manufacture Date]])</f>
        <v>1573</v>
      </c>
      <c r="O6306" t="str" cm="1">
        <f t="array" ref="O6306" xml:space="preserve"> _xlfn.IFS(E6306&lt;2,"0-2",E6306&lt;4,"2-4",E6306&lt;6,"4-6",E6306&lt;8,"6-8",E6306&lt;10,"8-10")</f>
        <v>0-2</v>
      </c>
    </row>
    <row r="6307" spans="1:15" ht="14.25" customHeight="1" x14ac:dyDescent="0.3">
      <c r="A6307" s="31">
        <v>43687</v>
      </c>
      <c r="B6307" t="s">
        <v>726</v>
      </c>
      <c r="C6307" t="s">
        <v>1189</v>
      </c>
      <c r="D6307" t="s">
        <v>82</v>
      </c>
      <c r="E6307">
        <v>1.8</v>
      </c>
      <c r="F6307">
        <v>4</v>
      </c>
      <c r="G6307" t="s">
        <v>74</v>
      </c>
      <c r="H6307" t="s">
        <v>200</v>
      </c>
      <c r="I6307">
        <v>37</v>
      </c>
      <c r="J6307">
        <v>180</v>
      </c>
      <c r="K6307" t="str">
        <f>RIGHT(Table1[[#This Row],[Transmission]],1)</f>
        <v>6</v>
      </c>
      <c r="L6307" t="str">
        <f>SUBSTITUTE(Table1[[#This Row],[Transmission]],Table1[[#This Row],[Gears]],"")</f>
        <v>M</v>
      </c>
      <c r="M63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07">
        <f ca="1">_xlfn.DAYS(TODAY(),Table1[[#This Row],[Manufacture Date]])</f>
        <v>1573</v>
      </c>
      <c r="O6307" t="str" cm="1">
        <f t="array" ref="O6307" xml:space="preserve"> _xlfn.IFS(E6307&lt;2,"0-2",E6307&lt;4,"2-4",E6307&lt;6,"4-6",E6307&lt;8,"6-8",E6307&lt;10,"8-10")</f>
        <v>0-2</v>
      </c>
    </row>
    <row r="6308" spans="1:15" ht="14.25" customHeight="1" x14ac:dyDescent="0.3">
      <c r="A6308" s="31">
        <v>43687</v>
      </c>
      <c r="B6308" t="s">
        <v>750</v>
      </c>
      <c r="C6308" t="s">
        <v>2005</v>
      </c>
      <c r="D6308" t="s">
        <v>82</v>
      </c>
      <c r="E6308">
        <v>1.8</v>
      </c>
      <c r="F6308">
        <v>4</v>
      </c>
      <c r="G6308" t="s">
        <v>74</v>
      </c>
      <c r="H6308" t="s">
        <v>200</v>
      </c>
      <c r="I6308">
        <v>37</v>
      </c>
      <c r="J6308">
        <v>178</v>
      </c>
      <c r="K6308" t="str">
        <f>RIGHT(Table1[[#This Row],[Transmission]],1)</f>
        <v>6</v>
      </c>
      <c r="L6308" t="str">
        <f>SUBSTITUTE(Table1[[#This Row],[Transmission]],Table1[[#This Row],[Gears]],"")</f>
        <v>M</v>
      </c>
      <c r="M63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08">
        <f ca="1">_xlfn.DAYS(TODAY(),Table1[[#This Row],[Manufacture Date]])</f>
        <v>1573</v>
      </c>
      <c r="O6308" t="str" cm="1">
        <f t="array" ref="O6308" xml:space="preserve"> _xlfn.IFS(E6308&lt;2,"0-2",E6308&lt;4,"2-4",E6308&lt;6,"4-6",E6308&lt;8,"6-8",E6308&lt;10,"8-10")</f>
        <v>0-2</v>
      </c>
    </row>
    <row r="6309" spans="1:15" ht="14.25" customHeight="1" x14ac:dyDescent="0.3">
      <c r="A6309" s="31">
        <v>43687</v>
      </c>
      <c r="B6309" t="s">
        <v>782</v>
      </c>
      <c r="C6309" t="s">
        <v>795</v>
      </c>
      <c r="D6309" t="s">
        <v>82</v>
      </c>
      <c r="E6309">
        <v>1.8</v>
      </c>
      <c r="F6309">
        <v>4</v>
      </c>
      <c r="G6309" t="s">
        <v>183</v>
      </c>
      <c r="H6309" t="s">
        <v>200</v>
      </c>
      <c r="I6309">
        <v>34</v>
      </c>
      <c r="J6309">
        <v>193</v>
      </c>
      <c r="K6309" t="str">
        <f>RIGHT(Table1[[#This Row],[Transmission]],1)</f>
        <v>5</v>
      </c>
      <c r="L6309" t="str">
        <f>SUBSTITUTE(Table1[[#This Row],[Transmission]],Table1[[#This Row],[Gears]],"")</f>
        <v>M</v>
      </c>
      <c r="M63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09">
        <f ca="1">_xlfn.DAYS(TODAY(),Table1[[#This Row],[Manufacture Date]])</f>
        <v>1573</v>
      </c>
      <c r="O6309" t="str" cm="1">
        <f t="array" ref="O6309" xml:space="preserve"> _xlfn.IFS(E6309&lt;2,"0-2",E6309&lt;4,"2-4",E6309&lt;6,"4-6",E6309&lt;8,"6-8",E6309&lt;10,"8-10")</f>
        <v>0-2</v>
      </c>
    </row>
    <row r="6310" spans="1:15" ht="14.25" customHeight="1" x14ac:dyDescent="0.3">
      <c r="A6310" s="31">
        <v>43687</v>
      </c>
      <c r="B6310" t="s">
        <v>100</v>
      </c>
      <c r="C6310" t="s">
        <v>105</v>
      </c>
      <c r="D6310" t="s">
        <v>95</v>
      </c>
      <c r="E6310">
        <v>2</v>
      </c>
      <c r="F6310">
        <v>4</v>
      </c>
      <c r="G6310" t="s">
        <v>97</v>
      </c>
      <c r="H6310" t="s">
        <v>73</v>
      </c>
      <c r="I6310">
        <v>32</v>
      </c>
      <c r="J6310">
        <v>203</v>
      </c>
      <c r="K6310" t="str">
        <f>RIGHT(Table1[[#This Row],[Transmission]],1)</f>
        <v>7</v>
      </c>
      <c r="L6310" t="str">
        <f>SUBSTITUTE(Table1[[#This Row],[Transmission]],Table1[[#This Row],[Gears]],"")</f>
        <v>AM</v>
      </c>
      <c r="M63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10">
        <f ca="1">_xlfn.DAYS(TODAY(),Table1[[#This Row],[Manufacture Date]])</f>
        <v>1573</v>
      </c>
      <c r="O6310" t="str" cm="1">
        <f t="array" ref="O6310" xml:space="preserve"> _xlfn.IFS(E6310&lt;2,"0-2",E6310&lt;4,"2-4",E6310&lt;6,"4-6",E6310&lt;8,"6-8",E6310&lt;10,"8-10")</f>
        <v>2-4</v>
      </c>
    </row>
    <row r="6311" spans="1:15" ht="14.25" customHeight="1" x14ac:dyDescent="0.3">
      <c r="A6311" s="31">
        <v>43687</v>
      </c>
      <c r="B6311" t="s">
        <v>147</v>
      </c>
      <c r="C6311" t="s">
        <v>158</v>
      </c>
      <c r="D6311" t="s">
        <v>115</v>
      </c>
      <c r="E6311">
        <v>3</v>
      </c>
      <c r="F6311">
        <v>6</v>
      </c>
      <c r="G6311" t="s">
        <v>104</v>
      </c>
      <c r="H6311" t="s">
        <v>73</v>
      </c>
      <c r="I6311">
        <v>28</v>
      </c>
      <c r="J6311">
        <v>230</v>
      </c>
      <c r="K6311" t="str">
        <f>RIGHT(Table1[[#This Row],[Transmission]],1)</f>
        <v>8</v>
      </c>
      <c r="L6311" t="str">
        <f>SUBSTITUTE(Table1[[#This Row],[Transmission]],Table1[[#This Row],[Gears]],"")</f>
        <v>AS</v>
      </c>
      <c r="M63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11">
        <f ca="1">_xlfn.DAYS(TODAY(),Table1[[#This Row],[Manufacture Date]])</f>
        <v>1573</v>
      </c>
      <c r="O6311" t="str" cm="1">
        <f t="array" ref="O6311" xml:space="preserve"> _xlfn.IFS(E6311&lt;2,"0-2",E6311&lt;4,"2-4",E6311&lt;6,"4-6",E6311&lt;8,"6-8",E6311&lt;10,"8-10")</f>
        <v>2-4</v>
      </c>
    </row>
    <row r="6312" spans="1:15" ht="14.25" customHeight="1" x14ac:dyDescent="0.3">
      <c r="A6312" s="31">
        <v>43687</v>
      </c>
      <c r="B6312" t="s">
        <v>492</v>
      </c>
      <c r="C6312" t="s">
        <v>946</v>
      </c>
      <c r="D6312" t="s">
        <v>122</v>
      </c>
      <c r="E6312">
        <v>5</v>
      </c>
      <c r="F6312">
        <v>8</v>
      </c>
      <c r="G6312" t="s">
        <v>104</v>
      </c>
      <c r="H6312" t="s">
        <v>73</v>
      </c>
      <c r="I6312">
        <v>19</v>
      </c>
      <c r="J6312">
        <v>344</v>
      </c>
      <c r="K6312" t="str">
        <f>RIGHT(Table1[[#This Row],[Transmission]],1)</f>
        <v>8</v>
      </c>
      <c r="L6312" t="str">
        <f>SUBSTITUTE(Table1[[#This Row],[Transmission]],Table1[[#This Row],[Gears]],"")</f>
        <v>AS</v>
      </c>
      <c r="M63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12">
        <f ca="1">_xlfn.DAYS(TODAY(),Table1[[#This Row],[Manufacture Date]])</f>
        <v>1573</v>
      </c>
      <c r="O6312" t="str" cm="1">
        <f t="array" ref="O6312" xml:space="preserve"> _xlfn.IFS(E6312&lt;2,"0-2",E6312&lt;4,"2-4",E6312&lt;6,"4-6",E6312&lt;8,"6-8",E6312&lt;10,"8-10")</f>
        <v>4-6</v>
      </c>
    </row>
    <row r="6313" spans="1:15" ht="14.25" customHeight="1" x14ac:dyDescent="0.3">
      <c r="A6313" s="31">
        <v>43687</v>
      </c>
      <c r="B6313" t="s">
        <v>718</v>
      </c>
      <c r="C6313" t="s">
        <v>724</v>
      </c>
      <c r="D6313" t="s">
        <v>115</v>
      </c>
      <c r="E6313">
        <v>6.7</v>
      </c>
      <c r="F6313">
        <v>12</v>
      </c>
      <c r="G6313" t="s">
        <v>112</v>
      </c>
      <c r="H6313" t="s">
        <v>73</v>
      </c>
      <c r="I6313">
        <v>17</v>
      </c>
      <c r="J6313">
        <v>393</v>
      </c>
      <c r="K6313" t="str">
        <f>RIGHT(Table1[[#This Row],[Transmission]],1)</f>
        <v>8</v>
      </c>
      <c r="L6313" t="str">
        <f>SUBSTITUTE(Table1[[#This Row],[Transmission]],Table1[[#This Row],[Gears]],"")</f>
        <v>A</v>
      </c>
      <c r="M63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13">
        <f ca="1">_xlfn.DAYS(TODAY(),Table1[[#This Row],[Manufacture Date]])</f>
        <v>1573</v>
      </c>
      <c r="O6313" t="str" cm="1">
        <f t="array" ref="O6313" xml:space="preserve"> _xlfn.IFS(E6313&lt;2,"0-2",E6313&lt;4,"2-4",E6313&lt;6,"4-6",E6313&lt;8,"6-8",E6313&lt;10,"8-10")</f>
        <v>6-8</v>
      </c>
    </row>
    <row r="6314" spans="1:15" ht="14.25" customHeight="1" x14ac:dyDescent="0.3">
      <c r="A6314" s="31">
        <v>43687</v>
      </c>
      <c r="B6314" t="s">
        <v>364</v>
      </c>
      <c r="C6314" t="s">
        <v>382</v>
      </c>
      <c r="D6314" t="s">
        <v>122</v>
      </c>
      <c r="E6314">
        <v>6.2</v>
      </c>
      <c r="F6314">
        <v>8</v>
      </c>
      <c r="G6314" t="s">
        <v>93</v>
      </c>
      <c r="H6314" t="s">
        <v>205</v>
      </c>
      <c r="I6314">
        <v>13</v>
      </c>
      <c r="J6314">
        <v>354</v>
      </c>
      <c r="K6314" t="str">
        <f>RIGHT(Table1[[#This Row],[Transmission]],1)</f>
        <v>6</v>
      </c>
      <c r="L6314" t="str">
        <f>SUBSTITUTE(Table1[[#This Row],[Transmission]],Table1[[#This Row],[Gears]],"")</f>
        <v>A</v>
      </c>
      <c r="M63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14">
        <f ca="1">_xlfn.DAYS(TODAY(),Table1[[#This Row],[Manufacture Date]])</f>
        <v>1573</v>
      </c>
      <c r="O6314" t="str" cm="1">
        <f t="array" ref="O6314" xml:space="preserve"> _xlfn.IFS(E6314&lt;2,"0-2",E6314&lt;4,"2-4",E6314&lt;6,"4-6",E6314&lt;8,"6-8",E6314&lt;10,"8-10")</f>
        <v>6-8</v>
      </c>
    </row>
    <row r="6315" spans="1:15" ht="14.25" customHeight="1" x14ac:dyDescent="0.3">
      <c r="A6315" s="31">
        <v>43686</v>
      </c>
      <c r="B6315" t="s">
        <v>232</v>
      </c>
      <c r="C6315" t="s">
        <v>261</v>
      </c>
      <c r="D6315" t="s">
        <v>71</v>
      </c>
      <c r="E6315">
        <v>1.4</v>
      </c>
      <c r="F6315">
        <v>4</v>
      </c>
      <c r="G6315" t="s">
        <v>79</v>
      </c>
      <c r="H6315" t="s">
        <v>200</v>
      </c>
      <c r="I6315">
        <v>36</v>
      </c>
      <c r="J6315">
        <v>184</v>
      </c>
      <c r="K6315" t="str">
        <f>RIGHT(Table1[[#This Row],[Transmission]],1)</f>
        <v>6</v>
      </c>
      <c r="L6315" t="str">
        <f>SUBSTITUTE(Table1[[#This Row],[Transmission]],Table1[[#This Row],[Gears]],"")</f>
        <v>AS</v>
      </c>
      <c r="M63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15">
        <f ca="1">_xlfn.DAYS(TODAY(),Table1[[#This Row],[Manufacture Date]])</f>
        <v>1574</v>
      </c>
      <c r="O6315" t="str" cm="1">
        <f t="array" ref="O6315" xml:space="preserve"> _xlfn.IFS(E6315&lt;2,"0-2",E6315&lt;4,"2-4",E6315&lt;6,"4-6",E6315&lt;8,"6-8",E6315&lt;10,"8-10")</f>
        <v>0-2</v>
      </c>
    </row>
    <row r="6316" spans="1:15" ht="14.25" customHeight="1" x14ac:dyDescent="0.3">
      <c r="A6316" s="31">
        <v>43686</v>
      </c>
      <c r="B6316" t="s">
        <v>651</v>
      </c>
      <c r="C6316" t="s">
        <v>1907</v>
      </c>
      <c r="D6316" t="s">
        <v>481</v>
      </c>
      <c r="E6316">
        <v>3.5</v>
      </c>
      <c r="F6316">
        <v>6</v>
      </c>
      <c r="G6316" t="s">
        <v>76</v>
      </c>
      <c r="H6316" t="s">
        <v>200</v>
      </c>
      <c r="I6316">
        <v>28</v>
      </c>
      <c r="J6316">
        <v>240</v>
      </c>
      <c r="K6316" t="str">
        <f>RIGHT(Table1[[#This Row],[Transmission]],1)</f>
        <v>7</v>
      </c>
      <c r="L6316" t="str">
        <f>SUBSTITUTE(Table1[[#This Row],[Transmission]],Table1[[#This Row],[Gears]],"")</f>
        <v>AV</v>
      </c>
      <c r="M63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16">
        <f ca="1">_xlfn.DAYS(TODAY(),Table1[[#This Row],[Manufacture Date]])</f>
        <v>1574</v>
      </c>
      <c r="O6316" t="str" cm="1">
        <f t="array" ref="O6316" xml:space="preserve"> _xlfn.IFS(E6316&lt;2,"0-2",E6316&lt;4,"2-4",E6316&lt;6,"4-6",E6316&lt;8,"6-8",E6316&lt;10,"8-10")</f>
        <v>2-4</v>
      </c>
    </row>
    <row r="6317" spans="1:15" ht="14.25" customHeight="1" x14ac:dyDescent="0.3">
      <c r="A6317" s="31">
        <v>43686</v>
      </c>
      <c r="B6317" t="s">
        <v>750</v>
      </c>
      <c r="C6317" t="s">
        <v>775</v>
      </c>
      <c r="D6317" t="s">
        <v>657</v>
      </c>
      <c r="E6317">
        <v>2.7</v>
      </c>
      <c r="F6317">
        <v>4</v>
      </c>
      <c r="G6317" t="s">
        <v>183</v>
      </c>
      <c r="H6317" t="s">
        <v>200</v>
      </c>
      <c r="I6317">
        <v>27</v>
      </c>
      <c r="J6317">
        <v>242</v>
      </c>
      <c r="K6317" t="str">
        <f>RIGHT(Table1[[#This Row],[Transmission]],1)</f>
        <v>5</v>
      </c>
      <c r="L6317" t="str">
        <f>SUBSTITUTE(Table1[[#This Row],[Transmission]],Table1[[#This Row],[Gears]],"")</f>
        <v>M</v>
      </c>
      <c r="M63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17">
        <f ca="1">_xlfn.DAYS(TODAY(),Table1[[#This Row],[Manufacture Date]])</f>
        <v>1574</v>
      </c>
      <c r="O6317" t="str" cm="1">
        <f t="array" ref="O6317" xml:space="preserve"> _xlfn.IFS(E6317&lt;2,"0-2",E6317&lt;4,"2-4",E6317&lt;6,"4-6",E6317&lt;8,"6-8",E6317&lt;10,"8-10")</f>
        <v>2-4</v>
      </c>
    </row>
    <row r="6318" spans="1:15" ht="14.25" customHeight="1" x14ac:dyDescent="0.3">
      <c r="A6318" s="31">
        <v>43686</v>
      </c>
      <c r="B6318" t="s">
        <v>321</v>
      </c>
      <c r="C6318" t="s">
        <v>358</v>
      </c>
      <c r="D6318" t="s">
        <v>115</v>
      </c>
      <c r="E6318">
        <v>3.5</v>
      </c>
      <c r="F6318">
        <v>6</v>
      </c>
      <c r="G6318" t="s">
        <v>79</v>
      </c>
      <c r="H6318" t="s">
        <v>205</v>
      </c>
      <c r="I6318">
        <v>19</v>
      </c>
      <c r="J6318">
        <v>249</v>
      </c>
      <c r="K6318" t="str">
        <f>RIGHT(Table1[[#This Row],[Transmission]],1)</f>
        <v>6</v>
      </c>
      <c r="L6318" t="str">
        <f>SUBSTITUTE(Table1[[#This Row],[Transmission]],Table1[[#This Row],[Gears]],"")</f>
        <v>AS</v>
      </c>
      <c r="M63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18">
        <f ca="1">_xlfn.DAYS(TODAY(),Table1[[#This Row],[Manufacture Date]])</f>
        <v>1574</v>
      </c>
      <c r="O6318" t="str" cm="1">
        <f t="array" ref="O6318" xml:space="preserve"> _xlfn.IFS(E6318&lt;2,"0-2",E6318&lt;4,"2-4",E6318&lt;6,"4-6",E6318&lt;8,"6-8",E6318&lt;10,"8-10")</f>
        <v>2-4</v>
      </c>
    </row>
    <row r="6319" spans="1:15" ht="14.25" customHeight="1" x14ac:dyDescent="0.3">
      <c r="A6319" s="31">
        <v>43685</v>
      </c>
      <c r="B6319" t="s">
        <v>385</v>
      </c>
      <c r="C6319" t="s">
        <v>387</v>
      </c>
      <c r="D6319" t="s">
        <v>82</v>
      </c>
      <c r="E6319">
        <v>2</v>
      </c>
      <c r="F6319">
        <v>4</v>
      </c>
      <c r="G6319" t="s">
        <v>266</v>
      </c>
      <c r="H6319" t="s">
        <v>200</v>
      </c>
      <c r="I6319">
        <v>56</v>
      </c>
      <c r="J6319">
        <v>115</v>
      </c>
      <c r="K6319" t="str">
        <f>RIGHT(Table1[[#This Row],[Transmission]],1)</f>
        <v>V</v>
      </c>
      <c r="L6319" t="str">
        <f>SUBSTITUTE(Table1[[#This Row],[Transmission]],Table1[[#This Row],[Gears]],"")</f>
        <v>A</v>
      </c>
      <c r="M63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19">
        <f ca="1">_xlfn.DAYS(TODAY(),Table1[[#This Row],[Manufacture Date]])</f>
        <v>1575</v>
      </c>
      <c r="O6319" t="str" cm="1">
        <f t="array" ref="O6319" xml:space="preserve"> _xlfn.IFS(E6319&lt;2,"0-2",E6319&lt;4,"2-4",E6319&lt;6,"4-6",E6319&lt;8,"6-8",E6319&lt;10,"8-10")</f>
        <v>2-4</v>
      </c>
    </row>
    <row r="6320" spans="1:15" ht="14.25" customHeight="1" x14ac:dyDescent="0.3">
      <c r="A6320" s="31">
        <v>43685</v>
      </c>
      <c r="B6320" t="s">
        <v>548</v>
      </c>
      <c r="C6320" t="s">
        <v>557</v>
      </c>
      <c r="D6320" t="s">
        <v>82</v>
      </c>
      <c r="E6320">
        <v>2.5</v>
      </c>
      <c r="F6320">
        <v>4</v>
      </c>
      <c r="G6320" t="s">
        <v>79</v>
      </c>
      <c r="H6320" t="s">
        <v>200</v>
      </c>
      <c r="I6320">
        <v>36</v>
      </c>
      <c r="J6320">
        <v>187</v>
      </c>
      <c r="K6320" t="str">
        <f>RIGHT(Table1[[#This Row],[Transmission]],1)</f>
        <v>6</v>
      </c>
      <c r="L6320" t="str">
        <f>SUBSTITUTE(Table1[[#This Row],[Transmission]],Table1[[#This Row],[Gears]],"")</f>
        <v>AS</v>
      </c>
      <c r="M63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20">
        <f ca="1">_xlfn.DAYS(TODAY(),Table1[[#This Row],[Manufacture Date]])</f>
        <v>1575</v>
      </c>
      <c r="O6320" t="str" cm="1">
        <f t="array" ref="O6320" xml:space="preserve"> _xlfn.IFS(E6320&lt;2,"0-2",E6320&lt;4,"2-4",E6320&lt;6,"4-6",E6320&lt;8,"6-8",E6320&lt;10,"8-10")</f>
        <v>2-4</v>
      </c>
    </row>
    <row r="6321" spans="1:15" ht="14.25" customHeight="1" x14ac:dyDescent="0.3">
      <c r="A6321" s="31">
        <v>43685</v>
      </c>
      <c r="B6321" t="s">
        <v>548</v>
      </c>
      <c r="C6321" t="s">
        <v>1434</v>
      </c>
      <c r="D6321" t="s">
        <v>78</v>
      </c>
      <c r="E6321">
        <v>2.5</v>
      </c>
      <c r="F6321">
        <v>4</v>
      </c>
      <c r="G6321" t="s">
        <v>79</v>
      </c>
      <c r="H6321" t="s">
        <v>200</v>
      </c>
      <c r="I6321">
        <v>33</v>
      </c>
      <c r="J6321">
        <v>201</v>
      </c>
      <c r="K6321" t="str">
        <f>RIGHT(Table1[[#This Row],[Transmission]],1)</f>
        <v>6</v>
      </c>
      <c r="L6321" t="str">
        <f>SUBSTITUTE(Table1[[#This Row],[Transmission]],Table1[[#This Row],[Gears]],"")</f>
        <v>AS</v>
      </c>
      <c r="M63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21">
        <f ca="1">_xlfn.DAYS(TODAY(),Table1[[#This Row],[Manufacture Date]])</f>
        <v>1575</v>
      </c>
      <c r="O6321" t="str" cm="1">
        <f t="array" ref="O6321" xml:space="preserve"> _xlfn.IFS(E6321&lt;2,"0-2",E6321&lt;4,"2-4",E6321&lt;6,"4-6",E6321&lt;8,"6-8",E6321&lt;10,"8-10")</f>
        <v>2-4</v>
      </c>
    </row>
    <row r="6322" spans="1:15" ht="14.25" customHeight="1" x14ac:dyDescent="0.3">
      <c r="A6322" s="31">
        <v>43685</v>
      </c>
      <c r="B6322" t="s">
        <v>321</v>
      </c>
      <c r="C6322" t="s">
        <v>352</v>
      </c>
      <c r="D6322" t="s">
        <v>82</v>
      </c>
      <c r="E6322">
        <v>2</v>
      </c>
      <c r="F6322">
        <v>4</v>
      </c>
      <c r="G6322" t="s">
        <v>79</v>
      </c>
      <c r="H6322" t="s">
        <v>200</v>
      </c>
      <c r="I6322">
        <v>30</v>
      </c>
      <c r="J6322">
        <v>220</v>
      </c>
      <c r="K6322" t="str">
        <f>RIGHT(Table1[[#This Row],[Transmission]],1)</f>
        <v>6</v>
      </c>
      <c r="L6322" t="str">
        <f>SUBSTITUTE(Table1[[#This Row],[Transmission]],Table1[[#This Row],[Gears]],"")</f>
        <v>AS</v>
      </c>
      <c r="M63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22">
        <f ca="1">_xlfn.DAYS(TODAY(),Table1[[#This Row],[Manufacture Date]])</f>
        <v>1575</v>
      </c>
      <c r="O6322" t="str" cm="1">
        <f t="array" ref="O6322" xml:space="preserve"> _xlfn.IFS(E6322&lt;2,"0-2",E6322&lt;4,"2-4",E6322&lt;6,"4-6",E6322&lt;8,"6-8",E6322&lt;10,"8-10")</f>
        <v>2-4</v>
      </c>
    </row>
    <row r="6323" spans="1:15" ht="14.25" customHeight="1" x14ac:dyDescent="0.3">
      <c r="A6323" s="31">
        <v>43685</v>
      </c>
      <c r="B6323" t="s">
        <v>232</v>
      </c>
      <c r="C6323" t="s">
        <v>233</v>
      </c>
      <c r="D6323" t="s">
        <v>95</v>
      </c>
      <c r="E6323">
        <v>2</v>
      </c>
      <c r="F6323">
        <v>4</v>
      </c>
      <c r="G6323" t="s">
        <v>104</v>
      </c>
      <c r="H6323" t="s">
        <v>73</v>
      </c>
      <c r="I6323">
        <v>30</v>
      </c>
      <c r="J6323">
        <v>220</v>
      </c>
      <c r="K6323" t="str">
        <f>RIGHT(Table1[[#This Row],[Transmission]],1)</f>
        <v>8</v>
      </c>
      <c r="L6323" t="str">
        <f>SUBSTITUTE(Table1[[#This Row],[Transmission]],Table1[[#This Row],[Gears]],"")</f>
        <v>AS</v>
      </c>
      <c r="M63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23">
        <f ca="1">_xlfn.DAYS(TODAY(),Table1[[#This Row],[Manufacture Date]])</f>
        <v>1575</v>
      </c>
      <c r="O6323" t="str" cm="1">
        <f t="array" ref="O6323" xml:space="preserve"> _xlfn.IFS(E6323&lt;2,"0-2",E6323&lt;4,"2-4",E6323&lt;6,"4-6",E6323&lt;8,"6-8",E6323&lt;10,"8-10")</f>
        <v>2-4</v>
      </c>
    </row>
    <row r="6324" spans="1:15" ht="14.25" customHeight="1" x14ac:dyDescent="0.3">
      <c r="A6324" s="31">
        <v>43685</v>
      </c>
      <c r="B6324" t="s">
        <v>564</v>
      </c>
      <c r="C6324" t="s">
        <v>962</v>
      </c>
      <c r="D6324" t="s">
        <v>82</v>
      </c>
      <c r="E6324">
        <v>3</v>
      </c>
      <c r="F6324">
        <v>6</v>
      </c>
      <c r="G6324" t="s">
        <v>454</v>
      </c>
      <c r="H6324" t="s">
        <v>73</v>
      </c>
      <c r="I6324">
        <v>27</v>
      </c>
      <c r="J6324">
        <v>245</v>
      </c>
      <c r="K6324" t="str">
        <f>RIGHT(Table1[[#This Row],[Transmission]],1)</f>
        <v>9</v>
      </c>
      <c r="L6324" t="str">
        <f>SUBSTITUTE(Table1[[#This Row],[Transmission]],Table1[[#This Row],[Gears]],"")</f>
        <v>A</v>
      </c>
      <c r="M63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24">
        <f ca="1">_xlfn.DAYS(TODAY(),Table1[[#This Row],[Manufacture Date]])</f>
        <v>1575</v>
      </c>
      <c r="O6324" t="str" cm="1">
        <f t="array" ref="O6324" xml:space="preserve"> _xlfn.IFS(E6324&lt;2,"0-2",E6324&lt;4,"2-4",E6324&lt;6,"4-6",E6324&lt;8,"6-8",E6324&lt;10,"8-10")</f>
        <v>2-4</v>
      </c>
    </row>
    <row r="6325" spans="1:15" ht="14.25" customHeight="1" x14ac:dyDescent="0.3">
      <c r="A6325" s="31">
        <v>43685</v>
      </c>
      <c r="B6325" t="s">
        <v>321</v>
      </c>
      <c r="C6325" t="s">
        <v>1264</v>
      </c>
      <c r="D6325" t="s">
        <v>259</v>
      </c>
      <c r="E6325">
        <v>3.3</v>
      </c>
      <c r="F6325">
        <v>6</v>
      </c>
      <c r="G6325" t="s">
        <v>79</v>
      </c>
      <c r="H6325" t="s">
        <v>200</v>
      </c>
      <c r="I6325">
        <v>23</v>
      </c>
      <c r="J6325">
        <v>291</v>
      </c>
      <c r="K6325" t="str">
        <f>RIGHT(Table1[[#This Row],[Transmission]],1)</f>
        <v>6</v>
      </c>
      <c r="L6325" t="str">
        <f>SUBSTITUTE(Table1[[#This Row],[Transmission]],Table1[[#This Row],[Gears]],"")</f>
        <v>AS</v>
      </c>
      <c r="M63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25">
        <f ca="1">_xlfn.DAYS(TODAY(),Table1[[#This Row],[Manufacture Date]])</f>
        <v>1575</v>
      </c>
      <c r="O6325" t="str" cm="1">
        <f t="array" ref="O6325" xml:space="preserve"> _xlfn.IFS(E6325&lt;2,"0-2",E6325&lt;4,"2-4",E6325&lt;6,"4-6",E6325&lt;8,"6-8",E6325&lt;10,"8-10")</f>
        <v>2-4</v>
      </c>
    </row>
    <row r="6326" spans="1:15" ht="14.25" customHeight="1" x14ac:dyDescent="0.3">
      <c r="A6326" s="31">
        <v>43685</v>
      </c>
      <c r="B6326" t="s">
        <v>564</v>
      </c>
      <c r="C6326" t="s">
        <v>614</v>
      </c>
      <c r="D6326" t="s">
        <v>88</v>
      </c>
      <c r="E6326">
        <v>6</v>
      </c>
      <c r="F6326">
        <v>8</v>
      </c>
      <c r="G6326" t="s">
        <v>416</v>
      </c>
      <c r="H6326" t="s">
        <v>73</v>
      </c>
      <c r="I6326">
        <v>20</v>
      </c>
      <c r="J6326">
        <v>327</v>
      </c>
      <c r="K6326" t="str">
        <f>RIGHT(Table1[[#This Row],[Transmission]],1)</f>
        <v>7</v>
      </c>
      <c r="L6326" t="str">
        <f>SUBSTITUTE(Table1[[#This Row],[Transmission]],Table1[[#This Row],[Gears]],"")</f>
        <v>AS</v>
      </c>
      <c r="M63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26">
        <f ca="1">_xlfn.DAYS(TODAY(),Table1[[#This Row],[Manufacture Date]])</f>
        <v>1575</v>
      </c>
      <c r="O6326" t="str" cm="1">
        <f t="array" ref="O6326" xml:space="preserve"> _xlfn.IFS(E6326&lt;2,"0-2",E6326&lt;4,"2-4",E6326&lt;6,"4-6",E6326&lt;8,"6-8",E6326&lt;10,"8-10")</f>
        <v>6-8</v>
      </c>
    </row>
    <row r="6327" spans="1:15" ht="14.25" customHeight="1" x14ac:dyDescent="0.3">
      <c r="A6327" s="31">
        <v>43684</v>
      </c>
      <c r="B6327" t="s">
        <v>86</v>
      </c>
      <c r="C6327" t="s">
        <v>87</v>
      </c>
      <c r="D6327" t="s">
        <v>88</v>
      </c>
      <c r="E6327">
        <v>1.8</v>
      </c>
      <c r="F6327">
        <v>4</v>
      </c>
      <c r="G6327" t="s">
        <v>89</v>
      </c>
      <c r="H6327" t="s">
        <v>73</v>
      </c>
      <c r="I6327">
        <v>34</v>
      </c>
      <c r="J6327">
        <v>197</v>
      </c>
      <c r="K6327" t="str">
        <f>RIGHT(Table1[[#This Row],[Transmission]],1)</f>
        <v>6</v>
      </c>
      <c r="L6327" t="str">
        <f>SUBSTITUTE(Table1[[#This Row],[Transmission]],Table1[[#This Row],[Gears]],"")</f>
        <v>AM</v>
      </c>
      <c r="M63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27">
        <f ca="1">_xlfn.DAYS(TODAY(),Table1[[#This Row],[Manufacture Date]])</f>
        <v>1576</v>
      </c>
      <c r="O6327" t="str" cm="1">
        <f t="array" ref="O6327" xml:space="preserve"> _xlfn.IFS(E6327&lt;2,"0-2",E6327&lt;4,"2-4",E6327&lt;6,"4-6",E6327&lt;8,"6-8",E6327&lt;10,"8-10")</f>
        <v>0-2</v>
      </c>
    </row>
    <row r="6328" spans="1:15" ht="14.25" customHeight="1" x14ac:dyDescent="0.3">
      <c r="A6328" s="31">
        <v>43684</v>
      </c>
      <c r="B6328" t="s">
        <v>676</v>
      </c>
      <c r="C6328" t="s">
        <v>691</v>
      </c>
      <c r="D6328" t="s">
        <v>88</v>
      </c>
      <c r="E6328">
        <v>3.4</v>
      </c>
      <c r="F6328">
        <v>6</v>
      </c>
      <c r="G6328" t="s">
        <v>74</v>
      </c>
      <c r="H6328" t="s">
        <v>73</v>
      </c>
      <c r="I6328">
        <v>27</v>
      </c>
      <c r="J6328">
        <v>245</v>
      </c>
      <c r="K6328" t="str">
        <f>RIGHT(Table1[[#This Row],[Transmission]],1)</f>
        <v>6</v>
      </c>
      <c r="L6328" t="str">
        <f>SUBSTITUTE(Table1[[#This Row],[Transmission]],Table1[[#This Row],[Gears]],"")</f>
        <v>M</v>
      </c>
      <c r="M63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28">
        <f ca="1">_xlfn.DAYS(TODAY(),Table1[[#This Row],[Manufacture Date]])</f>
        <v>1576</v>
      </c>
      <c r="O6328" t="str" cm="1">
        <f t="array" ref="O6328" xml:space="preserve"> _xlfn.IFS(E6328&lt;2,"0-2",E6328&lt;4,"2-4",E6328&lt;6,"4-6",E6328&lt;8,"6-8",E6328&lt;10,"8-10")</f>
        <v>2-4</v>
      </c>
    </row>
    <row r="6329" spans="1:15" ht="14.25" customHeight="1" x14ac:dyDescent="0.3">
      <c r="A6329" s="31">
        <v>43684</v>
      </c>
      <c r="B6329" t="s">
        <v>100</v>
      </c>
      <c r="C6329" t="s">
        <v>136</v>
      </c>
      <c r="D6329" t="s">
        <v>78</v>
      </c>
      <c r="E6329">
        <v>3</v>
      </c>
      <c r="F6329">
        <v>6</v>
      </c>
      <c r="G6329" t="s">
        <v>814</v>
      </c>
      <c r="H6329" t="s">
        <v>73</v>
      </c>
      <c r="I6329">
        <v>25</v>
      </c>
      <c r="J6329">
        <v>270</v>
      </c>
      <c r="K6329" t="str">
        <f>RIGHT(Table1[[#This Row],[Transmission]],1)</f>
        <v>8</v>
      </c>
      <c r="L6329" t="str">
        <f>SUBSTITUTE(Table1[[#This Row],[Transmission]],Table1[[#This Row],[Gears]],"")</f>
        <v>AM</v>
      </c>
      <c r="M63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29">
        <f ca="1">_xlfn.DAYS(TODAY(),Table1[[#This Row],[Manufacture Date]])</f>
        <v>1576</v>
      </c>
      <c r="O6329" t="str" cm="1">
        <f t="array" ref="O6329" xml:space="preserve"> _xlfn.IFS(E6329&lt;2,"0-2",E6329&lt;4,"2-4",E6329&lt;6,"4-6",E6329&lt;8,"6-8",E6329&lt;10,"8-10")</f>
        <v>2-4</v>
      </c>
    </row>
    <row r="6330" spans="1:15" ht="14.25" customHeight="1" x14ac:dyDescent="0.3">
      <c r="A6330" s="31">
        <v>43684</v>
      </c>
      <c r="B6330" t="s">
        <v>321</v>
      </c>
      <c r="C6330" t="s">
        <v>357</v>
      </c>
      <c r="D6330" t="s">
        <v>115</v>
      </c>
      <c r="E6330">
        <v>3.5</v>
      </c>
      <c r="F6330">
        <v>6</v>
      </c>
      <c r="G6330" t="s">
        <v>79</v>
      </c>
      <c r="H6330" t="s">
        <v>200</v>
      </c>
      <c r="I6330">
        <v>23</v>
      </c>
      <c r="J6330">
        <v>294</v>
      </c>
      <c r="K6330" t="str">
        <f>RIGHT(Table1[[#This Row],[Transmission]],1)</f>
        <v>6</v>
      </c>
      <c r="L6330" t="str">
        <f>SUBSTITUTE(Table1[[#This Row],[Transmission]],Table1[[#This Row],[Gears]],"")</f>
        <v>AS</v>
      </c>
      <c r="M63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30">
        <f ca="1">_xlfn.DAYS(TODAY(),Table1[[#This Row],[Manufacture Date]])</f>
        <v>1576</v>
      </c>
      <c r="O6330" t="str" cm="1">
        <f t="array" ref="O6330" xml:space="preserve"> _xlfn.IFS(E6330&lt;2,"0-2",E6330&lt;4,"2-4",E6330&lt;6,"4-6",E6330&lt;8,"6-8",E6330&lt;10,"8-10")</f>
        <v>2-4</v>
      </c>
    </row>
    <row r="6331" spans="1:15" ht="14.25" customHeight="1" x14ac:dyDescent="0.3">
      <c r="A6331" s="31">
        <v>43684</v>
      </c>
      <c r="B6331" t="s">
        <v>541</v>
      </c>
      <c r="C6331" t="s">
        <v>546</v>
      </c>
      <c r="D6331" t="s">
        <v>115</v>
      </c>
      <c r="E6331">
        <v>3.8</v>
      </c>
      <c r="F6331">
        <v>8</v>
      </c>
      <c r="G6331" t="s">
        <v>104</v>
      </c>
      <c r="H6331" t="s">
        <v>73</v>
      </c>
      <c r="I6331">
        <v>19</v>
      </c>
      <c r="J6331">
        <v>334</v>
      </c>
      <c r="K6331" t="str">
        <f>RIGHT(Table1[[#This Row],[Transmission]],1)</f>
        <v>8</v>
      </c>
      <c r="L6331" t="str">
        <f>SUBSTITUTE(Table1[[#This Row],[Transmission]],Table1[[#This Row],[Gears]],"")</f>
        <v>AS</v>
      </c>
      <c r="M63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31">
        <f ca="1">_xlfn.DAYS(TODAY(),Table1[[#This Row],[Manufacture Date]])</f>
        <v>1576</v>
      </c>
      <c r="O6331" t="str" cm="1">
        <f t="array" ref="O6331" xml:space="preserve"> _xlfn.IFS(E6331&lt;2,"0-2",E6331&lt;4,"2-4",E6331&lt;6,"4-6",E6331&lt;8,"6-8",E6331&lt;10,"8-10")</f>
        <v>2-4</v>
      </c>
    </row>
    <row r="6332" spans="1:15" ht="14.25" customHeight="1" x14ac:dyDescent="0.3">
      <c r="A6332" s="31">
        <v>43683</v>
      </c>
      <c r="B6332" t="s">
        <v>782</v>
      </c>
      <c r="C6332" t="s">
        <v>783</v>
      </c>
      <c r="D6332" t="s">
        <v>71</v>
      </c>
      <c r="E6332">
        <v>1.8</v>
      </c>
      <c r="F6332">
        <v>4</v>
      </c>
      <c r="G6332" t="s">
        <v>183</v>
      </c>
      <c r="H6332" t="s">
        <v>200</v>
      </c>
      <c r="I6332">
        <v>34</v>
      </c>
      <c r="J6332">
        <v>196</v>
      </c>
      <c r="K6332" t="str">
        <f>RIGHT(Table1[[#This Row],[Transmission]],1)</f>
        <v>5</v>
      </c>
      <c r="L6332" t="str">
        <f>SUBSTITUTE(Table1[[#This Row],[Transmission]],Table1[[#This Row],[Gears]],"")</f>
        <v>M</v>
      </c>
      <c r="M63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32">
        <f ca="1">_xlfn.DAYS(TODAY(),Table1[[#This Row],[Manufacture Date]])</f>
        <v>1577</v>
      </c>
      <c r="O6332" t="str" cm="1">
        <f t="array" ref="O6332" xml:space="preserve"> _xlfn.IFS(E6332&lt;2,"0-2",E6332&lt;4,"2-4",E6332&lt;6,"4-6",E6332&lt;8,"6-8",E6332&lt;10,"8-10")</f>
        <v>0-2</v>
      </c>
    </row>
    <row r="6333" spans="1:15" ht="14.25" customHeight="1" x14ac:dyDescent="0.3">
      <c r="A6333" s="31">
        <v>43683</v>
      </c>
      <c r="B6333" t="s">
        <v>321</v>
      </c>
      <c r="C6333" t="s">
        <v>348</v>
      </c>
      <c r="D6333" t="s">
        <v>71</v>
      </c>
      <c r="E6333">
        <v>2</v>
      </c>
      <c r="F6333">
        <v>4</v>
      </c>
      <c r="G6333" t="s">
        <v>183</v>
      </c>
      <c r="H6333" t="s">
        <v>200</v>
      </c>
      <c r="I6333">
        <v>34</v>
      </c>
      <c r="J6333">
        <v>195</v>
      </c>
      <c r="K6333" t="str">
        <f>RIGHT(Table1[[#This Row],[Transmission]],1)</f>
        <v>5</v>
      </c>
      <c r="L6333" t="str">
        <f>SUBSTITUTE(Table1[[#This Row],[Transmission]],Table1[[#This Row],[Gears]],"")</f>
        <v>M</v>
      </c>
      <c r="M63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33">
        <f ca="1">_xlfn.DAYS(TODAY(),Table1[[#This Row],[Manufacture Date]])</f>
        <v>1577</v>
      </c>
      <c r="O6333" t="str" cm="1">
        <f t="array" ref="O6333" xml:space="preserve"> _xlfn.IFS(E6333&lt;2,"0-2",E6333&lt;4,"2-4",E6333&lt;6,"4-6",E6333&lt;8,"6-8",E6333&lt;10,"8-10")</f>
        <v>2-4</v>
      </c>
    </row>
    <row r="6334" spans="1:15" ht="14.25" customHeight="1" x14ac:dyDescent="0.3">
      <c r="A6334" s="31">
        <v>43683</v>
      </c>
      <c r="B6334" t="s">
        <v>470</v>
      </c>
      <c r="C6334" t="s">
        <v>1297</v>
      </c>
      <c r="D6334" t="s">
        <v>115</v>
      </c>
      <c r="E6334">
        <v>2</v>
      </c>
      <c r="F6334">
        <v>4</v>
      </c>
      <c r="G6334" t="s">
        <v>79</v>
      </c>
      <c r="H6334" t="s">
        <v>200</v>
      </c>
      <c r="I6334">
        <v>30</v>
      </c>
      <c r="J6334">
        <v>224</v>
      </c>
      <c r="K6334" t="str">
        <f>RIGHT(Table1[[#This Row],[Transmission]],1)</f>
        <v>6</v>
      </c>
      <c r="L6334" t="str">
        <f>SUBSTITUTE(Table1[[#This Row],[Transmission]],Table1[[#This Row],[Gears]],"")</f>
        <v>AS</v>
      </c>
      <c r="M63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34">
        <f ca="1">_xlfn.DAYS(TODAY(),Table1[[#This Row],[Manufacture Date]])</f>
        <v>1577</v>
      </c>
      <c r="O6334" t="str" cm="1">
        <f t="array" ref="O6334" xml:space="preserve"> _xlfn.IFS(E6334&lt;2,"0-2",E6334&lt;4,"2-4",E6334&lt;6,"4-6",E6334&lt;8,"6-8",E6334&lt;10,"8-10")</f>
        <v>2-4</v>
      </c>
    </row>
    <row r="6335" spans="1:15" ht="14.25" customHeight="1" x14ac:dyDescent="0.3">
      <c r="A6335" s="31">
        <v>43683</v>
      </c>
      <c r="B6335" t="s">
        <v>147</v>
      </c>
      <c r="C6335" t="s">
        <v>1055</v>
      </c>
      <c r="D6335" t="s">
        <v>95</v>
      </c>
      <c r="E6335">
        <v>3</v>
      </c>
      <c r="F6335">
        <v>6</v>
      </c>
      <c r="G6335" t="s">
        <v>97</v>
      </c>
      <c r="H6335" t="s">
        <v>73</v>
      </c>
      <c r="I6335">
        <v>27</v>
      </c>
      <c r="J6335">
        <v>245</v>
      </c>
      <c r="K6335" t="str">
        <f>RIGHT(Table1[[#This Row],[Transmission]],1)</f>
        <v>7</v>
      </c>
      <c r="L6335" t="str">
        <f>SUBSTITUTE(Table1[[#This Row],[Transmission]],Table1[[#This Row],[Gears]],"")</f>
        <v>AM</v>
      </c>
      <c r="M63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35">
        <f ca="1">_xlfn.DAYS(TODAY(),Table1[[#This Row],[Manufacture Date]])</f>
        <v>1577</v>
      </c>
      <c r="O6335" t="str" cm="1">
        <f t="array" ref="O6335" xml:space="preserve"> _xlfn.IFS(E6335&lt;2,"0-2",E6335&lt;4,"2-4",E6335&lt;6,"4-6",E6335&lt;8,"6-8",E6335&lt;10,"8-10")</f>
        <v>2-4</v>
      </c>
    </row>
    <row r="6336" spans="1:15" ht="14.25" customHeight="1" x14ac:dyDescent="0.3">
      <c r="A6336" s="31">
        <v>43683</v>
      </c>
      <c r="B6336" t="s">
        <v>676</v>
      </c>
      <c r="C6336" t="s">
        <v>1971</v>
      </c>
      <c r="D6336" t="s">
        <v>115</v>
      </c>
      <c r="E6336">
        <v>4</v>
      </c>
      <c r="F6336">
        <v>8</v>
      </c>
      <c r="G6336" t="s">
        <v>814</v>
      </c>
      <c r="H6336" t="s">
        <v>73</v>
      </c>
      <c r="I6336">
        <v>24</v>
      </c>
      <c r="J6336">
        <v>279</v>
      </c>
      <c r="K6336" t="str">
        <f>RIGHT(Table1[[#This Row],[Transmission]],1)</f>
        <v>8</v>
      </c>
      <c r="L6336" t="str">
        <f>SUBSTITUTE(Table1[[#This Row],[Transmission]],Table1[[#This Row],[Gears]],"")</f>
        <v>AM</v>
      </c>
      <c r="M63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36">
        <f ca="1">_xlfn.DAYS(TODAY(),Table1[[#This Row],[Manufacture Date]])</f>
        <v>1577</v>
      </c>
      <c r="O6336" t="str" cm="1">
        <f t="array" ref="O6336" xml:space="preserve"> _xlfn.IFS(E6336&lt;2,"0-2",E6336&lt;4,"2-4",E6336&lt;6,"4-6",E6336&lt;8,"6-8",E6336&lt;10,"8-10")</f>
        <v>4-6</v>
      </c>
    </row>
    <row r="6337" spans="1:15" ht="14.25" customHeight="1" x14ac:dyDescent="0.3">
      <c r="A6337" s="31">
        <v>43683</v>
      </c>
      <c r="B6337" t="s">
        <v>508</v>
      </c>
      <c r="C6337" t="s">
        <v>525</v>
      </c>
      <c r="D6337" t="s">
        <v>82</v>
      </c>
      <c r="E6337">
        <v>4.5999999999999996</v>
      </c>
      <c r="F6337">
        <v>8</v>
      </c>
      <c r="G6337" t="s">
        <v>104</v>
      </c>
      <c r="H6337" t="s">
        <v>73</v>
      </c>
      <c r="I6337">
        <v>22</v>
      </c>
      <c r="J6337">
        <v>303</v>
      </c>
      <c r="K6337" t="str">
        <f>RIGHT(Table1[[#This Row],[Transmission]],1)</f>
        <v>8</v>
      </c>
      <c r="L6337" t="str">
        <f>SUBSTITUTE(Table1[[#This Row],[Transmission]],Table1[[#This Row],[Gears]],"")</f>
        <v>AS</v>
      </c>
      <c r="M63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37">
        <f ca="1">_xlfn.DAYS(TODAY(),Table1[[#This Row],[Manufacture Date]])</f>
        <v>1577</v>
      </c>
      <c r="O6337" t="str" cm="1">
        <f t="array" ref="O6337" xml:space="preserve"> _xlfn.IFS(E6337&lt;2,"0-2",E6337&lt;4,"2-4",E6337&lt;6,"4-6",E6337&lt;8,"6-8",E6337&lt;10,"8-10")</f>
        <v>4-6</v>
      </c>
    </row>
    <row r="6338" spans="1:15" ht="14.25" customHeight="1" x14ac:dyDescent="0.3">
      <c r="A6338" s="31">
        <v>43683</v>
      </c>
      <c r="B6338" t="s">
        <v>141</v>
      </c>
      <c r="C6338" t="s">
        <v>1517</v>
      </c>
      <c r="D6338" t="s">
        <v>82</v>
      </c>
      <c r="E6338">
        <v>6.8</v>
      </c>
      <c r="F6338">
        <v>8</v>
      </c>
      <c r="G6338" t="s">
        <v>104</v>
      </c>
      <c r="H6338" t="s">
        <v>73</v>
      </c>
      <c r="I6338">
        <v>14</v>
      </c>
      <c r="J6338">
        <v>465</v>
      </c>
      <c r="K6338" t="str">
        <f>RIGHT(Table1[[#This Row],[Transmission]],1)</f>
        <v>8</v>
      </c>
      <c r="L6338" t="str">
        <f>SUBSTITUTE(Table1[[#This Row],[Transmission]],Table1[[#This Row],[Gears]],"")</f>
        <v>AS</v>
      </c>
      <c r="M63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38">
        <f ca="1">_xlfn.DAYS(TODAY(),Table1[[#This Row],[Manufacture Date]])</f>
        <v>1577</v>
      </c>
      <c r="O6338" t="str" cm="1">
        <f t="array" ref="O6338" xml:space="preserve"> _xlfn.IFS(E6338&lt;2,"0-2",E6338&lt;4,"2-4",E6338&lt;6,"4-6",E6338&lt;8,"6-8",E6338&lt;10,"8-10")</f>
        <v>6-8</v>
      </c>
    </row>
    <row r="6339" spans="1:15" ht="14.25" customHeight="1" x14ac:dyDescent="0.3">
      <c r="A6339" s="31">
        <v>43682</v>
      </c>
      <c r="B6339" t="s">
        <v>750</v>
      </c>
      <c r="C6339" t="s">
        <v>755</v>
      </c>
      <c r="D6339" t="s">
        <v>82</v>
      </c>
      <c r="E6339">
        <v>2.5</v>
      </c>
      <c r="F6339">
        <v>4</v>
      </c>
      <c r="G6339" t="s">
        <v>266</v>
      </c>
      <c r="H6339" t="s">
        <v>200</v>
      </c>
      <c r="I6339">
        <v>50</v>
      </c>
      <c r="J6339">
        <v>131</v>
      </c>
      <c r="K6339" t="str">
        <f>RIGHT(Table1[[#This Row],[Transmission]],1)</f>
        <v>V</v>
      </c>
      <c r="L6339" t="str">
        <f>SUBSTITUTE(Table1[[#This Row],[Transmission]],Table1[[#This Row],[Gears]],"")</f>
        <v>A</v>
      </c>
      <c r="M63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39">
        <f ca="1">_xlfn.DAYS(TODAY(),Table1[[#This Row],[Manufacture Date]])</f>
        <v>1578</v>
      </c>
      <c r="O6339" t="str" cm="1">
        <f t="array" ref="O6339" xml:space="preserve"> _xlfn.IFS(E6339&lt;2,"0-2",E6339&lt;4,"2-4",E6339&lt;6,"4-6",E6339&lt;8,"6-8",E6339&lt;10,"8-10")</f>
        <v>2-4</v>
      </c>
    </row>
    <row r="6340" spans="1:15" ht="14.25" customHeight="1" x14ac:dyDescent="0.3">
      <c r="A6340" s="31">
        <v>43682</v>
      </c>
      <c r="B6340" t="s">
        <v>321</v>
      </c>
      <c r="C6340" t="s">
        <v>363</v>
      </c>
      <c r="D6340" t="s">
        <v>361</v>
      </c>
      <c r="E6340">
        <v>2.5</v>
      </c>
      <c r="F6340">
        <v>4</v>
      </c>
      <c r="G6340" t="s">
        <v>79</v>
      </c>
      <c r="H6340" t="s">
        <v>200</v>
      </c>
      <c r="I6340">
        <v>28</v>
      </c>
      <c r="J6340">
        <v>235</v>
      </c>
      <c r="K6340" t="str">
        <f>RIGHT(Table1[[#This Row],[Transmission]],1)</f>
        <v>6</v>
      </c>
      <c r="L6340" t="str">
        <f>SUBSTITUTE(Table1[[#This Row],[Transmission]],Table1[[#This Row],[Gears]],"")</f>
        <v>AS</v>
      </c>
      <c r="M63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40">
        <f ca="1">_xlfn.DAYS(TODAY(),Table1[[#This Row],[Manufacture Date]])</f>
        <v>1578</v>
      </c>
      <c r="O6340" t="str" cm="1">
        <f t="array" ref="O6340" xml:space="preserve"> _xlfn.IFS(E6340&lt;2,"0-2",E6340&lt;4,"2-4",E6340&lt;6,"4-6",E6340&lt;8,"6-8",E6340&lt;10,"8-10")</f>
        <v>2-4</v>
      </c>
    </row>
    <row r="6341" spans="1:15" ht="14.25" customHeight="1" x14ac:dyDescent="0.3">
      <c r="A6341" s="31">
        <v>43682</v>
      </c>
      <c r="B6341" t="s">
        <v>508</v>
      </c>
      <c r="C6341" t="s">
        <v>950</v>
      </c>
      <c r="D6341" t="s">
        <v>95</v>
      </c>
      <c r="E6341">
        <v>3.5</v>
      </c>
      <c r="F6341">
        <v>6</v>
      </c>
      <c r="G6341" t="s">
        <v>104</v>
      </c>
      <c r="H6341" t="s">
        <v>73</v>
      </c>
      <c r="I6341">
        <v>27</v>
      </c>
      <c r="J6341">
        <v>244</v>
      </c>
      <c r="K6341" t="str">
        <f>RIGHT(Table1[[#This Row],[Transmission]],1)</f>
        <v>8</v>
      </c>
      <c r="L6341" t="str">
        <f>SUBSTITUTE(Table1[[#This Row],[Transmission]],Table1[[#This Row],[Gears]],"")</f>
        <v>AS</v>
      </c>
      <c r="M63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41">
        <f ca="1">_xlfn.DAYS(TODAY(),Table1[[#This Row],[Manufacture Date]])</f>
        <v>1578</v>
      </c>
      <c r="O6341" t="str" cm="1">
        <f t="array" ref="O6341" xml:space="preserve"> _xlfn.IFS(E6341&lt;2,"0-2",E6341&lt;4,"2-4",E6341&lt;6,"4-6",E6341&lt;8,"6-8",E6341&lt;10,"8-10")</f>
        <v>2-4</v>
      </c>
    </row>
    <row r="6342" spans="1:15" ht="14.25" customHeight="1" x14ac:dyDescent="0.3">
      <c r="A6342" s="31">
        <v>43682</v>
      </c>
      <c r="B6342" t="s">
        <v>100</v>
      </c>
      <c r="C6342" t="s">
        <v>112</v>
      </c>
      <c r="D6342" t="s">
        <v>82</v>
      </c>
      <c r="E6342">
        <v>3</v>
      </c>
      <c r="F6342">
        <v>6</v>
      </c>
      <c r="G6342" t="s">
        <v>104</v>
      </c>
      <c r="H6342" t="s">
        <v>73</v>
      </c>
      <c r="I6342">
        <v>27</v>
      </c>
      <c r="J6342">
        <v>246</v>
      </c>
      <c r="K6342" t="str">
        <f>RIGHT(Table1[[#This Row],[Transmission]],1)</f>
        <v>8</v>
      </c>
      <c r="L6342" t="str">
        <f>SUBSTITUTE(Table1[[#This Row],[Transmission]],Table1[[#This Row],[Gears]],"")</f>
        <v>AS</v>
      </c>
      <c r="M63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42">
        <f ca="1">_xlfn.DAYS(TODAY(),Table1[[#This Row],[Manufacture Date]])</f>
        <v>1578</v>
      </c>
      <c r="O6342" t="str" cm="1">
        <f t="array" ref="O6342" xml:space="preserve"> _xlfn.IFS(E6342&lt;2,"0-2",E6342&lt;4,"2-4",E6342&lt;6,"4-6",E6342&lt;8,"6-8",E6342&lt;10,"8-10")</f>
        <v>2-4</v>
      </c>
    </row>
    <row r="6343" spans="1:15" ht="14.25" customHeight="1" x14ac:dyDescent="0.3">
      <c r="A6343" s="31">
        <v>43682</v>
      </c>
      <c r="B6343" t="s">
        <v>531</v>
      </c>
      <c r="C6343" t="s">
        <v>532</v>
      </c>
      <c r="D6343" t="s">
        <v>115</v>
      </c>
      <c r="E6343">
        <v>3.7</v>
      </c>
      <c r="F6343">
        <v>6</v>
      </c>
      <c r="G6343" t="s">
        <v>79</v>
      </c>
      <c r="H6343" t="s">
        <v>200</v>
      </c>
      <c r="I6343">
        <v>25</v>
      </c>
      <c r="J6343">
        <v>260</v>
      </c>
      <c r="K6343" t="str">
        <f>RIGHT(Table1[[#This Row],[Transmission]],1)</f>
        <v>6</v>
      </c>
      <c r="L6343" t="str">
        <f>SUBSTITUTE(Table1[[#This Row],[Transmission]],Table1[[#This Row],[Gears]],"")</f>
        <v>AS</v>
      </c>
      <c r="M63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43">
        <f ca="1">_xlfn.DAYS(TODAY(),Table1[[#This Row],[Manufacture Date]])</f>
        <v>1578</v>
      </c>
      <c r="O6343" t="str" cm="1">
        <f t="array" ref="O6343" xml:space="preserve"> _xlfn.IFS(E6343&lt;2,"0-2",E6343&lt;4,"2-4",E6343&lt;6,"4-6",E6343&lt;8,"6-8",E6343&lt;10,"8-10")</f>
        <v>2-4</v>
      </c>
    </row>
    <row r="6344" spans="1:15" ht="14.25" customHeight="1" x14ac:dyDescent="0.3">
      <c r="A6344" s="31">
        <v>43682</v>
      </c>
      <c r="B6344" t="s">
        <v>212</v>
      </c>
      <c r="C6344" t="s">
        <v>228</v>
      </c>
      <c r="D6344" t="s">
        <v>122</v>
      </c>
      <c r="E6344">
        <v>3.6</v>
      </c>
      <c r="F6344">
        <v>6</v>
      </c>
      <c r="G6344" t="s">
        <v>79</v>
      </c>
      <c r="H6344" t="s">
        <v>200</v>
      </c>
      <c r="I6344">
        <v>22</v>
      </c>
      <c r="J6344">
        <v>294</v>
      </c>
      <c r="K6344" t="str">
        <f>RIGHT(Table1[[#This Row],[Transmission]],1)</f>
        <v>6</v>
      </c>
      <c r="L6344" t="str">
        <f>SUBSTITUTE(Table1[[#This Row],[Transmission]],Table1[[#This Row],[Gears]],"")</f>
        <v>AS</v>
      </c>
      <c r="M63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44">
        <f ca="1">_xlfn.DAYS(TODAY(),Table1[[#This Row],[Manufacture Date]])</f>
        <v>1578</v>
      </c>
      <c r="O6344" t="str" cm="1">
        <f t="array" ref="O6344" xml:space="preserve"> _xlfn.IFS(E6344&lt;2,"0-2",E6344&lt;4,"2-4",E6344&lt;6,"4-6",E6344&lt;8,"6-8",E6344&lt;10,"8-10")</f>
        <v>2-4</v>
      </c>
    </row>
    <row r="6345" spans="1:15" ht="14.25" customHeight="1" x14ac:dyDescent="0.3">
      <c r="A6345" s="31">
        <v>43681</v>
      </c>
      <c r="B6345" t="s">
        <v>470</v>
      </c>
      <c r="C6345" t="s">
        <v>480</v>
      </c>
      <c r="D6345" t="s">
        <v>481</v>
      </c>
      <c r="E6345">
        <v>2</v>
      </c>
      <c r="F6345">
        <v>4</v>
      </c>
      <c r="G6345" t="s">
        <v>79</v>
      </c>
      <c r="H6345" t="s">
        <v>200</v>
      </c>
      <c r="I6345">
        <v>32</v>
      </c>
      <c r="J6345">
        <v>210</v>
      </c>
      <c r="K6345" t="str">
        <f>RIGHT(Table1[[#This Row],[Transmission]],1)</f>
        <v>6</v>
      </c>
      <c r="L6345" t="str">
        <f>SUBSTITUTE(Table1[[#This Row],[Transmission]],Table1[[#This Row],[Gears]],"")</f>
        <v>AS</v>
      </c>
      <c r="M63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45">
        <f ca="1">_xlfn.DAYS(TODAY(),Table1[[#This Row],[Manufacture Date]])</f>
        <v>1579</v>
      </c>
      <c r="O6345" t="str" cm="1">
        <f t="array" ref="O6345" xml:space="preserve"> _xlfn.IFS(E6345&lt;2,"0-2",E6345&lt;4,"2-4",E6345&lt;6,"4-6",E6345&lt;8,"6-8",E6345&lt;10,"8-10")</f>
        <v>2-4</v>
      </c>
    </row>
    <row r="6346" spans="1:15" ht="14.25" customHeight="1" x14ac:dyDescent="0.3">
      <c r="A6346" s="31">
        <v>43681</v>
      </c>
      <c r="B6346" t="s">
        <v>321</v>
      </c>
      <c r="C6346" t="s">
        <v>1097</v>
      </c>
      <c r="D6346" t="s">
        <v>82</v>
      </c>
      <c r="E6346">
        <v>2</v>
      </c>
      <c r="F6346">
        <v>4</v>
      </c>
      <c r="G6346" t="s">
        <v>74</v>
      </c>
      <c r="H6346" t="s">
        <v>200</v>
      </c>
      <c r="I6346">
        <v>30</v>
      </c>
      <c r="J6346">
        <v>219</v>
      </c>
      <c r="K6346" t="str">
        <f>RIGHT(Table1[[#This Row],[Transmission]],1)</f>
        <v>6</v>
      </c>
      <c r="L6346" t="str">
        <f>SUBSTITUTE(Table1[[#This Row],[Transmission]],Table1[[#This Row],[Gears]],"")</f>
        <v>M</v>
      </c>
      <c r="M63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46">
        <f ca="1">_xlfn.DAYS(TODAY(),Table1[[#This Row],[Manufacture Date]])</f>
        <v>1579</v>
      </c>
      <c r="O6346" t="str" cm="1">
        <f t="array" ref="O6346" xml:space="preserve"> _xlfn.IFS(E6346&lt;2,"0-2",E6346&lt;4,"2-4",E6346&lt;6,"4-6",E6346&lt;8,"6-8",E6346&lt;10,"8-10")</f>
        <v>2-4</v>
      </c>
    </row>
    <row r="6347" spans="1:15" ht="14.25" customHeight="1" x14ac:dyDescent="0.3">
      <c r="A6347" s="31">
        <v>43681</v>
      </c>
      <c r="B6347" t="s">
        <v>100</v>
      </c>
      <c r="C6347" t="s">
        <v>132</v>
      </c>
      <c r="D6347" t="s">
        <v>95</v>
      </c>
      <c r="E6347">
        <v>3</v>
      </c>
      <c r="F6347">
        <v>6</v>
      </c>
      <c r="G6347" t="s">
        <v>814</v>
      </c>
      <c r="H6347" t="s">
        <v>73</v>
      </c>
      <c r="I6347">
        <v>28</v>
      </c>
      <c r="J6347">
        <v>239</v>
      </c>
      <c r="K6347" t="str">
        <f>RIGHT(Table1[[#This Row],[Transmission]],1)</f>
        <v>8</v>
      </c>
      <c r="L6347" t="str">
        <f>SUBSTITUTE(Table1[[#This Row],[Transmission]],Table1[[#This Row],[Gears]],"")</f>
        <v>AM</v>
      </c>
      <c r="M63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47">
        <f ca="1">_xlfn.DAYS(TODAY(),Table1[[#This Row],[Manufacture Date]])</f>
        <v>1579</v>
      </c>
      <c r="O6347" t="str" cm="1">
        <f t="array" ref="O6347" xml:space="preserve"> _xlfn.IFS(E6347&lt;2,"0-2",E6347&lt;4,"2-4",E6347&lt;6,"4-6",E6347&lt;8,"6-8",E6347&lt;10,"8-10")</f>
        <v>2-4</v>
      </c>
    </row>
    <row r="6348" spans="1:15" ht="14.25" customHeight="1" x14ac:dyDescent="0.3">
      <c r="A6348" s="31">
        <v>43681</v>
      </c>
      <c r="B6348" t="s">
        <v>676</v>
      </c>
      <c r="C6348" t="s">
        <v>1928</v>
      </c>
      <c r="D6348" t="s">
        <v>92</v>
      </c>
      <c r="E6348">
        <v>3</v>
      </c>
      <c r="F6348">
        <v>6</v>
      </c>
      <c r="G6348" t="s">
        <v>814</v>
      </c>
      <c r="H6348" t="s">
        <v>73</v>
      </c>
      <c r="I6348">
        <v>25</v>
      </c>
      <c r="J6348">
        <v>271</v>
      </c>
      <c r="K6348" t="str">
        <f>RIGHT(Table1[[#This Row],[Transmission]],1)</f>
        <v>8</v>
      </c>
      <c r="L6348" t="str">
        <f>SUBSTITUTE(Table1[[#This Row],[Transmission]],Table1[[#This Row],[Gears]],"")</f>
        <v>AM</v>
      </c>
      <c r="M63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48">
        <f ca="1">_xlfn.DAYS(TODAY(),Table1[[#This Row],[Manufacture Date]])</f>
        <v>1579</v>
      </c>
      <c r="O6348" t="str" cm="1">
        <f t="array" ref="O6348" xml:space="preserve"> _xlfn.IFS(E6348&lt;2,"0-2",E6348&lt;4,"2-4",E6348&lt;6,"4-6",E6348&lt;8,"6-8",E6348&lt;10,"8-10")</f>
        <v>2-4</v>
      </c>
    </row>
    <row r="6349" spans="1:15" ht="14.25" customHeight="1" x14ac:dyDescent="0.3">
      <c r="A6349" s="31">
        <v>43681</v>
      </c>
      <c r="B6349" t="s">
        <v>232</v>
      </c>
      <c r="C6349" t="s">
        <v>260</v>
      </c>
      <c r="D6349" t="s">
        <v>259</v>
      </c>
      <c r="E6349">
        <v>5.3</v>
      </c>
      <c r="F6349">
        <v>8</v>
      </c>
      <c r="G6349" t="s">
        <v>112</v>
      </c>
      <c r="H6349" t="s">
        <v>200</v>
      </c>
      <c r="I6349">
        <v>20</v>
      </c>
      <c r="J6349">
        <v>327</v>
      </c>
      <c r="K6349" t="str">
        <f>RIGHT(Table1[[#This Row],[Transmission]],1)</f>
        <v>8</v>
      </c>
      <c r="L6349" t="str">
        <f>SUBSTITUTE(Table1[[#This Row],[Transmission]],Table1[[#This Row],[Gears]],"")</f>
        <v>A</v>
      </c>
      <c r="M63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49">
        <f ca="1">_xlfn.DAYS(TODAY(),Table1[[#This Row],[Manufacture Date]])</f>
        <v>1579</v>
      </c>
      <c r="O6349" t="str" cm="1">
        <f t="array" ref="O6349" xml:space="preserve"> _xlfn.IFS(E6349&lt;2,"0-2",E6349&lt;4,"2-4",E6349&lt;6,"4-6",E6349&lt;8,"6-8",E6349&lt;10,"8-10")</f>
        <v>4-6</v>
      </c>
    </row>
    <row r="6350" spans="1:15" ht="14.25" customHeight="1" x14ac:dyDescent="0.3">
      <c r="A6350" s="31">
        <v>43681</v>
      </c>
      <c r="B6350" t="s">
        <v>718</v>
      </c>
      <c r="C6350" t="s">
        <v>724</v>
      </c>
      <c r="D6350" t="s">
        <v>115</v>
      </c>
      <c r="E6350">
        <v>6.7</v>
      </c>
      <c r="F6350">
        <v>12</v>
      </c>
      <c r="G6350" t="s">
        <v>104</v>
      </c>
      <c r="H6350" t="s">
        <v>73</v>
      </c>
      <c r="I6350">
        <v>17</v>
      </c>
      <c r="J6350">
        <v>387</v>
      </c>
      <c r="K6350" t="str">
        <f>RIGHT(Table1[[#This Row],[Transmission]],1)</f>
        <v>8</v>
      </c>
      <c r="L6350" t="str">
        <f>SUBSTITUTE(Table1[[#This Row],[Transmission]],Table1[[#This Row],[Gears]],"")</f>
        <v>AS</v>
      </c>
      <c r="M63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50">
        <f ca="1">_xlfn.DAYS(TODAY(),Table1[[#This Row],[Manufacture Date]])</f>
        <v>1579</v>
      </c>
      <c r="O6350" t="str" cm="1">
        <f t="array" ref="O6350" xml:space="preserve"> _xlfn.IFS(E6350&lt;2,"0-2",E6350&lt;4,"2-4",E6350&lt;6,"4-6",E6350&lt;8,"6-8",E6350&lt;10,"8-10")</f>
        <v>6-8</v>
      </c>
    </row>
    <row r="6351" spans="1:15" ht="14.25" customHeight="1" x14ac:dyDescent="0.3">
      <c r="A6351" s="31">
        <v>43680</v>
      </c>
      <c r="B6351" t="s">
        <v>750</v>
      </c>
      <c r="C6351" t="s">
        <v>2001</v>
      </c>
      <c r="D6351" t="s">
        <v>82</v>
      </c>
      <c r="E6351">
        <v>2.5</v>
      </c>
      <c r="F6351">
        <v>4</v>
      </c>
      <c r="G6351" t="s">
        <v>104</v>
      </c>
      <c r="H6351" t="s">
        <v>200</v>
      </c>
      <c r="I6351">
        <v>37</v>
      </c>
      <c r="J6351">
        <v>177</v>
      </c>
      <c r="K6351" t="str">
        <f>RIGHT(Table1[[#This Row],[Transmission]],1)</f>
        <v>8</v>
      </c>
      <c r="L6351" t="str">
        <f>SUBSTITUTE(Table1[[#This Row],[Transmission]],Table1[[#This Row],[Gears]],"")</f>
        <v>AS</v>
      </c>
      <c r="M63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51">
        <f ca="1">_xlfn.DAYS(TODAY(),Table1[[#This Row],[Manufacture Date]])</f>
        <v>1580</v>
      </c>
      <c r="O6351" t="str" cm="1">
        <f t="array" ref="O6351" xml:space="preserve"> _xlfn.IFS(E6351&lt;2,"0-2",E6351&lt;4,"2-4",E6351&lt;6,"4-6",E6351&lt;8,"6-8",E6351&lt;10,"8-10")</f>
        <v>2-4</v>
      </c>
    </row>
    <row r="6352" spans="1:15" ht="14.25" customHeight="1" x14ac:dyDescent="0.3">
      <c r="A6352" s="31">
        <v>43680</v>
      </c>
      <c r="B6352" t="s">
        <v>621</v>
      </c>
      <c r="C6352" t="s">
        <v>627</v>
      </c>
      <c r="D6352" t="s">
        <v>88</v>
      </c>
      <c r="E6352">
        <v>1.6</v>
      </c>
      <c r="F6352">
        <v>4</v>
      </c>
      <c r="G6352" t="s">
        <v>74</v>
      </c>
      <c r="H6352" t="s">
        <v>73</v>
      </c>
      <c r="I6352">
        <v>36</v>
      </c>
      <c r="J6352">
        <v>179</v>
      </c>
      <c r="K6352" t="str">
        <f>RIGHT(Table1[[#This Row],[Transmission]],1)</f>
        <v>6</v>
      </c>
      <c r="L6352" t="str">
        <f>SUBSTITUTE(Table1[[#This Row],[Transmission]],Table1[[#This Row],[Gears]],"")</f>
        <v>M</v>
      </c>
      <c r="M63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52">
        <f ca="1">_xlfn.DAYS(TODAY(),Table1[[#This Row],[Manufacture Date]])</f>
        <v>1580</v>
      </c>
      <c r="O6352" t="str" cm="1">
        <f t="array" ref="O6352" xml:space="preserve"> _xlfn.IFS(E6352&lt;2,"0-2",E6352&lt;4,"2-4",E6352&lt;6,"4-6",E6352&lt;8,"6-8",E6352&lt;10,"8-10")</f>
        <v>0-2</v>
      </c>
    </row>
    <row r="6353" spans="1:15" ht="14.25" customHeight="1" x14ac:dyDescent="0.3">
      <c r="A6353" s="31">
        <v>43680</v>
      </c>
      <c r="B6353" t="s">
        <v>100</v>
      </c>
      <c r="C6353" t="s">
        <v>1037</v>
      </c>
      <c r="D6353" t="s">
        <v>82</v>
      </c>
      <c r="E6353">
        <v>3</v>
      </c>
      <c r="F6353">
        <v>6</v>
      </c>
      <c r="G6353" t="s">
        <v>104</v>
      </c>
      <c r="H6353" t="s">
        <v>109</v>
      </c>
      <c r="I6353">
        <v>34</v>
      </c>
      <c r="J6353">
        <v>224</v>
      </c>
      <c r="K6353" t="str">
        <f>RIGHT(Table1[[#This Row],[Transmission]],1)</f>
        <v>8</v>
      </c>
      <c r="L6353" t="str">
        <f>SUBSTITUTE(Table1[[#This Row],[Transmission]],Table1[[#This Row],[Gears]],"")</f>
        <v>AS</v>
      </c>
      <c r="M63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53">
        <f ca="1">_xlfn.DAYS(TODAY(),Table1[[#This Row],[Manufacture Date]])</f>
        <v>1580</v>
      </c>
      <c r="O6353" t="str" cm="1">
        <f t="array" ref="O6353" xml:space="preserve"> _xlfn.IFS(E6353&lt;2,"0-2",E6353&lt;4,"2-4",E6353&lt;6,"4-6",E6353&lt;8,"6-8",E6353&lt;10,"8-10")</f>
        <v>2-4</v>
      </c>
    </row>
    <row r="6354" spans="1:15" ht="14.25" customHeight="1" x14ac:dyDescent="0.3">
      <c r="A6354" s="31">
        <v>43680</v>
      </c>
      <c r="B6354" t="s">
        <v>470</v>
      </c>
      <c r="C6354" t="s">
        <v>475</v>
      </c>
      <c r="D6354" t="s">
        <v>82</v>
      </c>
      <c r="E6354">
        <v>2</v>
      </c>
      <c r="F6354">
        <v>4</v>
      </c>
      <c r="G6354" t="s">
        <v>93</v>
      </c>
      <c r="H6354" t="s">
        <v>200</v>
      </c>
      <c r="I6354">
        <v>29</v>
      </c>
      <c r="J6354">
        <v>228</v>
      </c>
      <c r="K6354" t="str">
        <f>RIGHT(Table1[[#This Row],[Transmission]],1)</f>
        <v>6</v>
      </c>
      <c r="L6354" t="str">
        <f>SUBSTITUTE(Table1[[#This Row],[Transmission]],Table1[[#This Row],[Gears]],"")</f>
        <v>A</v>
      </c>
      <c r="M63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54">
        <f ca="1">_xlfn.DAYS(TODAY(),Table1[[#This Row],[Manufacture Date]])</f>
        <v>1580</v>
      </c>
      <c r="O6354" t="str" cm="1">
        <f t="array" ref="O6354" xml:space="preserve"> _xlfn.IFS(E6354&lt;2,"0-2",E6354&lt;4,"2-4",E6354&lt;6,"4-6",E6354&lt;8,"6-8",E6354&lt;10,"8-10")</f>
        <v>2-4</v>
      </c>
    </row>
    <row r="6355" spans="1:15" ht="14.25" customHeight="1" x14ac:dyDescent="0.3">
      <c r="A6355" s="31">
        <v>43680</v>
      </c>
      <c r="B6355" t="s">
        <v>232</v>
      </c>
      <c r="C6355" t="s">
        <v>1584</v>
      </c>
      <c r="D6355" t="s">
        <v>95</v>
      </c>
      <c r="E6355">
        <v>3.6</v>
      </c>
      <c r="F6355">
        <v>6</v>
      </c>
      <c r="G6355" t="s">
        <v>104</v>
      </c>
      <c r="H6355" t="s">
        <v>200</v>
      </c>
      <c r="I6355">
        <v>27</v>
      </c>
      <c r="J6355">
        <v>246</v>
      </c>
      <c r="K6355" t="str">
        <f>RIGHT(Table1[[#This Row],[Transmission]],1)</f>
        <v>8</v>
      </c>
      <c r="L6355" t="str">
        <f>SUBSTITUTE(Table1[[#This Row],[Transmission]],Table1[[#This Row],[Gears]],"")</f>
        <v>AS</v>
      </c>
      <c r="M63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55">
        <f ca="1">_xlfn.DAYS(TODAY(),Table1[[#This Row],[Manufacture Date]])</f>
        <v>1580</v>
      </c>
      <c r="O6355" t="str" cm="1">
        <f t="array" ref="O6355" xml:space="preserve"> _xlfn.IFS(E6355&lt;2,"0-2",E6355&lt;4,"2-4",E6355&lt;6,"4-6",E6355&lt;8,"6-8",E6355&lt;10,"8-10")</f>
        <v>2-4</v>
      </c>
    </row>
    <row r="6356" spans="1:15" ht="14.25" customHeight="1" x14ac:dyDescent="0.3">
      <c r="A6356" s="31">
        <v>43680</v>
      </c>
      <c r="B6356" t="s">
        <v>750</v>
      </c>
      <c r="C6356" t="s">
        <v>2009</v>
      </c>
      <c r="D6356" t="s">
        <v>122</v>
      </c>
      <c r="E6356">
        <v>3.5</v>
      </c>
      <c r="F6356">
        <v>6</v>
      </c>
      <c r="G6356" t="s">
        <v>104</v>
      </c>
      <c r="H6356" t="s">
        <v>200</v>
      </c>
      <c r="I6356">
        <v>27</v>
      </c>
      <c r="J6356">
        <v>250</v>
      </c>
      <c r="K6356" t="str">
        <f>RIGHT(Table1[[#This Row],[Transmission]],1)</f>
        <v>8</v>
      </c>
      <c r="L6356" t="str">
        <f>SUBSTITUTE(Table1[[#This Row],[Transmission]],Table1[[#This Row],[Gears]],"")</f>
        <v>AS</v>
      </c>
      <c r="M63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56">
        <f ca="1">_xlfn.DAYS(TODAY(),Table1[[#This Row],[Manufacture Date]])</f>
        <v>1580</v>
      </c>
      <c r="O6356" t="str" cm="1">
        <f t="array" ref="O6356" xml:space="preserve"> _xlfn.IFS(E6356&lt;2,"0-2",E6356&lt;4,"2-4",E6356&lt;6,"4-6",E6356&lt;8,"6-8",E6356&lt;10,"8-10")</f>
        <v>2-4</v>
      </c>
    </row>
    <row r="6357" spans="1:15" ht="14.25" customHeight="1" x14ac:dyDescent="0.3">
      <c r="A6357" s="31">
        <v>43680</v>
      </c>
      <c r="B6357" t="s">
        <v>564</v>
      </c>
      <c r="C6357" t="s">
        <v>590</v>
      </c>
      <c r="D6357" t="s">
        <v>82</v>
      </c>
      <c r="E6357">
        <v>4.7</v>
      </c>
      <c r="F6357">
        <v>8</v>
      </c>
      <c r="G6357" t="s">
        <v>416</v>
      </c>
      <c r="H6357" t="s">
        <v>73</v>
      </c>
      <c r="I6357">
        <v>24</v>
      </c>
      <c r="J6357">
        <v>267</v>
      </c>
      <c r="K6357" t="str">
        <f>RIGHT(Table1[[#This Row],[Transmission]],1)</f>
        <v>7</v>
      </c>
      <c r="L6357" t="str">
        <f>SUBSTITUTE(Table1[[#This Row],[Transmission]],Table1[[#This Row],[Gears]],"")</f>
        <v>AS</v>
      </c>
      <c r="M63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57">
        <f ca="1">_xlfn.DAYS(TODAY(),Table1[[#This Row],[Manufacture Date]])</f>
        <v>1580</v>
      </c>
      <c r="O6357" t="str" cm="1">
        <f t="array" ref="O6357" xml:space="preserve"> _xlfn.IFS(E6357&lt;2,"0-2",E6357&lt;4,"2-4",E6357&lt;6,"4-6",E6357&lt;8,"6-8",E6357&lt;10,"8-10")</f>
        <v>4-6</v>
      </c>
    </row>
    <row r="6358" spans="1:15" ht="14.25" customHeight="1" x14ac:dyDescent="0.3">
      <c r="A6358" s="31">
        <v>43680</v>
      </c>
      <c r="B6358" t="s">
        <v>750</v>
      </c>
      <c r="C6358" t="s">
        <v>776</v>
      </c>
      <c r="D6358" t="s">
        <v>657</v>
      </c>
      <c r="E6358">
        <v>4</v>
      </c>
      <c r="F6358">
        <v>6</v>
      </c>
      <c r="G6358" t="s">
        <v>74</v>
      </c>
      <c r="H6358" t="s">
        <v>200</v>
      </c>
      <c r="I6358">
        <v>20</v>
      </c>
      <c r="J6358">
        <v>322</v>
      </c>
      <c r="K6358" t="str">
        <f>RIGHT(Table1[[#This Row],[Transmission]],1)</f>
        <v>6</v>
      </c>
      <c r="L6358" t="str">
        <f>SUBSTITUTE(Table1[[#This Row],[Transmission]],Table1[[#This Row],[Gears]],"")</f>
        <v>M</v>
      </c>
      <c r="M63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58">
        <f ca="1">_xlfn.DAYS(TODAY(),Table1[[#This Row],[Manufacture Date]])</f>
        <v>1580</v>
      </c>
      <c r="O6358" t="str" cm="1">
        <f t="array" ref="O6358" xml:space="preserve"> _xlfn.IFS(E6358&lt;2,"0-2",E6358&lt;4,"2-4",E6358&lt;6,"4-6",E6358&lt;8,"6-8",E6358&lt;10,"8-10")</f>
        <v>4-6</v>
      </c>
    </row>
    <row r="6359" spans="1:15" ht="14.25" customHeight="1" x14ac:dyDescent="0.3">
      <c r="A6359" s="31">
        <v>43679</v>
      </c>
      <c r="B6359" t="s">
        <v>100</v>
      </c>
      <c r="C6359" t="s">
        <v>1499</v>
      </c>
      <c r="D6359" t="s">
        <v>71</v>
      </c>
      <c r="E6359">
        <v>2</v>
      </c>
      <c r="F6359">
        <v>4</v>
      </c>
      <c r="G6359" t="s">
        <v>97</v>
      </c>
      <c r="H6359" t="s">
        <v>73</v>
      </c>
      <c r="I6359">
        <v>32</v>
      </c>
      <c r="J6359">
        <v>205</v>
      </c>
      <c r="K6359" t="str">
        <f>RIGHT(Table1[[#This Row],[Transmission]],1)</f>
        <v>7</v>
      </c>
      <c r="L6359" t="str">
        <f>SUBSTITUTE(Table1[[#This Row],[Transmission]],Table1[[#This Row],[Gears]],"")</f>
        <v>AM</v>
      </c>
      <c r="M63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59">
        <f ca="1">_xlfn.DAYS(TODAY(),Table1[[#This Row],[Manufacture Date]])</f>
        <v>1581</v>
      </c>
      <c r="O6359" t="str" cm="1">
        <f t="array" ref="O6359" xml:space="preserve"> _xlfn.IFS(E6359&lt;2,"0-2",E6359&lt;4,"2-4",E6359&lt;6,"4-6",E6359&lt;8,"6-8",E6359&lt;10,"8-10")</f>
        <v>2-4</v>
      </c>
    </row>
    <row r="6360" spans="1:15" ht="14.25" customHeight="1" x14ac:dyDescent="0.3">
      <c r="A6360" s="31">
        <v>43679</v>
      </c>
      <c r="B6360" t="s">
        <v>640</v>
      </c>
      <c r="C6360" t="s">
        <v>648</v>
      </c>
      <c r="D6360" t="s">
        <v>78</v>
      </c>
      <c r="E6360">
        <v>2.4</v>
      </c>
      <c r="F6360">
        <v>4</v>
      </c>
      <c r="G6360" t="s">
        <v>511</v>
      </c>
      <c r="H6360" t="s">
        <v>200</v>
      </c>
      <c r="I6360">
        <v>31</v>
      </c>
      <c r="J6360">
        <v>212</v>
      </c>
      <c r="K6360" t="str">
        <f>RIGHT(Table1[[#This Row],[Transmission]],1)</f>
        <v>6</v>
      </c>
      <c r="L6360" t="str">
        <f>SUBSTITUTE(Table1[[#This Row],[Transmission]],Table1[[#This Row],[Gears]],"")</f>
        <v>AV</v>
      </c>
      <c r="M63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0">
        <f ca="1">_xlfn.DAYS(TODAY(),Table1[[#This Row],[Manufacture Date]])</f>
        <v>1581</v>
      </c>
      <c r="O6360" t="str" cm="1">
        <f t="array" ref="O6360" xml:space="preserve"> _xlfn.IFS(E6360&lt;2,"0-2",E6360&lt;4,"2-4",E6360&lt;6,"4-6",E6360&lt;8,"6-8",E6360&lt;10,"8-10")</f>
        <v>2-4</v>
      </c>
    </row>
    <row r="6361" spans="1:15" ht="14.25" customHeight="1" x14ac:dyDescent="0.3">
      <c r="A6361" s="31">
        <v>43679</v>
      </c>
      <c r="B6361" t="s">
        <v>508</v>
      </c>
      <c r="C6361" t="s">
        <v>1431</v>
      </c>
      <c r="D6361" t="s">
        <v>78</v>
      </c>
      <c r="E6361">
        <v>2</v>
      </c>
      <c r="F6361">
        <v>4</v>
      </c>
      <c r="G6361" t="s">
        <v>79</v>
      </c>
      <c r="H6361" t="s">
        <v>73</v>
      </c>
      <c r="I6361">
        <v>29</v>
      </c>
      <c r="J6361">
        <v>232</v>
      </c>
      <c r="K6361" t="str">
        <f>RIGHT(Table1[[#This Row],[Transmission]],1)</f>
        <v>6</v>
      </c>
      <c r="L6361" t="str">
        <f>SUBSTITUTE(Table1[[#This Row],[Transmission]],Table1[[#This Row],[Gears]],"")</f>
        <v>AS</v>
      </c>
      <c r="M63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1">
        <f ca="1">_xlfn.DAYS(TODAY(),Table1[[#This Row],[Manufacture Date]])</f>
        <v>1581</v>
      </c>
      <c r="O6361" t="str" cm="1">
        <f t="array" ref="O6361" xml:space="preserve"> _xlfn.IFS(E6361&lt;2,"0-2",E6361&lt;4,"2-4",E6361&lt;6,"4-6",E6361&lt;8,"6-8",E6361&lt;10,"8-10")</f>
        <v>2-4</v>
      </c>
    </row>
    <row r="6362" spans="1:15" ht="14.25" customHeight="1" x14ac:dyDescent="0.3">
      <c r="A6362" s="31">
        <v>43679</v>
      </c>
      <c r="B6362" t="s">
        <v>564</v>
      </c>
      <c r="C6362" t="s">
        <v>1875</v>
      </c>
      <c r="D6362" t="s">
        <v>361</v>
      </c>
      <c r="E6362">
        <v>2</v>
      </c>
      <c r="F6362">
        <v>4</v>
      </c>
      <c r="G6362" t="s">
        <v>125</v>
      </c>
      <c r="H6362" t="s">
        <v>73</v>
      </c>
      <c r="I6362">
        <v>27</v>
      </c>
      <c r="J6362">
        <v>248</v>
      </c>
      <c r="K6362" t="str">
        <f>RIGHT(Table1[[#This Row],[Transmission]],1)</f>
        <v>7</v>
      </c>
      <c r="L6362" t="str">
        <f>SUBSTITUTE(Table1[[#This Row],[Transmission]],Table1[[#This Row],[Gears]],"")</f>
        <v>A</v>
      </c>
      <c r="M63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62">
        <f ca="1">_xlfn.DAYS(TODAY(),Table1[[#This Row],[Manufacture Date]])</f>
        <v>1581</v>
      </c>
      <c r="O6362" t="str" cm="1">
        <f t="array" ref="O6362" xml:space="preserve"> _xlfn.IFS(E6362&lt;2,"0-2",E6362&lt;4,"2-4",E6362&lt;6,"4-6",E6362&lt;8,"6-8",E6362&lt;10,"8-10")</f>
        <v>2-4</v>
      </c>
    </row>
    <row r="6363" spans="1:15" ht="14.25" customHeight="1" x14ac:dyDescent="0.3">
      <c r="A6363" s="31">
        <v>43679</v>
      </c>
      <c r="B6363" t="s">
        <v>147</v>
      </c>
      <c r="C6363" t="s">
        <v>173</v>
      </c>
      <c r="D6363" t="s">
        <v>71</v>
      </c>
      <c r="E6363">
        <v>4.4000000000000004</v>
      </c>
      <c r="F6363">
        <v>8</v>
      </c>
      <c r="G6363" t="s">
        <v>104</v>
      </c>
      <c r="H6363" t="s">
        <v>73</v>
      </c>
      <c r="I6363">
        <v>22</v>
      </c>
      <c r="J6363">
        <v>294</v>
      </c>
      <c r="K6363" t="str">
        <f>RIGHT(Table1[[#This Row],[Transmission]],1)</f>
        <v>8</v>
      </c>
      <c r="L6363" t="str">
        <f>SUBSTITUTE(Table1[[#This Row],[Transmission]],Table1[[#This Row],[Gears]],"")</f>
        <v>AS</v>
      </c>
      <c r="M63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3">
        <f ca="1">_xlfn.DAYS(TODAY(),Table1[[#This Row],[Manufacture Date]])</f>
        <v>1581</v>
      </c>
      <c r="O6363" t="str" cm="1">
        <f t="array" ref="O6363" xml:space="preserve"> _xlfn.IFS(E6363&lt;2,"0-2",E6363&lt;4,"2-4",E6363&lt;6,"4-6",E6363&lt;8,"6-8",E6363&lt;10,"8-10")</f>
        <v>4-6</v>
      </c>
    </row>
    <row r="6364" spans="1:15" ht="14.25" customHeight="1" x14ac:dyDescent="0.3">
      <c r="A6364" s="31">
        <v>43679</v>
      </c>
      <c r="B6364" t="s">
        <v>321</v>
      </c>
      <c r="C6364" t="s">
        <v>1261</v>
      </c>
      <c r="D6364" t="s">
        <v>78</v>
      </c>
      <c r="E6364">
        <v>2.5</v>
      </c>
      <c r="F6364">
        <v>4</v>
      </c>
      <c r="G6364" t="s">
        <v>79</v>
      </c>
      <c r="H6364" t="s">
        <v>205</v>
      </c>
      <c r="I6364">
        <v>21</v>
      </c>
      <c r="J6364">
        <v>219</v>
      </c>
      <c r="K6364" t="str">
        <f>RIGHT(Table1[[#This Row],[Transmission]],1)</f>
        <v>6</v>
      </c>
      <c r="L6364" t="str">
        <f>SUBSTITUTE(Table1[[#This Row],[Transmission]],Table1[[#This Row],[Gears]],"")</f>
        <v>AS</v>
      </c>
      <c r="M63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4">
        <f ca="1">_xlfn.DAYS(TODAY(),Table1[[#This Row],[Manufacture Date]])</f>
        <v>1581</v>
      </c>
      <c r="O6364" t="str" cm="1">
        <f t="array" ref="O6364" xml:space="preserve"> _xlfn.IFS(E6364&lt;2,"0-2",E6364&lt;4,"2-4",E6364&lt;6,"4-6",E6364&lt;8,"6-8",E6364&lt;10,"8-10")</f>
        <v>2-4</v>
      </c>
    </row>
    <row r="6365" spans="1:15" ht="14.25" customHeight="1" x14ac:dyDescent="0.3">
      <c r="A6365" s="31">
        <v>43678</v>
      </c>
      <c r="B6365" t="s">
        <v>385</v>
      </c>
      <c r="C6365" t="s">
        <v>1115</v>
      </c>
      <c r="D6365" t="s">
        <v>118</v>
      </c>
      <c r="E6365">
        <v>1.8</v>
      </c>
      <c r="F6365">
        <v>4</v>
      </c>
      <c r="G6365" t="s">
        <v>266</v>
      </c>
      <c r="H6365" t="s">
        <v>200</v>
      </c>
      <c r="I6365">
        <v>37</v>
      </c>
      <c r="J6365">
        <v>180</v>
      </c>
      <c r="K6365" t="str">
        <f>RIGHT(Table1[[#This Row],[Transmission]],1)</f>
        <v>V</v>
      </c>
      <c r="L6365" t="str">
        <f>SUBSTITUTE(Table1[[#This Row],[Transmission]],Table1[[#This Row],[Gears]],"")</f>
        <v>A</v>
      </c>
      <c r="M63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65">
        <f ca="1">_xlfn.DAYS(TODAY(),Table1[[#This Row],[Manufacture Date]])</f>
        <v>1582</v>
      </c>
      <c r="O6365" t="str" cm="1">
        <f t="array" ref="O6365" xml:space="preserve"> _xlfn.IFS(E6365&lt;2,"0-2",E6365&lt;4,"2-4",E6365&lt;6,"4-6",E6365&lt;8,"6-8",E6365&lt;10,"8-10")</f>
        <v>0-2</v>
      </c>
    </row>
    <row r="6366" spans="1:15" ht="14.25" customHeight="1" x14ac:dyDescent="0.3">
      <c r="A6366" s="31">
        <v>43678</v>
      </c>
      <c r="B6366" t="s">
        <v>313</v>
      </c>
      <c r="C6366" t="s">
        <v>1644</v>
      </c>
      <c r="D6366" t="s">
        <v>88</v>
      </c>
      <c r="E6366">
        <v>1.4</v>
      </c>
      <c r="F6366">
        <v>4</v>
      </c>
      <c r="G6366" t="s">
        <v>74</v>
      </c>
      <c r="H6366" t="s">
        <v>200</v>
      </c>
      <c r="I6366">
        <v>36</v>
      </c>
      <c r="J6366">
        <v>185</v>
      </c>
      <c r="K6366" t="str">
        <f>RIGHT(Table1[[#This Row],[Transmission]],1)</f>
        <v>6</v>
      </c>
      <c r="L6366" t="str">
        <f>SUBSTITUTE(Table1[[#This Row],[Transmission]],Table1[[#This Row],[Gears]],"")</f>
        <v>M</v>
      </c>
      <c r="M63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66">
        <f ca="1">_xlfn.DAYS(TODAY(),Table1[[#This Row],[Manufacture Date]])</f>
        <v>1582</v>
      </c>
      <c r="O6366" t="str" cm="1">
        <f t="array" ref="O6366" xml:space="preserve"> _xlfn.IFS(E6366&lt;2,"0-2",E6366&lt;4,"2-4",E6366&lt;6,"4-6",E6366&lt;8,"6-8",E6366&lt;10,"8-10")</f>
        <v>0-2</v>
      </c>
    </row>
    <row r="6367" spans="1:15" ht="14.25" customHeight="1" x14ac:dyDescent="0.3">
      <c r="A6367" s="31">
        <v>43678</v>
      </c>
      <c r="B6367" t="s">
        <v>621</v>
      </c>
      <c r="C6367" t="s">
        <v>979</v>
      </c>
      <c r="D6367" t="s">
        <v>95</v>
      </c>
      <c r="E6367">
        <v>2</v>
      </c>
      <c r="F6367">
        <v>4</v>
      </c>
      <c r="G6367" t="s">
        <v>79</v>
      </c>
      <c r="H6367" t="s">
        <v>73</v>
      </c>
      <c r="I6367">
        <v>34</v>
      </c>
      <c r="J6367">
        <v>196</v>
      </c>
      <c r="K6367" t="str">
        <f>RIGHT(Table1[[#This Row],[Transmission]],1)</f>
        <v>6</v>
      </c>
      <c r="L6367" t="str">
        <f>SUBSTITUTE(Table1[[#This Row],[Transmission]],Table1[[#This Row],[Gears]],"")</f>
        <v>AS</v>
      </c>
      <c r="M63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7">
        <f ca="1">_xlfn.DAYS(TODAY(),Table1[[#This Row],[Manufacture Date]])</f>
        <v>1582</v>
      </c>
      <c r="O6367" t="str" cm="1">
        <f t="array" ref="O6367" xml:space="preserve"> _xlfn.IFS(E6367&lt;2,"0-2",E6367&lt;4,"2-4",E6367&lt;6,"4-6",E6367&lt;8,"6-8",E6367&lt;10,"8-10")</f>
        <v>2-4</v>
      </c>
    </row>
    <row r="6368" spans="1:15" ht="14.25" customHeight="1" x14ac:dyDescent="0.3">
      <c r="A6368" s="31">
        <v>43678</v>
      </c>
      <c r="B6368" t="s">
        <v>564</v>
      </c>
      <c r="C6368" t="s">
        <v>957</v>
      </c>
      <c r="D6368" t="s">
        <v>71</v>
      </c>
      <c r="E6368">
        <v>2</v>
      </c>
      <c r="F6368">
        <v>4</v>
      </c>
      <c r="G6368" t="s">
        <v>416</v>
      </c>
      <c r="H6368" t="s">
        <v>73</v>
      </c>
      <c r="I6368">
        <v>31</v>
      </c>
      <c r="J6368">
        <v>212</v>
      </c>
      <c r="K6368" t="str">
        <f>RIGHT(Table1[[#This Row],[Transmission]],1)</f>
        <v>7</v>
      </c>
      <c r="L6368" t="str">
        <f>SUBSTITUTE(Table1[[#This Row],[Transmission]],Table1[[#This Row],[Gears]],"")</f>
        <v>AS</v>
      </c>
      <c r="M63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8">
        <f ca="1">_xlfn.DAYS(TODAY(),Table1[[#This Row],[Manufacture Date]])</f>
        <v>1582</v>
      </c>
      <c r="O6368" t="str" cm="1">
        <f t="array" ref="O6368" xml:space="preserve"> _xlfn.IFS(E6368&lt;2,"0-2",E6368&lt;4,"2-4",E6368&lt;6,"4-6",E6368&lt;8,"6-8",E6368&lt;10,"8-10")</f>
        <v>2-4</v>
      </c>
    </row>
    <row r="6369" spans="1:15" ht="14.25" customHeight="1" x14ac:dyDescent="0.3">
      <c r="A6369" s="31">
        <v>43678</v>
      </c>
      <c r="B6369" t="s">
        <v>212</v>
      </c>
      <c r="C6369" t="s">
        <v>214</v>
      </c>
      <c r="D6369" t="s">
        <v>71</v>
      </c>
      <c r="E6369">
        <v>2</v>
      </c>
      <c r="F6369">
        <v>4</v>
      </c>
      <c r="G6369" t="s">
        <v>104</v>
      </c>
      <c r="H6369" t="s">
        <v>73</v>
      </c>
      <c r="I6369">
        <v>30</v>
      </c>
      <c r="J6369">
        <v>222</v>
      </c>
      <c r="K6369" t="str">
        <f>RIGHT(Table1[[#This Row],[Transmission]],1)</f>
        <v>8</v>
      </c>
      <c r="L6369" t="str">
        <f>SUBSTITUTE(Table1[[#This Row],[Transmission]],Table1[[#This Row],[Gears]],"")</f>
        <v>AS</v>
      </c>
      <c r="M63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69">
        <f ca="1">_xlfn.DAYS(TODAY(),Table1[[#This Row],[Manufacture Date]])</f>
        <v>1582</v>
      </c>
      <c r="O6369" t="str" cm="1">
        <f t="array" ref="O6369" xml:space="preserve"> _xlfn.IFS(E6369&lt;2,"0-2",E6369&lt;4,"2-4",E6369&lt;6,"4-6",E6369&lt;8,"6-8",E6369&lt;10,"8-10")</f>
        <v>2-4</v>
      </c>
    </row>
    <row r="6370" spans="1:15" ht="14.25" customHeight="1" x14ac:dyDescent="0.3">
      <c r="A6370" s="31">
        <v>43678</v>
      </c>
      <c r="B6370" t="s">
        <v>452</v>
      </c>
      <c r="C6370" t="s">
        <v>466</v>
      </c>
      <c r="D6370" t="s">
        <v>78</v>
      </c>
      <c r="E6370">
        <v>2.4</v>
      </c>
      <c r="F6370">
        <v>4</v>
      </c>
      <c r="G6370" t="s">
        <v>183</v>
      </c>
      <c r="H6370" t="s">
        <v>200</v>
      </c>
      <c r="I6370">
        <v>29</v>
      </c>
      <c r="J6370">
        <v>223</v>
      </c>
      <c r="K6370" t="str">
        <f>RIGHT(Table1[[#This Row],[Transmission]],1)</f>
        <v>5</v>
      </c>
      <c r="L6370" t="str">
        <f>SUBSTITUTE(Table1[[#This Row],[Transmission]],Table1[[#This Row],[Gears]],"")</f>
        <v>M</v>
      </c>
      <c r="M63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70">
        <f ca="1">_xlfn.DAYS(TODAY(),Table1[[#This Row],[Manufacture Date]])</f>
        <v>1582</v>
      </c>
      <c r="O6370" t="str" cm="1">
        <f t="array" ref="O6370" xml:space="preserve"> _xlfn.IFS(E6370&lt;2,"0-2",E6370&lt;4,"2-4",E6370&lt;6,"4-6",E6370&lt;8,"6-8",E6370&lt;10,"8-10")</f>
        <v>2-4</v>
      </c>
    </row>
    <row r="6371" spans="1:15" ht="14.25" customHeight="1" x14ac:dyDescent="0.3">
      <c r="A6371" s="31">
        <v>43678</v>
      </c>
      <c r="B6371" t="s">
        <v>508</v>
      </c>
      <c r="C6371" t="s">
        <v>517</v>
      </c>
      <c r="D6371" t="s">
        <v>71</v>
      </c>
      <c r="E6371">
        <v>2.5</v>
      </c>
      <c r="F6371">
        <v>6</v>
      </c>
      <c r="G6371" t="s">
        <v>79</v>
      </c>
      <c r="H6371" t="s">
        <v>73</v>
      </c>
      <c r="I6371">
        <v>29</v>
      </c>
      <c r="J6371">
        <v>221</v>
      </c>
      <c r="K6371" t="str">
        <f>RIGHT(Table1[[#This Row],[Transmission]],1)</f>
        <v>6</v>
      </c>
      <c r="L6371" t="str">
        <f>SUBSTITUTE(Table1[[#This Row],[Transmission]],Table1[[#This Row],[Gears]],"")</f>
        <v>AS</v>
      </c>
      <c r="M63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71">
        <f ca="1">_xlfn.DAYS(TODAY(),Table1[[#This Row],[Manufacture Date]])</f>
        <v>1582</v>
      </c>
      <c r="O6371" t="str" cm="1">
        <f t="array" ref="O6371" xml:space="preserve"> _xlfn.IFS(E6371&lt;2,"0-2",E6371&lt;4,"2-4",E6371&lt;6,"4-6",E6371&lt;8,"6-8",E6371&lt;10,"8-10")</f>
        <v>2-4</v>
      </c>
    </row>
    <row r="6372" spans="1:15" ht="14.25" customHeight="1" x14ac:dyDescent="0.3">
      <c r="A6372" s="31">
        <v>43678</v>
      </c>
      <c r="B6372" t="s">
        <v>100</v>
      </c>
      <c r="C6372" t="s">
        <v>134</v>
      </c>
      <c r="D6372" t="s">
        <v>82</v>
      </c>
      <c r="E6372">
        <v>4</v>
      </c>
      <c r="F6372">
        <v>8</v>
      </c>
      <c r="G6372" t="s">
        <v>97</v>
      </c>
      <c r="H6372" t="s">
        <v>73</v>
      </c>
      <c r="I6372">
        <v>22</v>
      </c>
      <c r="J6372">
        <v>298</v>
      </c>
      <c r="K6372" t="str">
        <f>RIGHT(Table1[[#This Row],[Transmission]],1)</f>
        <v>7</v>
      </c>
      <c r="L6372" t="str">
        <f>SUBSTITUTE(Table1[[#This Row],[Transmission]],Table1[[#This Row],[Gears]],"")</f>
        <v>AM</v>
      </c>
      <c r="M63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72">
        <f ca="1">_xlfn.DAYS(TODAY(),Table1[[#This Row],[Manufacture Date]])</f>
        <v>1582</v>
      </c>
      <c r="O6372" t="str" cm="1">
        <f t="array" ref="O6372" xml:space="preserve"> _xlfn.IFS(E6372&lt;2,"0-2",E6372&lt;4,"2-4",E6372&lt;6,"4-6",E6372&lt;8,"6-8",E6372&lt;10,"8-10")</f>
        <v>4-6</v>
      </c>
    </row>
    <row r="6373" spans="1:15" ht="14.25" customHeight="1" x14ac:dyDescent="0.3">
      <c r="A6373" s="31">
        <v>43677</v>
      </c>
      <c r="B6373" t="s">
        <v>640</v>
      </c>
      <c r="C6373" t="s">
        <v>641</v>
      </c>
      <c r="D6373" t="s">
        <v>71</v>
      </c>
      <c r="E6373">
        <v>2.4</v>
      </c>
      <c r="F6373">
        <v>4</v>
      </c>
      <c r="G6373" t="s">
        <v>183</v>
      </c>
      <c r="H6373" t="s">
        <v>200</v>
      </c>
      <c r="I6373">
        <v>31</v>
      </c>
      <c r="J6373">
        <v>217</v>
      </c>
      <c r="K6373" t="str">
        <f>RIGHT(Table1[[#This Row],[Transmission]],1)</f>
        <v>5</v>
      </c>
      <c r="L6373" t="str">
        <f>SUBSTITUTE(Table1[[#This Row],[Transmission]],Table1[[#This Row],[Gears]],"")</f>
        <v>M</v>
      </c>
      <c r="M63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73">
        <f ca="1">_xlfn.DAYS(TODAY(),Table1[[#This Row],[Manufacture Date]])</f>
        <v>1583</v>
      </c>
      <c r="O6373" t="str" cm="1">
        <f t="array" ref="O6373" xml:space="preserve"> _xlfn.IFS(E6373&lt;2,"0-2",E6373&lt;4,"2-4",E6373&lt;6,"4-6",E6373&lt;8,"6-8",E6373&lt;10,"8-10")</f>
        <v>2-4</v>
      </c>
    </row>
    <row r="6374" spans="1:15" ht="14.25" customHeight="1" x14ac:dyDescent="0.3">
      <c r="A6374" s="31">
        <v>43677</v>
      </c>
      <c r="B6374" t="s">
        <v>147</v>
      </c>
      <c r="C6374" t="s">
        <v>186</v>
      </c>
      <c r="D6374" t="s">
        <v>78</v>
      </c>
      <c r="E6374">
        <v>2</v>
      </c>
      <c r="F6374">
        <v>4</v>
      </c>
      <c r="G6374" t="s">
        <v>104</v>
      </c>
      <c r="H6374" t="s">
        <v>73</v>
      </c>
      <c r="I6374">
        <v>31</v>
      </c>
      <c r="J6374">
        <v>213</v>
      </c>
      <c r="K6374" t="str">
        <f>RIGHT(Table1[[#This Row],[Transmission]],1)</f>
        <v>8</v>
      </c>
      <c r="L6374" t="str">
        <f>SUBSTITUTE(Table1[[#This Row],[Transmission]],Table1[[#This Row],[Gears]],"")</f>
        <v>AS</v>
      </c>
      <c r="M63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74">
        <f ca="1">_xlfn.DAYS(TODAY(),Table1[[#This Row],[Manufacture Date]])</f>
        <v>1583</v>
      </c>
      <c r="O6374" t="str" cm="1">
        <f t="array" ref="O6374" xml:space="preserve"> _xlfn.IFS(E6374&lt;2,"0-2",E6374&lt;4,"2-4",E6374&lt;6,"4-6",E6374&lt;8,"6-8",E6374&lt;10,"8-10")</f>
        <v>2-4</v>
      </c>
    </row>
    <row r="6375" spans="1:15" ht="14.25" customHeight="1" x14ac:dyDescent="0.3">
      <c r="A6375" s="31">
        <v>43677</v>
      </c>
      <c r="B6375" t="s">
        <v>364</v>
      </c>
      <c r="C6375" t="s">
        <v>377</v>
      </c>
      <c r="D6375" t="s">
        <v>78</v>
      </c>
      <c r="E6375">
        <v>2.4</v>
      </c>
      <c r="F6375">
        <v>4</v>
      </c>
      <c r="G6375" t="s">
        <v>93</v>
      </c>
      <c r="H6375" t="s">
        <v>200</v>
      </c>
      <c r="I6375">
        <v>30</v>
      </c>
      <c r="J6375">
        <v>221</v>
      </c>
      <c r="K6375" t="str">
        <f>RIGHT(Table1[[#This Row],[Transmission]],1)</f>
        <v>6</v>
      </c>
      <c r="L6375" t="str">
        <f>SUBSTITUTE(Table1[[#This Row],[Transmission]],Table1[[#This Row],[Gears]],"")</f>
        <v>A</v>
      </c>
      <c r="M63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75">
        <f ca="1">_xlfn.DAYS(TODAY(),Table1[[#This Row],[Manufacture Date]])</f>
        <v>1583</v>
      </c>
      <c r="O6375" t="str" cm="1">
        <f t="array" ref="O6375" xml:space="preserve"> _xlfn.IFS(E6375&lt;2,"0-2",E6375&lt;4,"2-4",E6375&lt;6,"4-6",E6375&lt;8,"6-8",E6375&lt;10,"8-10")</f>
        <v>2-4</v>
      </c>
    </row>
    <row r="6376" spans="1:15" ht="14.25" customHeight="1" x14ac:dyDescent="0.3">
      <c r="A6376" s="31">
        <v>43677</v>
      </c>
      <c r="B6376" t="s">
        <v>676</v>
      </c>
      <c r="C6376" t="s">
        <v>679</v>
      </c>
      <c r="D6376" t="s">
        <v>92</v>
      </c>
      <c r="E6376">
        <v>3</v>
      </c>
      <c r="F6376">
        <v>6</v>
      </c>
      <c r="G6376" t="s">
        <v>97</v>
      </c>
      <c r="H6376" t="s">
        <v>73</v>
      </c>
      <c r="I6376">
        <v>29</v>
      </c>
      <c r="J6376">
        <v>230</v>
      </c>
      <c r="K6376" t="str">
        <f>RIGHT(Table1[[#This Row],[Transmission]],1)</f>
        <v>7</v>
      </c>
      <c r="L6376" t="str">
        <f>SUBSTITUTE(Table1[[#This Row],[Transmission]],Table1[[#This Row],[Gears]],"")</f>
        <v>AM</v>
      </c>
      <c r="M63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76">
        <f ca="1">_xlfn.DAYS(TODAY(),Table1[[#This Row],[Manufacture Date]])</f>
        <v>1583</v>
      </c>
      <c r="O6376" t="str" cm="1">
        <f t="array" ref="O6376" xml:space="preserve"> _xlfn.IFS(E6376&lt;2,"0-2",E6376&lt;4,"2-4",E6376&lt;6,"4-6",E6376&lt;8,"6-8",E6376&lt;10,"8-10")</f>
        <v>2-4</v>
      </c>
    </row>
    <row r="6377" spans="1:15" ht="14.25" customHeight="1" x14ac:dyDescent="0.3">
      <c r="A6377" s="31">
        <v>43677</v>
      </c>
      <c r="B6377" t="s">
        <v>147</v>
      </c>
      <c r="C6377" t="s">
        <v>1544</v>
      </c>
      <c r="D6377" t="s">
        <v>95</v>
      </c>
      <c r="E6377">
        <v>3</v>
      </c>
      <c r="F6377">
        <v>6</v>
      </c>
      <c r="G6377" t="s">
        <v>104</v>
      </c>
      <c r="H6377" t="s">
        <v>73</v>
      </c>
      <c r="I6377">
        <v>29</v>
      </c>
      <c r="J6377">
        <v>229</v>
      </c>
      <c r="K6377" t="str">
        <f>RIGHT(Table1[[#This Row],[Transmission]],1)</f>
        <v>8</v>
      </c>
      <c r="L6377" t="str">
        <f>SUBSTITUTE(Table1[[#This Row],[Transmission]],Table1[[#This Row],[Gears]],"")</f>
        <v>AS</v>
      </c>
      <c r="M63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77">
        <f ca="1">_xlfn.DAYS(TODAY(),Table1[[#This Row],[Manufacture Date]])</f>
        <v>1583</v>
      </c>
      <c r="O6377" t="str" cm="1">
        <f t="array" ref="O6377" xml:space="preserve"> _xlfn.IFS(E6377&lt;2,"0-2",E6377&lt;4,"2-4",E6377&lt;6,"4-6",E6377&lt;8,"6-8",E6377&lt;10,"8-10")</f>
        <v>2-4</v>
      </c>
    </row>
    <row r="6378" spans="1:15" ht="14.25" customHeight="1" x14ac:dyDescent="0.3">
      <c r="A6378" s="31">
        <v>43677</v>
      </c>
      <c r="B6378" t="s">
        <v>452</v>
      </c>
      <c r="C6378" t="s">
        <v>1750</v>
      </c>
      <c r="D6378" t="s">
        <v>78</v>
      </c>
      <c r="E6378">
        <v>2</v>
      </c>
      <c r="F6378">
        <v>4</v>
      </c>
      <c r="G6378" t="s">
        <v>454</v>
      </c>
      <c r="H6378" t="s">
        <v>200</v>
      </c>
      <c r="I6378">
        <v>27</v>
      </c>
      <c r="J6378">
        <v>249</v>
      </c>
      <c r="K6378" t="str">
        <f>RIGHT(Table1[[#This Row],[Transmission]],1)</f>
        <v>9</v>
      </c>
      <c r="L6378" t="str">
        <f>SUBSTITUTE(Table1[[#This Row],[Transmission]],Table1[[#This Row],[Gears]],"")</f>
        <v>A</v>
      </c>
      <c r="M63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78">
        <f ca="1">_xlfn.DAYS(TODAY(),Table1[[#This Row],[Manufacture Date]])</f>
        <v>1583</v>
      </c>
      <c r="O6378" t="str" cm="1">
        <f t="array" ref="O6378" xml:space="preserve"> _xlfn.IFS(E6378&lt;2,"0-2",E6378&lt;4,"2-4",E6378&lt;6,"4-6",E6378&lt;8,"6-8",E6378&lt;10,"8-10")</f>
        <v>2-4</v>
      </c>
    </row>
    <row r="6379" spans="1:15" ht="14.25" customHeight="1" x14ac:dyDescent="0.3">
      <c r="A6379" s="31">
        <v>43677</v>
      </c>
      <c r="B6379" t="s">
        <v>531</v>
      </c>
      <c r="C6379" t="s">
        <v>955</v>
      </c>
      <c r="D6379" t="s">
        <v>122</v>
      </c>
      <c r="E6379">
        <v>3.5</v>
      </c>
      <c r="F6379">
        <v>6</v>
      </c>
      <c r="G6379" t="s">
        <v>79</v>
      </c>
      <c r="H6379" t="s">
        <v>200</v>
      </c>
      <c r="I6379">
        <v>20</v>
      </c>
      <c r="J6379">
        <v>339</v>
      </c>
      <c r="K6379" t="str">
        <f>RIGHT(Table1[[#This Row],[Transmission]],1)</f>
        <v>6</v>
      </c>
      <c r="L6379" t="str">
        <f>SUBSTITUTE(Table1[[#This Row],[Transmission]],Table1[[#This Row],[Gears]],"")</f>
        <v>AS</v>
      </c>
      <c r="M63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79">
        <f ca="1">_xlfn.DAYS(TODAY(),Table1[[#This Row],[Manufacture Date]])</f>
        <v>1583</v>
      </c>
      <c r="O6379" t="str" cm="1">
        <f t="array" ref="O6379" xml:space="preserve"> _xlfn.IFS(E6379&lt;2,"0-2",E6379&lt;4,"2-4",E6379&lt;6,"4-6",E6379&lt;8,"6-8",E6379&lt;10,"8-10")</f>
        <v>2-4</v>
      </c>
    </row>
    <row r="6380" spans="1:15" ht="14.25" customHeight="1" x14ac:dyDescent="0.3">
      <c r="A6380" s="31">
        <v>43676</v>
      </c>
      <c r="B6380" t="s">
        <v>398</v>
      </c>
      <c r="C6380" t="s">
        <v>1727</v>
      </c>
      <c r="D6380" t="s">
        <v>115</v>
      </c>
      <c r="E6380">
        <v>2</v>
      </c>
      <c r="F6380">
        <v>4</v>
      </c>
      <c r="G6380" t="s">
        <v>89</v>
      </c>
      <c r="H6380" t="s">
        <v>200</v>
      </c>
      <c r="I6380">
        <v>56</v>
      </c>
      <c r="J6380">
        <v>117</v>
      </c>
      <c r="K6380" t="str">
        <f>RIGHT(Table1[[#This Row],[Transmission]],1)</f>
        <v>6</v>
      </c>
      <c r="L6380" t="str">
        <f>SUBSTITUTE(Table1[[#This Row],[Transmission]],Table1[[#This Row],[Gears]],"")</f>
        <v>AM</v>
      </c>
      <c r="M63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380">
        <f ca="1">_xlfn.DAYS(TODAY(),Table1[[#This Row],[Manufacture Date]])</f>
        <v>1584</v>
      </c>
      <c r="O6380" t="str" cm="1">
        <f t="array" ref="O6380" xml:space="preserve"> _xlfn.IFS(E6380&lt;2,"0-2",E6380&lt;4,"2-4",E6380&lt;6,"4-6",E6380&lt;8,"6-8",E6380&lt;10,"8-10")</f>
        <v>2-4</v>
      </c>
    </row>
    <row r="6381" spans="1:15" ht="14.25" customHeight="1" x14ac:dyDescent="0.3">
      <c r="A6381" s="31">
        <v>43676</v>
      </c>
      <c r="B6381" t="s">
        <v>232</v>
      </c>
      <c r="C6381" t="s">
        <v>240</v>
      </c>
      <c r="D6381" t="s">
        <v>71</v>
      </c>
      <c r="E6381">
        <v>1.6</v>
      </c>
      <c r="F6381">
        <v>4</v>
      </c>
      <c r="G6381" t="s">
        <v>74</v>
      </c>
      <c r="H6381" t="s">
        <v>109</v>
      </c>
      <c r="I6381">
        <v>45</v>
      </c>
      <c r="J6381">
        <v>169</v>
      </c>
      <c r="K6381" t="str">
        <f>RIGHT(Table1[[#This Row],[Transmission]],1)</f>
        <v>6</v>
      </c>
      <c r="L6381" t="str">
        <f>SUBSTITUTE(Table1[[#This Row],[Transmission]],Table1[[#This Row],[Gears]],"")</f>
        <v>M</v>
      </c>
      <c r="M63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81">
        <f ca="1">_xlfn.DAYS(TODAY(),Table1[[#This Row],[Manufacture Date]])</f>
        <v>1584</v>
      </c>
      <c r="O6381" t="str" cm="1">
        <f t="array" ref="O6381" xml:space="preserve"> _xlfn.IFS(E6381&lt;2,"0-2",E6381&lt;4,"2-4",E6381&lt;6,"4-6",E6381&lt;8,"6-8",E6381&lt;10,"8-10")</f>
        <v>0-2</v>
      </c>
    </row>
    <row r="6382" spans="1:15" ht="14.25" customHeight="1" x14ac:dyDescent="0.3">
      <c r="A6382" s="31">
        <v>43676</v>
      </c>
      <c r="B6382" t="s">
        <v>470</v>
      </c>
      <c r="C6382" t="s">
        <v>1296</v>
      </c>
      <c r="D6382" t="s">
        <v>115</v>
      </c>
      <c r="E6382">
        <v>2.4</v>
      </c>
      <c r="F6382">
        <v>4</v>
      </c>
      <c r="G6382" t="s">
        <v>79</v>
      </c>
      <c r="H6382" t="s">
        <v>200</v>
      </c>
      <c r="I6382">
        <v>35</v>
      </c>
      <c r="J6382">
        <v>190</v>
      </c>
      <c r="K6382" t="str">
        <f>RIGHT(Table1[[#This Row],[Transmission]],1)</f>
        <v>6</v>
      </c>
      <c r="L6382" t="str">
        <f>SUBSTITUTE(Table1[[#This Row],[Transmission]],Table1[[#This Row],[Gears]],"")</f>
        <v>AS</v>
      </c>
      <c r="M63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82">
        <f ca="1">_xlfn.DAYS(TODAY(),Table1[[#This Row],[Manufacture Date]])</f>
        <v>1584</v>
      </c>
      <c r="O6382" t="str" cm="1">
        <f t="array" ref="O6382" xml:space="preserve"> _xlfn.IFS(E6382&lt;2,"0-2",E6382&lt;4,"2-4",E6382&lt;6,"4-6",E6382&lt;8,"6-8",E6382&lt;10,"8-10")</f>
        <v>2-4</v>
      </c>
    </row>
    <row r="6383" spans="1:15" ht="14.25" customHeight="1" x14ac:dyDescent="0.3">
      <c r="A6383" s="31">
        <v>43676</v>
      </c>
      <c r="B6383" t="s">
        <v>147</v>
      </c>
      <c r="C6383" t="s">
        <v>1528</v>
      </c>
      <c r="D6383" t="s">
        <v>71</v>
      </c>
      <c r="E6383">
        <v>3</v>
      </c>
      <c r="F6383">
        <v>6</v>
      </c>
      <c r="G6383" t="s">
        <v>104</v>
      </c>
      <c r="H6383" t="s">
        <v>73</v>
      </c>
      <c r="I6383">
        <v>28</v>
      </c>
      <c r="J6383">
        <v>233</v>
      </c>
      <c r="K6383" t="str">
        <f>RIGHT(Table1[[#This Row],[Transmission]],1)</f>
        <v>8</v>
      </c>
      <c r="L6383" t="str">
        <f>SUBSTITUTE(Table1[[#This Row],[Transmission]],Table1[[#This Row],[Gears]],"")</f>
        <v>AS</v>
      </c>
      <c r="M63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83">
        <f ca="1">_xlfn.DAYS(TODAY(),Table1[[#This Row],[Manufacture Date]])</f>
        <v>1584</v>
      </c>
      <c r="O6383" t="str" cm="1">
        <f t="array" ref="O6383" xml:space="preserve"> _xlfn.IFS(E6383&lt;2,"0-2",E6383&lt;4,"2-4",E6383&lt;6,"4-6",E6383&lt;8,"6-8",E6383&lt;10,"8-10")</f>
        <v>2-4</v>
      </c>
    </row>
    <row r="6384" spans="1:15" ht="14.25" customHeight="1" x14ac:dyDescent="0.3">
      <c r="A6384" s="31">
        <v>43676</v>
      </c>
      <c r="B6384" t="s">
        <v>212</v>
      </c>
      <c r="C6384" t="s">
        <v>214</v>
      </c>
      <c r="D6384" t="s">
        <v>71</v>
      </c>
      <c r="E6384">
        <v>3.6</v>
      </c>
      <c r="F6384">
        <v>6</v>
      </c>
      <c r="G6384" t="s">
        <v>104</v>
      </c>
      <c r="H6384" t="s">
        <v>200</v>
      </c>
      <c r="I6384">
        <v>27</v>
      </c>
      <c r="J6384">
        <v>248</v>
      </c>
      <c r="K6384" t="str">
        <f>RIGHT(Table1[[#This Row],[Transmission]],1)</f>
        <v>8</v>
      </c>
      <c r="L6384" t="str">
        <f>SUBSTITUTE(Table1[[#This Row],[Transmission]],Table1[[#This Row],[Gears]],"")</f>
        <v>AS</v>
      </c>
      <c r="M63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84">
        <f ca="1">_xlfn.DAYS(TODAY(),Table1[[#This Row],[Manufacture Date]])</f>
        <v>1584</v>
      </c>
      <c r="O6384" t="str" cm="1">
        <f t="array" ref="O6384" xml:space="preserve"> _xlfn.IFS(E6384&lt;2,"0-2",E6384&lt;4,"2-4",E6384&lt;6,"4-6",E6384&lt;8,"6-8",E6384&lt;10,"8-10")</f>
        <v>2-4</v>
      </c>
    </row>
    <row r="6385" spans="1:15" ht="14.25" customHeight="1" x14ac:dyDescent="0.3">
      <c r="A6385" s="31">
        <v>43676</v>
      </c>
      <c r="B6385" t="s">
        <v>289</v>
      </c>
      <c r="C6385" t="s">
        <v>293</v>
      </c>
      <c r="D6385" t="s">
        <v>82</v>
      </c>
      <c r="E6385">
        <v>5.7</v>
      </c>
      <c r="F6385">
        <v>8</v>
      </c>
      <c r="G6385" t="s">
        <v>281</v>
      </c>
      <c r="H6385" t="s">
        <v>200</v>
      </c>
      <c r="I6385">
        <v>22</v>
      </c>
      <c r="J6385">
        <v>294</v>
      </c>
      <c r="K6385" t="str">
        <f>RIGHT(Table1[[#This Row],[Transmission]],1)</f>
        <v>5</v>
      </c>
      <c r="L6385" t="str">
        <f>SUBSTITUTE(Table1[[#This Row],[Transmission]],Table1[[#This Row],[Gears]],"")</f>
        <v>A</v>
      </c>
      <c r="M63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85">
        <f ca="1">_xlfn.DAYS(TODAY(),Table1[[#This Row],[Manufacture Date]])</f>
        <v>1584</v>
      </c>
      <c r="O6385" t="str" cm="1">
        <f t="array" ref="O6385" xml:space="preserve"> _xlfn.IFS(E6385&lt;2,"0-2",E6385&lt;4,"2-4",E6385&lt;6,"4-6",E6385&lt;8,"6-8",E6385&lt;10,"8-10")</f>
        <v>4-6</v>
      </c>
    </row>
    <row r="6386" spans="1:15" ht="14.25" customHeight="1" x14ac:dyDescent="0.3">
      <c r="A6386" s="31">
        <v>43676</v>
      </c>
      <c r="B6386" t="s">
        <v>364</v>
      </c>
      <c r="C6386" t="s">
        <v>375</v>
      </c>
      <c r="D6386" t="s">
        <v>259</v>
      </c>
      <c r="E6386">
        <v>5.3</v>
      </c>
      <c r="F6386">
        <v>8</v>
      </c>
      <c r="G6386" t="s">
        <v>93</v>
      </c>
      <c r="H6386" t="s">
        <v>200</v>
      </c>
      <c r="I6386">
        <v>22</v>
      </c>
      <c r="J6386">
        <v>292</v>
      </c>
      <c r="K6386" t="str">
        <f>RIGHT(Table1[[#This Row],[Transmission]],1)</f>
        <v>6</v>
      </c>
      <c r="L6386" t="str">
        <f>SUBSTITUTE(Table1[[#This Row],[Transmission]],Table1[[#This Row],[Gears]],"")</f>
        <v>A</v>
      </c>
      <c r="M63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86">
        <f ca="1">_xlfn.DAYS(TODAY(),Table1[[#This Row],[Manufacture Date]])</f>
        <v>1584</v>
      </c>
      <c r="O6386" t="str" cm="1">
        <f t="array" ref="O6386" xml:space="preserve"> _xlfn.IFS(E6386&lt;2,"0-2",E6386&lt;4,"2-4",E6386&lt;6,"4-6",E6386&lt;8,"6-8",E6386&lt;10,"8-10")</f>
        <v>4-6</v>
      </c>
    </row>
    <row r="6387" spans="1:15" ht="14.25" customHeight="1" x14ac:dyDescent="0.3">
      <c r="A6387" s="31">
        <v>43675</v>
      </c>
      <c r="B6387" t="s">
        <v>548</v>
      </c>
      <c r="C6387" t="s">
        <v>549</v>
      </c>
      <c r="D6387" t="s">
        <v>78</v>
      </c>
      <c r="E6387">
        <v>2</v>
      </c>
      <c r="F6387">
        <v>4</v>
      </c>
      <c r="G6387" t="s">
        <v>74</v>
      </c>
      <c r="H6387" t="s">
        <v>200</v>
      </c>
      <c r="I6387">
        <v>35</v>
      </c>
      <c r="J6387">
        <v>184</v>
      </c>
      <c r="K6387" t="str">
        <f>RIGHT(Table1[[#This Row],[Transmission]],1)</f>
        <v>6</v>
      </c>
      <c r="L6387" t="str">
        <f>SUBSTITUTE(Table1[[#This Row],[Transmission]],Table1[[#This Row],[Gears]],"")</f>
        <v>M</v>
      </c>
      <c r="M63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387">
        <f ca="1">_xlfn.DAYS(TODAY(),Table1[[#This Row],[Manufacture Date]])</f>
        <v>1585</v>
      </c>
      <c r="O6387" t="str" cm="1">
        <f t="array" ref="O6387" xml:space="preserve"> _xlfn.IFS(E6387&lt;2,"0-2",E6387&lt;4,"2-4",E6387&lt;6,"4-6",E6387&lt;8,"6-8",E6387&lt;10,"8-10")</f>
        <v>2-4</v>
      </c>
    </row>
    <row r="6388" spans="1:15" ht="14.25" customHeight="1" x14ac:dyDescent="0.3">
      <c r="A6388" s="31">
        <v>43675</v>
      </c>
      <c r="B6388" t="s">
        <v>651</v>
      </c>
      <c r="C6388" t="s">
        <v>661</v>
      </c>
      <c r="D6388" t="s">
        <v>118</v>
      </c>
      <c r="E6388">
        <v>1.6</v>
      </c>
      <c r="F6388">
        <v>4</v>
      </c>
      <c r="G6388" t="s">
        <v>76</v>
      </c>
      <c r="H6388" t="s">
        <v>73</v>
      </c>
      <c r="I6388">
        <v>34</v>
      </c>
      <c r="J6388">
        <v>194</v>
      </c>
      <c r="K6388" t="str">
        <f>RIGHT(Table1[[#This Row],[Transmission]],1)</f>
        <v>7</v>
      </c>
      <c r="L6388" t="str">
        <f>SUBSTITUTE(Table1[[#This Row],[Transmission]],Table1[[#This Row],[Gears]],"")</f>
        <v>AV</v>
      </c>
      <c r="M63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88">
        <f ca="1">_xlfn.DAYS(TODAY(),Table1[[#This Row],[Manufacture Date]])</f>
        <v>1585</v>
      </c>
      <c r="O6388" t="str" cm="1">
        <f t="array" ref="O6388" xml:space="preserve"> _xlfn.IFS(E6388&lt;2,"0-2",E6388&lt;4,"2-4",E6388&lt;6,"4-6",E6388&lt;8,"6-8",E6388&lt;10,"8-10")</f>
        <v>0-2</v>
      </c>
    </row>
    <row r="6389" spans="1:15" ht="14.25" customHeight="1" x14ac:dyDescent="0.3">
      <c r="A6389" s="31">
        <v>43675</v>
      </c>
      <c r="B6389" t="s">
        <v>452</v>
      </c>
      <c r="C6389" t="s">
        <v>458</v>
      </c>
      <c r="D6389" t="s">
        <v>78</v>
      </c>
      <c r="E6389">
        <v>2.4</v>
      </c>
      <c r="F6389">
        <v>4</v>
      </c>
      <c r="G6389" t="s">
        <v>93</v>
      </c>
      <c r="H6389" t="s">
        <v>200</v>
      </c>
      <c r="I6389">
        <v>28</v>
      </c>
      <c r="J6389">
        <v>238</v>
      </c>
      <c r="K6389" t="str">
        <f>RIGHT(Table1[[#This Row],[Transmission]],1)</f>
        <v>6</v>
      </c>
      <c r="L6389" t="str">
        <f>SUBSTITUTE(Table1[[#This Row],[Transmission]],Table1[[#This Row],[Gears]],"")</f>
        <v>A</v>
      </c>
      <c r="M63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89">
        <f ca="1">_xlfn.DAYS(TODAY(),Table1[[#This Row],[Manufacture Date]])</f>
        <v>1585</v>
      </c>
      <c r="O6389" t="str" cm="1">
        <f t="array" ref="O6389" xml:space="preserve"> _xlfn.IFS(E6389&lt;2,"0-2",E6389&lt;4,"2-4",E6389&lt;6,"4-6",E6389&lt;8,"6-8",E6389&lt;10,"8-10")</f>
        <v>2-4</v>
      </c>
    </row>
    <row r="6390" spans="1:15" ht="14.25" customHeight="1" x14ac:dyDescent="0.3">
      <c r="A6390" s="31">
        <v>43675</v>
      </c>
      <c r="B6390" t="s">
        <v>564</v>
      </c>
      <c r="C6390" t="s">
        <v>612</v>
      </c>
      <c r="D6390" t="s">
        <v>88</v>
      </c>
      <c r="E6390">
        <v>4.7</v>
      </c>
      <c r="F6390">
        <v>8</v>
      </c>
      <c r="G6390" t="s">
        <v>454</v>
      </c>
      <c r="H6390" t="s">
        <v>73</v>
      </c>
      <c r="I6390">
        <v>24</v>
      </c>
      <c r="J6390">
        <v>275</v>
      </c>
      <c r="K6390" t="str">
        <f>RIGHT(Table1[[#This Row],[Transmission]],1)</f>
        <v>9</v>
      </c>
      <c r="L6390" t="str">
        <f>SUBSTITUTE(Table1[[#This Row],[Transmission]],Table1[[#This Row],[Gears]],"")</f>
        <v>A</v>
      </c>
      <c r="M63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90">
        <f ca="1">_xlfn.DAYS(TODAY(),Table1[[#This Row],[Manufacture Date]])</f>
        <v>1585</v>
      </c>
      <c r="O6390" t="str" cm="1">
        <f t="array" ref="O6390" xml:space="preserve"> _xlfn.IFS(E6390&lt;2,"0-2",E6390&lt;4,"2-4",E6390&lt;6,"4-6",E6390&lt;8,"6-8",E6390&lt;10,"8-10")</f>
        <v>4-6</v>
      </c>
    </row>
    <row r="6391" spans="1:15" ht="14.25" customHeight="1" x14ac:dyDescent="0.3">
      <c r="A6391" s="31">
        <v>43675</v>
      </c>
      <c r="B6391" t="s">
        <v>432</v>
      </c>
      <c r="C6391" t="s">
        <v>435</v>
      </c>
      <c r="D6391" t="s">
        <v>88</v>
      </c>
      <c r="E6391">
        <v>5</v>
      </c>
      <c r="F6391">
        <v>8</v>
      </c>
      <c r="G6391" t="s">
        <v>104</v>
      </c>
      <c r="H6391" t="s">
        <v>73</v>
      </c>
      <c r="I6391">
        <v>22</v>
      </c>
      <c r="J6391">
        <v>294</v>
      </c>
      <c r="K6391" t="str">
        <f>RIGHT(Table1[[#This Row],[Transmission]],1)</f>
        <v>8</v>
      </c>
      <c r="L6391" t="str">
        <f>SUBSTITUTE(Table1[[#This Row],[Transmission]],Table1[[#This Row],[Gears]],"")</f>
        <v>AS</v>
      </c>
      <c r="M63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91">
        <f ca="1">_xlfn.DAYS(TODAY(),Table1[[#This Row],[Manufacture Date]])</f>
        <v>1585</v>
      </c>
      <c r="O6391" t="str" cm="1">
        <f t="array" ref="O6391" xml:space="preserve"> _xlfn.IFS(E6391&lt;2,"0-2",E6391&lt;4,"2-4",E6391&lt;6,"4-6",E6391&lt;8,"6-8",E6391&lt;10,"8-10")</f>
        <v>4-6</v>
      </c>
    </row>
    <row r="6392" spans="1:15" ht="14.25" customHeight="1" x14ac:dyDescent="0.3">
      <c r="A6392" s="31">
        <v>43675</v>
      </c>
      <c r="B6392" t="s">
        <v>709</v>
      </c>
      <c r="C6392" t="s">
        <v>1977</v>
      </c>
      <c r="D6392" t="s">
        <v>259</v>
      </c>
      <c r="E6392">
        <v>5.7</v>
      </c>
      <c r="F6392">
        <v>8</v>
      </c>
      <c r="G6392" t="s">
        <v>112</v>
      </c>
      <c r="H6392" t="s">
        <v>200</v>
      </c>
      <c r="I6392">
        <v>21</v>
      </c>
      <c r="J6392">
        <v>319</v>
      </c>
      <c r="K6392" t="str">
        <f>RIGHT(Table1[[#This Row],[Transmission]],1)</f>
        <v>8</v>
      </c>
      <c r="L6392" t="str">
        <f>SUBSTITUTE(Table1[[#This Row],[Transmission]],Table1[[#This Row],[Gears]],"")</f>
        <v>A</v>
      </c>
      <c r="M63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92">
        <f ca="1">_xlfn.DAYS(TODAY(),Table1[[#This Row],[Manufacture Date]])</f>
        <v>1585</v>
      </c>
      <c r="O6392" t="str" cm="1">
        <f t="array" ref="O6392" xml:space="preserve"> _xlfn.IFS(E6392&lt;2,"0-2",E6392&lt;4,"2-4",E6392&lt;6,"4-6",E6392&lt;8,"6-8",E6392&lt;10,"8-10")</f>
        <v>4-6</v>
      </c>
    </row>
    <row r="6393" spans="1:15" ht="14.25" customHeight="1" x14ac:dyDescent="0.3">
      <c r="A6393" s="31">
        <v>43675</v>
      </c>
      <c r="B6393" t="s">
        <v>321</v>
      </c>
      <c r="C6393" t="s">
        <v>339</v>
      </c>
      <c r="D6393" t="s">
        <v>259</v>
      </c>
      <c r="E6393">
        <v>3.7</v>
      </c>
      <c r="F6393">
        <v>6</v>
      </c>
      <c r="G6393" t="s">
        <v>79</v>
      </c>
      <c r="H6393" t="s">
        <v>205</v>
      </c>
      <c r="I6393">
        <v>16</v>
      </c>
      <c r="J6393">
        <v>288</v>
      </c>
      <c r="K6393" t="str">
        <f>RIGHT(Table1[[#This Row],[Transmission]],1)</f>
        <v>6</v>
      </c>
      <c r="L6393" t="str">
        <f>SUBSTITUTE(Table1[[#This Row],[Transmission]],Table1[[#This Row],[Gears]],"")</f>
        <v>AS</v>
      </c>
      <c r="M63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93">
        <f ca="1">_xlfn.DAYS(TODAY(),Table1[[#This Row],[Manufacture Date]])</f>
        <v>1585</v>
      </c>
      <c r="O6393" t="str" cm="1">
        <f t="array" ref="O6393" xml:space="preserve"> _xlfn.IFS(E6393&lt;2,"0-2",E6393&lt;4,"2-4",E6393&lt;6,"4-6",E6393&lt;8,"6-8",E6393&lt;10,"8-10")</f>
        <v>2-4</v>
      </c>
    </row>
    <row r="6394" spans="1:15" ht="14.25" customHeight="1" x14ac:dyDescent="0.3">
      <c r="A6394" s="31">
        <v>43674</v>
      </c>
      <c r="B6394" t="s">
        <v>508</v>
      </c>
      <c r="C6394" t="s">
        <v>530</v>
      </c>
      <c r="D6394" t="s">
        <v>122</v>
      </c>
      <c r="E6394">
        <v>3.5</v>
      </c>
      <c r="F6394">
        <v>6</v>
      </c>
      <c r="G6394" t="s">
        <v>511</v>
      </c>
      <c r="H6394" t="s">
        <v>73</v>
      </c>
      <c r="I6394">
        <v>36</v>
      </c>
      <c r="J6394">
        <v>185</v>
      </c>
      <c r="K6394" t="str">
        <f>RIGHT(Table1[[#This Row],[Transmission]],1)</f>
        <v>6</v>
      </c>
      <c r="L6394" t="str">
        <f>SUBSTITUTE(Table1[[#This Row],[Transmission]],Table1[[#This Row],[Gears]],"")</f>
        <v>AV</v>
      </c>
      <c r="M63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94">
        <f ca="1">_xlfn.DAYS(TODAY(),Table1[[#This Row],[Manufacture Date]])</f>
        <v>1586</v>
      </c>
      <c r="O6394" t="str" cm="1">
        <f t="array" ref="O6394" xml:space="preserve"> _xlfn.IFS(E6394&lt;2,"0-2",E6394&lt;4,"2-4",E6394&lt;6,"4-6",E6394&lt;8,"6-8",E6394&lt;10,"8-10")</f>
        <v>2-4</v>
      </c>
    </row>
    <row r="6395" spans="1:15" ht="14.25" customHeight="1" x14ac:dyDescent="0.3">
      <c r="A6395" s="31">
        <v>43674</v>
      </c>
      <c r="B6395" t="s">
        <v>147</v>
      </c>
      <c r="C6395" t="s">
        <v>1052</v>
      </c>
      <c r="D6395" t="s">
        <v>95</v>
      </c>
      <c r="E6395">
        <v>2</v>
      </c>
      <c r="F6395">
        <v>4</v>
      </c>
      <c r="G6395" t="s">
        <v>104</v>
      </c>
      <c r="H6395" t="s">
        <v>73</v>
      </c>
      <c r="I6395">
        <v>32</v>
      </c>
      <c r="J6395">
        <v>207</v>
      </c>
      <c r="K6395" t="str">
        <f>RIGHT(Table1[[#This Row],[Transmission]],1)</f>
        <v>8</v>
      </c>
      <c r="L6395" t="str">
        <f>SUBSTITUTE(Table1[[#This Row],[Transmission]],Table1[[#This Row],[Gears]],"")</f>
        <v>AS</v>
      </c>
      <c r="M63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95">
        <f ca="1">_xlfn.DAYS(TODAY(),Table1[[#This Row],[Manufacture Date]])</f>
        <v>1586</v>
      </c>
      <c r="O6395" t="str" cm="1">
        <f t="array" ref="O6395" xml:space="preserve"> _xlfn.IFS(E6395&lt;2,"0-2",E6395&lt;4,"2-4",E6395&lt;6,"4-6",E6395&lt;8,"6-8",E6395&lt;10,"8-10")</f>
        <v>2-4</v>
      </c>
    </row>
    <row r="6396" spans="1:15" ht="14.25" customHeight="1" x14ac:dyDescent="0.3">
      <c r="A6396" s="31">
        <v>43674</v>
      </c>
      <c r="B6396" t="s">
        <v>564</v>
      </c>
      <c r="C6396" t="s">
        <v>966</v>
      </c>
      <c r="D6396" t="s">
        <v>78</v>
      </c>
      <c r="E6396">
        <v>2</v>
      </c>
      <c r="F6396">
        <v>4</v>
      </c>
      <c r="G6396" t="s">
        <v>416</v>
      </c>
      <c r="H6396" t="s">
        <v>73</v>
      </c>
      <c r="I6396">
        <v>31</v>
      </c>
      <c r="J6396">
        <v>212</v>
      </c>
      <c r="K6396" t="str">
        <f>RIGHT(Table1[[#This Row],[Transmission]],1)</f>
        <v>7</v>
      </c>
      <c r="L6396" t="str">
        <f>SUBSTITUTE(Table1[[#This Row],[Transmission]],Table1[[#This Row],[Gears]],"")</f>
        <v>AS</v>
      </c>
      <c r="M63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96">
        <f ca="1">_xlfn.DAYS(TODAY(),Table1[[#This Row],[Manufacture Date]])</f>
        <v>1586</v>
      </c>
      <c r="O6396" t="str" cm="1">
        <f t="array" ref="O6396" xml:space="preserve"> _xlfn.IFS(E6396&lt;2,"0-2",E6396&lt;4,"2-4",E6396&lt;6,"4-6",E6396&lt;8,"6-8",E6396&lt;10,"8-10")</f>
        <v>2-4</v>
      </c>
    </row>
    <row r="6397" spans="1:15" ht="14.25" customHeight="1" x14ac:dyDescent="0.3">
      <c r="A6397" s="31">
        <v>43674</v>
      </c>
      <c r="B6397" t="s">
        <v>100</v>
      </c>
      <c r="C6397" t="s">
        <v>121</v>
      </c>
      <c r="D6397" t="s">
        <v>122</v>
      </c>
      <c r="E6397">
        <v>3</v>
      </c>
      <c r="F6397">
        <v>6</v>
      </c>
      <c r="G6397" t="s">
        <v>104</v>
      </c>
      <c r="H6397" t="s">
        <v>73</v>
      </c>
      <c r="I6397">
        <v>25</v>
      </c>
      <c r="J6397">
        <v>260</v>
      </c>
      <c r="K6397" t="str">
        <f>RIGHT(Table1[[#This Row],[Transmission]],1)</f>
        <v>8</v>
      </c>
      <c r="L6397" t="str">
        <f>SUBSTITUTE(Table1[[#This Row],[Transmission]],Table1[[#This Row],[Gears]],"")</f>
        <v>AS</v>
      </c>
      <c r="M63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397">
        <f ca="1">_xlfn.DAYS(TODAY(),Table1[[#This Row],[Manufacture Date]])</f>
        <v>1586</v>
      </c>
      <c r="O6397" t="str" cm="1">
        <f t="array" ref="O6397" xml:space="preserve"> _xlfn.IFS(E6397&lt;2,"0-2",E6397&lt;4,"2-4",E6397&lt;6,"4-6",E6397&lt;8,"6-8",E6397&lt;10,"8-10")</f>
        <v>2-4</v>
      </c>
    </row>
    <row r="6398" spans="1:15" ht="14.25" customHeight="1" x14ac:dyDescent="0.3">
      <c r="A6398" s="31">
        <v>43674</v>
      </c>
      <c r="B6398" t="s">
        <v>232</v>
      </c>
      <c r="C6398" t="s">
        <v>258</v>
      </c>
      <c r="D6398" t="s">
        <v>259</v>
      </c>
      <c r="E6398">
        <v>4.3</v>
      </c>
      <c r="F6398">
        <v>6</v>
      </c>
      <c r="G6398" t="s">
        <v>93</v>
      </c>
      <c r="H6398" t="s">
        <v>200</v>
      </c>
      <c r="I6398">
        <v>24</v>
      </c>
      <c r="J6398">
        <v>271</v>
      </c>
      <c r="K6398" t="str">
        <f>RIGHT(Table1[[#This Row],[Transmission]],1)</f>
        <v>6</v>
      </c>
      <c r="L6398" t="str">
        <f>SUBSTITUTE(Table1[[#This Row],[Transmission]],Table1[[#This Row],[Gears]],"")</f>
        <v>A</v>
      </c>
      <c r="M63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98">
        <f ca="1">_xlfn.DAYS(TODAY(),Table1[[#This Row],[Manufacture Date]])</f>
        <v>1586</v>
      </c>
      <c r="O6398" t="str" cm="1">
        <f t="array" ref="O6398" xml:space="preserve"> _xlfn.IFS(E6398&lt;2,"0-2",E6398&lt;4,"2-4",E6398&lt;6,"4-6",E6398&lt;8,"6-8",E6398&lt;10,"8-10")</f>
        <v>4-6</v>
      </c>
    </row>
    <row r="6399" spans="1:15" ht="14.25" customHeight="1" x14ac:dyDescent="0.3">
      <c r="A6399" s="31">
        <v>43674</v>
      </c>
      <c r="B6399" t="s">
        <v>364</v>
      </c>
      <c r="C6399" t="s">
        <v>1109</v>
      </c>
      <c r="D6399" t="s">
        <v>122</v>
      </c>
      <c r="E6399">
        <v>5.3</v>
      </c>
      <c r="F6399">
        <v>8</v>
      </c>
      <c r="G6399" t="s">
        <v>93</v>
      </c>
      <c r="H6399" t="s">
        <v>205</v>
      </c>
      <c r="I6399">
        <v>15</v>
      </c>
      <c r="J6399">
        <v>317</v>
      </c>
      <c r="K6399" t="str">
        <f>RIGHT(Table1[[#This Row],[Transmission]],1)</f>
        <v>6</v>
      </c>
      <c r="L6399" t="str">
        <f>SUBSTITUTE(Table1[[#This Row],[Transmission]],Table1[[#This Row],[Gears]],"")</f>
        <v>A</v>
      </c>
      <c r="M63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399">
        <f ca="1">_xlfn.DAYS(TODAY(),Table1[[#This Row],[Manufacture Date]])</f>
        <v>1586</v>
      </c>
      <c r="O6399" t="str" cm="1">
        <f t="array" ref="O6399" xml:space="preserve"> _xlfn.IFS(E6399&lt;2,"0-2",E6399&lt;4,"2-4",E6399&lt;6,"4-6",E6399&lt;8,"6-8",E6399&lt;10,"8-10")</f>
        <v>4-6</v>
      </c>
    </row>
    <row r="6400" spans="1:15" ht="14.25" customHeight="1" x14ac:dyDescent="0.3">
      <c r="A6400" s="31">
        <v>43673</v>
      </c>
      <c r="B6400" t="s">
        <v>508</v>
      </c>
      <c r="C6400" t="s">
        <v>1803</v>
      </c>
      <c r="D6400" t="s">
        <v>71</v>
      </c>
      <c r="E6400">
        <v>2</v>
      </c>
      <c r="F6400">
        <v>4</v>
      </c>
      <c r="G6400" t="s">
        <v>511</v>
      </c>
      <c r="H6400" t="s">
        <v>200</v>
      </c>
      <c r="I6400">
        <v>50</v>
      </c>
      <c r="J6400">
        <v>130</v>
      </c>
      <c r="K6400" t="str">
        <f>RIGHT(Table1[[#This Row],[Transmission]],1)</f>
        <v>6</v>
      </c>
      <c r="L6400" t="str">
        <f>SUBSTITUTE(Table1[[#This Row],[Transmission]],Table1[[#This Row],[Gears]],"")</f>
        <v>AV</v>
      </c>
      <c r="M64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00">
        <f ca="1">_xlfn.DAYS(TODAY(),Table1[[#This Row],[Manufacture Date]])</f>
        <v>1587</v>
      </c>
      <c r="O6400" t="str" cm="1">
        <f t="array" ref="O6400" xml:space="preserve"> _xlfn.IFS(E6400&lt;2,"0-2",E6400&lt;4,"2-4",E6400&lt;6,"4-6",E6400&lt;8,"6-8",E6400&lt;10,"8-10")</f>
        <v>2-4</v>
      </c>
    </row>
    <row r="6401" spans="1:15" ht="14.25" customHeight="1" x14ac:dyDescent="0.3">
      <c r="A6401" s="31">
        <v>43673</v>
      </c>
      <c r="B6401" t="s">
        <v>147</v>
      </c>
      <c r="C6401" t="s">
        <v>150</v>
      </c>
      <c r="D6401" t="s">
        <v>71</v>
      </c>
      <c r="E6401">
        <v>2</v>
      </c>
      <c r="F6401">
        <v>4</v>
      </c>
      <c r="G6401" t="s">
        <v>104</v>
      </c>
      <c r="H6401" t="s">
        <v>109</v>
      </c>
      <c r="I6401">
        <v>40</v>
      </c>
      <c r="J6401">
        <v>184</v>
      </c>
      <c r="K6401" t="str">
        <f>RIGHT(Table1[[#This Row],[Transmission]],1)</f>
        <v>8</v>
      </c>
      <c r="L6401" t="str">
        <f>SUBSTITUTE(Table1[[#This Row],[Transmission]],Table1[[#This Row],[Gears]],"")</f>
        <v>AS</v>
      </c>
      <c r="M64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01">
        <f ca="1">_xlfn.DAYS(TODAY(),Table1[[#This Row],[Manufacture Date]])</f>
        <v>1587</v>
      </c>
      <c r="O6401" t="str" cm="1">
        <f t="array" ref="O6401" xml:space="preserve"> _xlfn.IFS(E6401&lt;2,"0-2",E6401&lt;4,"2-4",E6401&lt;6,"4-6",E6401&lt;8,"6-8",E6401&lt;10,"8-10")</f>
        <v>2-4</v>
      </c>
    </row>
    <row r="6402" spans="1:15" ht="14.25" customHeight="1" x14ac:dyDescent="0.3">
      <c r="A6402" s="31">
        <v>43673</v>
      </c>
      <c r="B6402" t="s">
        <v>740</v>
      </c>
      <c r="C6402" t="s">
        <v>741</v>
      </c>
      <c r="D6402" t="s">
        <v>92</v>
      </c>
      <c r="E6402">
        <v>2</v>
      </c>
      <c r="F6402">
        <v>4</v>
      </c>
      <c r="G6402" t="s">
        <v>79</v>
      </c>
      <c r="H6402" t="s">
        <v>73</v>
      </c>
      <c r="I6402">
        <v>34</v>
      </c>
      <c r="J6402">
        <v>193</v>
      </c>
      <c r="K6402" t="str">
        <f>RIGHT(Table1[[#This Row],[Transmission]],1)</f>
        <v>6</v>
      </c>
      <c r="L6402" t="str">
        <f>SUBSTITUTE(Table1[[#This Row],[Transmission]],Table1[[#This Row],[Gears]],"")</f>
        <v>AS</v>
      </c>
      <c r="M64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02">
        <f ca="1">_xlfn.DAYS(TODAY(),Table1[[#This Row],[Manufacture Date]])</f>
        <v>1587</v>
      </c>
      <c r="O6402" t="str" cm="1">
        <f t="array" ref="O6402" xml:space="preserve"> _xlfn.IFS(E6402&lt;2,"0-2",E6402&lt;4,"2-4",E6402&lt;6,"4-6",E6402&lt;8,"6-8",E6402&lt;10,"8-10")</f>
        <v>2-4</v>
      </c>
    </row>
    <row r="6403" spans="1:15" ht="14.25" customHeight="1" x14ac:dyDescent="0.3">
      <c r="A6403" s="31">
        <v>43673</v>
      </c>
      <c r="B6403" t="s">
        <v>548</v>
      </c>
      <c r="C6403" t="s">
        <v>1148</v>
      </c>
      <c r="D6403" t="s">
        <v>82</v>
      </c>
      <c r="E6403">
        <v>2.5</v>
      </c>
      <c r="F6403">
        <v>4</v>
      </c>
      <c r="G6403" t="s">
        <v>74</v>
      </c>
      <c r="H6403" t="s">
        <v>200</v>
      </c>
      <c r="I6403">
        <v>34</v>
      </c>
      <c r="J6403">
        <v>196</v>
      </c>
      <c r="K6403" t="str">
        <f>RIGHT(Table1[[#This Row],[Transmission]],1)</f>
        <v>6</v>
      </c>
      <c r="L6403" t="str">
        <f>SUBSTITUTE(Table1[[#This Row],[Transmission]],Table1[[#This Row],[Gears]],"")</f>
        <v>M</v>
      </c>
      <c r="M64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03">
        <f ca="1">_xlfn.DAYS(TODAY(),Table1[[#This Row],[Manufacture Date]])</f>
        <v>1587</v>
      </c>
      <c r="O6403" t="str" cm="1">
        <f t="array" ref="O6403" xml:space="preserve"> _xlfn.IFS(E6403&lt;2,"0-2",E6403&lt;4,"2-4",E6403&lt;6,"4-6",E6403&lt;8,"6-8",E6403&lt;10,"8-10")</f>
        <v>2-4</v>
      </c>
    </row>
    <row r="6404" spans="1:15" ht="14.25" customHeight="1" x14ac:dyDescent="0.3">
      <c r="A6404" s="31">
        <v>43673</v>
      </c>
      <c r="B6404" t="s">
        <v>100</v>
      </c>
      <c r="C6404" t="s">
        <v>1500</v>
      </c>
      <c r="D6404" t="s">
        <v>118</v>
      </c>
      <c r="E6404">
        <v>2</v>
      </c>
      <c r="F6404">
        <v>4</v>
      </c>
      <c r="G6404" t="s">
        <v>97</v>
      </c>
      <c r="H6404" t="s">
        <v>73</v>
      </c>
      <c r="I6404">
        <v>30</v>
      </c>
      <c r="J6404">
        <v>221</v>
      </c>
      <c r="K6404" t="str">
        <f>RIGHT(Table1[[#This Row],[Transmission]],1)</f>
        <v>7</v>
      </c>
      <c r="L6404" t="str">
        <f>SUBSTITUTE(Table1[[#This Row],[Transmission]],Table1[[#This Row],[Gears]],"")</f>
        <v>AM</v>
      </c>
      <c r="M64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04">
        <f ca="1">_xlfn.DAYS(TODAY(),Table1[[#This Row],[Manufacture Date]])</f>
        <v>1587</v>
      </c>
      <c r="O6404" t="str" cm="1">
        <f t="array" ref="O6404" xml:space="preserve"> _xlfn.IFS(E6404&lt;2,"0-2",E6404&lt;4,"2-4",E6404&lt;6,"4-6",E6404&lt;8,"6-8",E6404&lt;10,"8-10")</f>
        <v>2-4</v>
      </c>
    </row>
    <row r="6405" spans="1:15" ht="14.25" customHeight="1" x14ac:dyDescent="0.3">
      <c r="A6405" s="31">
        <v>43673</v>
      </c>
      <c r="B6405" t="s">
        <v>740</v>
      </c>
      <c r="C6405" t="s">
        <v>1994</v>
      </c>
      <c r="D6405" t="s">
        <v>82</v>
      </c>
      <c r="E6405">
        <v>3.6</v>
      </c>
      <c r="F6405">
        <v>6</v>
      </c>
      <c r="G6405" t="s">
        <v>511</v>
      </c>
      <c r="H6405" t="s">
        <v>200</v>
      </c>
      <c r="I6405">
        <v>27</v>
      </c>
      <c r="J6405">
        <v>241</v>
      </c>
      <c r="K6405" t="str">
        <f>RIGHT(Table1[[#This Row],[Transmission]],1)</f>
        <v>6</v>
      </c>
      <c r="L6405" t="str">
        <f>SUBSTITUTE(Table1[[#This Row],[Transmission]],Table1[[#This Row],[Gears]],"")</f>
        <v>AV</v>
      </c>
      <c r="M64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05">
        <f ca="1">_xlfn.DAYS(TODAY(),Table1[[#This Row],[Manufacture Date]])</f>
        <v>1587</v>
      </c>
      <c r="O6405" t="str" cm="1">
        <f t="array" ref="O6405" xml:space="preserve"> _xlfn.IFS(E6405&lt;2,"0-2",E6405&lt;4,"2-4",E6405&lt;6,"4-6",E6405&lt;8,"6-8",E6405&lt;10,"8-10")</f>
        <v>2-4</v>
      </c>
    </row>
    <row r="6406" spans="1:15" ht="14.25" customHeight="1" x14ac:dyDescent="0.3">
      <c r="A6406" s="31">
        <v>43673</v>
      </c>
      <c r="B6406" t="s">
        <v>492</v>
      </c>
      <c r="C6406" t="s">
        <v>1799</v>
      </c>
      <c r="D6406" t="s">
        <v>78</v>
      </c>
      <c r="E6406">
        <v>2</v>
      </c>
      <c r="F6406">
        <v>4</v>
      </c>
      <c r="G6406" t="s">
        <v>104</v>
      </c>
      <c r="H6406" t="s">
        <v>73</v>
      </c>
      <c r="I6406">
        <v>27</v>
      </c>
      <c r="J6406">
        <v>248</v>
      </c>
      <c r="K6406" t="str">
        <f>RIGHT(Table1[[#This Row],[Transmission]],1)</f>
        <v>8</v>
      </c>
      <c r="L6406" t="str">
        <f>SUBSTITUTE(Table1[[#This Row],[Transmission]],Table1[[#This Row],[Gears]],"")</f>
        <v>AS</v>
      </c>
      <c r="M64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06">
        <f ca="1">_xlfn.DAYS(TODAY(),Table1[[#This Row],[Manufacture Date]])</f>
        <v>1587</v>
      </c>
      <c r="O6406" t="str" cm="1">
        <f t="array" ref="O6406" xml:space="preserve"> _xlfn.IFS(E6406&lt;2,"0-2",E6406&lt;4,"2-4",E6406&lt;6,"4-6",E6406&lt;8,"6-8",E6406&lt;10,"8-10")</f>
        <v>2-4</v>
      </c>
    </row>
    <row r="6407" spans="1:15" ht="14.25" customHeight="1" x14ac:dyDescent="0.3">
      <c r="A6407" s="31">
        <v>43673</v>
      </c>
      <c r="B6407" t="s">
        <v>492</v>
      </c>
      <c r="C6407" t="s">
        <v>1800</v>
      </c>
      <c r="D6407" t="s">
        <v>78</v>
      </c>
      <c r="E6407">
        <v>3</v>
      </c>
      <c r="F6407">
        <v>6</v>
      </c>
      <c r="G6407" t="s">
        <v>104</v>
      </c>
      <c r="H6407" t="s">
        <v>73</v>
      </c>
      <c r="I6407">
        <v>24</v>
      </c>
      <c r="J6407">
        <v>273</v>
      </c>
      <c r="K6407" t="str">
        <f>RIGHT(Table1[[#This Row],[Transmission]],1)</f>
        <v>8</v>
      </c>
      <c r="L6407" t="str">
        <f>SUBSTITUTE(Table1[[#This Row],[Transmission]],Table1[[#This Row],[Gears]],"")</f>
        <v>AS</v>
      </c>
      <c r="M64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07">
        <f ca="1">_xlfn.DAYS(TODAY(),Table1[[#This Row],[Manufacture Date]])</f>
        <v>1587</v>
      </c>
      <c r="O6407" t="str" cm="1">
        <f t="array" ref="O6407" xml:space="preserve"> _xlfn.IFS(E6407&lt;2,"0-2",E6407&lt;4,"2-4",E6407&lt;6,"4-6",E6407&lt;8,"6-8",E6407&lt;10,"8-10")</f>
        <v>2-4</v>
      </c>
    </row>
    <row r="6408" spans="1:15" ht="14.25" customHeight="1" x14ac:dyDescent="0.3">
      <c r="A6408" s="31">
        <v>43673</v>
      </c>
      <c r="B6408" t="s">
        <v>364</v>
      </c>
      <c r="C6408" t="s">
        <v>365</v>
      </c>
      <c r="D6408" t="s">
        <v>122</v>
      </c>
      <c r="E6408">
        <v>3.6</v>
      </c>
      <c r="F6408">
        <v>6</v>
      </c>
      <c r="G6408" t="s">
        <v>93</v>
      </c>
      <c r="H6408" t="s">
        <v>200</v>
      </c>
      <c r="I6408">
        <v>23</v>
      </c>
      <c r="J6408">
        <v>283</v>
      </c>
      <c r="K6408" t="str">
        <f>RIGHT(Table1[[#This Row],[Transmission]],1)</f>
        <v>6</v>
      </c>
      <c r="L6408" t="str">
        <f>SUBSTITUTE(Table1[[#This Row],[Transmission]],Table1[[#This Row],[Gears]],"")</f>
        <v>A</v>
      </c>
      <c r="M64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08">
        <f ca="1">_xlfn.DAYS(TODAY(),Table1[[#This Row],[Manufacture Date]])</f>
        <v>1587</v>
      </c>
      <c r="O6408" t="str" cm="1">
        <f t="array" ref="O6408" xml:space="preserve"> _xlfn.IFS(E6408&lt;2,"0-2",E6408&lt;4,"2-4",E6408&lt;6,"4-6",E6408&lt;8,"6-8",E6408&lt;10,"8-10")</f>
        <v>2-4</v>
      </c>
    </row>
    <row r="6409" spans="1:15" ht="14.25" customHeight="1" x14ac:dyDescent="0.3">
      <c r="A6409" s="31">
        <v>43673</v>
      </c>
      <c r="B6409" t="s">
        <v>452</v>
      </c>
      <c r="C6409" t="s">
        <v>933</v>
      </c>
      <c r="D6409" t="s">
        <v>78</v>
      </c>
      <c r="E6409">
        <v>3.6</v>
      </c>
      <c r="F6409">
        <v>6</v>
      </c>
      <c r="G6409" t="s">
        <v>74</v>
      </c>
      <c r="H6409" t="s">
        <v>200</v>
      </c>
      <c r="I6409">
        <v>22</v>
      </c>
      <c r="J6409">
        <v>294</v>
      </c>
      <c r="K6409" t="str">
        <f>RIGHT(Table1[[#This Row],[Transmission]],1)</f>
        <v>6</v>
      </c>
      <c r="L6409" t="str">
        <f>SUBSTITUTE(Table1[[#This Row],[Transmission]],Table1[[#This Row],[Gears]],"")</f>
        <v>M</v>
      </c>
      <c r="M64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09">
        <f ca="1">_xlfn.DAYS(TODAY(),Table1[[#This Row],[Manufacture Date]])</f>
        <v>1587</v>
      </c>
      <c r="O6409" t="str" cm="1">
        <f t="array" ref="O6409" xml:space="preserve"> _xlfn.IFS(E6409&lt;2,"0-2",E6409&lt;4,"2-4",E6409&lt;6,"4-6",E6409&lt;8,"6-8",E6409&lt;10,"8-10")</f>
        <v>2-4</v>
      </c>
    </row>
    <row r="6410" spans="1:15" ht="14.25" customHeight="1" x14ac:dyDescent="0.3">
      <c r="A6410" s="31">
        <v>43672</v>
      </c>
      <c r="B6410" t="s">
        <v>100</v>
      </c>
      <c r="C6410" t="s">
        <v>1221</v>
      </c>
      <c r="D6410" t="s">
        <v>71</v>
      </c>
      <c r="E6410">
        <v>2</v>
      </c>
      <c r="F6410">
        <v>4</v>
      </c>
      <c r="G6410" t="s">
        <v>97</v>
      </c>
      <c r="H6410" t="s">
        <v>73</v>
      </c>
      <c r="I6410">
        <v>37</v>
      </c>
      <c r="J6410">
        <v>177</v>
      </c>
      <c r="K6410" t="str">
        <f>RIGHT(Table1[[#This Row],[Transmission]],1)</f>
        <v>7</v>
      </c>
      <c r="L6410" t="str">
        <f>SUBSTITUTE(Table1[[#This Row],[Transmission]],Table1[[#This Row],[Gears]],"")</f>
        <v>AM</v>
      </c>
      <c r="M64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10">
        <f ca="1">_xlfn.DAYS(TODAY(),Table1[[#This Row],[Manufacture Date]])</f>
        <v>1588</v>
      </c>
      <c r="O6410" t="str" cm="1">
        <f t="array" ref="O6410" xml:space="preserve"> _xlfn.IFS(E6410&lt;2,"0-2",E6410&lt;4,"2-4",E6410&lt;6,"4-6",E6410&lt;8,"6-8",E6410&lt;10,"8-10")</f>
        <v>2-4</v>
      </c>
    </row>
    <row r="6411" spans="1:15" ht="14.25" customHeight="1" x14ac:dyDescent="0.3">
      <c r="A6411" s="31">
        <v>43672</v>
      </c>
      <c r="B6411" t="s">
        <v>100</v>
      </c>
      <c r="C6411" t="s">
        <v>137</v>
      </c>
      <c r="D6411" t="s">
        <v>95</v>
      </c>
      <c r="E6411">
        <v>2</v>
      </c>
      <c r="F6411">
        <v>4</v>
      </c>
      <c r="G6411" t="s">
        <v>93</v>
      </c>
      <c r="H6411" t="s">
        <v>73</v>
      </c>
      <c r="I6411">
        <v>31</v>
      </c>
      <c r="J6411">
        <v>209</v>
      </c>
      <c r="K6411" t="str">
        <f>RIGHT(Table1[[#This Row],[Transmission]],1)</f>
        <v>6</v>
      </c>
      <c r="L6411" t="str">
        <f>SUBSTITUTE(Table1[[#This Row],[Transmission]],Table1[[#This Row],[Gears]],"")</f>
        <v>A</v>
      </c>
      <c r="M64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11">
        <f ca="1">_xlfn.DAYS(TODAY(),Table1[[#This Row],[Manufacture Date]])</f>
        <v>1588</v>
      </c>
      <c r="O6411" t="str" cm="1">
        <f t="array" ref="O6411" xml:space="preserve"> _xlfn.IFS(E6411&lt;2,"0-2",E6411&lt;4,"2-4",E6411&lt;6,"4-6",E6411&lt;8,"6-8",E6411&lt;10,"8-10")</f>
        <v>2-4</v>
      </c>
    </row>
    <row r="6412" spans="1:15" ht="14.25" customHeight="1" x14ac:dyDescent="0.3">
      <c r="A6412" s="31">
        <v>43672</v>
      </c>
      <c r="B6412" t="s">
        <v>398</v>
      </c>
      <c r="C6412" t="s">
        <v>411</v>
      </c>
      <c r="D6412" t="s">
        <v>78</v>
      </c>
      <c r="E6412">
        <v>2</v>
      </c>
      <c r="F6412">
        <v>4</v>
      </c>
      <c r="G6412" t="s">
        <v>93</v>
      </c>
      <c r="H6412" t="s">
        <v>200</v>
      </c>
      <c r="I6412">
        <v>27</v>
      </c>
      <c r="J6412">
        <v>242</v>
      </c>
      <c r="K6412" t="str">
        <f>RIGHT(Table1[[#This Row],[Transmission]],1)</f>
        <v>6</v>
      </c>
      <c r="L6412" t="str">
        <f>SUBSTITUTE(Table1[[#This Row],[Transmission]],Table1[[#This Row],[Gears]],"")</f>
        <v>A</v>
      </c>
      <c r="M64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12">
        <f ca="1">_xlfn.DAYS(TODAY(),Table1[[#This Row],[Manufacture Date]])</f>
        <v>1588</v>
      </c>
      <c r="O6412" t="str" cm="1">
        <f t="array" ref="O6412" xml:space="preserve"> _xlfn.IFS(E6412&lt;2,"0-2",E6412&lt;4,"2-4",E6412&lt;6,"4-6",E6412&lt;8,"6-8",E6412&lt;10,"8-10")</f>
        <v>2-4</v>
      </c>
    </row>
    <row r="6413" spans="1:15" ht="14.25" customHeight="1" x14ac:dyDescent="0.3">
      <c r="A6413" s="31">
        <v>43672</v>
      </c>
      <c r="B6413" t="s">
        <v>740</v>
      </c>
      <c r="C6413" t="s">
        <v>746</v>
      </c>
      <c r="D6413" t="s">
        <v>78</v>
      </c>
      <c r="E6413">
        <v>3.6</v>
      </c>
      <c r="F6413">
        <v>6</v>
      </c>
      <c r="G6413" t="s">
        <v>511</v>
      </c>
      <c r="H6413" t="s">
        <v>200</v>
      </c>
      <c r="I6413">
        <v>27</v>
      </c>
      <c r="J6413">
        <v>242</v>
      </c>
      <c r="K6413" t="str">
        <f>RIGHT(Table1[[#This Row],[Transmission]],1)</f>
        <v>6</v>
      </c>
      <c r="L6413" t="str">
        <f>SUBSTITUTE(Table1[[#This Row],[Transmission]],Table1[[#This Row],[Gears]],"")</f>
        <v>AV</v>
      </c>
      <c r="M64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13">
        <f ca="1">_xlfn.DAYS(TODAY(),Table1[[#This Row],[Manufacture Date]])</f>
        <v>1588</v>
      </c>
      <c r="O6413" t="str" cm="1">
        <f t="array" ref="O6413" xml:space="preserve"> _xlfn.IFS(E6413&lt;2,"0-2",E6413&lt;4,"2-4",E6413&lt;6,"4-6",E6413&lt;8,"6-8",E6413&lt;10,"8-10")</f>
        <v>2-4</v>
      </c>
    </row>
    <row r="6414" spans="1:15" ht="14.25" customHeight="1" x14ac:dyDescent="0.3">
      <c r="A6414" s="31">
        <v>43672</v>
      </c>
      <c r="B6414" t="s">
        <v>782</v>
      </c>
      <c r="C6414" t="s">
        <v>795</v>
      </c>
      <c r="D6414" t="s">
        <v>82</v>
      </c>
      <c r="E6414">
        <v>3.6</v>
      </c>
      <c r="F6414">
        <v>6</v>
      </c>
      <c r="G6414" t="s">
        <v>89</v>
      </c>
      <c r="H6414" t="s">
        <v>200</v>
      </c>
      <c r="I6414">
        <v>27</v>
      </c>
      <c r="J6414">
        <v>246</v>
      </c>
      <c r="K6414" t="str">
        <f>RIGHT(Table1[[#This Row],[Transmission]],1)</f>
        <v>6</v>
      </c>
      <c r="L6414" t="str">
        <f>SUBSTITUTE(Table1[[#This Row],[Transmission]],Table1[[#This Row],[Gears]],"")</f>
        <v>AM</v>
      </c>
      <c r="M64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14">
        <f ca="1">_xlfn.DAYS(TODAY(),Table1[[#This Row],[Manufacture Date]])</f>
        <v>1588</v>
      </c>
      <c r="O6414" t="str" cm="1">
        <f t="array" ref="O6414" xml:space="preserve"> _xlfn.IFS(E6414&lt;2,"0-2",E6414&lt;4,"2-4",E6414&lt;6,"4-6",E6414&lt;8,"6-8",E6414&lt;10,"8-10")</f>
        <v>2-4</v>
      </c>
    </row>
    <row r="6415" spans="1:15" ht="14.25" customHeight="1" x14ac:dyDescent="0.3">
      <c r="A6415" s="31">
        <v>43672</v>
      </c>
      <c r="B6415" t="s">
        <v>452</v>
      </c>
      <c r="C6415" t="s">
        <v>460</v>
      </c>
      <c r="D6415" t="s">
        <v>78</v>
      </c>
      <c r="E6415">
        <v>2.4</v>
      </c>
      <c r="F6415">
        <v>4</v>
      </c>
      <c r="G6415" t="s">
        <v>266</v>
      </c>
      <c r="H6415" t="s">
        <v>200</v>
      </c>
      <c r="I6415">
        <v>25</v>
      </c>
      <c r="J6415">
        <v>255</v>
      </c>
      <c r="K6415" t="str">
        <f>RIGHT(Table1[[#This Row],[Transmission]],1)</f>
        <v>V</v>
      </c>
      <c r="L6415" t="str">
        <f>SUBSTITUTE(Table1[[#This Row],[Transmission]],Table1[[#This Row],[Gears]],"")</f>
        <v>A</v>
      </c>
      <c r="M64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15">
        <f ca="1">_xlfn.DAYS(TODAY(),Table1[[#This Row],[Manufacture Date]])</f>
        <v>1588</v>
      </c>
      <c r="O6415" t="str" cm="1">
        <f t="array" ref="O6415" xml:space="preserve"> _xlfn.IFS(E6415&lt;2,"0-2",E6415&lt;4,"2-4",E6415&lt;6,"4-6",E6415&lt;8,"6-8",E6415&lt;10,"8-10")</f>
        <v>2-4</v>
      </c>
    </row>
    <row r="6416" spans="1:15" ht="14.25" customHeight="1" x14ac:dyDescent="0.3">
      <c r="A6416" s="31">
        <v>43672</v>
      </c>
      <c r="B6416" t="s">
        <v>750</v>
      </c>
      <c r="C6416" t="s">
        <v>777</v>
      </c>
      <c r="D6416" t="s">
        <v>259</v>
      </c>
      <c r="E6416">
        <v>5.7</v>
      </c>
      <c r="F6416">
        <v>8</v>
      </c>
      <c r="G6416" t="s">
        <v>79</v>
      </c>
      <c r="H6416" t="s">
        <v>200</v>
      </c>
      <c r="I6416">
        <v>18</v>
      </c>
      <c r="J6416">
        <v>356</v>
      </c>
      <c r="K6416" t="str">
        <f>RIGHT(Table1[[#This Row],[Transmission]],1)</f>
        <v>6</v>
      </c>
      <c r="L6416" t="str">
        <f>SUBSTITUTE(Table1[[#This Row],[Transmission]],Table1[[#This Row],[Gears]],"")</f>
        <v>AS</v>
      </c>
      <c r="M64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16">
        <f ca="1">_xlfn.DAYS(TODAY(),Table1[[#This Row],[Manufacture Date]])</f>
        <v>1588</v>
      </c>
      <c r="O6416" t="str" cm="1">
        <f t="array" ref="O6416" xml:space="preserve"> _xlfn.IFS(E6416&lt;2,"0-2",E6416&lt;4,"2-4",E6416&lt;6,"4-6",E6416&lt;8,"6-8",E6416&lt;10,"8-10")</f>
        <v>4-6</v>
      </c>
    </row>
    <row r="6417" spans="1:15" ht="14.25" customHeight="1" x14ac:dyDescent="0.3">
      <c r="A6417" s="31">
        <v>43672</v>
      </c>
      <c r="B6417" t="s">
        <v>489</v>
      </c>
      <c r="C6417" t="s">
        <v>1783</v>
      </c>
      <c r="D6417" t="s">
        <v>88</v>
      </c>
      <c r="E6417">
        <v>5.2</v>
      </c>
      <c r="F6417">
        <v>10</v>
      </c>
      <c r="G6417" t="s">
        <v>97</v>
      </c>
      <c r="H6417" t="s">
        <v>73</v>
      </c>
      <c r="I6417">
        <v>18</v>
      </c>
      <c r="J6417">
        <v>370</v>
      </c>
      <c r="K6417" t="str">
        <f>RIGHT(Table1[[#This Row],[Transmission]],1)</f>
        <v>7</v>
      </c>
      <c r="L6417" t="str">
        <f>SUBSTITUTE(Table1[[#This Row],[Transmission]],Table1[[#This Row],[Gears]],"")</f>
        <v>AM</v>
      </c>
      <c r="M64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17">
        <f ca="1">_xlfn.DAYS(TODAY(),Table1[[#This Row],[Manufacture Date]])</f>
        <v>1588</v>
      </c>
      <c r="O6417" t="str" cm="1">
        <f t="array" ref="O6417" xml:space="preserve"> _xlfn.IFS(E6417&lt;2,"0-2",E6417&lt;4,"2-4",E6417&lt;6,"4-6",E6417&lt;8,"6-8",E6417&lt;10,"8-10")</f>
        <v>4-6</v>
      </c>
    </row>
    <row r="6418" spans="1:15" ht="14.25" customHeight="1" x14ac:dyDescent="0.3">
      <c r="A6418" s="31">
        <v>43672</v>
      </c>
      <c r="B6418" t="s">
        <v>564</v>
      </c>
      <c r="C6418" t="s">
        <v>1157</v>
      </c>
      <c r="D6418" t="s">
        <v>122</v>
      </c>
      <c r="E6418">
        <v>6</v>
      </c>
      <c r="F6418">
        <v>12</v>
      </c>
      <c r="G6418" t="s">
        <v>416</v>
      </c>
      <c r="H6418" t="s">
        <v>73</v>
      </c>
      <c r="I6418">
        <v>13</v>
      </c>
      <c r="J6418">
        <v>476</v>
      </c>
      <c r="K6418" t="str">
        <f>RIGHT(Table1[[#This Row],[Transmission]],1)</f>
        <v>7</v>
      </c>
      <c r="L6418" t="str">
        <f>SUBSTITUTE(Table1[[#This Row],[Transmission]],Table1[[#This Row],[Gears]],"")</f>
        <v>AS</v>
      </c>
      <c r="M64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18">
        <f ca="1">_xlfn.DAYS(TODAY(),Table1[[#This Row],[Manufacture Date]])</f>
        <v>1588</v>
      </c>
      <c r="O6418" t="str" cm="1">
        <f t="array" ref="O6418" xml:space="preserve"> _xlfn.IFS(E6418&lt;2,"0-2",E6418&lt;4,"2-4",E6418&lt;6,"4-6",E6418&lt;8,"6-8",E6418&lt;10,"8-10")</f>
        <v>6-8</v>
      </c>
    </row>
    <row r="6419" spans="1:15" ht="14.25" customHeight="1" x14ac:dyDescent="0.3">
      <c r="A6419" s="31">
        <v>43671</v>
      </c>
      <c r="B6419" t="s">
        <v>364</v>
      </c>
      <c r="C6419" t="s">
        <v>907</v>
      </c>
      <c r="D6419" t="s">
        <v>78</v>
      </c>
      <c r="E6419">
        <v>2.4</v>
      </c>
      <c r="F6419">
        <v>4</v>
      </c>
      <c r="G6419" t="s">
        <v>93</v>
      </c>
      <c r="H6419" t="s">
        <v>200</v>
      </c>
      <c r="I6419">
        <v>30</v>
      </c>
      <c r="J6419">
        <v>221</v>
      </c>
      <c r="K6419" t="str">
        <f>RIGHT(Table1[[#This Row],[Transmission]],1)</f>
        <v>6</v>
      </c>
      <c r="L6419" t="str">
        <f>SUBSTITUTE(Table1[[#This Row],[Transmission]],Table1[[#This Row],[Gears]],"")</f>
        <v>A</v>
      </c>
      <c r="M64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19">
        <f ca="1">_xlfn.DAYS(TODAY(),Table1[[#This Row],[Manufacture Date]])</f>
        <v>1589</v>
      </c>
      <c r="O6419" t="str" cm="1">
        <f t="array" ref="O6419" xml:space="preserve"> _xlfn.IFS(E6419&lt;2,"0-2",E6419&lt;4,"2-4",E6419&lt;6,"4-6",E6419&lt;8,"6-8",E6419&lt;10,"8-10")</f>
        <v>2-4</v>
      </c>
    </row>
    <row r="6420" spans="1:15" ht="14.25" customHeight="1" x14ac:dyDescent="0.3">
      <c r="A6420" s="31">
        <v>43671</v>
      </c>
      <c r="B6420" t="s">
        <v>313</v>
      </c>
      <c r="C6420" t="s">
        <v>893</v>
      </c>
      <c r="D6420" t="s">
        <v>118</v>
      </c>
      <c r="E6420">
        <v>1.4</v>
      </c>
      <c r="F6420">
        <v>4</v>
      </c>
      <c r="G6420" t="s">
        <v>93</v>
      </c>
      <c r="H6420" t="s">
        <v>200</v>
      </c>
      <c r="I6420">
        <v>30</v>
      </c>
      <c r="J6420">
        <v>221</v>
      </c>
      <c r="K6420" t="str">
        <f>RIGHT(Table1[[#This Row],[Transmission]],1)</f>
        <v>6</v>
      </c>
      <c r="L6420" t="str">
        <f>SUBSTITUTE(Table1[[#This Row],[Transmission]],Table1[[#This Row],[Gears]],"")</f>
        <v>A</v>
      </c>
      <c r="M64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20">
        <f ca="1">_xlfn.DAYS(TODAY(),Table1[[#This Row],[Manufacture Date]])</f>
        <v>1589</v>
      </c>
      <c r="O6420" t="str" cm="1">
        <f t="array" ref="O6420" xml:space="preserve"> _xlfn.IFS(E6420&lt;2,"0-2",E6420&lt;4,"2-4",E6420&lt;6,"4-6",E6420&lt;8,"6-8",E6420&lt;10,"8-10")</f>
        <v>0-2</v>
      </c>
    </row>
    <row r="6421" spans="1:15" ht="14.25" customHeight="1" x14ac:dyDescent="0.3">
      <c r="A6421" s="31">
        <v>43671</v>
      </c>
      <c r="B6421" t="s">
        <v>452</v>
      </c>
      <c r="C6421" t="s">
        <v>2124</v>
      </c>
      <c r="D6421" t="s">
        <v>78</v>
      </c>
      <c r="E6421">
        <v>2</v>
      </c>
      <c r="F6421">
        <v>4</v>
      </c>
      <c r="G6421" t="s">
        <v>112</v>
      </c>
      <c r="H6421" t="s">
        <v>200</v>
      </c>
      <c r="I6421">
        <v>27</v>
      </c>
      <c r="J6421">
        <v>241</v>
      </c>
      <c r="K6421" t="str">
        <f>RIGHT(Table1[[#This Row],[Transmission]],1)</f>
        <v>8</v>
      </c>
      <c r="L6421" t="str">
        <f>SUBSTITUTE(Table1[[#This Row],[Transmission]],Table1[[#This Row],[Gears]],"")</f>
        <v>A</v>
      </c>
      <c r="M64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21">
        <f ca="1">_xlfn.DAYS(TODAY(),Table1[[#This Row],[Manufacture Date]])</f>
        <v>1589</v>
      </c>
      <c r="O6421" t="str" cm="1">
        <f t="array" ref="O6421" xml:space="preserve"> _xlfn.IFS(E6421&lt;2,"0-2",E6421&lt;4,"2-4",E6421&lt;6,"4-6",E6421&lt;8,"6-8",E6421&lt;10,"8-10")</f>
        <v>2-4</v>
      </c>
    </row>
    <row r="6422" spans="1:15" ht="14.25" customHeight="1" x14ac:dyDescent="0.3">
      <c r="A6422" s="31">
        <v>43671</v>
      </c>
      <c r="B6422" t="s">
        <v>100</v>
      </c>
      <c r="C6422" t="s">
        <v>123</v>
      </c>
      <c r="D6422" t="s">
        <v>122</v>
      </c>
      <c r="E6422">
        <v>3</v>
      </c>
      <c r="F6422">
        <v>6</v>
      </c>
      <c r="G6422" t="s">
        <v>104</v>
      </c>
      <c r="H6422" t="s">
        <v>109</v>
      </c>
      <c r="I6422">
        <v>26</v>
      </c>
      <c r="J6422">
        <v>290</v>
      </c>
      <c r="K6422" t="str">
        <f>RIGHT(Table1[[#This Row],[Transmission]],1)</f>
        <v>8</v>
      </c>
      <c r="L6422" t="str">
        <f>SUBSTITUTE(Table1[[#This Row],[Transmission]],Table1[[#This Row],[Gears]],"")</f>
        <v>AS</v>
      </c>
      <c r="M64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22">
        <f ca="1">_xlfn.DAYS(TODAY(),Table1[[#This Row],[Manufacture Date]])</f>
        <v>1589</v>
      </c>
      <c r="O6422" t="str" cm="1">
        <f t="array" ref="O6422" xml:space="preserve"> _xlfn.IFS(E6422&lt;2,"0-2",E6422&lt;4,"2-4",E6422&lt;6,"4-6",E6422&lt;8,"6-8",E6422&lt;10,"8-10")</f>
        <v>2-4</v>
      </c>
    </row>
    <row r="6423" spans="1:15" ht="14.25" customHeight="1" x14ac:dyDescent="0.3">
      <c r="A6423" s="31">
        <v>43671</v>
      </c>
      <c r="B6423" t="s">
        <v>364</v>
      </c>
      <c r="C6423" t="s">
        <v>903</v>
      </c>
      <c r="D6423" t="s">
        <v>657</v>
      </c>
      <c r="E6423">
        <v>2.5</v>
      </c>
      <c r="F6423">
        <v>4</v>
      </c>
      <c r="G6423" t="s">
        <v>93</v>
      </c>
      <c r="H6423" t="s">
        <v>200</v>
      </c>
      <c r="I6423">
        <v>26</v>
      </c>
      <c r="J6423">
        <v>252</v>
      </c>
      <c r="K6423" t="str">
        <f>RIGHT(Table1[[#This Row],[Transmission]],1)</f>
        <v>6</v>
      </c>
      <c r="L6423" t="str">
        <f>SUBSTITUTE(Table1[[#This Row],[Transmission]],Table1[[#This Row],[Gears]],"")</f>
        <v>A</v>
      </c>
      <c r="M64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23">
        <f ca="1">_xlfn.DAYS(TODAY(),Table1[[#This Row],[Manufacture Date]])</f>
        <v>1589</v>
      </c>
      <c r="O6423" t="str" cm="1">
        <f t="array" ref="O6423" xml:space="preserve"> _xlfn.IFS(E6423&lt;2,"0-2",E6423&lt;4,"2-4",E6423&lt;6,"4-6",E6423&lt;8,"6-8",E6423&lt;10,"8-10")</f>
        <v>2-4</v>
      </c>
    </row>
    <row r="6424" spans="1:15" ht="14.25" customHeight="1" x14ac:dyDescent="0.3">
      <c r="A6424" s="31">
        <v>43671</v>
      </c>
      <c r="B6424" t="s">
        <v>147</v>
      </c>
      <c r="C6424" t="s">
        <v>2075</v>
      </c>
      <c r="D6424" t="s">
        <v>78</v>
      </c>
      <c r="E6424">
        <v>3</v>
      </c>
      <c r="F6424">
        <v>6</v>
      </c>
      <c r="G6424" t="s">
        <v>104</v>
      </c>
      <c r="H6424" t="s">
        <v>73</v>
      </c>
      <c r="I6424">
        <v>19</v>
      </c>
      <c r="J6424">
        <v>339</v>
      </c>
      <c r="K6424" t="str">
        <f>RIGHT(Table1[[#This Row],[Transmission]],1)</f>
        <v>8</v>
      </c>
      <c r="L6424" t="str">
        <f>SUBSTITUTE(Table1[[#This Row],[Transmission]],Table1[[#This Row],[Gears]],"")</f>
        <v>AS</v>
      </c>
      <c r="M64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24">
        <f ca="1">_xlfn.DAYS(TODAY(),Table1[[#This Row],[Manufacture Date]])</f>
        <v>1589</v>
      </c>
      <c r="O6424" t="str" cm="1">
        <f t="array" ref="O6424" xml:space="preserve"> _xlfn.IFS(E6424&lt;2,"0-2",E6424&lt;4,"2-4",E6424&lt;6,"4-6",E6424&lt;8,"6-8",E6424&lt;10,"8-10")</f>
        <v>2-4</v>
      </c>
    </row>
    <row r="6425" spans="1:15" ht="14.25" customHeight="1" x14ac:dyDescent="0.3">
      <c r="A6425" s="31">
        <v>43671</v>
      </c>
      <c r="B6425" t="s">
        <v>232</v>
      </c>
      <c r="C6425" t="s">
        <v>260</v>
      </c>
      <c r="D6425" t="s">
        <v>259</v>
      </c>
      <c r="E6425">
        <v>4.3</v>
      </c>
      <c r="F6425">
        <v>6</v>
      </c>
      <c r="G6425" t="s">
        <v>93</v>
      </c>
      <c r="H6425" t="s">
        <v>205</v>
      </c>
      <c r="I6425">
        <v>16</v>
      </c>
      <c r="J6425">
        <v>285</v>
      </c>
      <c r="K6425" t="str">
        <f>RIGHT(Table1[[#This Row],[Transmission]],1)</f>
        <v>6</v>
      </c>
      <c r="L6425" t="str">
        <f>SUBSTITUTE(Table1[[#This Row],[Transmission]],Table1[[#This Row],[Gears]],"")</f>
        <v>A</v>
      </c>
      <c r="M64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25">
        <f ca="1">_xlfn.DAYS(TODAY(),Table1[[#This Row],[Manufacture Date]])</f>
        <v>1589</v>
      </c>
      <c r="O6425" t="str" cm="1">
        <f t="array" ref="O6425" xml:space="preserve"> _xlfn.IFS(E6425&lt;2,"0-2",E6425&lt;4,"2-4",E6425&lt;6,"4-6",E6425&lt;8,"6-8",E6425&lt;10,"8-10")</f>
        <v>4-6</v>
      </c>
    </row>
    <row r="6426" spans="1:15" ht="14.25" customHeight="1" x14ac:dyDescent="0.3">
      <c r="A6426" s="31">
        <v>43670</v>
      </c>
      <c r="B6426" t="s">
        <v>321</v>
      </c>
      <c r="C6426" t="s">
        <v>322</v>
      </c>
      <c r="D6426" t="s">
        <v>115</v>
      </c>
      <c r="E6426">
        <v>2</v>
      </c>
      <c r="F6426">
        <v>4</v>
      </c>
      <c r="G6426" t="s">
        <v>266</v>
      </c>
      <c r="H6426" t="s">
        <v>200</v>
      </c>
      <c r="I6426">
        <v>47</v>
      </c>
      <c r="J6426">
        <v>140</v>
      </c>
      <c r="K6426" t="str">
        <f>RIGHT(Table1[[#This Row],[Transmission]],1)</f>
        <v>V</v>
      </c>
      <c r="L6426" t="str">
        <f>SUBSTITUTE(Table1[[#This Row],[Transmission]],Table1[[#This Row],[Gears]],"")</f>
        <v>A</v>
      </c>
      <c r="M64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26">
        <f ca="1">_xlfn.DAYS(TODAY(),Table1[[#This Row],[Manufacture Date]])</f>
        <v>1590</v>
      </c>
      <c r="O6426" t="str" cm="1">
        <f t="array" ref="O6426" xml:space="preserve"> _xlfn.IFS(E6426&lt;2,"0-2",E6426&lt;4,"2-4",E6426&lt;6,"4-6",E6426&lt;8,"6-8",E6426&lt;10,"8-10")</f>
        <v>2-4</v>
      </c>
    </row>
    <row r="6427" spans="1:15" ht="14.25" customHeight="1" x14ac:dyDescent="0.3">
      <c r="A6427" s="31">
        <v>43670</v>
      </c>
      <c r="B6427" t="s">
        <v>621</v>
      </c>
      <c r="C6427" t="s">
        <v>1879</v>
      </c>
      <c r="D6427" t="s">
        <v>95</v>
      </c>
      <c r="E6427">
        <v>1.5</v>
      </c>
      <c r="F6427">
        <v>3</v>
      </c>
      <c r="G6427" t="s">
        <v>74</v>
      </c>
      <c r="H6427" t="s">
        <v>73</v>
      </c>
      <c r="I6427">
        <v>38</v>
      </c>
      <c r="J6427">
        <v>175</v>
      </c>
      <c r="K6427" t="str">
        <f>RIGHT(Table1[[#This Row],[Transmission]],1)</f>
        <v>6</v>
      </c>
      <c r="L6427" t="str">
        <f>SUBSTITUTE(Table1[[#This Row],[Transmission]],Table1[[#This Row],[Gears]],"")</f>
        <v>M</v>
      </c>
      <c r="M64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27">
        <f ca="1">_xlfn.DAYS(TODAY(),Table1[[#This Row],[Manufacture Date]])</f>
        <v>1590</v>
      </c>
      <c r="O6427" t="str" cm="1">
        <f t="array" ref="O6427" xml:space="preserve"> _xlfn.IFS(E6427&lt;2,"0-2",E6427&lt;4,"2-4",E6427&lt;6,"4-6",E6427&lt;8,"6-8",E6427&lt;10,"8-10")</f>
        <v>0-2</v>
      </c>
    </row>
    <row r="6428" spans="1:15" ht="14.25" customHeight="1" x14ac:dyDescent="0.3">
      <c r="A6428" s="31">
        <v>43670</v>
      </c>
      <c r="B6428" t="s">
        <v>147</v>
      </c>
      <c r="C6428" t="s">
        <v>149</v>
      </c>
      <c r="D6428" t="s">
        <v>71</v>
      </c>
      <c r="E6428">
        <v>2</v>
      </c>
      <c r="F6428">
        <v>4</v>
      </c>
      <c r="G6428" t="s">
        <v>112</v>
      </c>
      <c r="H6428" t="s">
        <v>73</v>
      </c>
      <c r="I6428">
        <v>32</v>
      </c>
      <c r="J6428">
        <v>202</v>
      </c>
      <c r="K6428" t="str">
        <f>RIGHT(Table1[[#This Row],[Transmission]],1)</f>
        <v>8</v>
      </c>
      <c r="L6428" t="str">
        <f>SUBSTITUTE(Table1[[#This Row],[Transmission]],Table1[[#This Row],[Gears]],"")</f>
        <v>A</v>
      </c>
      <c r="M64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28">
        <f ca="1">_xlfn.DAYS(TODAY(),Table1[[#This Row],[Manufacture Date]])</f>
        <v>1590</v>
      </c>
      <c r="O6428" t="str" cm="1">
        <f t="array" ref="O6428" xml:space="preserve"> _xlfn.IFS(E6428&lt;2,"0-2",E6428&lt;4,"2-4",E6428&lt;6,"4-6",E6428&lt;8,"6-8",E6428&lt;10,"8-10")</f>
        <v>2-4</v>
      </c>
    </row>
    <row r="6429" spans="1:15" ht="14.25" customHeight="1" x14ac:dyDescent="0.3">
      <c r="A6429" s="31">
        <v>43670</v>
      </c>
      <c r="B6429" t="s">
        <v>621</v>
      </c>
      <c r="C6429" t="s">
        <v>630</v>
      </c>
      <c r="D6429" t="s">
        <v>71</v>
      </c>
      <c r="E6429">
        <v>1.6</v>
      </c>
      <c r="F6429">
        <v>4</v>
      </c>
      <c r="G6429" t="s">
        <v>74</v>
      </c>
      <c r="H6429" t="s">
        <v>73</v>
      </c>
      <c r="I6429">
        <v>32</v>
      </c>
      <c r="J6429">
        <v>200</v>
      </c>
      <c r="K6429" t="str">
        <f>RIGHT(Table1[[#This Row],[Transmission]],1)</f>
        <v>6</v>
      </c>
      <c r="L6429" t="str">
        <f>SUBSTITUTE(Table1[[#This Row],[Transmission]],Table1[[#This Row],[Gears]],"")</f>
        <v>M</v>
      </c>
      <c r="M64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29">
        <f ca="1">_xlfn.DAYS(TODAY(),Table1[[#This Row],[Manufacture Date]])</f>
        <v>1590</v>
      </c>
      <c r="O6429" t="str" cm="1">
        <f t="array" ref="O6429" xml:space="preserve"> _xlfn.IFS(E6429&lt;2,"0-2",E6429&lt;4,"2-4",E6429&lt;6,"4-6",E6429&lt;8,"6-8",E6429&lt;10,"8-10")</f>
        <v>0-2</v>
      </c>
    </row>
    <row r="6430" spans="1:15" ht="14.25" customHeight="1" x14ac:dyDescent="0.3">
      <c r="A6430" s="31">
        <v>43670</v>
      </c>
      <c r="B6430" t="s">
        <v>414</v>
      </c>
      <c r="C6430" t="s">
        <v>417</v>
      </c>
      <c r="D6430" t="s">
        <v>82</v>
      </c>
      <c r="E6430">
        <v>2</v>
      </c>
      <c r="F6430">
        <v>4</v>
      </c>
      <c r="G6430" t="s">
        <v>416</v>
      </c>
      <c r="H6430" t="s">
        <v>73</v>
      </c>
      <c r="I6430">
        <v>29</v>
      </c>
      <c r="J6430">
        <v>226</v>
      </c>
      <c r="K6430" t="str">
        <f>RIGHT(Table1[[#This Row],[Transmission]],1)</f>
        <v>7</v>
      </c>
      <c r="L6430" t="str">
        <f>SUBSTITUTE(Table1[[#This Row],[Transmission]],Table1[[#This Row],[Gears]],"")</f>
        <v>AS</v>
      </c>
      <c r="M64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30">
        <f ca="1">_xlfn.DAYS(TODAY(),Table1[[#This Row],[Manufacture Date]])</f>
        <v>1590</v>
      </c>
      <c r="O6430" t="str" cm="1">
        <f t="array" ref="O6430" xml:space="preserve"> _xlfn.IFS(E6430&lt;2,"0-2",E6430&lt;4,"2-4",E6430&lt;6,"4-6",E6430&lt;8,"6-8",E6430&lt;10,"8-10")</f>
        <v>2-4</v>
      </c>
    </row>
    <row r="6431" spans="1:15" ht="14.25" customHeight="1" x14ac:dyDescent="0.3">
      <c r="A6431" s="31">
        <v>43670</v>
      </c>
      <c r="B6431" t="s">
        <v>676</v>
      </c>
      <c r="C6431" t="s">
        <v>1963</v>
      </c>
      <c r="D6431" t="s">
        <v>115</v>
      </c>
      <c r="E6431">
        <v>3</v>
      </c>
      <c r="F6431">
        <v>6</v>
      </c>
      <c r="G6431" t="s">
        <v>814</v>
      </c>
      <c r="H6431" t="s">
        <v>73</v>
      </c>
      <c r="I6431">
        <v>26</v>
      </c>
      <c r="J6431">
        <v>250</v>
      </c>
      <c r="K6431" t="str">
        <f>RIGHT(Table1[[#This Row],[Transmission]],1)</f>
        <v>8</v>
      </c>
      <c r="L6431" t="str">
        <f>SUBSTITUTE(Table1[[#This Row],[Transmission]],Table1[[#This Row],[Gears]],"")</f>
        <v>AM</v>
      </c>
      <c r="M64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31">
        <f ca="1">_xlfn.DAYS(TODAY(),Table1[[#This Row],[Manufacture Date]])</f>
        <v>1590</v>
      </c>
      <c r="O6431" t="str" cm="1">
        <f t="array" ref="O6431" xml:space="preserve"> _xlfn.IFS(E6431&lt;2,"0-2",E6431&lt;4,"2-4",E6431&lt;6,"4-6",E6431&lt;8,"6-8",E6431&lt;10,"8-10")</f>
        <v>2-4</v>
      </c>
    </row>
    <row r="6432" spans="1:15" ht="14.25" customHeight="1" x14ac:dyDescent="0.3">
      <c r="A6432" s="31">
        <v>43670</v>
      </c>
      <c r="B6432" t="s">
        <v>564</v>
      </c>
      <c r="C6432" t="s">
        <v>593</v>
      </c>
      <c r="D6432" t="s">
        <v>82</v>
      </c>
      <c r="E6432">
        <v>5.5</v>
      </c>
      <c r="F6432">
        <v>8</v>
      </c>
      <c r="G6432" t="s">
        <v>416</v>
      </c>
      <c r="H6432" t="s">
        <v>73</v>
      </c>
      <c r="I6432">
        <v>22</v>
      </c>
      <c r="J6432">
        <v>297</v>
      </c>
      <c r="K6432" t="str">
        <f>RIGHT(Table1[[#This Row],[Transmission]],1)</f>
        <v>7</v>
      </c>
      <c r="L6432" t="str">
        <f>SUBSTITUTE(Table1[[#This Row],[Transmission]],Table1[[#This Row],[Gears]],"")</f>
        <v>AS</v>
      </c>
      <c r="M64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32">
        <f ca="1">_xlfn.DAYS(TODAY(),Table1[[#This Row],[Manufacture Date]])</f>
        <v>1590</v>
      </c>
      <c r="O6432" t="str" cm="1">
        <f t="array" ref="O6432" xml:space="preserve"> _xlfn.IFS(E6432&lt;2,"0-2",E6432&lt;4,"2-4",E6432&lt;6,"4-6",E6432&lt;8,"6-8",E6432&lt;10,"8-10")</f>
        <v>4-6</v>
      </c>
    </row>
    <row r="6433" spans="1:15" ht="14.25" customHeight="1" x14ac:dyDescent="0.3">
      <c r="A6433" s="31">
        <v>43670</v>
      </c>
      <c r="B6433" t="s">
        <v>198</v>
      </c>
      <c r="C6433" t="s">
        <v>201</v>
      </c>
      <c r="D6433" t="s">
        <v>122</v>
      </c>
      <c r="E6433">
        <v>3.6</v>
      </c>
      <c r="F6433">
        <v>6</v>
      </c>
      <c r="G6433" t="s">
        <v>93</v>
      </c>
      <c r="H6433" t="s">
        <v>200</v>
      </c>
      <c r="I6433">
        <v>22</v>
      </c>
      <c r="J6433">
        <v>290</v>
      </c>
      <c r="K6433" t="str">
        <f>RIGHT(Table1[[#This Row],[Transmission]],1)</f>
        <v>6</v>
      </c>
      <c r="L6433" t="str">
        <f>SUBSTITUTE(Table1[[#This Row],[Transmission]],Table1[[#This Row],[Gears]],"")</f>
        <v>A</v>
      </c>
      <c r="M64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33">
        <f ca="1">_xlfn.DAYS(TODAY(),Table1[[#This Row],[Manufacture Date]])</f>
        <v>1590</v>
      </c>
      <c r="O6433" t="str" cm="1">
        <f t="array" ref="O6433" xml:space="preserve"> _xlfn.IFS(E6433&lt;2,"0-2",E6433&lt;4,"2-4",E6433&lt;6,"4-6",E6433&lt;8,"6-8",E6433&lt;10,"8-10")</f>
        <v>2-4</v>
      </c>
    </row>
    <row r="6434" spans="1:15" ht="14.25" customHeight="1" x14ac:dyDescent="0.3">
      <c r="A6434" s="31">
        <v>43670</v>
      </c>
      <c r="B6434" t="s">
        <v>564</v>
      </c>
      <c r="C6434" t="s">
        <v>1315</v>
      </c>
      <c r="D6434" t="s">
        <v>122</v>
      </c>
      <c r="E6434">
        <v>5.5</v>
      </c>
      <c r="F6434">
        <v>8</v>
      </c>
      <c r="G6434" t="s">
        <v>125</v>
      </c>
      <c r="H6434" t="s">
        <v>73</v>
      </c>
      <c r="I6434">
        <v>19</v>
      </c>
      <c r="J6434">
        <v>357</v>
      </c>
      <c r="K6434" t="str">
        <f>RIGHT(Table1[[#This Row],[Transmission]],1)</f>
        <v>7</v>
      </c>
      <c r="L6434" t="str">
        <f>SUBSTITUTE(Table1[[#This Row],[Transmission]],Table1[[#This Row],[Gears]],"")</f>
        <v>A</v>
      </c>
      <c r="M64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34">
        <f ca="1">_xlfn.DAYS(TODAY(),Table1[[#This Row],[Manufacture Date]])</f>
        <v>1590</v>
      </c>
      <c r="O6434" t="str" cm="1">
        <f t="array" ref="O6434" xml:space="preserve"> _xlfn.IFS(E6434&lt;2,"0-2",E6434&lt;4,"2-4",E6434&lt;6,"4-6",E6434&lt;8,"6-8",E6434&lt;10,"8-10")</f>
        <v>4-6</v>
      </c>
    </row>
    <row r="6435" spans="1:15" ht="14.25" customHeight="1" x14ac:dyDescent="0.3">
      <c r="A6435" s="31">
        <v>43669</v>
      </c>
      <c r="B6435" t="s">
        <v>782</v>
      </c>
      <c r="C6435" t="s">
        <v>1009</v>
      </c>
      <c r="D6435" t="s">
        <v>71</v>
      </c>
      <c r="E6435">
        <v>2</v>
      </c>
      <c r="F6435">
        <v>4</v>
      </c>
      <c r="G6435" t="s">
        <v>74</v>
      </c>
      <c r="H6435" t="s">
        <v>200</v>
      </c>
      <c r="I6435">
        <v>33</v>
      </c>
      <c r="J6435">
        <v>198</v>
      </c>
      <c r="K6435" t="str">
        <f>RIGHT(Table1[[#This Row],[Transmission]],1)</f>
        <v>6</v>
      </c>
      <c r="L6435" t="str">
        <f>SUBSTITUTE(Table1[[#This Row],[Transmission]],Table1[[#This Row],[Gears]],"")</f>
        <v>M</v>
      </c>
      <c r="M64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35">
        <f ca="1">_xlfn.DAYS(TODAY(),Table1[[#This Row],[Manufacture Date]])</f>
        <v>1591</v>
      </c>
      <c r="O6435" t="str" cm="1">
        <f t="array" ref="O6435" xml:space="preserve"> _xlfn.IFS(E6435&lt;2,"0-2",E6435&lt;4,"2-4",E6435&lt;6,"4-6",E6435&lt;8,"6-8",E6435&lt;10,"8-10")</f>
        <v>2-4</v>
      </c>
    </row>
    <row r="6436" spans="1:15" ht="14.25" customHeight="1" x14ac:dyDescent="0.3">
      <c r="A6436" s="31">
        <v>43669</v>
      </c>
      <c r="B6436" t="s">
        <v>470</v>
      </c>
      <c r="C6436" t="s">
        <v>487</v>
      </c>
      <c r="D6436" t="s">
        <v>78</v>
      </c>
      <c r="E6436">
        <v>2.4</v>
      </c>
      <c r="F6436">
        <v>4</v>
      </c>
      <c r="G6436" t="s">
        <v>79</v>
      </c>
      <c r="H6436" t="s">
        <v>200</v>
      </c>
      <c r="I6436">
        <v>30</v>
      </c>
      <c r="J6436">
        <v>220</v>
      </c>
      <c r="K6436" t="str">
        <f>RIGHT(Table1[[#This Row],[Transmission]],1)</f>
        <v>6</v>
      </c>
      <c r="L6436" t="str">
        <f>SUBSTITUTE(Table1[[#This Row],[Transmission]],Table1[[#This Row],[Gears]],"")</f>
        <v>AS</v>
      </c>
      <c r="M64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36">
        <f ca="1">_xlfn.DAYS(TODAY(),Table1[[#This Row],[Manufacture Date]])</f>
        <v>1591</v>
      </c>
      <c r="O6436" t="str" cm="1">
        <f t="array" ref="O6436" xml:space="preserve"> _xlfn.IFS(E6436&lt;2,"0-2",E6436&lt;4,"2-4",E6436&lt;6,"4-6",E6436&lt;8,"6-8",E6436&lt;10,"8-10")</f>
        <v>2-4</v>
      </c>
    </row>
    <row r="6437" spans="1:15" ht="14.25" customHeight="1" x14ac:dyDescent="0.3">
      <c r="A6437" s="31">
        <v>43669</v>
      </c>
      <c r="B6437" t="s">
        <v>621</v>
      </c>
      <c r="C6437" t="s">
        <v>1889</v>
      </c>
      <c r="D6437" t="s">
        <v>82</v>
      </c>
      <c r="E6437">
        <v>2</v>
      </c>
      <c r="F6437">
        <v>4</v>
      </c>
      <c r="G6437" t="s">
        <v>74</v>
      </c>
      <c r="H6437" t="s">
        <v>73</v>
      </c>
      <c r="I6437">
        <v>29</v>
      </c>
      <c r="J6437">
        <v>227</v>
      </c>
      <c r="K6437" t="str">
        <f>RIGHT(Table1[[#This Row],[Transmission]],1)</f>
        <v>6</v>
      </c>
      <c r="L6437" t="str">
        <f>SUBSTITUTE(Table1[[#This Row],[Transmission]],Table1[[#This Row],[Gears]],"")</f>
        <v>M</v>
      </c>
      <c r="M64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37">
        <f ca="1">_xlfn.DAYS(TODAY(),Table1[[#This Row],[Manufacture Date]])</f>
        <v>1591</v>
      </c>
      <c r="O6437" t="str" cm="1">
        <f t="array" ref="O6437" xml:space="preserve"> _xlfn.IFS(E6437&lt;2,"0-2",E6437&lt;4,"2-4",E6437&lt;6,"4-6",E6437&lt;8,"6-8",E6437&lt;10,"8-10")</f>
        <v>2-4</v>
      </c>
    </row>
    <row r="6438" spans="1:15" ht="14.25" customHeight="1" x14ac:dyDescent="0.3">
      <c r="A6438" s="31">
        <v>43669</v>
      </c>
      <c r="B6438" t="s">
        <v>147</v>
      </c>
      <c r="C6438" t="s">
        <v>1060</v>
      </c>
      <c r="D6438" t="s">
        <v>78</v>
      </c>
      <c r="E6438">
        <v>3</v>
      </c>
      <c r="F6438">
        <v>6</v>
      </c>
      <c r="G6438" t="s">
        <v>104</v>
      </c>
      <c r="H6438" t="s">
        <v>73</v>
      </c>
      <c r="I6438">
        <v>27</v>
      </c>
      <c r="J6438">
        <v>245</v>
      </c>
      <c r="K6438" t="str">
        <f>RIGHT(Table1[[#This Row],[Transmission]],1)</f>
        <v>8</v>
      </c>
      <c r="L6438" t="str">
        <f>SUBSTITUTE(Table1[[#This Row],[Transmission]],Table1[[#This Row],[Gears]],"")</f>
        <v>AS</v>
      </c>
      <c r="M64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38">
        <f ca="1">_xlfn.DAYS(TODAY(),Table1[[#This Row],[Manufacture Date]])</f>
        <v>1591</v>
      </c>
      <c r="O6438" t="str" cm="1">
        <f t="array" ref="O6438" xml:space="preserve"> _xlfn.IFS(E6438&lt;2,"0-2",E6438&lt;4,"2-4",E6438&lt;6,"4-6",E6438&lt;8,"6-8",E6438&lt;10,"8-10")</f>
        <v>2-4</v>
      </c>
    </row>
    <row r="6439" spans="1:15" ht="14.25" customHeight="1" x14ac:dyDescent="0.3">
      <c r="A6439" s="31">
        <v>43669</v>
      </c>
      <c r="B6439" t="s">
        <v>275</v>
      </c>
      <c r="C6439" t="s">
        <v>284</v>
      </c>
      <c r="D6439" t="s">
        <v>115</v>
      </c>
      <c r="E6439">
        <v>3.6</v>
      </c>
      <c r="F6439">
        <v>6</v>
      </c>
      <c r="G6439" t="s">
        <v>112</v>
      </c>
      <c r="H6439" t="s">
        <v>200</v>
      </c>
      <c r="I6439">
        <v>26</v>
      </c>
      <c r="J6439">
        <v>257</v>
      </c>
      <c r="K6439" t="str">
        <f>RIGHT(Table1[[#This Row],[Transmission]],1)</f>
        <v>8</v>
      </c>
      <c r="L6439" t="str">
        <f>SUBSTITUTE(Table1[[#This Row],[Transmission]],Table1[[#This Row],[Gears]],"")</f>
        <v>A</v>
      </c>
      <c r="M64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39">
        <f ca="1">_xlfn.DAYS(TODAY(),Table1[[#This Row],[Manufacture Date]])</f>
        <v>1591</v>
      </c>
      <c r="O6439" t="str" cm="1">
        <f t="array" ref="O6439" xml:space="preserve"> _xlfn.IFS(E6439&lt;2,"0-2",E6439&lt;4,"2-4",E6439&lt;6,"4-6",E6439&lt;8,"6-8",E6439&lt;10,"8-10")</f>
        <v>2-4</v>
      </c>
    </row>
    <row r="6440" spans="1:15" ht="14.25" customHeight="1" x14ac:dyDescent="0.3">
      <c r="A6440" s="31">
        <v>43669</v>
      </c>
      <c r="B6440" t="s">
        <v>564</v>
      </c>
      <c r="C6440" t="s">
        <v>1180</v>
      </c>
      <c r="D6440" t="s">
        <v>361</v>
      </c>
      <c r="E6440">
        <v>2</v>
      </c>
      <c r="F6440">
        <v>4</v>
      </c>
      <c r="G6440" t="s">
        <v>125</v>
      </c>
      <c r="H6440" t="s">
        <v>73</v>
      </c>
      <c r="I6440">
        <v>25</v>
      </c>
      <c r="J6440">
        <v>268</v>
      </c>
      <c r="K6440" t="str">
        <f>RIGHT(Table1[[#This Row],[Transmission]],1)</f>
        <v>7</v>
      </c>
      <c r="L6440" t="str">
        <f>SUBSTITUTE(Table1[[#This Row],[Transmission]],Table1[[#This Row],[Gears]],"")</f>
        <v>A</v>
      </c>
      <c r="M64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40">
        <f ca="1">_xlfn.DAYS(TODAY(),Table1[[#This Row],[Manufacture Date]])</f>
        <v>1591</v>
      </c>
      <c r="O6440" t="str" cm="1">
        <f t="array" ref="O6440" xml:space="preserve"> _xlfn.IFS(E6440&lt;2,"0-2",E6440&lt;4,"2-4",E6440&lt;6,"4-6",E6440&lt;8,"6-8",E6440&lt;10,"8-10")</f>
        <v>2-4</v>
      </c>
    </row>
    <row r="6441" spans="1:15" ht="14.25" customHeight="1" x14ac:dyDescent="0.3">
      <c r="A6441" s="31">
        <v>43669</v>
      </c>
      <c r="B6441" t="s">
        <v>651</v>
      </c>
      <c r="C6441" t="s">
        <v>653</v>
      </c>
      <c r="D6441" t="s">
        <v>88</v>
      </c>
      <c r="E6441">
        <v>3.7</v>
      </c>
      <c r="F6441">
        <v>6</v>
      </c>
      <c r="G6441" t="s">
        <v>74</v>
      </c>
      <c r="H6441" t="s">
        <v>73</v>
      </c>
      <c r="I6441">
        <v>24</v>
      </c>
      <c r="J6441">
        <v>278</v>
      </c>
      <c r="K6441" t="str">
        <f>RIGHT(Table1[[#This Row],[Transmission]],1)</f>
        <v>6</v>
      </c>
      <c r="L6441" t="str">
        <f>SUBSTITUTE(Table1[[#This Row],[Transmission]],Table1[[#This Row],[Gears]],"")</f>
        <v>M</v>
      </c>
      <c r="M64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41">
        <f ca="1">_xlfn.DAYS(TODAY(),Table1[[#This Row],[Manufacture Date]])</f>
        <v>1591</v>
      </c>
      <c r="O6441" t="str" cm="1">
        <f t="array" ref="O6441" xml:space="preserve"> _xlfn.IFS(E6441&lt;2,"0-2",E6441&lt;4,"2-4",E6441&lt;6,"4-6",E6441&lt;8,"6-8",E6441&lt;10,"8-10")</f>
        <v>2-4</v>
      </c>
    </row>
    <row r="6442" spans="1:15" ht="14.25" customHeight="1" x14ac:dyDescent="0.3">
      <c r="A6442" s="31">
        <v>43668</v>
      </c>
      <c r="B6442" t="s">
        <v>313</v>
      </c>
      <c r="C6442" t="s">
        <v>318</v>
      </c>
      <c r="D6442" t="s">
        <v>92</v>
      </c>
      <c r="E6442">
        <v>1.4</v>
      </c>
      <c r="F6442">
        <v>4</v>
      </c>
      <c r="G6442" t="s">
        <v>183</v>
      </c>
      <c r="H6442" t="s">
        <v>200</v>
      </c>
      <c r="I6442">
        <v>40</v>
      </c>
      <c r="J6442">
        <v>163</v>
      </c>
      <c r="K6442" t="str">
        <f>RIGHT(Table1[[#This Row],[Transmission]],1)</f>
        <v>5</v>
      </c>
      <c r="L6442" t="str">
        <f>SUBSTITUTE(Table1[[#This Row],[Transmission]],Table1[[#This Row],[Gears]],"")</f>
        <v>M</v>
      </c>
      <c r="M64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42">
        <f ca="1">_xlfn.DAYS(TODAY(),Table1[[#This Row],[Manufacture Date]])</f>
        <v>1592</v>
      </c>
      <c r="O6442" t="str" cm="1">
        <f t="array" ref="O6442" xml:space="preserve"> _xlfn.IFS(E6442&lt;2,"0-2",E6442&lt;4,"2-4",E6442&lt;6,"4-6",E6442&lt;8,"6-8",E6442&lt;10,"8-10")</f>
        <v>0-2</v>
      </c>
    </row>
    <row r="6443" spans="1:15" ht="14.25" customHeight="1" x14ac:dyDescent="0.3">
      <c r="A6443" s="31">
        <v>43668</v>
      </c>
      <c r="B6443" t="s">
        <v>508</v>
      </c>
      <c r="C6443" t="s">
        <v>530</v>
      </c>
      <c r="D6443" t="s">
        <v>122</v>
      </c>
      <c r="E6443">
        <v>3.5</v>
      </c>
      <c r="F6443">
        <v>6</v>
      </c>
      <c r="G6443" t="s">
        <v>511</v>
      </c>
      <c r="H6443" t="s">
        <v>73</v>
      </c>
      <c r="I6443">
        <v>36</v>
      </c>
      <c r="J6443">
        <v>185</v>
      </c>
      <c r="K6443" t="str">
        <f>RIGHT(Table1[[#This Row],[Transmission]],1)</f>
        <v>6</v>
      </c>
      <c r="L6443" t="str">
        <f>SUBSTITUTE(Table1[[#This Row],[Transmission]],Table1[[#This Row],[Gears]],"")</f>
        <v>AV</v>
      </c>
      <c r="M64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43">
        <f ca="1">_xlfn.DAYS(TODAY(),Table1[[#This Row],[Manufacture Date]])</f>
        <v>1592</v>
      </c>
      <c r="O6443" t="str" cm="1">
        <f t="array" ref="O6443" xml:space="preserve"> _xlfn.IFS(E6443&lt;2,"0-2",E6443&lt;4,"2-4",E6443&lt;6,"4-6",E6443&lt;8,"6-8",E6443&lt;10,"8-10")</f>
        <v>2-4</v>
      </c>
    </row>
    <row r="6444" spans="1:15" ht="14.25" customHeight="1" x14ac:dyDescent="0.3">
      <c r="A6444" s="31">
        <v>43668</v>
      </c>
      <c r="B6444" t="s">
        <v>621</v>
      </c>
      <c r="C6444" t="s">
        <v>1879</v>
      </c>
      <c r="D6444" t="s">
        <v>95</v>
      </c>
      <c r="E6444">
        <v>1.5</v>
      </c>
      <c r="F6444">
        <v>3</v>
      </c>
      <c r="G6444" t="s">
        <v>79</v>
      </c>
      <c r="H6444" t="s">
        <v>73</v>
      </c>
      <c r="I6444">
        <v>36</v>
      </c>
      <c r="J6444">
        <v>184</v>
      </c>
      <c r="K6444" t="str">
        <f>RIGHT(Table1[[#This Row],[Transmission]],1)</f>
        <v>6</v>
      </c>
      <c r="L6444" t="str">
        <f>SUBSTITUTE(Table1[[#This Row],[Transmission]],Table1[[#This Row],[Gears]],"")</f>
        <v>AS</v>
      </c>
      <c r="M64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44">
        <f ca="1">_xlfn.DAYS(TODAY(),Table1[[#This Row],[Manufacture Date]])</f>
        <v>1592</v>
      </c>
      <c r="O6444" t="str" cm="1">
        <f t="array" ref="O6444" xml:space="preserve"> _xlfn.IFS(E6444&lt;2,"0-2",E6444&lt;4,"2-4",E6444&lt;6,"4-6",E6444&lt;8,"6-8",E6444&lt;10,"8-10")</f>
        <v>0-2</v>
      </c>
    </row>
    <row r="6445" spans="1:15" ht="14.25" customHeight="1" x14ac:dyDescent="0.3">
      <c r="A6445" s="31">
        <v>43668</v>
      </c>
      <c r="B6445" t="s">
        <v>548</v>
      </c>
      <c r="C6445" t="s">
        <v>1826</v>
      </c>
      <c r="D6445" t="s">
        <v>82</v>
      </c>
      <c r="E6445">
        <v>2.5</v>
      </c>
      <c r="F6445">
        <v>4</v>
      </c>
      <c r="G6445" t="s">
        <v>79</v>
      </c>
      <c r="H6445" t="s">
        <v>200</v>
      </c>
      <c r="I6445">
        <v>35</v>
      </c>
      <c r="J6445">
        <v>187</v>
      </c>
      <c r="K6445" t="str">
        <f>RIGHT(Table1[[#This Row],[Transmission]],1)</f>
        <v>6</v>
      </c>
      <c r="L6445" t="str">
        <f>SUBSTITUTE(Table1[[#This Row],[Transmission]],Table1[[#This Row],[Gears]],"")</f>
        <v>AS</v>
      </c>
      <c r="M64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45">
        <f ca="1">_xlfn.DAYS(TODAY(),Table1[[#This Row],[Manufacture Date]])</f>
        <v>1592</v>
      </c>
      <c r="O6445" t="str" cm="1">
        <f t="array" ref="O6445" xml:space="preserve"> _xlfn.IFS(E6445&lt;2,"0-2",E6445&lt;4,"2-4",E6445&lt;6,"4-6",E6445&lt;8,"6-8",E6445&lt;10,"8-10")</f>
        <v>2-4</v>
      </c>
    </row>
    <row r="6446" spans="1:15" ht="14.25" customHeight="1" x14ac:dyDescent="0.3">
      <c r="A6446" s="31">
        <v>43668</v>
      </c>
      <c r="B6446" t="s">
        <v>640</v>
      </c>
      <c r="C6446" t="s">
        <v>642</v>
      </c>
      <c r="D6446" t="s">
        <v>71</v>
      </c>
      <c r="E6446">
        <v>2.4</v>
      </c>
      <c r="F6446">
        <v>4</v>
      </c>
      <c r="G6446" t="s">
        <v>511</v>
      </c>
      <c r="H6446" t="s">
        <v>200</v>
      </c>
      <c r="I6446">
        <v>30</v>
      </c>
      <c r="J6446">
        <v>218</v>
      </c>
      <c r="K6446" t="str">
        <f>RIGHT(Table1[[#This Row],[Transmission]],1)</f>
        <v>6</v>
      </c>
      <c r="L6446" t="str">
        <f>SUBSTITUTE(Table1[[#This Row],[Transmission]],Table1[[#This Row],[Gears]],"")</f>
        <v>AV</v>
      </c>
      <c r="M64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46">
        <f ca="1">_xlfn.DAYS(TODAY(),Table1[[#This Row],[Manufacture Date]])</f>
        <v>1592</v>
      </c>
      <c r="O6446" t="str" cm="1">
        <f t="array" ref="O6446" xml:space="preserve"> _xlfn.IFS(E6446&lt;2,"0-2",E6446&lt;4,"2-4",E6446&lt;6,"4-6",E6446&lt;8,"6-8",E6446&lt;10,"8-10")</f>
        <v>2-4</v>
      </c>
    </row>
    <row r="6447" spans="1:15" ht="14.25" customHeight="1" x14ac:dyDescent="0.3">
      <c r="A6447" s="31">
        <v>43668</v>
      </c>
      <c r="B6447" t="s">
        <v>232</v>
      </c>
      <c r="C6447" t="s">
        <v>879</v>
      </c>
      <c r="D6447" t="s">
        <v>657</v>
      </c>
      <c r="E6447">
        <v>2.5</v>
      </c>
      <c r="F6447">
        <v>4</v>
      </c>
      <c r="G6447" t="s">
        <v>74</v>
      </c>
      <c r="H6447" t="s">
        <v>200</v>
      </c>
      <c r="I6447">
        <v>26</v>
      </c>
      <c r="J6447">
        <v>253</v>
      </c>
      <c r="K6447" t="str">
        <f>RIGHT(Table1[[#This Row],[Transmission]],1)</f>
        <v>6</v>
      </c>
      <c r="L6447" t="str">
        <f>SUBSTITUTE(Table1[[#This Row],[Transmission]],Table1[[#This Row],[Gears]],"")</f>
        <v>M</v>
      </c>
      <c r="M64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47">
        <f ca="1">_xlfn.DAYS(TODAY(),Table1[[#This Row],[Manufacture Date]])</f>
        <v>1592</v>
      </c>
      <c r="O6447" t="str" cm="1">
        <f t="array" ref="O6447" xml:space="preserve"> _xlfn.IFS(E6447&lt;2,"0-2",E6447&lt;4,"2-4",E6447&lt;6,"4-6",E6447&lt;8,"6-8",E6447&lt;10,"8-10")</f>
        <v>2-4</v>
      </c>
    </row>
    <row r="6448" spans="1:15" ht="14.25" customHeight="1" x14ac:dyDescent="0.3">
      <c r="A6448" s="31">
        <v>43668</v>
      </c>
      <c r="B6448" t="s">
        <v>676</v>
      </c>
      <c r="C6448" t="s">
        <v>1963</v>
      </c>
      <c r="D6448" t="s">
        <v>115</v>
      </c>
      <c r="E6448">
        <v>3</v>
      </c>
      <c r="F6448">
        <v>6</v>
      </c>
      <c r="G6448" t="s">
        <v>814</v>
      </c>
      <c r="H6448" t="s">
        <v>73</v>
      </c>
      <c r="I6448">
        <v>26</v>
      </c>
      <c r="J6448">
        <v>250</v>
      </c>
      <c r="K6448" t="str">
        <f>RIGHT(Table1[[#This Row],[Transmission]],1)</f>
        <v>8</v>
      </c>
      <c r="L6448" t="str">
        <f>SUBSTITUTE(Table1[[#This Row],[Transmission]],Table1[[#This Row],[Gears]],"")</f>
        <v>AM</v>
      </c>
      <c r="M64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48">
        <f ca="1">_xlfn.DAYS(TODAY(),Table1[[#This Row],[Manufacture Date]])</f>
        <v>1592</v>
      </c>
      <c r="O6448" t="str" cm="1">
        <f t="array" ref="O6448" xml:space="preserve"> _xlfn.IFS(E6448&lt;2,"0-2",E6448&lt;4,"2-4",E6448&lt;6,"4-6",E6448&lt;8,"6-8",E6448&lt;10,"8-10")</f>
        <v>2-4</v>
      </c>
    </row>
    <row r="6449" spans="1:15" ht="14.25" customHeight="1" x14ac:dyDescent="0.3">
      <c r="A6449" s="31">
        <v>43668</v>
      </c>
      <c r="B6449" t="s">
        <v>100</v>
      </c>
      <c r="C6449" t="s">
        <v>136</v>
      </c>
      <c r="D6449" t="s">
        <v>78</v>
      </c>
      <c r="E6449">
        <v>3</v>
      </c>
      <c r="F6449">
        <v>6</v>
      </c>
      <c r="G6449" t="s">
        <v>104</v>
      </c>
      <c r="H6449" t="s">
        <v>73</v>
      </c>
      <c r="I6449">
        <v>23</v>
      </c>
      <c r="J6449">
        <v>281</v>
      </c>
      <c r="K6449" t="str">
        <f>RIGHT(Table1[[#This Row],[Transmission]],1)</f>
        <v>8</v>
      </c>
      <c r="L6449" t="str">
        <f>SUBSTITUTE(Table1[[#This Row],[Transmission]],Table1[[#This Row],[Gears]],"")</f>
        <v>AS</v>
      </c>
      <c r="M64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49">
        <f ca="1">_xlfn.DAYS(TODAY(),Table1[[#This Row],[Manufacture Date]])</f>
        <v>1592</v>
      </c>
      <c r="O6449" t="str" cm="1">
        <f t="array" ref="O6449" xml:space="preserve"> _xlfn.IFS(E6449&lt;2,"0-2",E6449&lt;4,"2-4",E6449&lt;6,"4-6",E6449&lt;8,"6-8",E6449&lt;10,"8-10")</f>
        <v>2-4</v>
      </c>
    </row>
    <row r="6450" spans="1:15" ht="14.25" customHeight="1" x14ac:dyDescent="0.3">
      <c r="A6450" s="31">
        <v>43668</v>
      </c>
      <c r="B6450" t="s">
        <v>564</v>
      </c>
      <c r="C6450" t="s">
        <v>598</v>
      </c>
      <c r="D6450" t="s">
        <v>122</v>
      </c>
      <c r="E6450">
        <v>5.5</v>
      </c>
      <c r="F6450">
        <v>8</v>
      </c>
      <c r="G6450" t="s">
        <v>416</v>
      </c>
      <c r="H6450" t="s">
        <v>73</v>
      </c>
      <c r="I6450">
        <v>15</v>
      </c>
      <c r="J6450">
        <v>426</v>
      </c>
      <c r="K6450" t="str">
        <f>RIGHT(Table1[[#This Row],[Transmission]],1)</f>
        <v>7</v>
      </c>
      <c r="L6450" t="str">
        <f>SUBSTITUTE(Table1[[#This Row],[Transmission]],Table1[[#This Row],[Gears]],"")</f>
        <v>AS</v>
      </c>
      <c r="M64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50">
        <f ca="1">_xlfn.DAYS(TODAY(),Table1[[#This Row],[Manufacture Date]])</f>
        <v>1592</v>
      </c>
      <c r="O6450" t="str" cm="1">
        <f t="array" ref="O6450" xml:space="preserve"> _xlfn.IFS(E6450&lt;2,"0-2",E6450&lt;4,"2-4",E6450&lt;6,"4-6",E6450&lt;8,"6-8",E6450&lt;10,"8-10")</f>
        <v>4-6</v>
      </c>
    </row>
    <row r="6451" spans="1:15" ht="14.25" customHeight="1" x14ac:dyDescent="0.3">
      <c r="A6451" s="31">
        <v>43667</v>
      </c>
      <c r="B6451" t="s">
        <v>398</v>
      </c>
      <c r="C6451" t="s">
        <v>399</v>
      </c>
      <c r="D6451" t="s">
        <v>71</v>
      </c>
      <c r="E6451">
        <v>1.6</v>
      </c>
      <c r="F6451">
        <v>4</v>
      </c>
      <c r="G6451" t="s">
        <v>79</v>
      </c>
      <c r="H6451" t="s">
        <v>200</v>
      </c>
      <c r="I6451">
        <v>38</v>
      </c>
      <c r="J6451">
        <v>173</v>
      </c>
      <c r="K6451" t="str">
        <f>RIGHT(Table1[[#This Row],[Transmission]],1)</f>
        <v>6</v>
      </c>
      <c r="L6451" t="str">
        <f>SUBSTITUTE(Table1[[#This Row],[Transmission]],Table1[[#This Row],[Gears]],"")</f>
        <v>AS</v>
      </c>
      <c r="M64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51">
        <f ca="1">_xlfn.DAYS(TODAY(),Table1[[#This Row],[Manufacture Date]])</f>
        <v>1593</v>
      </c>
      <c r="O6451" t="str" cm="1">
        <f t="array" ref="O6451" xml:space="preserve"> _xlfn.IFS(E6451&lt;2,"0-2",E6451&lt;4,"2-4",E6451&lt;6,"4-6",E6451&lt;8,"6-8",E6451&lt;10,"8-10")</f>
        <v>0-2</v>
      </c>
    </row>
    <row r="6452" spans="1:15" ht="14.25" customHeight="1" x14ac:dyDescent="0.3">
      <c r="A6452" s="31">
        <v>43667</v>
      </c>
      <c r="B6452" t="s">
        <v>782</v>
      </c>
      <c r="C6452" t="s">
        <v>791</v>
      </c>
      <c r="D6452" t="s">
        <v>71</v>
      </c>
      <c r="E6452">
        <v>1.8</v>
      </c>
      <c r="F6452">
        <v>4</v>
      </c>
      <c r="G6452" t="s">
        <v>89</v>
      </c>
      <c r="H6452" t="s">
        <v>200</v>
      </c>
      <c r="I6452">
        <v>34</v>
      </c>
      <c r="J6452">
        <v>193</v>
      </c>
      <c r="K6452" t="str">
        <f>RIGHT(Table1[[#This Row],[Transmission]],1)</f>
        <v>6</v>
      </c>
      <c r="L6452" t="str">
        <f>SUBSTITUTE(Table1[[#This Row],[Transmission]],Table1[[#This Row],[Gears]],"")</f>
        <v>AM</v>
      </c>
      <c r="M64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52">
        <f ca="1">_xlfn.DAYS(TODAY(),Table1[[#This Row],[Manufacture Date]])</f>
        <v>1593</v>
      </c>
      <c r="O6452" t="str" cm="1">
        <f t="array" ref="O6452" xml:space="preserve"> _xlfn.IFS(E6452&lt;2,"0-2",E6452&lt;4,"2-4",E6452&lt;6,"4-6",E6452&lt;8,"6-8",E6452&lt;10,"8-10")</f>
        <v>0-2</v>
      </c>
    </row>
    <row r="6453" spans="1:15" ht="14.25" customHeight="1" x14ac:dyDescent="0.3">
      <c r="A6453" s="31">
        <v>43667</v>
      </c>
      <c r="B6453" t="s">
        <v>452</v>
      </c>
      <c r="C6453" t="s">
        <v>1754</v>
      </c>
      <c r="D6453" t="s">
        <v>122</v>
      </c>
      <c r="E6453">
        <v>3</v>
      </c>
      <c r="F6453">
        <v>6</v>
      </c>
      <c r="G6453" t="s">
        <v>112</v>
      </c>
      <c r="H6453" t="s">
        <v>109</v>
      </c>
      <c r="I6453">
        <v>28</v>
      </c>
      <c r="J6453">
        <v>268</v>
      </c>
      <c r="K6453" t="str">
        <f>RIGHT(Table1[[#This Row],[Transmission]],1)</f>
        <v>8</v>
      </c>
      <c r="L6453" t="str">
        <f>SUBSTITUTE(Table1[[#This Row],[Transmission]],Table1[[#This Row],[Gears]],"")</f>
        <v>A</v>
      </c>
      <c r="M64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53">
        <f ca="1">_xlfn.DAYS(TODAY(),Table1[[#This Row],[Manufacture Date]])</f>
        <v>1593</v>
      </c>
      <c r="O6453" t="str" cm="1">
        <f t="array" ref="O6453" xml:space="preserve"> _xlfn.IFS(E6453&lt;2,"0-2",E6453&lt;4,"2-4",E6453&lt;6,"4-6",E6453&lt;8,"6-8",E6453&lt;10,"8-10")</f>
        <v>2-4</v>
      </c>
    </row>
    <row r="6454" spans="1:15" ht="14.25" customHeight="1" x14ac:dyDescent="0.3">
      <c r="A6454" s="31">
        <v>43667</v>
      </c>
      <c r="B6454" t="s">
        <v>676</v>
      </c>
      <c r="C6454" t="s">
        <v>1934</v>
      </c>
      <c r="D6454" t="s">
        <v>92</v>
      </c>
      <c r="E6454">
        <v>3</v>
      </c>
      <c r="F6454">
        <v>6</v>
      </c>
      <c r="G6454" t="s">
        <v>97</v>
      </c>
      <c r="H6454" t="s">
        <v>73</v>
      </c>
      <c r="I6454">
        <v>26</v>
      </c>
      <c r="J6454">
        <v>250</v>
      </c>
      <c r="K6454" t="str">
        <f>RIGHT(Table1[[#This Row],[Transmission]],1)</f>
        <v>7</v>
      </c>
      <c r="L6454" t="str">
        <f>SUBSTITUTE(Table1[[#This Row],[Transmission]],Table1[[#This Row],[Gears]],"")</f>
        <v>AM</v>
      </c>
      <c r="M64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54">
        <f ca="1">_xlfn.DAYS(TODAY(),Table1[[#This Row],[Manufacture Date]])</f>
        <v>1593</v>
      </c>
      <c r="O6454" t="str" cm="1">
        <f t="array" ref="O6454" xml:space="preserve"> _xlfn.IFS(E6454&lt;2,"0-2",E6454&lt;4,"2-4",E6454&lt;6,"4-6",E6454&lt;8,"6-8",E6454&lt;10,"8-10")</f>
        <v>2-4</v>
      </c>
    </row>
    <row r="6455" spans="1:15" ht="14.25" customHeight="1" x14ac:dyDescent="0.3">
      <c r="A6455" s="31">
        <v>43667</v>
      </c>
      <c r="B6455" t="s">
        <v>651</v>
      </c>
      <c r="C6455" t="s">
        <v>1911</v>
      </c>
      <c r="D6455" t="s">
        <v>78</v>
      </c>
      <c r="E6455">
        <v>3.5</v>
      </c>
      <c r="F6455">
        <v>6</v>
      </c>
      <c r="G6455" t="s">
        <v>266</v>
      </c>
      <c r="H6455" t="s">
        <v>200</v>
      </c>
      <c r="I6455">
        <v>26</v>
      </c>
      <c r="J6455">
        <v>251</v>
      </c>
      <c r="K6455" t="str">
        <f>RIGHT(Table1[[#This Row],[Transmission]],1)</f>
        <v>V</v>
      </c>
      <c r="L6455" t="str">
        <f>SUBSTITUTE(Table1[[#This Row],[Transmission]],Table1[[#This Row],[Gears]],"")</f>
        <v>A</v>
      </c>
      <c r="M64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55">
        <f ca="1">_xlfn.DAYS(TODAY(),Table1[[#This Row],[Manufacture Date]])</f>
        <v>1593</v>
      </c>
      <c r="O6455" t="str" cm="1">
        <f t="array" ref="O6455" xml:space="preserve"> _xlfn.IFS(E6455&lt;2,"0-2",E6455&lt;4,"2-4",E6455&lt;6,"4-6",E6455&lt;8,"6-8",E6455&lt;10,"8-10")</f>
        <v>2-4</v>
      </c>
    </row>
    <row r="6456" spans="1:15" ht="14.25" customHeight="1" x14ac:dyDescent="0.3">
      <c r="A6456" s="31">
        <v>43667</v>
      </c>
      <c r="B6456" t="s">
        <v>508</v>
      </c>
      <c r="C6456" t="s">
        <v>529</v>
      </c>
      <c r="D6456" t="s">
        <v>78</v>
      </c>
      <c r="E6456">
        <v>3.5</v>
      </c>
      <c r="F6456">
        <v>6</v>
      </c>
      <c r="G6456" t="s">
        <v>104</v>
      </c>
      <c r="H6456" t="s">
        <v>200</v>
      </c>
      <c r="I6456">
        <v>25</v>
      </c>
      <c r="J6456">
        <v>255</v>
      </c>
      <c r="K6456" t="str">
        <f>RIGHT(Table1[[#This Row],[Transmission]],1)</f>
        <v>8</v>
      </c>
      <c r="L6456" t="str">
        <f>SUBSTITUTE(Table1[[#This Row],[Transmission]],Table1[[#This Row],[Gears]],"")</f>
        <v>AS</v>
      </c>
      <c r="M64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56">
        <f ca="1">_xlfn.DAYS(TODAY(),Table1[[#This Row],[Manufacture Date]])</f>
        <v>1593</v>
      </c>
      <c r="O6456" t="str" cm="1">
        <f t="array" ref="O6456" xml:space="preserve"> _xlfn.IFS(E6456&lt;2,"0-2",E6456&lt;4,"2-4",E6456&lt;6,"4-6",E6456&lt;8,"6-8",E6456&lt;10,"8-10")</f>
        <v>2-4</v>
      </c>
    </row>
    <row r="6457" spans="1:15" ht="14.25" customHeight="1" x14ac:dyDescent="0.3">
      <c r="A6457" s="31">
        <v>43667</v>
      </c>
      <c r="B6457" t="s">
        <v>385</v>
      </c>
      <c r="C6457" t="s">
        <v>1712</v>
      </c>
      <c r="D6457" t="s">
        <v>78</v>
      </c>
      <c r="E6457">
        <v>3.5</v>
      </c>
      <c r="F6457">
        <v>6</v>
      </c>
      <c r="G6457" t="s">
        <v>93</v>
      </c>
      <c r="H6457" t="s">
        <v>200</v>
      </c>
      <c r="I6457">
        <v>25</v>
      </c>
      <c r="J6457">
        <v>266</v>
      </c>
      <c r="K6457" t="str">
        <f>RIGHT(Table1[[#This Row],[Transmission]],1)</f>
        <v>6</v>
      </c>
      <c r="L6457" t="str">
        <f>SUBSTITUTE(Table1[[#This Row],[Transmission]],Table1[[#This Row],[Gears]],"")</f>
        <v>A</v>
      </c>
      <c r="M64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57">
        <f ca="1">_xlfn.DAYS(TODAY(),Table1[[#This Row],[Manufacture Date]])</f>
        <v>1593</v>
      </c>
      <c r="O6457" t="str" cm="1">
        <f t="array" ref="O6457" xml:space="preserve"> _xlfn.IFS(E6457&lt;2,"0-2",E6457&lt;4,"2-4",E6457&lt;6,"4-6",E6457&lt;8,"6-8",E6457&lt;10,"8-10")</f>
        <v>2-4</v>
      </c>
    </row>
    <row r="6458" spans="1:15" ht="14.25" customHeight="1" x14ac:dyDescent="0.3">
      <c r="A6458" s="31">
        <v>43667</v>
      </c>
      <c r="B6458" t="s">
        <v>564</v>
      </c>
      <c r="C6458" t="s">
        <v>1848</v>
      </c>
      <c r="D6458" t="s">
        <v>78</v>
      </c>
      <c r="E6458">
        <v>4</v>
      </c>
      <c r="F6458">
        <v>8</v>
      </c>
      <c r="G6458" t="s">
        <v>454</v>
      </c>
      <c r="H6458" t="s">
        <v>73</v>
      </c>
      <c r="I6458">
        <v>21</v>
      </c>
      <c r="J6458">
        <v>309</v>
      </c>
      <c r="K6458" t="str">
        <f>RIGHT(Table1[[#This Row],[Transmission]],1)</f>
        <v>9</v>
      </c>
      <c r="L6458" t="str">
        <f>SUBSTITUTE(Table1[[#This Row],[Transmission]],Table1[[#This Row],[Gears]],"")</f>
        <v>A</v>
      </c>
      <c r="M64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58">
        <f ca="1">_xlfn.DAYS(TODAY(),Table1[[#This Row],[Manufacture Date]])</f>
        <v>1593</v>
      </c>
      <c r="O6458" t="str" cm="1">
        <f t="array" ref="O6458" xml:space="preserve"> _xlfn.IFS(E6458&lt;2,"0-2",E6458&lt;4,"2-4",E6458&lt;6,"4-6",E6458&lt;8,"6-8",E6458&lt;10,"8-10")</f>
        <v>4-6</v>
      </c>
    </row>
    <row r="6459" spans="1:15" ht="14.25" customHeight="1" x14ac:dyDescent="0.3">
      <c r="A6459" s="31">
        <v>43667</v>
      </c>
      <c r="B6459" t="s">
        <v>564</v>
      </c>
      <c r="C6459" t="s">
        <v>601</v>
      </c>
      <c r="D6459" t="s">
        <v>122</v>
      </c>
      <c r="E6459">
        <v>4.7</v>
      </c>
      <c r="F6459">
        <v>8</v>
      </c>
      <c r="G6459" t="s">
        <v>416</v>
      </c>
      <c r="H6459" t="s">
        <v>73</v>
      </c>
      <c r="I6459">
        <v>18</v>
      </c>
      <c r="J6459">
        <v>365</v>
      </c>
      <c r="K6459" t="str">
        <f>RIGHT(Table1[[#This Row],[Transmission]],1)</f>
        <v>7</v>
      </c>
      <c r="L6459" t="str">
        <f>SUBSTITUTE(Table1[[#This Row],[Transmission]],Table1[[#This Row],[Gears]],"")</f>
        <v>AS</v>
      </c>
      <c r="M64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59">
        <f ca="1">_xlfn.DAYS(TODAY(),Table1[[#This Row],[Manufacture Date]])</f>
        <v>1593</v>
      </c>
      <c r="O6459" t="str" cm="1">
        <f t="array" ref="O6459" xml:space="preserve"> _xlfn.IFS(E6459&lt;2,"0-2",E6459&lt;4,"2-4",E6459&lt;6,"4-6",E6459&lt;8,"6-8",E6459&lt;10,"8-10")</f>
        <v>4-6</v>
      </c>
    </row>
    <row r="6460" spans="1:15" ht="14.25" customHeight="1" x14ac:dyDescent="0.3">
      <c r="A6460" s="31">
        <v>43666</v>
      </c>
      <c r="B6460" t="s">
        <v>740</v>
      </c>
      <c r="C6460" t="s">
        <v>743</v>
      </c>
      <c r="D6460" t="s">
        <v>71</v>
      </c>
      <c r="E6460">
        <v>2</v>
      </c>
      <c r="F6460">
        <v>4</v>
      </c>
      <c r="G6460" t="s">
        <v>511</v>
      </c>
      <c r="H6460" t="s">
        <v>200</v>
      </c>
      <c r="I6460">
        <v>37</v>
      </c>
      <c r="J6460">
        <v>175</v>
      </c>
      <c r="K6460" t="str">
        <f>RIGHT(Table1[[#This Row],[Transmission]],1)</f>
        <v>6</v>
      </c>
      <c r="L6460" t="str">
        <f>SUBSTITUTE(Table1[[#This Row],[Transmission]],Table1[[#This Row],[Gears]],"")</f>
        <v>AV</v>
      </c>
      <c r="M64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60">
        <f ca="1">_xlfn.DAYS(TODAY(),Table1[[#This Row],[Manufacture Date]])</f>
        <v>1594</v>
      </c>
      <c r="O6460" t="str" cm="1">
        <f t="array" ref="O6460" xml:space="preserve"> _xlfn.IFS(E6460&lt;2,"0-2",E6460&lt;4,"2-4",E6460&lt;6,"4-6",E6460&lt;8,"6-8",E6460&lt;10,"8-10")</f>
        <v>2-4</v>
      </c>
    </row>
    <row r="6461" spans="1:15" ht="14.25" customHeight="1" x14ac:dyDescent="0.3">
      <c r="A6461" s="31">
        <v>43666</v>
      </c>
      <c r="B6461" t="s">
        <v>564</v>
      </c>
      <c r="C6461" t="s">
        <v>1308</v>
      </c>
      <c r="D6461" t="s">
        <v>95</v>
      </c>
      <c r="E6461">
        <v>4</v>
      </c>
      <c r="F6461">
        <v>8</v>
      </c>
      <c r="G6461" t="s">
        <v>125</v>
      </c>
      <c r="H6461" t="s">
        <v>73</v>
      </c>
      <c r="I6461">
        <v>23</v>
      </c>
      <c r="J6461">
        <v>285</v>
      </c>
      <c r="K6461" t="str">
        <f>RIGHT(Table1[[#This Row],[Transmission]],1)</f>
        <v>7</v>
      </c>
      <c r="L6461" t="str">
        <f>SUBSTITUTE(Table1[[#This Row],[Transmission]],Table1[[#This Row],[Gears]],"")</f>
        <v>A</v>
      </c>
      <c r="M64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61">
        <f ca="1">_xlfn.DAYS(TODAY(),Table1[[#This Row],[Manufacture Date]])</f>
        <v>1594</v>
      </c>
      <c r="O6461" t="str" cm="1">
        <f t="array" ref="O6461" xml:space="preserve"> _xlfn.IFS(E6461&lt;2,"0-2",E6461&lt;4,"2-4",E6461&lt;6,"4-6",E6461&lt;8,"6-8",E6461&lt;10,"8-10")</f>
        <v>4-6</v>
      </c>
    </row>
    <row r="6462" spans="1:15" ht="14.25" customHeight="1" x14ac:dyDescent="0.3">
      <c r="A6462" s="31">
        <v>43666</v>
      </c>
      <c r="B6462" t="s">
        <v>364</v>
      </c>
      <c r="C6462" t="s">
        <v>375</v>
      </c>
      <c r="D6462" t="s">
        <v>259</v>
      </c>
      <c r="E6462">
        <v>4.3</v>
      </c>
      <c r="F6462">
        <v>6</v>
      </c>
      <c r="G6462" t="s">
        <v>93</v>
      </c>
      <c r="H6462" t="s">
        <v>205</v>
      </c>
      <c r="I6462">
        <v>17</v>
      </c>
      <c r="J6462">
        <v>274</v>
      </c>
      <c r="K6462" t="str">
        <f>RIGHT(Table1[[#This Row],[Transmission]],1)</f>
        <v>6</v>
      </c>
      <c r="L6462" t="str">
        <f>SUBSTITUTE(Table1[[#This Row],[Transmission]],Table1[[#This Row],[Gears]],"")</f>
        <v>A</v>
      </c>
      <c r="M64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62">
        <f ca="1">_xlfn.DAYS(TODAY(),Table1[[#This Row],[Manufacture Date]])</f>
        <v>1594</v>
      </c>
      <c r="O6462" t="str" cm="1">
        <f t="array" ref="O6462" xml:space="preserve"> _xlfn.IFS(E6462&lt;2,"0-2",E6462&lt;4,"2-4",E6462&lt;6,"4-6",E6462&lt;8,"6-8",E6462&lt;10,"8-10")</f>
        <v>4-6</v>
      </c>
    </row>
    <row r="6463" spans="1:15" ht="14.25" customHeight="1" x14ac:dyDescent="0.3">
      <c r="A6463" s="31">
        <v>43665</v>
      </c>
      <c r="B6463" t="s">
        <v>750</v>
      </c>
      <c r="C6463" t="s">
        <v>759</v>
      </c>
      <c r="D6463" t="s">
        <v>82</v>
      </c>
      <c r="E6463">
        <v>1.8</v>
      </c>
      <c r="F6463">
        <v>4</v>
      </c>
      <c r="G6463" t="s">
        <v>266</v>
      </c>
      <c r="H6463" t="s">
        <v>200</v>
      </c>
      <c r="I6463">
        <v>39</v>
      </c>
      <c r="J6463">
        <v>168</v>
      </c>
      <c r="K6463" t="str">
        <f>RIGHT(Table1[[#This Row],[Transmission]],1)</f>
        <v>V</v>
      </c>
      <c r="L6463" t="str">
        <f>SUBSTITUTE(Table1[[#This Row],[Transmission]],Table1[[#This Row],[Gears]],"")</f>
        <v>A</v>
      </c>
      <c r="M64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63">
        <f ca="1">_xlfn.DAYS(TODAY(),Table1[[#This Row],[Manufacture Date]])</f>
        <v>1595</v>
      </c>
      <c r="O6463" t="str" cm="1">
        <f t="array" ref="O6463" xml:space="preserve"> _xlfn.IFS(E6463&lt;2,"0-2",E6463&lt;4,"2-4",E6463&lt;6,"4-6",E6463&lt;8,"6-8",E6463&lt;10,"8-10")</f>
        <v>0-2</v>
      </c>
    </row>
    <row r="6464" spans="1:15" ht="14.25" customHeight="1" x14ac:dyDescent="0.3">
      <c r="A6464" s="31">
        <v>43665</v>
      </c>
      <c r="B6464" t="s">
        <v>726</v>
      </c>
      <c r="C6464" t="s">
        <v>732</v>
      </c>
      <c r="D6464" t="s">
        <v>95</v>
      </c>
      <c r="E6464">
        <v>1.8</v>
      </c>
      <c r="F6464">
        <v>4</v>
      </c>
      <c r="G6464" t="s">
        <v>101</v>
      </c>
      <c r="H6464" t="s">
        <v>200</v>
      </c>
      <c r="I6464">
        <v>35</v>
      </c>
      <c r="J6464">
        <v>184</v>
      </c>
      <c r="K6464" t="str">
        <f>RIGHT(Table1[[#This Row],[Transmission]],1)</f>
        <v>4</v>
      </c>
      <c r="L6464" t="str">
        <f>SUBSTITUTE(Table1[[#This Row],[Transmission]],Table1[[#This Row],[Gears]],"")</f>
        <v>A</v>
      </c>
      <c r="M64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64">
        <f ca="1">_xlfn.DAYS(TODAY(),Table1[[#This Row],[Manufacture Date]])</f>
        <v>1595</v>
      </c>
      <c r="O6464" t="str" cm="1">
        <f t="array" ref="O6464" xml:space="preserve"> _xlfn.IFS(E6464&lt;2,"0-2",E6464&lt;4,"2-4",E6464&lt;6,"4-6",E6464&lt;8,"6-8",E6464&lt;10,"8-10")</f>
        <v>0-2</v>
      </c>
    </row>
    <row r="6465" spans="1:15" ht="14.25" customHeight="1" x14ac:dyDescent="0.3">
      <c r="A6465" s="31">
        <v>43665</v>
      </c>
      <c r="B6465" t="s">
        <v>740</v>
      </c>
      <c r="C6465" t="s">
        <v>1995</v>
      </c>
      <c r="D6465" t="s">
        <v>78</v>
      </c>
      <c r="E6465">
        <v>2.4</v>
      </c>
      <c r="F6465">
        <v>4</v>
      </c>
      <c r="G6465" t="s">
        <v>102</v>
      </c>
      <c r="H6465" t="s">
        <v>200</v>
      </c>
      <c r="I6465">
        <v>31</v>
      </c>
      <c r="J6465">
        <v>213</v>
      </c>
      <c r="K6465" t="str">
        <f>RIGHT(Table1[[#This Row],[Transmission]],1)</f>
        <v>8</v>
      </c>
      <c r="L6465" t="str">
        <f>SUBSTITUTE(Table1[[#This Row],[Transmission]],Table1[[#This Row],[Gears]],"")</f>
        <v>AV</v>
      </c>
      <c r="M64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65">
        <f ca="1">_xlfn.DAYS(TODAY(),Table1[[#This Row],[Manufacture Date]])</f>
        <v>1595</v>
      </c>
      <c r="O6465" t="str" cm="1">
        <f t="array" ref="O6465" xml:space="preserve"> _xlfn.IFS(E6465&lt;2,"0-2",E6465&lt;4,"2-4",E6465&lt;6,"4-6",E6465&lt;8,"6-8",E6465&lt;10,"8-10")</f>
        <v>2-4</v>
      </c>
    </row>
    <row r="6466" spans="1:15" ht="14.25" customHeight="1" x14ac:dyDescent="0.3">
      <c r="A6466" s="31">
        <v>43665</v>
      </c>
      <c r="B6466" t="s">
        <v>147</v>
      </c>
      <c r="C6466" t="s">
        <v>1557</v>
      </c>
      <c r="D6466" t="s">
        <v>78</v>
      </c>
      <c r="E6466">
        <v>2</v>
      </c>
      <c r="F6466">
        <v>4</v>
      </c>
      <c r="G6466" t="s">
        <v>104</v>
      </c>
      <c r="H6466" t="s">
        <v>73</v>
      </c>
      <c r="I6466">
        <v>30</v>
      </c>
      <c r="J6466">
        <v>217</v>
      </c>
      <c r="K6466" t="str">
        <f>RIGHT(Table1[[#This Row],[Transmission]],1)</f>
        <v>8</v>
      </c>
      <c r="L6466" t="str">
        <f>SUBSTITUTE(Table1[[#This Row],[Transmission]],Table1[[#This Row],[Gears]],"")</f>
        <v>AS</v>
      </c>
      <c r="M64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66">
        <f ca="1">_xlfn.DAYS(TODAY(),Table1[[#This Row],[Manufacture Date]])</f>
        <v>1595</v>
      </c>
      <c r="O6466" t="str" cm="1">
        <f t="array" ref="O6466" xml:space="preserve"> _xlfn.IFS(E6466&lt;2,"0-2",E6466&lt;4,"2-4",E6466&lt;6,"4-6",E6466&lt;8,"6-8",E6466&lt;10,"8-10")</f>
        <v>2-4</v>
      </c>
    </row>
    <row r="6467" spans="1:15" ht="14.25" customHeight="1" x14ac:dyDescent="0.3">
      <c r="A6467" s="31">
        <v>43665</v>
      </c>
      <c r="B6467" t="s">
        <v>232</v>
      </c>
      <c r="C6467" t="s">
        <v>272</v>
      </c>
      <c r="D6467" t="s">
        <v>122</v>
      </c>
      <c r="E6467">
        <v>3.6</v>
      </c>
      <c r="F6467">
        <v>6</v>
      </c>
      <c r="G6467" t="s">
        <v>496</v>
      </c>
      <c r="H6467" t="s">
        <v>200</v>
      </c>
      <c r="I6467">
        <v>24</v>
      </c>
      <c r="J6467">
        <v>276</v>
      </c>
      <c r="K6467" t="str">
        <f>RIGHT(Table1[[#This Row],[Transmission]],1)</f>
        <v>9</v>
      </c>
      <c r="L6467" t="str">
        <f>SUBSTITUTE(Table1[[#This Row],[Transmission]],Table1[[#This Row],[Gears]],"")</f>
        <v>AS</v>
      </c>
      <c r="M64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67">
        <f ca="1">_xlfn.DAYS(TODAY(),Table1[[#This Row],[Manufacture Date]])</f>
        <v>1595</v>
      </c>
      <c r="O6467" t="str" cm="1">
        <f t="array" ref="O6467" xml:space="preserve"> _xlfn.IFS(E6467&lt;2,"0-2",E6467&lt;4,"2-4",E6467&lt;6,"4-6",E6467&lt;8,"6-8",E6467&lt;10,"8-10")</f>
        <v>2-4</v>
      </c>
    </row>
    <row r="6468" spans="1:15" ht="14.25" customHeight="1" x14ac:dyDescent="0.3">
      <c r="A6468" s="31">
        <v>43664</v>
      </c>
      <c r="B6468" t="s">
        <v>398</v>
      </c>
      <c r="C6468" t="s">
        <v>408</v>
      </c>
      <c r="D6468" t="s">
        <v>82</v>
      </c>
      <c r="E6468">
        <v>2.4</v>
      </c>
      <c r="F6468">
        <v>4</v>
      </c>
      <c r="G6468" t="s">
        <v>79</v>
      </c>
      <c r="H6468" t="s">
        <v>200</v>
      </c>
      <c r="I6468">
        <v>45</v>
      </c>
      <c r="J6468">
        <v>145</v>
      </c>
      <c r="K6468" t="str">
        <f>RIGHT(Table1[[#This Row],[Transmission]],1)</f>
        <v>6</v>
      </c>
      <c r="L6468" t="str">
        <f>SUBSTITUTE(Table1[[#This Row],[Transmission]],Table1[[#This Row],[Gears]],"")</f>
        <v>AS</v>
      </c>
      <c r="M64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68">
        <f ca="1">_xlfn.DAYS(TODAY(),Table1[[#This Row],[Manufacture Date]])</f>
        <v>1596</v>
      </c>
      <c r="O6468" t="str" cm="1">
        <f t="array" ref="O6468" xml:space="preserve"> _xlfn.IFS(E6468&lt;2,"0-2",E6468&lt;4,"2-4",E6468&lt;6,"4-6",E6468&lt;8,"6-8",E6468&lt;10,"8-10")</f>
        <v>2-4</v>
      </c>
    </row>
    <row r="6469" spans="1:15" ht="14.25" customHeight="1" x14ac:dyDescent="0.3">
      <c r="A6469" s="31">
        <v>43664</v>
      </c>
      <c r="B6469" t="s">
        <v>470</v>
      </c>
      <c r="C6469" t="s">
        <v>1763</v>
      </c>
      <c r="D6469" t="s">
        <v>82</v>
      </c>
      <c r="E6469">
        <v>2</v>
      </c>
      <c r="F6469">
        <v>4</v>
      </c>
      <c r="G6469" t="s">
        <v>266</v>
      </c>
      <c r="H6469" t="s">
        <v>200</v>
      </c>
      <c r="I6469">
        <v>41</v>
      </c>
      <c r="J6469">
        <v>164</v>
      </c>
      <c r="K6469" t="str">
        <f>RIGHT(Table1[[#This Row],[Transmission]],1)</f>
        <v>V</v>
      </c>
      <c r="L6469" t="str">
        <f>SUBSTITUTE(Table1[[#This Row],[Transmission]],Table1[[#This Row],[Gears]],"")</f>
        <v>A</v>
      </c>
      <c r="M64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69">
        <f ca="1">_xlfn.DAYS(TODAY(),Table1[[#This Row],[Manufacture Date]])</f>
        <v>1596</v>
      </c>
      <c r="O6469" t="str" cm="1">
        <f t="array" ref="O6469" xml:space="preserve"> _xlfn.IFS(E6469&lt;2,"0-2",E6469&lt;4,"2-4",E6469&lt;6,"4-6",E6469&lt;8,"6-8",E6469&lt;10,"8-10")</f>
        <v>2-4</v>
      </c>
    </row>
    <row r="6470" spans="1:15" ht="14.25" customHeight="1" x14ac:dyDescent="0.3">
      <c r="A6470" s="31">
        <v>43664</v>
      </c>
      <c r="B6470" t="s">
        <v>564</v>
      </c>
      <c r="C6470" t="s">
        <v>964</v>
      </c>
      <c r="D6470" t="s">
        <v>95</v>
      </c>
      <c r="E6470">
        <v>3.5</v>
      </c>
      <c r="F6470">
        <v>6</v>
      </c>
      <c r="G6470" t="s">
        <v>416</v>
      </c>
      <c r="H6470" t="s">
        <v>73</v>
      </c>
      <c r="I6470">
        <v>28</v>
      </c>
      <c r="J6470">
        <v>230</v>
      </c>
      <c r="K6470" t="str">
        <f>RIGHT(Table1[[#This Row],[Transmission]],1)</f>
        <v>7</v>
      </c>
      <c r="L6470" t="str">
        <f>SUBSTITUTE(Table1[[#This Row],[Transmission]],Table1[[#This Row],[Gears]],"")</f>
        <v>AS</v>
      </c>
      <c r="M64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70">
        <f ca="1">_xlfn.DAYS(TODAY(),Table1[[#This Row],[Manufacture Date]])</f>
        <v>1596</v>
      </c>
      <c r="O6470" t="str" cm="1">
        <f t="array" ref="O6470" xml:space="preserve"> _xlfn.IFS(E6470&lt;2,"0-2",E6470&lt;4,"2-4",E6470&lt;6,"4-6",E6470&lt;8,"6-8",E6470&lt;10,"8-10")</f>
        <v>2-4</v>
      </c>
    </row>
    <row r="6471" spans="1:15" ht="14.25" customHeight="1" x14ac:dyDescent="0.3">
      <c r="A6471" s="31">
        <v>43664</v>
      </c>
      <c r="B6471" t="s">
        <v>452</v>
      </c>
      <c r="C6471" t="s">
        <v>465</v>
      </c>
      <c r="D6471" t="s">
        <v>78</v>
      </c>
      <c r="E6471">
        <v>2.4</v>
      </c>
      <c r="F6471">
        <v>4</v>
      </c>
      <c r="G6471" t="s">
        <v>93</v>
      </c>
      <c r="H6471" t="s">
        <v>200</v>
      </c>
      <c r="I6471">
        <v>28</v>
      </c>
      <c r="J6471">
        <v>235</v>
      </c>
      <c r="K6471" t="str">
        <f>RIGHT(Table1[[#This Row],[Transmission]],1)</f>
        <v>6</v>
      </c>
      <c r="L6471" t="str">
        <f>SUBSTITUTE(Table1[[#This Row],[Transmission]],Table1[[#This Row],[Gears]],"")</f>
        <v>A</v>
      </c>
      <c r="M64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71">
        <f ca="1">_xlfn.DAYS(TODAY(),Table1[[#This Row],[Manufacture Date]])</f>
        <v>1596</v>
      </c>
      <c r="O6471" t="str" cm="1">
        <f t="array" ref="O6471" xml:space="preserve"> _xlfn.IFS(E6471&lt;2,"0-2",E6471&lt;4,"2-4",E6471&lt;6,"4-6",E6471&lt;8,"6-8",E6471&lt;10,"8-10")</f>
        <v>2-4</v>
      </c>
    </row>
    <row r="6472" spans="1:15" ht="14.25" customHeight="1" x14ac:dyDescent="0.3">
      <c r="A6472" s="31">
        <v>43664</v>
      </c>
      <c r="B6472" t="s">
        <v>212</v>
      </c>
      <c r="C6472" t="s">
        <v>218</v>
      </c>
      <c r="D6472" t="s">
        <v>82</v>
      </c>
      <c r="E6472">
        <v>2</v>
      </c>
      <c r="F6472">
        <v>4</v>
      </c>
      <c r="G6472" t="s">
        <v>79</v>
      </c>
      <c r="H6472" t="s">
        <v>73</v>
      </c>
      <c r="I6472">
        <v>26</v>
      </c>
      <c r="J6472">
        <v>248</v>
      </c>
      <c r="K6472" t="str">
        <f>RIGHT(Table1[[#This Row],[Transmission]],1)</f>
        <v>6</v>
      </c>
      <c r="L6472" t="str">
        <f>SUBSTITUTE(Table1[[#This Row],[Transmission]],Table1[[#This Row],[Gears]],"")</f>
        <v>AS</v>
      </c>
      <c r="M64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72">
        <f ca="1">_xlfn.DAYS(TODAY(),Table1[[#This Row],[Manufacture Date]])</f>
        <v>1596</v>
      </c>
      <c r="O6472" t="str" cm="1">
        <f t="array" ref="O6472" xml:space="preserve"> _xlfn.IFS(E6472&lt;2,"0-2",E6472&lt;4,"2-4",E6472&lt;6,"4-6",E6472&lt;8,"6-8",E6472&lt;10,"8-10")</f>
        <v>2-4</v>
      </c>
    </row>
    <row r="6473" spans="1:15" ht="14.25" customHeight="1" x14ac:dyDescent="0.3">
      <c r="A6473" s="31">
        <v>43664</v>
      </c>
      <c r="B6473" t="s">
        <v>321</v>
      </c>
      <c r="C6473" t="s">
        <v>363</v>
      </c>
      <c r="D6473" t="s">
        <v>361</v>
      </c>
      <c r="E6473">
        <v>2.5</v>
      </c>
      <c r="F6473">
        <v>4</v>
      </c>
      <c r="G6473" t="s">
        <v>79</v>
      </c>
      <c r="H6473" t="s">
        <v>200</v>
      </c>
      <c r="I6473">
        <v>26</v>
      </c>
      <c r="J6473">
        <v>252</v>
      </c>
      <c r="K6473" t="str">
        <f>RIGHT(Table1[[#This Row],[Transmission]],1)</f>
        <v>6</v>
      </c>
      <c r="L6473" t="str">
        <f>SUBSTITUTE(Table1[[#This Row],[Transmission]],Table1[[#This Row],[Gears]],"")</f>
        <v>AS</v>
      </c>
      <c r="M64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73">
        <f ca="1">_xlfn.DAYS(TODAY(),Table1[[#This Row],[Manufacture Date]])</f>
        <v>1596</v>
      </c>
      <c r="O6473" t="str" cm="1">
        <f t="array" ref="O6473" xml:space="preserve"> _xlfn.IFS(E6473&lt;2,"0-2",E6473&lt;4,"2-4",E6473&lt;6,"4-6",E6473&lt;8,"6-8",E6473&lt;10,"8-10")</f>
        <v>2-4</v>
      </c>
    </row>
    <row r="6474" spans="1:15" ht="14.25" customHeight="1" x14ac:dyDescent="0.3">
      <c r="A6474" s="31">
        <v>43664</v>
      </c>
      <c r="B6474" t="s">
        <v>289</v>
      </c>
      <c r="C6474" t="s">
        <v>1258</v>
      </c>
      <c r="D6474" t="s">
        <v>82</v>
      </c>
      <c r="E6474">
        <v>3.6</v>
      </c>
      <c r="F6474">
        <v>6</v>
      </c>
      <c r="G6474" t="s">
        <v>112</v>
      </c>
      <c r="H6474" t="s">
        <v>200</v>
      </c>
      <c r="I6474">
        <v>26</v>
      </c>
      <c r="J6474">
        <v>258</v>
      </c>
      <c r="K6474" t="str">
        <f>RIGHT(Table1[[#This Row],[Transmission]],1)</f>
        <v>8</v>
      </c>
      <c r="L6474" t="str">
        <f>SUBSTITUTE(Table1[[#This Row],[Transmission]],Table1[[#This Row],[Gears]],"")</f>
        <v>A</v>
      </c>
      <c r="M64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74">
        <f ca="1">_xlfn.DAYS(TODAY(),Table1[[#This Row],[Manufacture Date]])</f>
        <v>1596</v>
      </c>
      <c r="O6474" t="str" cm="1">
        <f t="array" ref="O6474" xml:space="preserve"> _xlfn.IFS(E6474&lt;2,"0-2",E6474&lt;4,"2-4",E6474&lt;6,"4-6",E6474&lt;8,"6-8",E6474&lt;10,"8-10")</f>
        <v>2-4</v>
      </c>
    </row>
    <row r="6475" spans="1:15" ht="14.25" customHeight="1" x14ac:dyDescent="0.3">
      <c r="A6475" s="31">
        <v>43664</v>
      </c>
      <c r="B6475" t="s">
        <v>541</v>
      </c>
      <c r="C6475" t="s">
        <v>1818</v>
      </c>
      <c r="D6475" t="s">
        <v>115</v>
      </c>
      <c r="E6475">
        <v>3</v>
      </c>
      <c r="F6475">
        <v>6</v>
      </c>
      <c r="G6475" t="s">
        <v>104</v>
      </c>
      <c r="H6475" t="s">
        <v>73</v>
      </c>
      <c r="I6475">
        <v>22</v>
      </c>
      <c r="J6475">
        <v>301</v>
      </c>
      <c r="K6475" t="str">
        <f>RIGHT(Table1[[#This Row],[Transmission]],1)</f>
        <v>8</v>
      </c>
      <c r="L6475" t="str">
        <f>SUBSTITUTE(Table1[[#This Row],[Transmission]],Table1[[#This Row],[Gears]],"")</f>
        <v>AS</v>
      </c>
      <c r="M64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75">
        <f ca="1">_xlfn.DAYS(TODAY(),Table1[[#This Row],[Manufacture Date]])</f>
        <v>1596</v>
      </c>
      <c r="O6475" t="str" cm="1">
        <f t="array" ref="O6475" xml:space="preserve"> _xlfn.IFS(E6475&lt;2,"0-2",E6475&lt;4,"2-4",E6475&lt;6,"4-6",E6475&lt;8,"6-8",E6475&lt;10,"8-10")</f>
        <v>2-4</v>
      </c>
    </row>
    <row r="6476" spans="1:15" ht="14.25" customHeight="1" x14ac:dyDescent="0.3">
      <c r="A6476" s="31">
        <v>43664</v>
      </c>
      <c r="B6476" t="s">
        <v>402</v>
      </c>
      <c r="C6476" t="s">
        <v>1268</v>
      </c>
      <c r="D6476" t="s">
        <v>115</v>
      </c>
      <c r="E6476">
        <v>5</v>
      </c>
      <c r="F6476">
        <v>8</v>
      </c>
      <c r="G6476" t="s">
        <v>104</v>
      </c>
      <c r="H6476" t="s">
        <v>73</v>
      </c>
      <c r="I6476">
        <v>21</v>
      </c>
      <c r="J6476">
        <v>312</v>
      </c>
      <c r="K6476" t="str">
        <f>RIGHT(Table1[[#This Row],[Transmission]],1)</f>
        <v>8</v>
      </c>
      <c r="L6476" t="str">
        <f>SUBSTITUTE(Table1[[#This Row],[Transmission]],Table1[[#This Row],[Gears]],"")</f>
        <v>AS</v>
      </c>
      <c r="M64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76">
        <f ca="1">_xlfn.DAYS(TODAY(),Table1[[#This Row],[Manufacture Date]])</f>
        <v>1596</v>
      </c>
      <c r="O6476" t="str" cm="1">
        <f t="array" ref="O6476" xml:space="preserve"> _xlfn.IFS(E6476&lt;2,"0-2",E6476&lt;4,"2-4",E6476&lt;6,"4-6",E6476&lt;8,"6-8",E6476&lt;10,"8-10")</f>
        <v>4-6</v>
      </c>
    </row>
    <row r="6477" spans="1:15" ht="14.25" customHeight="1" x14ac:dyDescent="0.3">
      <c r="A6477" s="31">
        <v>43664</v>
      </c>
      <c r="B6477" t="s">
        <v>364</v>
      </c>
      <c r="C6477" t="s">
        <v>369</v>
      </c>
      <c r="D6477" t="s">
        <v>245</v>
      </c>
      <c r="E6477">
        <v>5.3</v>
      </c>
      <c r="F6477">
        <v>8</v>
      </c>
      <c r="G6477" t="s">
        <v>101</v>
      </c>
      <c r="H6477" t="s">
        <v>200</v>
      </c>
      <c r="I6477">
        <v>17</v>
      </c>
      <c r="J6477">
        <v>380</v>
      </c>
      <c r="K6477" t="str">
        <f>RIGHT(Table1[[#This Row],[Transmission]],1)</f>
        <v>4</v>
      </c>
      <c r="L6477" t="str">
        <f>SUBSTITUTE(Table1[[#This Row],[Transmission]],Table1[[#This Row],[Gears]],"")</f>
        <v>A</v>
      </c>
      <c r="M64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77">
        <f ca="1">_xlfn.DAYS(TODAY(),Table1[[#This Row],[Manufacture Date]])</f>
        <v>1596</v>
      </c>
      <c r="O6477" t="str" cm="1">
        <f t="array" ref="O6477" xml:space="preserve"> _xlfn.IFS(E6477&lt;2,"0-2",E6477&lt;4,"2-4",E6477&lt;6,"4-6",E6477&lt;8,"6-8",E6477&lt;10,"8-10")</f>
        <v>4-6</v>
      </c>
    </row>
    <row r="6478" spans="1:15" ht="14.25" customHeight="1" x14ac:dyDescent="0.3">
      <c r="A6478" s="31">
        <v>43664</v>
      </c>
      <c r="B6478" t="s">
        <v>709</v>
      </c>
      <c r="C6478" t="s">
        <v>713</v>
      </c>
      <c r="D6478" t="s">
        <v>259</v>
      </c>
      <c r="E6478">
        <v>3.6</v>
      </c>
      <c r="F6478">
        <v>6</v>
      </c>
      <c r="G6478" t="s">
        <v>112</v>
      </c>
      <c r="H6478" t="s">
        <v>205</v>
      </c>
      <c r="I6478">
        <v>16</v>
      </c>
      <c r="J6478">
        <v>300</v>
      </c>
      <c r="K6478" t="str">
        <f>RIGHT(Table1[[#This Row],[Transmission]],1)</f>
        <v>8</v>
      </c>
      <c r="L6478" t="str">
        <f>SUBSTITUTE(Table1[[#This Row],[Transmission]],Table1[[#This Row],[Gears]],"")</f>
        <v>A</v>
      </c>
      <c r="M64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78">
        <f ca="1">_xlfn.DAYS(TODAY(),Table1[[#This Row],[Manufacture Date]])</f>
        <v>1596</v>
      </c>
      <c r="O6478" t="str" cm="1">
        <f t="array" ref="O6478" xml:space="preserve"> _xlfn.IFS(E6478&lt;2,"0-2",E6478&lt;4,"2-4",E6478&lt;6,"4-6",E6478&lt;8,"6-8",E6478&lt;10,"8-10")</f>
        <v>2-4</v>
      </c>
    </row>
    <row r="6479" spans="1:15" ht="14.25" customHeight="1" x14ac:dyDescent="0.3">
      <c r="A6479" s="31">
        <v>43663</v>
      </c>
      <c r="B6479" t="s">
        <v>147</v>
      </c>
      <c r="C6479" t="s">
        <v>148</v>
      </c>
      <c r="D6479" t="s">
        <v>71</v>
      </c>
      <c r="E6479">
        <v>2</v>
      </c>
      <c r="F6479">
        <v>4</v>
      </c>
      <c r="G6479" t="s">
        <v>104</v>
      </c>
      <c r="H6479" t="s">
        <v>73</v>
      </c>
      <c r="I6479">
        <v>34</v>
      </c>
      <c r="J6479">
        <v>200</v>
      </c>
      <c r="K6479" t="str">
        <f>RIGHT(Table1[[#This Row],[Transmission]],1)</f>
        <v>8</v>
      </c>
      <c r="L6479" t="str">
        <f>SUBSTITUTE(Table1[[#This Row],[Transmission]],Table1[[#This Row],[Gears]],"")</f>
        <v>AS</v>
      </c>
      <c r="M64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79">
        <f ca="1">_xlfn.DAYS(TODAY(),Table1[[#This Row],[Manufacture Date]])</f>
        <v>1597</v>
      </c>
      <c r="O6479" t="str" cm="1">
        <f t="array" ref="O6479" xml:space="preserve"> _xlfn.IFS(E6479&lt;2,"0-2",E6479&lt;4,"2-4",E6479&lt;6,"4-6",E6479&lt;8,"6-8",E6479&lt;10,"8-10")</f>
        <v>2-4</v>
      </c>
    </row>
    <row r="6480" spans="1:15" ht="14.25" customHeight="1" x14ac:dyDescent="0.3">
      <c r="A6480" s="31">
        <v>43663</v>
      </c>
      <c r="B6480" t="s">
        <v>508</v>
      </c>
      <c r="C6480" t="s">
        <v>947</v>
      </c>
      <c r="D6480" t="s">
        <v>78</v>
      </c>
      <c r="E6480">
        <v>2</v>
      </c>
      <c r="F6480">
        <v>4</v>
      </c>
      <c r="G6480" t="s">
        <v>79</v>
      </c>
      <c r="H6480" t="s">
        <v>73</v>
      </c>
      <c r="I6480">
        <v>29</v>
      </c>
      <c r="J6480">
        <v>226</v>
      </c>
      <c r="K6480" t="str">
        <f>RIGHT(Table1[[#This Row],[Transmission]],1)</f>
        <v>6</v>
      </c>
      <c r="L6480" t="str">
        <f>SUBSTITUTE(Table1[[#This Row],[Transmission]],Table1[[#This Row],[Gears]],"")</f>
        <v>AS</v>
      </c>
      <c r="M64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80">
        <f ca="1">_xlfn.DAYS(TODAY(),Table1[[#This Row],[Manufacture Date]])</f>
        <v>1597</v>
      </c>
      <c r="O6480" t="str" cm="1">
        <f t="array" ref="O6480" xml:space="preserve"> _xlfn.IFS(E6480&lt;2,"0-2",E6480&lt;4,"2-4",E6480&lt;6,"4-6",E6480&lt;8,"6-8",E6480&lt;10,"8-10")</f>
        <v>2-4</v>
      </c>
    </row>
    <row r="6481" spans="1:15" ht="14.25" customHeight="1" x14ac:dyDescent="0.3">
      <c r="A6481" s="31">
        <v>43663</v>
      </c>
      <c r="B6481" t="s">
        <v>141</v>
      </c>
      <c r="C6481" t="s">
        <v>2051</v>
      </c>
      <c r="D6481" t="s">
        <v>71</v>
      </c>
      <c r="E6481">
        <v>4</v>
      </c>
      <c r="F6481">
        <v>8</v>
      </c>
      <c r="G6481" t="s">
        <v>814</v>
      </c>
      <c r="H6481" t="s">
        <v>73</v>
      </c>
      <c r="I6481">
        <v>23</v>
      </c>
      <c r="J6481">
        <v>291</v>
      </c>
      <c r="K6481" t="str">
        <f>RIGHT(Table1[[#This Row],[Transmission]],1)</f>
        <v>8</v>
      </c>
      <c r="L6481" t="str">
        <f>SUBSTITUTE(Table1[[#This Row],[Transmission]],Table1[[#This Row],[Gears]],"")</f>
        <v>AM</v>
      </c>
      <c r="M64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81">
        <f ca="1">_xlfn.DAYS(TODAY(),Table1[[#This Row],[Manufacture Date]])</f>
        <v>1597</v>
      </c>
      <c r="O6481" t="str" cm="1">
        <f t="array" ref="O6481" xml:space="preserve"> _xlfn.IFS(E6481&lt;2,"0-2",E6481&lt;4,"2-4",E6481&lt;6,"4-6",E6481&lt;8,"6-8",E6481&lt;10,"8-10")</f>
        <v>4-6</v>
      </c>
    </row>
    <row r="6482" spans="1:15" ht="14.25" customHeight="1" x14ac:dyDescent="0.3">
      <c r="A6482" s="31">
        <v>43663</v>
      </c>
      <c r="B6482" t="s">
        <v>364</v>
      </c>
      <c r="C6482" t="s">
        <v>378</v>
      </c>
      <c r="D6482" t="s">
        <v>78</v>
      </c>
      <c r="E6482">
        <v>3.6</v>
      </c>
      <c r="F6482">
        <v>6</v>
      </c>
      <c r="G6482" t="s">
        <v>93</v>
      </c>
      <c r="H6482" t="s">
        <v>200</v>
      </c>
      <c r="I6482">
        <v>22</v>
      </c>
      <c r="J6482">
        <v>290</v>
      </c>
      <c r="K6482" t="str">
        <f>RIGHT(Table1[[#This Row],[Transmission]],1)</f>
        <v>6</v>
      </c>
      <c r="L6482" t="str">
        <f>SUBSTITUTE(Table1[[#This Row],[Transmission]],Table1[[#This Row],[Gears]],"")</f>
        <v>A</v>
      </c>
      <c r="M64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82">
        <f ca="1">_xlfn.DAYS(TODAY(),Table1[[#This Row],[Manufacture Date]])</f>
        <v>1597</v>
      </c>
      <c r="O6482" t="str" cm="1">
        <f t="array" ref="O6482" xml:space="preserve"> _xlfn.IFS(E6482&lt;2,"0-2",E6482&lt;4,"2-4",E6482&lt;6,"4-6",E6482&lt;8,"6-8",E6482&lt;10,"8-10")</f>
        <v>2-4</v>
      </c>
    </row>
    <row r="6483" spans="1:15" ht="14.25" customHeight="1" x14ac:dyDescent="0.3">
      <c r="A6483" s="31">
        <v>43663</v>
      </c>
      <c r="B6483" t="s">
        <v>232</v>
      </c>
      <c r="C6483" t="s">
        <v>1073</v>
      </c>
      <c r="D6483" t="s">
        <v>115</v>
      </c>
      <c r="E6483">
        <v>3.6</v>
      </c>
      <c r="F6483">
        <v>6</v>
      </c>
      <c r="G6483" t="s">
        <v>79</v>
      </c>
      <c r="H6483" t="s">
        <v>205</v>
      </c>
      <c r="I6483">
        <v>19</v>
      </c>
      <c r="J6483">
        <v>245</v>
      </c>
      <c r="K6483" t="str">
        <f>RIGHT(Table1[[#This Row],[Transmission]],1)</f>
        <v>6</v>
      </c>
      <c r="L6483" t="str">
        <f>SUBSTITUTE(Table1[[#This Row],[Transmission]],Table1[[#This Row],[Gears]],"")</f>
        <v>AS</v>
      </c>
      <c r="M64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83">
        <f ca="1">_xlfn.DAYS(TODAY(),Table1[[#This Row],[Manufacture Date]])</f>
        <v>1597</v>
      </c>
      <c r="O6483" t="str" cm="1">
        <f t="array" ref="O6483" xml:space="preserve"> _xlfn.IFS(E6483&lt;2,"0-2",E6483&lt;4,"2-4",E6483&lt;6,"4-6",E6483&lt;8,"6-8",E6483&lt;10,"8-10")</f>
        <v>2-4</v>
      </c>
    </row>
    <row r="6484" spans="1:15" ht="14.25" customHeight="1" x14ac:dyDescent="0.3">
      <c r="A6484" s="31">
        <v>43663</v>
      </c>
      <c r="B6484" t="s">
        <v>321</v>
      </c>
      <c r="C6484" t="s">
        <v>323</v>
      </c>
      <c r="D6484" t="s">
        <v>245</v>
      </c>
      <c r="E6484">
        <v>5.4</v>
      </c>
      <c r="F6484">
        <v>8</v>
      </c>
      <c r="G6484" t="s">
        <v>101</v>
      </c>
      <c r="H6484" t="s">
        <v>200</v>
      </c>
      <c r="I6484">
        <v>16</v>
      </c>
      <c r="J6484">
        <v>396</v>
      </c>
      <c r="K6484" t="str">
        <f>RIGHT(Table1[[#This Row],[Transmission]],1)</f>
        <v>4</v>
      </c>
      <c r="L6484" t="str">
        <f>SUBSTITUTE(Table1[[#This Row],[Transmission]],Table1[[#This Row],[Gears]],"")</f>
        <v>A</v>
      </c>
      <c r="M64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84">
        <f ca="1">_xlfn.DAYS(TODAY(),Table1[[#This Row],[Manufacture Date]])</f>
        <v>1597</v>
      </c>
      <c r="O6484" t="str" cm="1">
        <f t="array" ref="O6484" xml:space="preserve"> _xlfn.IFS(E6484&lt;2,"0-2",E6484&lt;4,"2-4",E6484&lt;6,"4-6",E6484&lt;8,"6-8",E6484&lt;10,"8-10")</f>
        <v>4-6</v>
      </c>
    </row>
    <row r="6485" spans="1:15" ht="14.25" customHeight="1" x14ac:dyDescent="0.3">
      <c r="A6485" s="31">
        <v>43663</v>
      </c>
      <c r="B6485" t="s">
        <v>321</v>
      </c>
      <c r="C6485" t="s">
        <v>338</v>
      </c>
      <c r="D6485" t="s">
        <v>259</v>
      </c>
      <c r="E6485">
        <v>5</v>
      </c>
      <c r="F6485">
        <v>8</v>
      </c>
      <c r="G6485" t="s">
        <v>79</v>
      </c>
      <c r="H6485" t="s">
        <v>205</v>
      </c>
      <c r="I6485">
        <v>16</v>
      </c>
      <c r="J6485">
        <v>291</v>
      </c>
      <c r="K6485" t="str">
        <f>RIGHT(Table1[[#This Row],[Transmission]],1)</f>
        <v>6</v>
      </c>
      <c r="L6485" t="str">
        <f>SUBSTITUTE(Table1[[#This Row],[Transmission]],Table1[[#This Row],[Gears]],"")</f>
        <v>AS</v>
      </c>
      <c r="M64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85">
        <f ca="1">_xlfn.DAYS(TODAY(),Table1[[#This Row],[Manufacture Date]])</f>
        <v>1597</v>
      </c>
      <c r="O6485" t="str" cm="1">
        <f t="array" ref="O6485" xml:space="preserve"> _xlfn.IFS(E6485&lt;2,"0-2",E6485&lt;4,"2-4",E6485&lt;6,"4-6",E6485&lt;8,"6-8",E6485&lt;10,"8-10")</f>
        <v>4-6</v>
      </c>
    </row>
    <row r="6486" spans="1:15" ht="14.25" customHeight="1" x14ac:dyDescent="0.3">
      <c r="A6486" s="31">
        <v>43662</v>
      </c>
      <c r="B6486" t="s">
        <v>782</v>
      </c>
      <c r="C6486" t="s">
        <v>791</v>
      </c>
      <c r="D6486" t="s">
        <v>71</v>
      </c>
      <c r="E6486">
        <v>1.8</v>
      </c>
      <c r="F6486">
        <v>4</v>
      </c>
      <c r="G6486" t="s">
        <v>183</v>
      </c>
      <c r="H6486" t="s">
        <v>200</v>
      </c>
      <c r="I6486">
        <v>35</v>
      </c>
      <c r="J6486">
        <v>189</v>
      </c>
      <c r="K6486" t="str">
        <f>RIGHT(Table1[[#This Row],[Transmission]],1)</f>
        <v>5</v>
      </c>
      <c r="L6486" t="str">
        <f>SUBSTITUTE(Table1[[#This Row],[Transmission]],Table1[[#This Row],[Gears]],"")</f>
        <v>M</v>
      </c>
      <c r="M64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86">
        <f ca="1">_xlfn.DAYS(TODAY(),Table1[[#This Row],[Manufacture Date]])</f>
        <v>1598</v>
      </c>
      <c r="O6486" t="str" cm="1">
        <f t="array" ref="O6486" xml:space="preserve"> _xlfn.IFS(E6486&lt;2,"0-2",E6486&lt;4,"2-4",E6486&lt;6,"4-6",E6486&lt;8,"6-8",E6486&lt;10,"8-10")</f>
        <v>0-2</v>
      </c>
    </row>
    <row r="6487" spans="1:15" ht="14.25" customHeight="1" x14ac:dyDescent="0.3">
      <c r="A6487" s="31">
        <v>43662</v>
      </c>
      <c r="B6487" t="s">
        <v>750</v>
      </c>
      <c r="C6487" t="s">
        <v>765</v>
      </c>
      <c r="D6487" t="s">
        <v>122</v>
      </c>
      <c r="E6487">
        <v>3.5</v>
      </c>
      <c r="F6487">
        <v>6</v>
      </c>
      <c r="G6487" t="s">
        <v>511</v>
      </c>
      <c r="H6487" t="s">
        <v>200</v>
      </c>
      <c r="I6487">
        <v>34</v>
      </c>
      <c r="J6487">
        <v>189</v>
      </c>
      <c r="K6487" t="str">
        <f>RIGHT(Table1[[#This Row],[Transmission]],1)</f>
        <v>6</v>
      </c>
      <c r="L6487" t="str">
        <f>SUBSTITUTE(Table1[[#This Row],[Transmission]],Table1[[#This Row],[Gears]],"")</f>
        <v>AV</v>
      </c>
      <c r="M64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87">
        <f ca="1">_xlfn.DAYS(TODAY(),Table1[[#This Row],[Manufacture Date]])</f>
        <v>1598</v>
      </c>
      <c r="O6487" t="str" cm="1">
        <f t="array" ref="O6487" xml:space="preserve"> _xlfn.IFS(E6487&lt;2,"0-2",E6487&lt;4,"2-4",E6487&lt;6,"4-6",E6487&lt;8,"6-8",E6487&lt;10,"8-10")</f>
        <v>2-4</v>
      </c>
    </row>
    <row r="6488" spans="1:15" ht="14.25" customHeight="1" x14ac:dyDescent="0.3">
      <c r="A6488" s="31">
        <v>43662</v>
      </c>
      <c r="B6488" t="s">
        <v>676</v>
      </c>
      <c r="C6488" t="s">
        <v>704</v>
      </c>
      <c r="D6488" t="s">
        <v>115</v>
      </c>
      <c r="E6488">
        <v>3</v>
      </c>
      <c r="F6488">
        <v>6</v>
      </c>
      <c r="G6488" t="s">
        <v>97</v>
      </c>
      <c r="H6488" t="s">
        <v>73</v>
      </c>
      <c r="I6488">
        <v>25</v>
      </c>
      <c r="J6488">
        <v>264</v>
      </c>
      <c r="K6488" t="str">
        <f>RIGHT(Table1[[#This Row],[Transmission]],1)</f>
        <v>7</v>
      </c>
      <c r="L6488" t="str">
        <f>SUBSTITUTE(Table1[[#This Row],[Transmission]],Table1[[#This Row],[Gears]],"")</f>
        <v>AM</v>
      </c>
      <c r="M64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488">
        <f ca="1">_xlfn.DAYS(TODAY(),Table1[[#This Row],[Manufacture Date]])</f>
        <v>1598</v>
      </c>
      <c r="O6488" t="str" cm="1">
        <f t="array" ref="O6488" xml:space="preserve"> _xlfn.IFS(E6488&lt;2,"0-2",E6488&lt;4,"2-4",E6488&lt;6,"4-6",E6488&lt;8,"6-8",E6488&lt;10,"8-10")</f>
        <v>2-4</v>
      </c>
    </row>
    <row r="6489" spans="1:15" ht="14.25" customHeight="1" x14ac:dyDescent="0.3">
      <c r="A6489" s="31">
        <v>43662</v>
      </c>
      <c r="B6489" t="s">
        <v>321</v>
      </c>
      <c r="C6489" t="s">
        <v>328</v>
      </c>
      <c r="D6489" t="s">
        <v>78</v>
      </c>
      <c r="E6489">
        <v>3.7</v>
      </c>
      <c r="F6489">
        <v>6</v>
      </c>
      <c r="G6489" t="s">
        <v>79</v>
      </c>
      <c r="H6489" t="s">
        <v>200</v>
      </c>
      <c r="I6489">
        <v>23</v>
      </c>
      <c r="J6489">
        <v>281</v>
      </c>
      <c r="K6489" t="str">
        <f>RIGHT(Table1[[#This Row],[Transmission]],1)</f>
        <v>6</v>
      </c>
      <c r="L6489" t="str">
        <f>SUBSTITUTE(Table1[[#This Row],[Transmission]],Table1[[#This Row],[Gears]],"")</f>
        <v>AS</v>
      </c>
      <c r="M64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89">
        <f ca="1">_xlfn.DAYS(TODAY(),Table1[[#This Row],[Manufacture Date]])</f>
        <v>1598</v>
      </c>
      <c r="O6489" t="str" cm="1">
        <f t="array" ref="O6489" xml:space="preserve"> _xlfn.IFS(E6489&lt;2,"0-2",E6489&lt;4,"2-4",E6489&lt;6,"4-6",E6489&lt;8,"6-8",E6489&lt;10,"8-10")</f>
        <v>2-4</v>
      </c>
    </row>
    <row r="6490" spans="1:15" ht="14.25" customHeight="1" x14ac:dyDescent="0.3">
      <c r="A6490" s="31">
        <v>43662</v>
      </c>
      <c r="B6490" t="s">
        <v>531</v>
      </c>
      <c r="C6490" t="s">
        <v>533</v>
      </c>
      <c r="D6490" t="s">
        <v>122</v>
      </c>
      <c r="E6490">
        <v>3.5</v>
      </c>
      <c r="F6490">
        <v>6</v>
      </c>
      <c r="G6490" t="s">
        <v>79</v>
      </c>
      <c r="H6490" t="s">
        <v>200</v>
      </c>
      <c r="I6490">
        <v>22</v>
      </c>
      <c r="J6490">
        <v>294</v>
      </c>
      <c r="K6490" t="str">
        <f>RIGHT(Table1[[#This Row],[Transmission]],1)</f>
        <v>6</v>
      </c>
      <c r="L6490" t="str">
        <f>SUBSTITUTE(Table1[[#This Row],[Transmission]],Table1[[#This Row],[Gears]],"")</f>
        <v>AS</v>
      </c>
      <c r="M64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90">
        <f ca="1">_xlfn.DAYS(TODAY(),Table1[[#This Row],[Manufacture Date]])</f>
        <v>1598</v>
      </c>
      <c r="O6490" t="str" cm="1">
        <f t="array" ref="O6490" xml:space="preserve"> _xlfn.IFS(E6490&lt;2,"0-2",E6490&lt;4,"2-4",E6490&lt;6,"4-6",E6490&lt;8,"6-8",E6490&lt;10,"8-10")</f>
        <v>2-4</v>
      </c>
    </row>
    <row r="6491" spans="1:15" ht="14.25" customHeight="1" x14ac:dyDescent="0.3">
      <c r="A6491" s="31">
        <v>43661</v>
      </c>
      <c r="B6491" t="s">
        <v>385</v>
      </c>
      <c r="C6491" t="s">
        <v>1114</v>
      </c>
      <c r="D6491" t="s">
        <v>82</v>
      </c>
      <c r="E6491">
        <v>2</v>
      </c>
      <c r="F6491">
        <v>4</v>
      </c>
      <c r="G6491" t="s">
        <v>266</v>
      </c>
      <c r="H6491" t="s">
        <v>200</v>
      </c>
      <c r="I6491">
        <v>41</v>
      </c>
      <c r="J6491">
        <v>162</v>
      </c>
      <c r="K6491" t="str">
        <f>RIGHT(Table1[[#This Row],[Transmission]],1)</f>
        <v>V</v>
      </c>
      <c r="L6491" t="str">
        <f>SUBSTITUTE(Table1[[#This Row],[Transmission]],Table1[[#This Row],[Gears]],"")</f>
        <v>A</v>
      </c>
      <c r="M64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91">
        <f ca="1">_xlfn.DAYS(TODAY(),Table1[[#This Row],[Manufacture Date]])</f>
        <v>1599</v>
      </c>
      <c r="O6491" t="str" cm="1">
        <f t="array" ref="O6491" xml:space="preserve"> _xlfn.IFS(E6491&lt;2,"0-2",E6491&lt;4,"2-4",E6491&lt;6,"4-6",E6491&lt;8,"6-8",E6491&lt;10,"8-10")</f>
        <v>2-4</v>
      </c>
    </row>
    <row r="6492" spans="1:15" ht="14.25" customHeight="1" x14ac:dyDescent="0.3">
      <c r="A6492" s="31">
        <v>43661</v>
      </c>
      <c r="B6492" t="s">
        <v>548</v>
      </c>
      <c r="C6492" t="s">
        <v>1823</v>
      </c>
      <c r="D6492" t="s">
        <v>71</v>
      </c>
      <c r="E6492">
        <v>2</v>
      </c>
      <c r="F6492">
        <v>4</v>
      </c>
      <c r="G6492" t="s">
        <v>74</v>
      </c>
      <c r="H6492" t="s">
        <v>200</v>
      </c>
      <c r="I6492">
        <v>37</v>
      </c>
      <c r="J6492">
        <v>180</v>
      </c>
      <c r="K6492" t="str">
        <f>RIGHT(Table1[[#This Row],[Transmission]],1)</f>
        <v>6</v>
      </c>
      <c r="L6492" t="str">
        <f>SUBSTITUTE(Table1[[#This Row],[Transmission]],Table1[[#This Row],[Gears]],"")</f>
        <v>M</v>
      </c>
      <c r="M64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492">
        <f ca="1">_xlfn.DAYS(TODAY(),Table1[[#This Row],[Manufacture Date]])</f>
        <v>1599</v>
      </c>
      <c r="O6492" t="str" cm="1">
        <f t="array" ref="O6492" xml:space="preserve"> _xlfn.IFS(E6492&lt;2,"0-2",E6492&lt;4,"2-4",E6492&lt;6,"4-6",E6492&lt;8,"6-8",E6492&lt;10,"8-10")</f>
        <v>2-4</v>
      </c>
    </row>
    <row r="6493" spans="1:15" ht="14.25" customHeight="1" x14ac:dyDescent="0.3">
      <c r="A6493" s="31">
        <v>43661</v>
      </c>
      <c r="B6493" t="s">
        <v>548</v>
      </c>
      <c r="C6493" t="s">
        <v>2147</v>
      </c>
      <c r="D6493" t="s">
        <v>78</v>
      </c>
      <c r="E6493">
        <v>2</v>
      </c>
      <c r="F6493">
        <v>4</v>
      </c>
      <c r="G6493" t="s">
        <v>79</v>
      </c>
      <c r="H6493" t="s">
        <v>200</v>
      </c>
      <c r="I6493">
        <v>33</v>
      </c>
      <c r="J6493">
        <v>202</v>
      </c>
      <c r="K6493" t="str">
        <f>RIGHT(Table1[[#This Row],[Transmission]],1)</f>
        <v>6</v>
      </c>
      <c r="L6493" t="str">
        <f>SUBSTITUTE(Table1[[#This Row],[Transmission]],Table1[[#This Row],[Gears]],"")</f>
        <v>AS</v>
      </c>
      <c r="M64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93">
        <f ca="1">_xlfn.DAYS(TODAY(),Table1[[#This Row],[Manufacture Date]])</f>
        <v>1599</v>
      </c>
      <c r="O6493" t="str" cm="1">
        <f t="array" ref="O6493" xml:space="preserve"> _xlfn.IFS(E6493&lt;2,"0-2",E6493&lt;4,"2-4",E6493&lt;6,"4-6",E6493&lt;8,"6-8",E6493&lt;10,"8-10")</f>
        <v>2-4</v>
      </c>
    </row>
    <row r="6494" spans="1:15" ht="14.25" customHeight="1" x14ac:dyDescent="0.3">
      <c r="A6494" s="31">
        <v>43661</v>
      </c>
      <c r="B6494" t="s">
        <v>432</v>
      </c>
      <c r="C6494" t="s">
        <v>1413</v>
      </c>
      <c r="D6494" t="s">
        <v>82</v>
      </c>
      <c r="E6494">
        <v>2</v>
      </c>
      <c r="F6494">
        <v>4</v>
      </c>
      <c r="G6494" t="s">
        <v>104</v>
      </c>
      <c r="H6494" t="s">
        <v>73</v>
      </c>
      <c r="I6494">
        <v>32</v>
      </c>
      <c r="J6494">
        <v>207</v>
      </c>
      <c r="K6494" t="str">
        <f>RIGHT(Table1[[#This Row],[Transmission]],1)</f>
        <v>8</v>
      </c>
      <c r="L6494" t="str">
        <f>SUBSTITUTE(Table1[[#This Row],[Transmission]],Table1[[#This Row],[Gears]],"")</f>
        <v>AS</v>
      </c>
      <c r="M64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94">
        <f ca="1">_xlfn.DAYS(TODAY(),Table1[[#This Row],[Manufacture Date]])</f>
        <v>1599</v>
      </c>
      <c r="O6494" t="str" cm="1">
        <f t="array" ref="O6494" xml:space="preserve"> _xlfn.IFS(E6494&lt;2,"0-2",E6494&lt;4,"2-4",E6494&lt;6,"4-6",E6494&lt;8,"6-8",E6494&lt;10,"8-10")</f>
        <v>2-4</v>
      </c>
    </row>
    <row r="6495" spans="1:15" ht="14.25" customHeight="1" x14ac:dyDescent="0.3">
      <c r="A6495" s="31">
        <v>43661</v>
      </c>
      <c r="B6495" t="s">
        <v>432</v>
      </c>
      <c r="C6495" t="s">
        <v>1741</v>
      </c>
      <c r="D6495" t="s">
        <v>88</v>
      </c>
      <c r="E6495">
        <v>3</v>
      </c>
      <c r="F6495">
        <v>6</v>
      </c>
      <c r="G6495" t="s">
        <v>104</v>
      </c>
      <c r="H6495" t="s">
        <v>73</v>
      </c>
      <c r="I6495">
        <v>26</v>
      </c>
      <c r="J6495">
        <v>253</v>
      </c>
      <c r="K6495" t="str">
        <f>RIGHT(Table1[[#This Row],[Transmission]],1)</f>
        <v>8</v>
      </c>
      <c r="L6495" t="str">
        <f>SUBSTITUTE(Table1[[#This Row],[Transmission]],Table1[[#This Row],[Gears]],"")</f>
        <v>AS</v>
      </c>
      <c r="M64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95">
        <f ca="1">_xlfn.DAYS(TODAY(),Table1[[#This Row],[Manufacture Date]])</f>
        <v>1599</v>
      </c>
      <c r="O6495" t="str" cm="1">
        <f t="array" ref="O6495" xml:space="preserve"> _xlfn.IFS(E6495&lt;2,"0-2",E6495&lt;4,"2-4",E6495&lt;6,"4-6",E6495&lt;8,"6-8",E6495&lt;10,"8-10")</f>
        <v>2-4</v>
      </c>
    </row>
    <row r="6496" spans="1:15" ht="14.25" customHeight="1" x14ac:dyDescent="0.3">
      <c r="A6496" s="31">
        <v>43661</v>
      </c>
      <c r="B6496" t="s">
        <v>564</v>
      </c>
      <c r="C6496" t="s">
        <v>1869</v>
      </c>
      <c r="D6496" t="s">
        <v>95</v>
      </c>
      <c r="E6496">
        <v>3</v>
      </c>
      <c r="F6496">
        <v>6</v>
      </c>
      <c r="G6496" t="s">
        <v>454</v>
      </c>
      <c r="H6496" t="s">
        <v>73</v>
      </c>
      <c r="I6496">
        <v>26</v>
      </c>
      <c r="J6496">
        <v>257</v>
      </c>
      <c r="K6496" t="str">
        <f>RIGHT(Table1[[#This Row],[Transmission]],1)</f>
        <v>9</v>
      </c>
      <c r="L6496" t="str">
        <f>SUBSTITUTE(Table1[[#This Row],[Transmission]],Table1[[#This Row],[Gears]],"")</f>
        <v>A</v>
      </c>
      <c r="M64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96">
        <f ca="1">_xlfn.DAYS(TODAY(),Table1[[#This Row],[Manufacture Date]])</f>
        <v>1599</v>
      </c>
      <c r="O6496" t="str" cm="1">
        <f t="array" ref="O6496" xml:space="preserve"> _xlfn.IFS(E6496&lt;2,"0-2",E6496&lt;4,"2-4",E6496&lt;6,"4-6",E6496&lt;8,"6-8",E6496&lt;10,"8-10")</f>
        <v>2-4</v>
      </c>
    </row>
    <row r="6497" spans="1:15" ht="14.25" customHeight="1" x14ac:dyDescent="0.3">
      <c r="A6497" s="31">
        <v>43661</v>
      </c>
      <c r="B6497" t="s">
        <v>289</v>
      </c>
      <c r="C6497" t="s">
        <v>1640</v>
      </c>
      <c r="D6497" t="s">
        <v>288</v>
      </c>
      <c r="E6497">
        <v>3.6</v>
      </c>
      <c r="F6497">
        <v>6</v>
      </c>
      <c r="G6497" t="s">
        <v>93</v>
      </c>
      <c r="H6497" t="s">
        <v>200</v>
      </c>
      <c r="I6497">
        <v>24</v>
      </c>
      <c r="J6497">
        <v>276</v>
      </c>
      <c r="K6497" t="str">
        <f>RIGHT(Table1[[#This Row],[Transmission]],1)</f>
        <v>6</v>
      </c>
      <c r="L6497" t="str">
        <f>SUBSTITUTE(Table1[[#This Row],[Transmission]],Table1[[#This Row],[Gears]],"")</f>
        <v>A</v>
      </c>
      <c r="M64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97">
        <f ca="1">_xlfn.DAYS(TODAY(),Table1[[#This Row],[Manufacture Date]])</f>
        <v>1599</v>
      </c>
      <c r="O6497" t="str" cm="1">
        <f t="array" ref="O6497" xml:space="preserve"> _xlfn.IFS(E6497&lt;2,"0-2",E6497&lt;4,"2-4",E6497&lt;6,"4-6",E6497&lt;8,"6-8",E6497&lt;10,"8-10")</f>
        <v>2-4</v>
      </c>
    </row>
    <row r="6498" spans="1:15" ht="14.25" customHeight="1" x14ac:dyDescent="0.3">
      <c r="A6498" s="31">
        <v>43661</v>
      </c>
      <c r="B6498" t="s">
        <v>147</v>
      </c>
      <c r="C6498" t="s">
        <v>2060</v>
      </c>
      <c r="D6498" t="s">
        <v>115</v>
      </c>
      <c r="E6498">
        <v>4.4000000000000004</v>
      </c>
      <c r="F6498">
        <v>8</v>
      </c>
      <c r="G6498" t="s">
        <v>104</v>
      </c>
      <c r="H6498" t="s">
        <v>73</v>
      </c>
      <c r="I6498">
        <v>23</v>
      </c>
      <c r="J6498">
        <v>290</v>
      </c>
      <c r="K6498" t="str">
        <f>RIGHT(Table1[[#This Row],[Transmission]],1)</f>
        <v>8</v>
      </c>
      <c r="L6498" t="str">
        <f>SUBSTITUTE(Table1[[#This Row],[Transmission]],Table1[[#This Row],[Gears]],"")</f>
        <v>AS</v>
      </c>
      <c r="M64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498">
        <f ca="1">_xlfn.DAYS(TODAY(),Table1[[#This Row],[Manufacture Date]])</f>
        <v>1599</v>
      </c>
      <c r="O6498" t="str" cm="1">
        <f t="array" ref="O6498" xml:space="preserve"> _xlfn.IFS(E6498&lt;2,"0-2",E6498&lt;4,"2-4",E6498&lt;6,"4-6",E6498&lt;8,"6-8",E6498&lt;10,"8-10")</f>
        <v>4-6</v>
      </c>
    </row>
    <row r="6499" spans="1:15" ht="14.25" customHeight="1" x14ac:dyDescent="0.3">
      <c r="A6499" s="31">
        <v>43661</v>
      </c>
      <c r="B6499" t="s">
        <v>100</v>
      </c>
      <c r="C6499" t="s">
        <v>127</v>
      </c>
      <c r="D6499" t="s">
        <v>95</v>
      </c>
      <c r="E6499">
        <v>4.2</v>
      </c>
      <c r="F6499">
        <v>8</v>
      </c>
      <c r="G6499" t="s">
        <v>125</v>
      </c>
      <c r="H6499" t="s">
        <v>73</v>
      </c>
      <c r="I6499">
        <v>21</v>
      </c>
      <c r="J6499">
        <v>306</v>
      </c>
      <c r="K6499" t="str">
        <f>RIGHT(Table1[[#This Row],[Transmission]],1)</f>
        <v>7</v>
      </c>
      <c r="L6499" t="str">
        <f>SUBSTITUTE(Table1[[#This Row],[Transmission]],Table1[[#This Row],[Gears]],"")</f>
        <v>A</v>
      </c>
      <c r="M64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499">
        <f ca="1">_xlfn.DAYS(TODAY(),Table1[[#This Row],[Manufacture Date]])</f>
        <v>1599</v>
      </c>
      <c r="O6499" t="str" cm="1">
        <f t="array" ref="O6499" xml:space="preserve"> _xlfn.IFS(E6499&lt;2,"0-2",E6499&lt;4,"2-4",E6499&lt;6,"4-6",E6499&lt;8,"6-8",E6499&lt;10,"8-10")</f>
        <v>4-6</v>
      </c>
    </row>
    <row r="6500" spans="1:15" ht="14.25" customHeight="1" x14ac:dyDescent="0.3">
      <c r="A6500" s="31">
        <v>43661</v>
      </c>
      <c r="B6500" t="s">
        <v>432</v>
      </c>
      <c r="C6500" t="s">
        <v>1122</v>
      </c>
      <c r="D6500" t="s">
        <v>88</v>
      </c>
      <c r="E6500">
        <v>5</v>
      </c>
      <c r="F6500">
        <v>8</v>
      </c>
      <c r="G6500" t="s">
        <v>104</v>
      </c>
      <c r="H6500" t="s">
        <v>73</v>
      </c>
      <c r="I6500">
        <v>21</v>
      </c>
      <c r="J6500">
        <v>311</v>
      </c>
      <c r="K6500" t="str">
        <f>RIGHT(Table1[[#This Row],[Transmission]],1)</f>
        <v>8</v>
      </c>
      <c r="L6500" t="str">
        <f>SUBSTITUTE(Table1[[#This Row],[Transmission]],Table1[[#This Row],[Gears]],"")</f>
        <v>AS</v>
      </c>
      <c r="M65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00">
        <f ca="1">_xlfn.DAYS(TODAY(),Table1[[#This Row],[Manufacture Date]])</f>
        <v>1599</v>
      </c>
      <c r="O6500" t="str" cm="1">
        <f t="array" ref="O6500" xml:space="preserve"> _xlfn.IFS(E6500&lt;2,"0-2",E6500&lt;4,"2-4",E6500&lt;6,"4-6",E6500&lt;8,"6-8",E6500&lt;10,"8-10")</f>
        <v>4-6</v>
      </c>
    </row>
    <row r="6501" spans="1:15" ht="14.25" customHeight="1" x14ac:dyDescent="0.3">
      <c r="A6501" s="31">
        <v>43661</v>
      </c>
      <c r="B6501" t="s">
        <v>141</v>
      </c>
      <c r="C6501" t="s">
        <v>1516</v>
      </c>
      <c r="D6501" t="s">
        <v>122</v>
      </c>
      <c r="E6501">
        <v>4</v>
      </c>
      <c r="F6501">
        <v>8</v>
      </c>
      <c r="G6501" t="s">
        <v>104</v>
      </c>
      <c r="H6501" t="s">
        <v>73</v>
      </c>
      <c r="I6501">
        <v>21</v>
      </c>
      <c r="J6501">
        <v>315</v>
      </c>
      <c r="K6501" t="str">
        <f>RIGHT(Table1[[#This Row],[Transmission]],1)</f>
        <v>8</v>
      </c>
      <c r="L6501" t="str">
        <f>SUBSTITUTE(Table1[[#This Row],[Transmission]],Table1[[#This Row],[Gears]],"")</f>
        <v>AS</v>
      </c>
      <c r="M65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01">
        <f ca="1">_xlfn.DAYS(TODAY(),Table1[[#This Row],[Manufacture Date]])</f>
        <v>1599</v>
      </c>
      <c r="O6501" t="str" cm="1">
        <f t="array" ref="O6501" xml:space="preserve"> _xlfn.IFS(E6501&lt;2,"0-2",E6501&lt;4,"2-4",E6501&lt;6,"4-6",E6501&lt;8,"6-8",E6501&lt;10,"8-10")</f>
        <v>4-6</v>
      </c>
    </row>
    <row r="6502" spans="1:15" ht="14.25" customHeight="1" x14ac:dyDescent="0.3">
      <c r="A6502" s="31">
        <v>43661</v>
      </c>
      <c r="B6502" t="s">
        <v>232</v>
      </c>
      <c r="C6502" t="s">
        <v>1081</v>
      </c>
      <c r="D6502" t="s">
        <v>122</v>
      </c>
      <c r="E6502">
        <v>5.3</v>
      </c>
      <c r="F6502">
        <v>8</v>
      </c>
      <c r="G6502" t="s">
        <v>93</v>
      </c>
      <c r="H6502" t="s">
        <v>205</v>
      </c>
      <c r="I6502">
        <v>16</v>
      </c>
      <c r="J6502">
        <v>285</v>
      </c>
      <c r="K6502" t="str">
        <f>RIGHT(Table1[[#This Row],[Transmission]],1)</f>
        <v>6</v>
      </c>
      <c r="L6502" t="str">
        <f>SUBSTITUTE(Table1[[#This Row],[Transmission]],Table1[[#This Row],[Gears]],"")</f>
        <v>A</v>
      </c>
      <c r="M65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02">
        <f ca="1">_xlfn.DAYS(TODAY(),Table1[[#This Row],[Manufacture Date]])</f>
        <v>1599</v>
      </c>
      <c r="O6502" t="str" cm="1">
        <f t="array" ref="O6502" xml:space="preserve"> _xlfn.IFS(E6502&lt;2,"0-2",E6502&lt;4,"2-4",E6502&lt;6,"4-6",E6502&lt;8,"6-8",E6502&lt;10,"8-10")</f>
        <v>4-6</v>
      </c>
    </row>
    <row r="6503" spans="1:15" ht="14.25" customHeight="1" x14ac:dyDescent="0.3">
      <c r="A6503" s="31">
        <v>43660</v>
      </c>
      <c r="B6503" t="s">
        <v>289</v>
      </c>
      <c r="C6503" t="s">
        <v>303</v>
      </c>
      <c r="D6503" t="s">
        <v>82</v>
      </c>
      <c r="E6503">
        <v>2.4</v>
      </c>
      <c r="F6503">
        <v>4</v>
      </c>
      <c r="G6503" t="s">
        <v>93</v>
      </c>
      <c r="H6503" t="s">
        <v>200</v>
      </c>
      <c r="I6503">
        <v>33</v>
      </c>
      <c r="J6503">
        <v>198</v>
      </c>
      <c r="K6503" t="str">
        <f>RIGHT(Table1[[#This Row],[Transmission]],1)</f>
        <v>6</v>
      </c>
      <c r="L6503" t="str">
        <f>SUBSTITUTE(Table1[[#This Row],[Transmission]],Table1[[#This Row],[Gears]],"")</f>
        <v>A</v>
      </c>
      <c r="M65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03">
        <f ca="1">_xlfn.DAYS(TODAY(),Table1[[#This Row],[Manufacture Date]])</f>
        <v>1600</v>
      </c>
      <c r="O6503" t="str" cm="1">
        <f t="array" ref="O6503" xml:space="preserve"> _xlfn.IFS(E6503&lt;2,"0-2",E6503&lt;4,"2-4",E6503&lt;6,"4-6",E6503&lt;8,"6-8",E6503&lt;10,"8-10")</f>
        <v>2-4</v>
      </c>
    </row>
    <row r="6504" spans="1:15" ht="14.25" customHeight="1" x14ac:dyDescent="0.3">
      <c r="A6504" s="31">
        <v>43660</v>
      </c>
      <c r="B6504" t="s">
        <v>782</v>
      </c>
      <c r="C6504" t="s">
        <v>786</v>
      </c>
      <c r="D6504" t="s">
        <v>71</v>
      </c>
      <c r="E6504">
        <v>2</v>
      </c>
      <c r="F6504">
        <v>4</v>
      </c>
      <c r="G6504" t="s">
        <v>93</v>
      </c>
      <c r="H6504" t="s">
        <v>73</v>
      </c>
      <c r="I6504">
        <v>29</v>
      </c>
      <c r="J6504">
        <v>223</v>
      </c>
      <c r="K6504" t="str">
        <f>RIGHT(Table1[[#This Row],[Transmission]],1)</f>
        <v>6</v>
      </c>
      <c r="L6504" t="str">
        <f>SUBSTITUTE(Table1[[#This Row],[Transmission]],Table1[[#This Row],[Gears]],"")</f>
        <v>A</v>
      </c>
      <c r="M65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04">
        <f ca="1">_xlfn.DAYS(TODAY(),Table1[[#This Row],[Manufacture Date]])</f>
        <v>1600</v>
      </c>
      <c r="O6504" t="str" cm="1">
        <f t="array" ref="O6504" xml:space="preserve"> _xlfn.IFS(E6504&lt;2,"0-2",E6504&lt;4,"2-4",E6504&lt;6,"4-6",E6504&lt;8,"6-8",E6504&lt;10,"8-10")</f>
        <v>2-4</v>
      </c>
    </row>
    <row r="6505" spans="1:15" ht="14.25" customHeight="1" x14ac:dyDescent="0.3">
      <c r="A6505" s="31">
        <v>43660</v>
      </c>
      <c r="B6505" t="s">
        <v>508</v>
      </c>
      <c r="C6505" t="s">
        <v>1430</v>
      </c>
      <c r="D6505" t="s">
        <v>78</v>
      </c>
      <c r="E6505">
        <v>2</v>
      </c>
      <c r="F6505">
        <v>4</v>
      </c>
      <c r="G6505" t="s">
        <v>79</v>
      </c>
      <c r="H6505" t="s">
        <v>73</v>
      </c>
      <c r="I6505">
        <v>29</v>
      </c>
      <c r="J6505">
        <v>226</v>
      </c>
      <c r="K6505" t="str">
        <f>RIGHT(Table1[[#This Row],[Transmission]],1)</f>
        <v>6</v>
      </c>
      <c r="L6505" t="str">
        <f>SUBSTITUTE(Table1[[#This Row],[Transmission]],Table1[[#This Row],[Gears]],"")</f>
        <v>AS</v>
      </c>
      <c r="M65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05">
        <f ca="1">_xlfn.DAYS(TODAY(),Table1[[#This Row],[Manufacture Date]])</f>
        <v>1600</v>
      </c>
      <c r="O6505" t="str" cm="1">
        <f t="array" ref="O6505" xml:space="preserve"> _xlfn.IFS(E6505&lt;2,"0-2",E6505&lt;4,"2-4",E6505&lt;6,"4-6",E6505&lt;8,"6-8",E6505&lt;10,"8-10")</f>
        <v>2-4</v>
      </c>
    </row>
    <row r="6506" spans="1:15" ht="14.25" customHeight="1" x14ac:dyDescent="0.3">
      <c r="A6506" s="31">
        <v>43660</v>
      </c>
      <c r="B6506" t="s">
        <v>364</v>
      </c>
      <c r="C6506" t="s">
        <v>378</v>
      </c>
      <c r="D6506" t="s">
        <v>78</v>
      </c>
      <c r="E6506">
        <v>2.4</v>
      </c>
      <c r="F6506">
        <v>4</v>
      </c>
      <c r="G6506" t="s">
        <v>93</v>
      </c>
      <c r="H6506" t="s">
        <v>200</v>
      </c>
      <c r="I6506">
        <v>28</v>
      </c>
      <c r="J6506">
        <v>230</v>
      </c>
      <c r="K6506" t="str">
        <f>RIGHT(Table1[[#This Row],[Transmission]],1)</f>
        <v>6</v>
      </c>
      <c r="L6506" t="str">
        <f>SUBSTITUTE(Table1[[#This Row],[Transmission]],Table1[[#This Row],[Gears]],"")</f>
        <v>A</v>
      </c>
      <c r="M65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06">
        <f ca="1">_xlfn.DAYS(TODAY(),Table1[[#This Row],[Manufacture Date]])</f>
        <v>1600</v>
      </c>
      <c r="O6506" t="str" cm="1">
        <f t="array" ref="O6506" xml:space="preserve"> _xlfn.IFS(E6506&lt;2,"0-2",E6506&lt;4,"2-4",E6506&lt;6,"4-6",E6506&lt;8,"6-8",E6506&lt;10,"8-10")</f>
        <v>2-4</v>
      </c>
    </row>
    <row r="6507" spans="1:15" ht="14.25" customHeight="1" x14ac:dyDescent="0.3">
      <c r="A6507" s="31">
        <v>43660</v>
      </c>
      <c r="B6507" t="s">
        <v>531</v>
      </c>
      <c r="C6507" t="s">
        <v>1304</v>
      </c>
      <c r="D6507" t="s">
        <v>78</v>
      </c>
      <c r="E6507">
        <v>2</v>
      </c>
      <c r="F6507">
        <v>4</v>
      </c>
      <c r="G6507" t="s">
        <v>79</v>
      </c>
      <c r="H6507" t="s">
        <v>200</v>
      </c>
      <c r="I6507">
        <v>26</v>
      </c>
      <c r="J6507">
        <v>256</v>
      </c>
      <c r="K6507" t="str">
        <f>RIGHT(Table1[[#This Row],[Transmission]],1)</f>
        <v>6</v>
      </c>
      <c r="L6507" t="str">
        <f>SUBSTITUTE(Table1[[#This Row],[Transmission]],Table1[[#This Row],[Gears]],"")</f>
        <v>AS</v>
      </c>
      <c r="M65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07">
        <f ca="1">_xlfn.DAYS(TODAY(),Table1[[#This Row],[Manufacture Date]])</f>
        <v>1600</v>
      </c>
      <c r="O6507" t="str" cm="1">
        <f t="array" ref="O6507" xml:space="preserve"> _xlfn.IFS(E6507&lt;2,"0-2",E6507&lt;4,"2-4",E6507&lt;6,"4-6",E6507&lt;8,"6-8",E6507&lt;10,"8-10")</f>
        <v>2-4</v>
      </c>
    </row>
    <row r="6508" spans="1:15" ht="14.25" customHeight="1" x14ac:dyDescent="0.3">
      <c r="A6508" s="31">
        <v>43660</v>
      </c>
      <c r="B6508" t="s">
        <v>492</v>
      </c>
      <c r="C6508" t="s">
        <v>2139</v>
      </c>
      <c r="D6508" t="s">
        <v>78</v>
      </c>
      <c r="E6508">
        <v>3</v>
      </c>
      <c r="F6508">
        <v>6</v>
      </c>
      <c r="G6508" t="s">
        <v>104</v>
      </c>
      <c r="H6508" t="s">
        <v>73</v>
      </c>
      <c r="I6508">
        <v>24</v>
      </c>
      <c r="J6508">
        <v>273</v>
      </c>
      <c r="K6508" t="str">
        <f>RIGHT(Table1[[#This Row],[Transmission]],1)</f>
        <v>8</v>
      </c>
      <c r="L6508" t="str">
        <f>SUBSTITUTE(Table1[[#This Row],[Transmission]],Table1[[#This Row],[Gears]],"")</f>
        <v>AS</v>
      </c>
      <c r="M65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08">
        <f ca="1">_xlfn.DAYS(TODAY(),Table1[[#This Row],[Manufacture Date]])</f>
        <v>1600</v>
      </c>
      <c r="O6508" t="str" cm="1">
        <f t="array" ref="O6508" xml:space="preserve"> _xlfn.IFS(E6508&lt;2,"0-2",E6508&lt;4,"2-4",E6508&lt;6,"4-6",E6508&lt;8,"6-8",E6508&lt;10,"8-10")</f>
        <v>2-4</v>
      </c>
    </row>
    <row r="6509" spans="1:15" ht="14.25" customHeight="1" x14ac:dyDescent="0.3">
      <c r="A6509" s="31">
        <v>43660</v>
      </c>
      <c r="B6509" t="s">
        <v>364</v>
      </c>
      <c r="C6509" t="s">
        <v>375</v>
      </c>
      <c r="D6509" t="s">
        <v>259</v>
      </c>
      <c r="E6509">
        <v>5.3</v>
      </c>
      <c r="F6509">
        <v>8</v>
      </c>
      <c r="G6509" t="s">
        <v>112</v>
      </c>
      <c r="H6509" t="s">
        <v>200</v>
      </c>
      <c r="I6509">
        <v>22</v>
      </c>
      <c r="J6509">
        <v>309</v>
      </c>
      <c r="K6509" t="str">
        <f>RIGHT(Table1[[#This Row],[Transmission]],1)</f>
        <v>8</v>
      </c>
      <c r="L6509" t="str">
        <f>SUBSTITUTE(Table1[[#This Row],[Transmission]],Table1[[#This Row],[Gears]],"")</f>
        <v>A</v>
      </c>
      <c r="M65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09">
        <f ca="1">_xlfn.DAYS(TODAY(),Table1[[#This Row],[Manufacture Date]])</f>
        <v>1600</v>
      </c>
      <c r="O6509" t="str" cm="1">
        <f t="array" ref="O6509" xml:space="preserve"> _xlfn.IFS(E6509&lt;2,"0-2",E6509&lt;4,"2-4",E6509&lt;6,"4-6",E6509&lt;8,"6-8",E6509&lt;10,"8-10")</f>
        <v>4-6</v>
      </c>
    </row>
    <row r="6510" spans="1:15" ht="14.25" customHeight="1" x14ac:dyDescent="0.3">
      <c r="A6510" s="31">
        <v>43660</v>
      </c>
      <c r="B6510" t="s">
        <v>541</v>
      </c>
      <c r="C6510" t="s">
        <v>546</v>
      </c>
      <c r="D6510" t="s">
        <v>115</v>
      </c>
      <c r="E6510">
        <v>3.8</v>
      </c>
      <c r="F6510">
        <v>8</v>
      </c>
      <c r="G6510" t="s">
        <v>104</v>
      </c>
      <c r="H6510" t="s">
        <v>73</v>
      </c>
      <c r="I6510">
        <v>21</v>
      </c>
      <c r="J6510">
        <v>321</v>
      </c>
      <c r="K6510" t="str">
        <f>RIGHT(Table1[[#This Row],[Transmission]],1)</f>
        <v>8</v>
      </c>
      <c r="L6510" t="str">
        <f>SUBSTITUTE(Table1[[#This Row],[Transmission]],Table1[[#This Row],[Gears]],"")</f>
        <v>AS</v>
      </c>
      <c r="M65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10">
        <f ca="1">_xlfn.DAYS(TODAY(),Table1[[#This Row],[Manufacture Date]])</f>
        <v>1600</v>
      </c>
      <c r="O6510" t="str" cm="1">
        <f t="array" ref="O6510" xml:space="preserve"> _xlfn.IFS(E6510&lt;2,"0-2",E6510&lt;4,"2-4",E6510&lt;6,"4-6",E6510&lt;8,"6-8",E6510&lt;10,"8-10")</f>
        <v>2-4</v>
      </c>
    </row>
    <row r="6511" spans="1:15" ht="14.25" customHeight="1" x14ac:dyDescent="0.3">
      <c r="A6511" s="31">
        <v>43659</v>
      </c>
      <c r="B6511" t="s">
        <v>508</v>
      </c>
      <c r="C6511" t="s">
        <v>510</v>
      </c>
      <c r="D6511" t="s">
        <v>82</v>
      </c>
      <c r="E6511">
        <v>2.5</v>
      </c>
      <c r="F6511">
        <v>4</v>
      </c>
      <c r="G6511" t="s">
        <v>511</v>
      </c>
      <c r="H6511" t="s">
        <v>200</v>
      </c>
      <c r="I6511">
        <v>48</v>
      </c>
      <c r="J6511">
        <v>139</v>
      </c>
      <c r="K6511" t="str">
        <f>RIGHT(Table1[[#This Row],[Transmission]],1)</f>
        <v>6</v>
      </c>
      <c r="L6511" t="str">
        <f>SUBSTITUTE(Table1[[#This Row],[Transmission]],Table1[[#This Row],[Gears]],"")</f>
        <v>AV</v>
      </c>
      <c r="M65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11">
        <f ca="1">_xlfn.DAYS(TODAY(),Table1[[#This Row],[Manufacture Date]])</f>
        <v>1601</v>
      </c>
      <c r="O6511" t="str" cm="1">
        <f t="array" ref="O6511" xml:space="preserve"> _xlfn.IFS(E6511&lt;2,"0-2",E6511&lt;4,"2-4",E6511&lt;6,"4-6",E6511&lt;8,"6-8",E6511&lt;10,"8-10")</f>
        <v>2-4</v>
      </c>
    </row>
    <row r="6512" spans="1:15" ht="14.25" customHeight="1" x14ac:dyDescent="0.3">
      <c r="A6512" s="31">
        <v>43659</v>
      </c>
      <c r="B6512" t="s">
        <v>750</v>
      </c>
      <c r="C6512" t="s">
        <v>2016</v>
      </c>
      <c r="D6512" t="s">
        <v>78</v>
      </c>
      <c r="E6512">
        <v>2.5</v>
      </c>
      <c r="F6512">
        <v>4</v>
      </c>
      <c r="G6512" t="s">
        <v>511</v>
      </c>
      <c r="H6512" t="s">
        <v>200</v>
      </c>
      <c r="I6512">
        <v>47</v>
      </c>
      <c r="J6512">
        <v>140</v>
      </c>
      <c r="K6512" t="str">
        <f>RIGHT(Table1[[#This Row],[Transmission]],1)</f>
        <v>6</v>
      </c>
      <c r="L6512" t="str">
        <f>SUBSTITUTE(Table1[[#This Row],[Transmission]],Table1[[#This Row],[Gears]],"")</f>
        <v>AV</v>
      </c>
      <c r="M65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12">
        <f ca="1">_xlfn.DAYS(TODAY(),Table1[[#This Row],[Manufacture Date]])</f>
        <v>1601</v>
      </c>
      <c r="O6512" t="str" cm="1">
        <f t="array" ref="O6512" xml:space="preserve"> _xlfn.IFS(E6512&lt;2,"0-2",E6512&lt;4,"2-4",E6512&lt;6,"4-6",E6512&lt;8,"6-8",E6512&lt;10,"8-10")</f>
        <v>2-4</v>
      </c>
    </row>
    <row r="6513" spans="1:15" ht="14.25" customHeight="1" x14ac:dyDescent="0.3">
      <c r="A6513" s="31">
        <v>43659</v>
      </c>
      <c r="B6513" t="s">
        <v>621</v>
      </c>
      <c r="C6513" t="s">
        <v>622</v>
      </c>
      <c r="D6513" t="s">
        <v>82</v>
      </c>
      <c r="E6513">
        <v>1.5</v>
      </c>
      <c r="F6513">
        <v>3</v>
      </c>
      <c r="G6513" t="s">
        <v>79</v>
      </c>
      <c r="H6513" t="s">
        <v>73</v>
      </c>
      <c r="I6513">
        <v>34</v>
      </c>
      <c r="J6513">
        <v>195</v>
      </c>
      <c r="K6513" t="str">
        <f>RIGHT(Table1[[#This Row],[Transmission]],1)</f>
        <v>6</v>
      </c>
      <c r="L6513" t="str">
        <f>SUBSTITUTE(Table1[[#This Row],[Transmission]],Table1[[#This Row],[Gears]],"")</f>
        <v>AS</v>
      </c>
      <c r="M65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13">
        <f ca="1">_xlfn.DAYS(TODAY(),Table1[[#This Row],[Manufacture Date]])</f>
        <v>1601</v>
      </c>
      <c r="O6513" t="str" cm="1">
        <f t="array" ref="O6513" xml:space="preserve"> _xlfn.IFS(E6513&lt;2,"0-2",E6513&lt;4,"2-4",E6513&lt;6,"4-6",E6513&lt;8,"6-8",E6513&lt;10,"8-10")</f>
        <v>0-2</v>
      </c>
    </row>
    <row r="6514" spans="1:15" ht="14.25" customHeight="1" x14ac:dyDescent="0.3">
      <c r="A6514" s="31">
        <v>43659</v>
      </c>
      <c r="B6514" t="s">
        <v>212</v>
      </c>
      <c r="C6514" t="s">
        <v>213</v>
      </c>
      <c r="D6514" t="s">
        <v>71</v>
      </c>
      <c r="E6514">
        <v>2</v>
      </c>
      <c r="F6514">
        <v>4</v>
      </c>
      <c r="G6514" t="s">
        <v>74</v>
      </c>
      <c r="H6514" t="s">
        <v>73</v>
      </c>
      <c r="I6514">
        <v>28</v>
      </c>
      <c r="J6514">
        <v>235</v>
      </c>
      <c r="K6514" t="str">
        <f>RIGHT(Table1[[#This Row],[Transmission]],1)</f>
        <v>6</v>
      </c>
      <c r="L6514" t="str">
        <f>SUBSTITUTE(Table1[[#This Row],[Transmission]],Table1[[#This Row],[Gears]],"")</f>
        <v>M</v>
      </c>
      <c r="M65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14">
        <f ca="1">_xlfn.DAYS(TODAY(),Table1[[#This Row],[Manufacture Date]])</f>
        <v>1601</v>
      </c>
      <c r="O6514" t="str" cm="1">
        <f t="array" ref="O6514" xml:space="preserve"> _xlfn.IFS(E6514&lt;2,"0-2",E6514&lt;4,"2-4",E6514&lt;6,"4-6",E6514&lt;8,"6-8",E6514&lt;10,"8-10")</f>
        <v>2-4</v>
      </c>
    </row>
    <row r="6515" spans="1:15" ht="14.25" customHeight="1" x14ac:dyDescent="0.3">
      <c r="A6515" s="31">
        <v>43659</v>
      </c>
      <c r="B6515" t="s">
        <v>321</v>
      </c>
      <c r="C6515" t="s">
        <v>333</v>
      </c>
      <c r="D6515" t="s">
        <v>122</v>
      </c>
      <c r="E6515">
        <v>2.2999999999999998</v>
      </c>
      <c r="F6515">
        <v>4</v>
      </c>
      <c r="G6515" t="s">
        <v>79</v>
      </c>
      <c r="H6515" t="s">
        <v>200</v>
      </c>
      <c r="I6515">
        <v>25</v>
      </c>
      <c r="J6515">
        <v>267</v>
      </c>
      <c r="K6515" t="str">
        <f>RIGHT(Table1[[#This Row],[Transmission]],1)</f>
        <v>6</v>
      </c>
      <c r="L6515" t="str">
        <f>SUBSTITUTE(Table1[[#This Row],[Transmission]],Table1[[#This Row],[Gears]],"")</f>
        <v>AS</v>
      </c>
      <c r="M65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15">
        <f ca="1">_xlfn.DAYS(TODAY(),Table1[[#This Row],[Manufacture Date]])</f>
        <v>1601</v>
      </c>
      <c r="O6515" t="str" cm="1">
        <f t="array" ref="O6515" xml:space="preserve"> _xlfn.IFS(E6515&lt;2,"0-2",E6515&lt;4,"2-4",E6515&lt;6,"4-6",E6515&lt;8,"6-8",E6515&lt;10,"8-10")</f>
        <v>2-4</v>
      </c>
    </row>
    <row r="6516" spans="1:15" ht="14.25" customHeight="1" x14ac:dyDescent="0.3">
      <c r="A6516" s="31">
        <v>43659</v>
      </c>
      <c r="B6516" t="s">
        <v>232</v>
      </c>
      <c r="C6516" t="s">
        <v>1609</v>
      </c>
      <c r="D6516" t="s">
        <v>259</v>
      </c>
      <c r="E6516">
        <v>5.3</v>
      </c>
      <c r="F6516">
        <v>8</v>
      </c>
      <c r="G6516" t="s">
        <v>93</v>
      </c>
      <c r="H6516" t="s">
        <v>200</v>
      </c>
      <c r="I6516">
        <v>21</v>
      </c>
      <c r="J6516">
        <v>317</v>
      </c>
      <c r="K6516" t="str">
        <f>RIGHT(Table1[[#This Row],[Transmission]],1)</f>
        <v>6</v>
      </c>
      <c r="L6516" t="str">
        <f>SUBSTITUTE(Table1[[#This Row],[Transmission]],Table1[[#This Row],[Gears]],"")</f>
        <v>A</v>
      </c>
      <c r="M65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16">
        <f ca="1">_xlfn.DAYS(TODAY(),Table1[[#This Row],[Manufacture Date]])</f>
        <v>1601</v>
      </c>
      <c r="O6516" t="str" cm="1">
        <f t="array" ref="O6516" xml:space="preserve"> _xlfn.IFS(E6516&lt;2,"0-2",E6516&lt;4,"2-4",E6516&lt;6,"4-6",E6516&lt;8,"6-8",E6516&lt;10,"8-10")</f>
        <v>4-6</v>
      </c>
    </row>
    <row r="6517" spans="1:15" ht="14.25" customHeight="1" x14ac:dyDescent="0.3">
      <c r="A6517" s="31">
        <v>43659</v>
      </c>
      <c r="B6517" t="s">
        <v>232</v>
      </c>
      <c r="C6517" t="s">
        <v>1589</v>
      </c>
      <c r="D6517" t="s">
        <v>657</v>
      </c>
      <c r="E6517">
        <v>3.6</v>
      </c>
      <c r="F6517">
        <v>6</v>
      </c>
      <c r="G6517" t="s">
        <v>112</v>
      </c>
      <c r="H6517" t="s">
        <v>200</v>
      </c>
      <c r="I6517">
        <v>20</v>
      </c>
      <c r="J6517">
        <v>331</v>
      </c>
      <c r="K6517" t="str">
        <f>RIGHT(Table1[[#This Row],[Transmission]],1)</f>
        <v>8</v>
      </c>
      <c r="L6517" t="str">
        <f>SUBSTITUTE(Table1[[#This Row],[Transmission]],Table1[[#This Row],[Gears]],"")</f>
        <v>A</v>
      </c>
      <c r="M65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17">
        <f ca="1">_xlfn.DAYS(TODAY(),Table1[[#This Row],[Manufacture Date]])</f>
        <v>1601</v>
      </c>
      <c r="O6517" t="str" cm="1">
        <f t="array" ref="O6517" xml:space="preserve"> _xlfn.IFS(E6517&lt;2,"0-2",E6517&lt;4,"2-4",E6517&lt;6,"4-6",E6517&lt;8,"6-8",E6517&lt;10,"8-10")</f>
        <v>2-4</v>
      </c>
    </row>
    <row r="6518" spans="1:15" ht="14.25" customHeight="1" x14ac:dyDescent="0.3">
      <c r="A6518" s="31">
        <v>43659</v>
      </c>
      <c r="B6518" t="s">
        <v>321</v>
      </c>
      <c r="C6518" t="s">
        <v>1100</v>
      </c>
      <c r="D6518" t="s">
        <v>361</v>
      </c>
      <c r="E6518">
        <v>2.5</v>
      </c>
      <c r="F6518">
        <v>4</v>
      </c>
      <c r="G6518" t="s">
        <v>79</v>
      </c>
      <c r="H6518" t="s">
        <v>205</v>
      </c>
      <c r="I6518">
        <v>19</v>
      </c>
      <c r="J6518">
        <v>240</v>
      </c>
      <c r="K6518" t="str">
        <f>RIGHT(Table1[[#This Row],[Transmission]],1)</f>
        <v>6</v>
      </c>
      <c r="L6518" t="str">
        <f>SUBSTITUTE(Table1[[#This Row],[Transmission]],Table1[[#This Row],[Gears]],"")</f>
        <v>AS</v>
      </c>
      <c r="M65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18">
        <f ca="1">_xlfn.DAYS(TODAY(),Table1[[#This Row],[Manufacture Date]])</f>
        <v>1601</v>
      </c>
      <c r="O6518" t="str" cm="1">
        <f t="array" ref="O6518" xml:space="preserve"> _xlfn.IFS(E6518&lt;2,"0-2",E6518&lt;4,"2-4",E6518&lt;6,"4-6",E6518&lt;8,"6-8",E6518&lt;10,"8-10")</f>
        <v>2-4</v>
      </c>
    </row>
    <row r="6519" spans="1:15" ht="14.25" customHeight="1" x14ac:dyDescent="0.3">
      <c r="A6519" s="31">
        <v>43658</v>
      </c>
      <c r="B6519" t="s">
        <v>69</v>
      </c>
      <c r="C6519" t="s">
        <v>1363</v>
      </c>
      <c r="D6519" t="s">
        <v>71</v>
      </c>
      <c r="E6519">
        <v>2.4</v>
      </c>
      <c r="F6519">
        <v>4</v>
      </c>
      <c r="G6519" t="s">
        <v>814</v>
      </c>
      <c r="H6519" t="s">
        <v>73</v>
      </c>
      <c r="I6519">
        <v>32</v>
      </c>
      <c r="J6519">
        <v>209</v>
      </c>
      <c r="K6519" t="str">
        <f>RIGHT(Table1[[#This Row],[Transmission]],1)</f>
        <v>8</v>
      </c>
      <c r="L6519" t="str">
        <f>SUBSTITUTE(Table1[[#This Row],[Transmission]],Table1[[#This Row],[Gears]],"")</f>
        <v>AM</v>
      </c>
      <c r="M65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19">
        <f ca="1">_xlfn.DAYS(TODAY(),Table1[[#This Row],[Manufacture Date]])</f>
        <v>1602</v>
      </c>
      <c r="O6519" t="str" cm="1">
        <f t="array" ref="O6519" xml:space="preserve"> _xlfn.IFS(E6519&lt;2,"0-2",E6519&lt;4,"2-4",E6519&lt;6,"4-6",E6519&lt;8,"6-8",E6519&lt;10,"8-10")</f>
        <v>2-4</v>
      </c>
    </row>
    <row r="6520" spans="1:15" ht="14.25" customHeight="1" x14ac:dyDescent="0.3">
      <c r="A6520" s="31">
        <v>43658</v>
      </c>
      <c r="B6520" t="s">
        <v>676</v>
      </c>
      <c r="C6520" t="s">
        <v>690</v>
      </c>
      <c r="D6520" t="s">
        <v>88</v>
      </c>
      <c r="E6520">
        <v>2.7</v>
      </c>
      <c r="F6520">
        <v>6</v>
      </c>
      <c r="G6520" t="s">
        <v>97</v>
      </c>
      <c r="H6520" t="s">
        <v>73</v>
      </c>
      <c r="I6520">
        <v>31</v>
      </c>
      <c r="J6520">
        <v>212</v>
      </c>
      <c r="K6520" t="str">
        <f>RIGHT(Table1[[#This Row],[Transmission]],1)</f>
        <v>7</v>
      </c>
      <c r="L6520" t="str">
        <f>SUBSTITUTE(Table1[[#This Row],[Transmission]],Table1[[#This Row],[Gears]],"")</f>
        <v>AM</v>
      </c>
      <c r="M65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20">
        <f ca="1">_xlfn.DAYS(TODAY(),Table1[[#This Row],[Manufacture Date]])</f>
        <v>1602</v>
      </c>
      <c r="O6520" t="str" cm="1">
        <f t="array" ref="O6520" xml:space="preserve"> _xlfn.IFS(E6520&lt;2,"0-2",E6520&lt;4,"2-4",E6520&lt;6,"4-6",E6520&lt;8,"6-8",E6520&lt;10,"8-10")</f>
        <v>2-4</v>
      </c>
    </row>
    <row r="6521" spans="1:15" ht="14.25" customHeight="1" x14ac:dyDescent="0.3">
      <c r="A6521" s="31">
        <v>43658</v>
      </c>
      <c r="B6521" t="s">
        <v>212</v>
      </c>
      <c r="C6521" t="s">
        <v>873</v>
      </c>
      <c r="D6521" t="s">
        <v>82</v>
      </c>
      <c r="E6521">
        <v>2</v>
      </c>
      <c r="F6521">
        <v>4</v>
      </c>
      <c r="G6521" t="s">
        <v>104</v>
      </c>
      <c r="H6521" t="s">
        <v>73</v>
      </c>
      <c r="I6521">
        <v>29</v>
      </c>
      <c r="J6521">
        <v>229</v>
      </c>
      <c r="K6521" t="str">
        <f>RIGHT(Table1[[#This Row],[Transmission]],1)</f>
        <v>8</v>
      </c>
      <c r="L6521" t="str">
        <f>SUBSTITUTE(Table1[[#This Row],[Transmission]],Table1[[#This Row],[Gears]],"")</f>
        <v>AS</v>
      </c>
      <c r="M65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21">
        <f ca="1">_xlfn.DAYS(TODAY(),Table1[[#This Row],[Manufacture Date]])</f>
        <v>1602</v>
      </c>
      <c r="O6521" t="str" cm="1">
        <f t="array" ref="O6521" xml:space="preserve"> _xlfn.IFS(E6521&lt;2,"0-2",E6521&lt;4,"2-4",E6521&lt;6,"4-6",E6521&lt;8,"6-8",E6521&lt;10,"8-10")</f>
        <v>2-4</v>
      </c>
    </row>
    <row r="6522" spans="1:15" ht="14.25" customHeight="1" x14ac:dyDescent="0.3">
      <c r="A6522" s="31">
        <v>43658</v>
      </c>
      <c r="B6522" t="s">
        <v>100</v>
      </c>
      <c r="C6522" t="s">
        <v>18</v>
      </c>
      <c r="D6522" t="s">
        <v>78</v>
      </c>
      <c r="E6522">
        <v>2</v>
      </c>
      <c r="F6522">
        <v>4</v>
      </c>
      <c r="G6522" t="s">
        <v>104</v>
      </c>
      <c r="H6522" t="s">
        <v>73</v>
      </c>
      <c r="I6522">
        <v>27</v>
      </c>
      <c r="J6522">
        <v>246</v>
      </c>
      <c r="K6522" t="str">
        <f>RIGHT(Table1[[#This Row],[Transmission]],1)</f>
        <v>8</v>
      </c>
      <c r="L6522" t="str">
        <f>SUBSTITUTE(Table1[[#This Row],[Transmission]],Table1[[#This Row],[Gears]],"")</f>
        <v>AS</v>
      </c>
      <c r="M65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22">
        <f ca="1">_xlfn.DAYS(TODAY(),Table1[[#This Row],[Manufacture Date]])</f>
        <v>1602</v>
      </c>
      <c r="O6522" t="str" cm="1">
        <f t="array" ref="O6522" xml:space="preserve"> _xlfn.IFS(E6522&lt;2,"0-2",E6522&lt;4,"2-4",E6522&lt;6,"4-6",E6522&lt;8,"6-8",E6522&lt;10,"8-10")</f>
        <v>2-4</v>
      </c>
    </row>
    <row r="6523" spans="1:15" ht="14.25" customHeight="1" x14ac:dyDescent="0.3">
      <c r="A6523" s="31">
        <v>43658</v>
      </c>
      <c r="B6523" t="s">
        <v>709</v>
      </c>
      <c r="C6523" t="s">
        <v>1972</v>
      </c>
      <c r="D6523" t="s">
        <v>259</v>
      </c>
      <c r="E6523">
        <v>3.6</v>
      </c>
      <c r="F6523">
        <v>6</v>
      </c>
      <c r="G6523" t="s">
        <v>112</v>
      </c>
      <c r="H6523" t="s">
        <v>200</v>
      </c>
      <c r="I6523">
        <v>26</v>
      </c>
      <c r="J6523">
        <v>253</v>
      </c>
      <c r="K6523" t="str">
        <f>RIGHT(Table1[[#This Row],[Transmission]],1)</f>
        <v>8</v>
      </c>
      <c r="L6523" t="str">
        <f>SUBSTITUTE(Table1[[#This Row],[Transmission]],Table1[[#This Row],[Gears]],"")</f>
        <v>A</v>
      </c>
      <c r="M65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23">
        <f ca="1">_xlfn.DAYS(TODAY(),Table1[[#This Row],[Manufacture Date]])</f>
        <v>1602</v>
      </c>
      <c r="O6523" t="str" cm="1">
        <f t="array" ref="O6523" xml:space="preserve"> _xlfn.IFS(E6523&lt;2,"0-2",E6523&lt;4,"2-4",E6523&lt;6,"4-6",E6523&lt;8,"6-8",E6523&lt;10,"8-10")</f>
        <v>2-4</v>
      </c>
    </row>
    <row r="6524" spans="1:15" ht="14.25" customHeight="1" x14ac:dyDescent="0.3">
      <c r="A6524" s="31">
        <v>43658</v>
      </c>
      <c r="B6524" t="s">
        <v>564</v>
      </c>
      <c r="C6524" t="s">
        <v>599</v>
      </c>
      <c r="D6524" t="s">
        <v>122</v>
      </c>
      <c r="E6524">
        <v>3</v>
      </c>
      <c r="F6524">
        <v>6</v>
      </c>
      <c r="G6524" t="s">
        <v>416</v>
      </c>
      <c r="H6524" t="s">
        <v>109</v>
      </c>
      <c r="I6524">
        <v>24</v>
      </c>
      <c r="J6524">
        <v>324</v>
      </c>
      <c r="K6524" t="str">
        <f>RIGHT(Table1[[#This Row],[Transmission]],1)</f>
        <v>7</v>
      </c>
      <c r="L6524" t="str">
        <f>SUBSTITUTE(Table1[[#This Row],[Transmission]],Table1[[#This Row],[Gears]],"")</f>
        <v>AS</v>
      </c>
      <c r="M65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24">
        <f ca="1">_xlfn.DAYS(TODAY(),Table1[[#This Row],[Manufacture Date]])</f>
        <v>1602</v>
      </c>
      <c r="O6524" t="str" cm="1">
        <f t="array" ref="O6524" xml:space="preserve"> _xlfn.IFS(E6524&lt;2,"0-2",E6524&lt;4,"2-4",E6524&lt;6,"4-6",E6524&lt;8,"6-8",E6524&lt;10,"8-10")</f>
        <v>2-4</v>
      </c>
    </row>
    <row r="6525" spans="1:15" ht="14.25" customHeight="1" x14ac:dyDescent="0.3">
      <c r="A6525" s="31">
        <v>43658</v>
      </c>
      <c r="B6525" t="s">
        <v>452</v>
      </c>
      <c r="C6525" t="s">
        <v>463</v>
      </c>
      <c r="D6525" t="s">
        <v>122</v>
      </c>
      <c r="E6525">
        <v>3.6</v>
      </c>
      <c r="F6525">
        <v>6</v>
      </c>
      <c r="G6525" t="s">
        <v>112</v>
      </c>
      <c r="H6525" t="s">
        <v>200</v>
      </c>
      <c r="I6525">
        <v>23</v>
      </c>
      <c r="J6525">
        <v>278</v>
      </c>
      <c r="K6525" t="str">
        <f>RIGHT(Table1[[#This Row],[Transmission]],1)</f>
        <v>8</v>
      </c>
      <c r="L6525" t="str">
        <f>SUBSTITUTE(Table1[[#This Row],[Transmission]],Table1[[#This Row],[Gears]],"")</f>
        <v>A</v>
      </c>
      <c r="M65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25">
        <f ca="1">_xlfn.DAYS(TODAY(),Table1[[#This Row],[Manufacture Date]])</f>
        <v>1602</v>
      </c>
      <c r="O6525" t="str" cm="1">
        <f t="array" ref="O6525" xml:space="preserve"> _xlfn.IFS(E6525&lt;2,"0-2",E6525&lt;4,"2-4",E6525&lt;6,"4-6",E6525&lt;8,"6-8",E6525&lt;10,"8-10")</f>
        <v>2-4</v>
      </c>
    </row>
    <row r="6526" spans="1:15" ht="14.25" customHeight="1" x14ac:dyDescent="0.3">
      <c r="A6526" s="31">
        <v>43658</v>
      </c>
      <c r="B6526" t="s">
        <v>232</v>
      </c>
      <c r="C6526" t="s">
        <v>260</v>
      </c>
      <c r="D6526" t="s">
        <v>259</v>
      </c>
      <c r="E6526">
        <v>5.3</v>
      </c>
      <c r="F6526">
        <v>8</v>
      </c>
      <c r="G6526" t="s">
        <v>93</v>
      </c>
      <c r="H6526" t="s">
        <v>200</v>
      </c>
      <c r="I6526">
        <v>22</v>
      </c>
      <c r="J6526">
        <v>299</v>
      </c>
      <c r="K6526" t="str">
        <f>RIGHT(Table1[[#This Row],[Transmission]],1)</f>
        <v>6</v>
      </c>
      <c r="L6526" t="str">
        <f>SUBSTITUTE(Table1[[#This Row],[Transmission]],Table1[[#This Row],[Gears]],"")</f>
        <v>A</v>
      </c>
      <c r="M65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26">
        <f ca="1">_xlfn.DAYS(TODAY(),Table1[[#This Row],[Manufacture Date]])</f>
        <v>1602</v>
      </c>
      <c r="O6526" t="str" cm="1">
        <f t="array" ref="O6526" xml:space="preserve"> _xlfn.IFS(E6526&lt;2,"0-2",E6526&lt;4,"2-4",E6526&lt;6,"4-6",E6526&lt;8,"6-8",E6526&lt;10,"8-10")</f>
        <v>4-6</v>
      </c>
    </row>
    <row r="6527" spans="1:15" ht="14.25" customHeight="1" x14ac:dyDescent="0.3">
      <c r="A6527" s="31">
        <v>43658</v>
      </c>
      <c r="B6527" t="s">
        <v>364</v>
      </c>
      <c r="C6527" t="s">
        <v>375</v>
      </c>
      <c r="D6527" t="s">
        <v>259</v>
      </c>
      <c r="E6527">
        <v>5.3</v>
      </c>
      <c r="F6527">
        <v>8</v>
      </c>
      <c r="G6527" t="s">
        <v>93</v>
      </c>
      <c r="H6527" t="s">
        <v>200</v>
      </c>
      <c r="I6527">
        <v>22</v>
      </c>
      <c r="J6527">
        <v>292</v>
      </c>
      <c r="K6527" t="str">
        <f>RIGHT(Table1[[#This Row],[Transmission]],1)</f>
        <v>6</v>
      </c>
      <c r="L6527" t="str">
        <f>SUBSTITUTE(Table1[[#This Row],[Transmission]],Table1[[#This Row],[Gears]],"")</f>
        <v>A</v>
      </c>
      <c r="M65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27">
        <f ca="1">_xlfn.DAYS(TODAY(),Table1[[#This Row],[Manufacture Date]])</f>
        <v>1602</v>
      </c>
      <c r="O6527" t="str" cm="1">
        <f t="array" ref="O6527" xml:space="preserve"> _xlfn.IFS(E6527&lt;2,"0-2",E6527&lt;4,"2-4",E6527&lt;6,"4-6",E6527&lt;8,"6-8",E6527&lt;10,"8-10")</f>
        <v>4-6</v>
      </c>
    </row>
    <row r="6528" spans="1:15" ht="14.25" customHeight="1" x14ac:dyDescent="0.3">
      <c r="A6528" s="31">
        <v>43658</v>
      </c>
      <c r="B6528" t="s">
        <v>321</v>
      </c>
      <c r="C6528" t="s">
        <v>355</v>
      </c>
      <c r="D6528" t="s">
        <v>95</v>
      </c>
      <c r="E6528">
        <v>5</v>
      </c>
      <c r="F6528">
        <v>8</v>
      </c>
      <c r="G6528" t="s">
        <v>79</v>
      </c>
      <c r="H6528" t="s">
        <v>200</v>
      </c>
      <c r="I6528">
        <v>21</v>
      </c>
      <c r="J6528">
        <v>309</v>
      </c>
      <c r="K6528" t="str">
        <f>RIGHT(Table1[[#This Row],[Transmission]],1)</f>
        <v>6</v>
      </c>
      <c r="L6528" t="str">
        <f>SUBSTITUTE(Table1[[#This Row],[Transmission]],Table1[[#This Row],[Gears]],"")</f>
        <v>AS</v>
      </c>
      <c r="M65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28">
        <f ca="1">_xlfn.DAYS(TODAY(),Table1[[#This Row],[Manufacture Date]])</f>
        <v>1602</v>
      </c>
      <c r="O6528" t="str" cm="1">
        <f t="array" ref="O6528" xml:space="preserve"> _xlfn.IFS(E6528&lt;2,"0-2",E6528&lt;4,"2-4",E6528&lt;6,"4-6",E6528&lt;8,"6-8",E6528&lt;10,"8-10")</f>
        <v>4-6</v>
      </c>
    </row>
    <row r="6529" spans="1:15" ht="14.25" customHeight="1" x14ac:dyDescent="0.3">
      <c r="A6529" s="31">
        <v>43657</v>
      </c>
      <c r="B6529" t="s">
        <v>548</v>
      </c>
      <c r="C6529" t="s">
        <v>557</v>
      </c>
      <c r="D6529" t="s">
        <v>82</v>
      </c>
      <c r="E6529">
        <v>2.5</v>
      </c>
      <c r="F6529">
        <v>4</v>
      </c>
      <c r="G6529" t="s">
        <v>79</v>
      </c>
      <c r="H6529" t="s">
        <v>200</v>
      </c>
      <c r="I6529">
        <v>37</v>
      </c>
      <c r="J6529">
        <v>182</v>
      </c>
      <c r="K6529" t="str">
        <f>RIGHT(Table1[[#This Row],[Transmission]],1)</f>
        <v>6</v>
      </c>
      <c r="L6529" t="str">
        <f>SUBSTITUTE(Table1[[#This Row],[Transmission]],Table1[[#This Row],[Gears]],"")</f>
        <v>AS</v>
      </c>
      <c r="M65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29">
        <f ca="1">_xlfn.DAYS(TODAY(),Table1[[#This Row],[Manufacture Date]])</f>
        <v>1603</v>
      </c>
      <c r="O6529" t="str" cm="1">
        <f t="array" ref="O6529" xml:space="preserve"> _xlfn.IFS(E6529&lt;2,"0-2",E6529&lt;4,"2-4",E6529&lt;6,"4-6",E6529&lt;8,"6-8",E6529&lt;10,"8-10")</f>
        <v>2-4</v>
      </c>
    </row>
    <row r="6530" spans="1:15" ht="14.25" customHeight="1" x14ac:dyDescent="0.3">
      <c r="A6530" s="31">
        <v>43657</v>
      </c>
      <c r="B6530" t="s">
        <v>782</v>
      </c>
      <c r="C6530" t="s">
        <v>1010</v>
      </c>
      <c r="D6530" t="s">
        <v>118</v>
      </c>
      <c r="E6530">
        <v>1.8</v>
      </c>
      <c r="F6530">
        <v>4</v>
      </c>
      <c r="G6530" t="s">
        <v>79</v>
      </c>
      <c r="H6530" t="s">
        <v>200</v>
      </c>
      <c r="I6530">
        <v>34</v>
      </c>
      <c r="J6530">
        <v>193</v>
      </c>
      <c r="K6530" t="str">
        <f>RIGHT(Table1[[#This Row],[Transmission]],1)</f>
        <v>6</v>
      </c>
      <c r="L6530" t="str">
        <f>SUBSTITUTE(Table1[[#This Row],[Transmission]],Table1[[#This Row],[Gears]],"")</f>
        <v>AS</v>
      </c>
      <c r="M65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30">
        <f ca="1">_xlfn.DAYS(TODAY(),Table1[[#This Row],[Manufacture Date]])</f>
        <v>1603</v>
      </c>
      <c r="O6530" t="str" cm="1">
        <f t="array" ref="O6530" xml:space="preserve"> _xlfn.IFS(E6530&lt;2,"0-2",E6530&lt;4,"2-4",E6530&lt;6,"4-6",E6530&lt;8,"6-8",E6530&lt;10,"8-10")</f>
        <v>0-2</v>
      </c>
    </row>
    <row r="6531" spans="1:15" ht="14.25" customHeight="1" x14ac:dyDescent="0.3">
      <c r="A6531" s="31">
        <v>43657</v>
      </c>
      <c r="B6531" t="s">
        <v>782</v>
      </c>
      <c r="C6531" t="s">
        <v>793</v>
      </c>
      <c r="D6531" t="s">
        <v>71</v>
      </c>
      <c r="E6531">
        <v>2</v>
      </c>
      <c r="F6531">
        <v>4</v>
      </c>
      <c r="G6531" t="s">
        <v>74</v>
      </c>
      <c r="H6531" t="s">
        <v>73</v>
      </c>
      <c r="I6531">
        <v>31</v>
      </c>
      <c r="J6531">
        <v>212</v>
      </c>
      <c r="K6531" t="str">
        <f>RIGHT(Table1[[#This Row],[Transmission]],1)</f>
        <v>6</v>
      </c>
      <c r="L6531" t="str">
        <f>SUBSTITUTE(Table1[[#This Row],[Transmission]],Table1[[#This Row],[Gears]],"")</f>
        <v>M</v>
      </c>
      <c r="M65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31">
        <f ca="1">_xlfn.DAYS(TODAY(),Table1[[#This Row],[Manufacture Date]])</f>
        <v>1603</v>
      </c>
      <c r="O6531" t="str" cm="1">
        <f t="array" ref="O6531" xml:space="preserve"> _xlfn.IFS(E6531&lt;2,"0-2",E6531&lt;4,"2-4",E6531&lt;6,"4-6",E6531&lt;8,"6-8",E6531&lt;10,"8-10")</f>
        <v>2-4</v>
      </c>
    </row>
    <row r="6532" spans="1:15" ht="14.25" customHeight="1" x14ac:dyDescent="0.3">
      <c r="A6532" s="31">
        <v>43657</v>
      </c>
      <c r="B6532" t="s">
        <v>750</v>
      </c>
      <c r="C6532" t="s">
        <v>1006</v>
      </c>
      <c r="D6532" t="s">
        <v>78</v>
      </c>
      <c r="E6532">
        <v>2.5</v>
      </c>
      <c r="F6532">
        <v>4</v>
      </c>
      <c r="G6532" t="s">
        <v>79</v>
      </c>
      <c r="H6532" t="s">
        <v>200</v>
      </c>
      <c r="I6532">
        <v>31</v>
      </c>
      <c r="J6532">
        <v>210</v>
      </c>
      <c r="K6532" t="str">
        <f>RIGHT(Table1[[#This Row],[Transmission]],1)</f>
        <v>6</v>
      </c>
      <c r="L6532" t="str">
        <f>SUBSTITUTE(Table1[[#This Row],[Transmission]],Table1[[#This Row],[Gears]],"")</f>
        <v>AS</v>
      </c>
      <c r="M65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32">
        <f ca="1">_xlfn.DAYS(TODAY(),Table1[[#This Row],[Manufacture Date]])</f>
        <v>1603</v>
      </c>
      <c r="O6532" t="str" cm="1">
        <f t="array" ref="O6532" xml:space="preserve"> _xlfn.IFS(E6532&lt;2,"0-2",E6532&lt;4,"2-4",E6532&lt;6,"4-6",E6532&lt;8,"6-8",E6532&lt;10,"8-10")</f>
        <v>2-4</v>
      </c>
    </row>
    <row r="6533" spans="1:15" ht="14.25" customHeight="1" x14ac:dyDescent="0.3">
      <c r="A6533" s="31">
        <v>43657</v>
      </c>
      <c r="B6533" t="s">
        <v>100</v>
      </c>
      <c r="C6533" t="s">
        <v>823</v>
      </c>
      <c r="D6533" t="s">
        <v>118</v>
      </c>
      <c r="E6533">
        <v>2</v>
      </c>
      <c r="F6533">
        <v>4</v>
      </c>
      <c r="G6533" t="s">
        <v>97</v>
      </c>
      <c r="H6533" t="s">
        <v>73</v>
      </c>
      <c r="I6533">
        <v>30</v>
      </c>
      <c r="J6533">
        <v>217</v>
      </c>
      <c r="K6533" t="str">
        <f>RIGHT(Table1[[#This Row],[Transmission]],1)</f>
        <v>7</v>
      </c>
      <c r="L6533" t="str">
        <f>SUBSTITUTE(Table1[[#This Row],[Transmission]],Table1[[#This Row],[Gears]],"")</f>
        <v>AM</v>
      </c>
      <c r="M65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33">
        <f ca="1">_xlfn.DAYS(TODAY(),Table1[[#This Row],[Manufacture Date]])</f>
        <v>1603</v>
      </c>
      <c r="O6533" t="str" cm="1">
        <f t="array" ref="O6533" xml:space="preserve"> _xlfn.IFS(E6533&lt;2,"0-2",E6533&lt;4,"2-4",E6533&lt;6,"4-6",E6533&lt;8,"6-8",E6533&lt;10,"8-10")</f>
        <v>2-4</v>
      </c>
    </row>
    <row r="6534" spans="1:15" ht="14.25" customHeight="1" x14ac:dyDescent="0.3">
      <c r="A6534" s="31">
        <v>43657</v>
      </c>
      <c r="B6534" t="s">
        <v>651</v>
      </c>
      <c r="C6534" t="s">
        <v>1911</v>
      </c>
      <c r="D6534" t="s">
        <v>78</v>
      </c>
      <c r="E6534">
        <v>3.5</v>
      </c>
      <c r="F6534">
        <v>6</v>
      </c>
      <c r="G6534" t="s">
        <v>266</v>
      </c>
      <c r="H6534" t="s">
        <v>200</v>
      </c>
      <c r="I6534">
        <v>26</v>
      </c>
      <c r="J6534">
        <v>250</v>
      </c>
      <c r="K6534" t="str">
        <f>RIGHT(Table1[[#This Row],[Transmission]],1)</f>
        <v>V</v>
      </c>
      <c r="L6534" t="str">
        <f>SUBSTITUTE(Table1[[#This Row],[Transmission]],Table1[[#This Row],[Gears]],"")</f>
        <v>A</v>
      </c>
      <c r="M65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34">
        <f ca="1">_xlfn.DAYS(TODAY(),Table1[[#This Row],[Manufacture Date]])</f>
        <v>1603</v>
      </c>
      <c r="O6534" t="str" cm="1">
        <f t="array" ref="O6534" xml:space="preserve"> _xlfn.IFS(E6534&lt;2,"0-2",E6534&lt;4,"2-4",E6534&lt;6,"4-6",E6534&lt;8,"6-8",E6534&lt;10,"8-10")</f>
        <v>2-4</v>
      </c>
    </row>
    <row r="6535" spans="1:15" ht="14.25" customHeight="1" x14ac:dyDescent="0.3">
      <c r="A6535" s="31">
        <v>43657</v>
      </c>
      <c r="B6535" t="s">
        <v>541</v>
      </c>
      <c r="C6535" t="s">
        <v>1819</v>
      </c>
      <c r="D6535" t="s">
        <v>115</v>
      </c>
      <c r="E6535">
        <v>3.8</v>
      </c>
      <c r="F6535">
        <v>8</v>
      </c>
      <c r="G6535" t="s">
        <v>104</v>
      </c>
      <c r="H6535" t="s">
        <v>73</v>
      </c>
      <c r="I6535">
        <v>21</v>
      </c>
      <c r="J6535">
        <v>321</v>
      </c>
      <c r="K6535" t="str">
        <f>RIGHT(Table1[[#This Row],[Transmission]],1)</f>
        <v>8</v>
      </c>
      <c r="L6535" t="str">
        <f>SUBSTITUTE(Table1[[#This Row],[Transmission]],Table1[[#This Row],[Gears]],"")</f>
        <v>AS</v>
      </c>
      <c r="M65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35">
        <f ca="1">_xlfn.DAYS(TODAY(),Table1[[#This Row],[Manufacture Date]])</f>
        <v>1603</v>
      </c>
      <c r="O6535" t="str" cm="1">
        <f t="array" ref="O6535" xml:space="preserve"> _xlfn.IFS(E6535&lt;2,"0-2",E6535&lt;4,"2-4",E6535&lt;6,"4-6",E6535&lt;8,"6-8",E6535&lt;10,"8-10")</f>
        <v>2-4</v>
      </c>
    </row>
    <row r="6536" spans="1:15" ht="14.25" customHeight="1" x14ac:dyDescent="0.3">
      <c r="A6536" s="31">
        <v>43657</v>
      </c>
      <c r="B6536" t="s">
        <v>564</v>
      </c>
      <c r="C6536" t="s">
        <v>597</v>
      </c>
      <c r="D6536" t="s">
        <v>122</v>
      </c>
      <c r="E6536">
        <v>4</v>
      </c>
      <c r="F6536">
        <v>8</v>
      </c>
      <c r="G6536" t="s">
        <v>416</v>
      </c>
      <c r="H6536" t="s">
        <v>73</v>
      </c>
      <c r="I6536">
        <v>16</v>
      </c>
      <c r="J6536">
        <v>401</v>
      </c>
      <c r="K6536" t="str">
        <f>RIGHT(Table1[[#This Row],[Transmission]],1)</f>
        <v>7</v>
      </c>
      <c r="L6536" t="str">
        <f>SUBSTITUTE(Table1[[#This Row],[Transmission]],Table1[[#This Row],[Gears]],"")</f>
        <v>AS</v>
      </c>
      <c r="M65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36">
        <f ca="1">_xlfn.DAYS(TODAY(),Table1[[#This Row],[Manufacture Date]])</f>
        <v>1603</v>
      </c>
      <c r="O6536" t="str" cm="1">
        <f t="array" ref="O6536" xml:space="preserve"> _xlfn.IFS(E6536&lt;2,"0-2",E6536&lt;4,"2-4",E6536&lt;6,"4-6",E6536&lt;8,"6-8",E6536&lt;10,"8-10")</f>
        <v>4-6</v>
      </c>
    </row>
    <row r="6537" spans="1:15" ht="14.25" customHeight="1" x14ac:dyDescent="0.3">
      <c r="A6537" s="31">
        <v>43657</v>
      </c>
      <c r="B6537" t="s">
        <v>489</v>
      </c>
      <c r="C6537" t="s">
        <v>1777</v>
      </c>
      <c r="D6537" t="s">
        <v>88</v>
      </c>
      <c r="E6537">
        <v>6.5</v>
      </c>
      <c r="F6537">
        <v>12</v>
      </c>
      <c r="G6537" t="s">
        <v>97</v>
      </c>
      <c r="H6537" t="s">
        <v>73</v>
      </c>
      <c r="I6537">
        <v>13</v>
      </c>
      <c r="J6537">
        <v>487</v>
      </c>
      <c r="K6537" t="str">
        <f>RIGHT(Table1[[#This Row],[Transmission]],1)</f>
        <v>7</v>
      </c>
      <c r="L6537" t="str">
        <f>SUBSTITUTE(Table1[[#This Row],[Transmission]],Table1[[#This Row],[Gears]],"")</f>
        <v>AM</v>
      </c>
      <c r="M65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37">
        <f ca="1">_xlfn.DAYS(TODAY(),Table1[[#This Row],[Manufacture Date]])</f>
        <v>1603</v>
      </c>
      <c r="O6537" t="str" cm="1">
        <f t="array" ref="O6537" xml:space="preserve"> _xlfn.IFS(E6537&lt;2,"0-2",E6537&lt;4,"2-4",E6537&lt;6,"4-6",E6537&lt;8,"6-8",E6537&lt;10,"8-10")</f>
        <v>6-8</v>
      </c>
    </row>
    <row r="6538" spans="1:15" ht="14.25" customHeight="1" x14ac:dyDescent="0.3">
      <c r="A6538" s="31">
        <v>43656</v>
      </c>
      <c r="B6538" t="s">
        <v>750</v>
      </c>
      <c r="C6538" t="s">
        <v>755</v>
      </c>
      <c r="D6538" t="s">
        <v>82</v>
      </c>
      <c r="E6538">
        <v>2.5</v>
      </c>
      <c r="F6538">
        <v>4</v>
      </c>
      <c r="G6538" t="s">
        <v>511</v>
      </c>
      <c r="H6538" t="s">
        <v>200</v>
      </c>
      <c r="I6538">
        <v>58</v>
      </c>
      <c r="J6538">
        <v>113</v>
      </c>
      <c r="K6538" t="str">
        <f>RIGHT(Table1[[#This Row],[Transmission]],1)</f>
        <v>6</v>
      </c>
      <c r="L6538" t="str">
        <f>SUBSTITUTE(Table1[[#This Row],[Transmission]],Table1[[#This Row],[Gears]],"")</f>
        <v>AV</v>
      </c>
      <c r="M65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38">
        <f ca="1">_xlfn.DAYS(TODAY(),Table1[[#This Row],[Manufacture Date]])</f>
        <v>1604</v>
      </c>
      <c r="O6538" t="str" cm="1">
        <f t="array" ref="O6538" xml:space="preserve"> _xlfn.IFS(E6538&lt;2,"0-2",E6538&lt;4,"2-4",E6538&lt;6,"4-6",E6538&lt;8,"6-8",E6538&lt;10,"8-10")</f>
        <v>2-4</v>
      </c>
    </row>
    <row r="6539" spans="1:15" ht="14.25" customHeight="1" x14ac:dyDescent="0.3">
      <c r="A6539" s="31">
        <v>43656</v>
      </c>
      <c r="B6539" t="s">
        <v>782</v>
      </c>
      <c r="C6539" t="s">
        <v>2031</v>
      </c>
      <c r="D6539" t="s">
        <v>71</v>
      </c>
      <c r="E6539">
        <v>2</v>
      </c>
      <c r="F6539">
        <v>4</v>
      </c>
      <c r="G6539" t="s">
        <v>79</v>
      </c>
      <c r="H6539" t="s">
        <v>200</v>
      </c>
      <c r="I6539">
        <v>34</v>
      </c>
      <c r="J6539">
        <v>191</v>
      </c>
      <c r="K6539" t="str">
        <f>RIGHT(Table1[[#This Row],[Transmission]],1)</f>
        <v>6</v>
      </c>
      <c r="L6539" t="str">
        <f>SUBSTITUTE(Table1[[#This Row],[Transmission]],Table1[[#This Row],[Gears]],"")</f>
        <v>AS</v>
      </c>
      <c r="M65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39">
        <f ca="1">_xlfn.DAYS(TODAY(),Table1[[#This Row],[Manufacture Date]])</f>
        <v>1604</v>
      </c>
      <c r="O6539" t="str" cm="1">
        <f t="array" ref="O6539" xml:space="preserve"> _xlfn.IFS(E6539&lt;2,"0-2",E6539&lt;4,"2-4",E6539&lt;6,"4-6",E6539&lt;8,"6-8",E6539&lt;10,"8-10")</f>
        <v>2-4</v>
      </c>
    </row>
    <row r="6540" spans="1:15" ht="14.25" customHeight="1" x14ac:dyDescent="0.3">
      <c r="A6540" s="31">
        <v>43656</v>
      </c>
      <c r="B6540" t="s">
        <v>470</v>
      </c>
      <c r="C6540" t="s">
        <v>474</v>
      </c>
      <c r="D6540" t="s">
        <v>71</v>
      </c>
      <c r="E6540">
        <v>2</v>
      </c>
      <c r="F6540">
        <v>4</v>
      </c>
      <c r="G6540" t="s">
        <v>79</v>
      </c>
      <c r="H6540" t="s">
        <v>200</v>
      </c>
      <c r="I6540">
        <v>33</v>
      </c>
      <c r="J6540">
        <v>200</v>
      </c>
      <c r="K6540" t="str">
        <f>RIGHT(Table1[[#This Row],[Transmission]],1)</f>
        <v>6</v>
      </c>
      <c r="L6540" t="str">
        <f>SUBSTITUTE(Table1[[#This Row],[Transmission]],Table1[[#This Row],[Gears]],"")</f>
        <v>AS</v>
      </c>
      <c r="M65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0">
        <f ca="1">_xlfn.DAYS(TODAY(),Table1[[#This Row],[Manufacture Date]])</f>
        <v>1604</v>
      </c>
      <c r="O6540" t="str" cm="1">
        <f t="array" ref="O6540" xml:space="preserve"> _xlfn.IFS(E6540&lt;2,"0-2",E6540&lt;4,"2-4",E6540&lt;6,"4-6",E6540&lt;8,"6-8",E6540&lt;10,"8-10")</f>
        <v>2-4</v>
      </c>
    </row>
    <row r="6541" spans="1:15" ht="14.25" customHeight="1" x14ac:dyDescent="0.3">
      <c r="A6541" s="31">
        <v>43656</v>
      </c>
      <c r="B6541" t="s">
        <v>147</v>
      </c>
      <c r="C6541" t="s">
        <v>179</v>
      </c>
      <c r="D6541" t="s">
        <v>82</v>
      </c>
      <c r="E6541">
        <v>3</v>
      </c>
      <c r="F6541">
        <v>6</v>
      </c>
      <c r="G6541" t="s">
        <v>104</v>
      </c>
      <c r="H6541" t="s">
        <v>73</v>
      </c>
      <c r="I6541">
        <v>30</v>
      </c>
      <c r="J6541">
        <v>219</v>
      </c>
      <c r="K6541" t="str">
        <f>RIGHT(Table1[[#This Row],[Transmission]],1)</f>
        <v>8</v>
      </c>
      <c r="L6541" t="str">
        <f>SUBSTITUTE(Table1[[#This Row],[Transmission]],Table1[[#This Row],[Gears]],"")</f>
        <v>AS</v>
      </c>
      <c r="M65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1">
        <f ca="1">_xlfn.DAYS(TODAY(),Table1[[#This Row],[Manufacture Date]])</f>
        <v>1604</v>
      </c>
      <c r="O6541" t="str" cm="1">
        <f t="array" ref="O6541" xml:space="preserve"> _xlfn.IFS(E6541&lt;2,"0-2",E6541&lt;4,"2-4",E6541&lt;6,"4-6",E6541&lt;8,"6-8",E6541&lt;10,"8-10")</f>
        <v>2-4</v>
      </c>
    </row>
    <row r="6542" spans="1:15" ht="14.25" customHeight="1" x14ac:dyDescent="0.3">
      <c r="A6542" s="31">
        <v>43656</v>
      </c>
      <c r="B6542" t="s">
        <v>432</v>
      </c>
      <c r="C6542" t="s">
        <v>434</v>
      </c>
      <c r="D6542" t="s">
        <v>88</v>
      </c>
      <c r="E6542">
        <v>3</v>
      </c>
      <c r="F6542">
        <v>6</v>
      </c>
      <c r="G6542" t="s">
        <v>104</v>
      </c>
      <c r="H6542" t="s">
        <v>73</v>
      </c>
      <c r="I6542">
        <v>26</v>
      </c>
      <c r="J6542">
        <v>254</v>
      </c>
      <c r="K6542" t="str">
        <f>RIGHT(Table1[[#This Row],[Transmission]],1)</f>
        <v>8</v>
      </c>
      <c r="L6542" t="str">
        <f>SUBSTITUTE(Table1[[#This Row],[Transmission]],Table1[[#This Row],[Gears]],"")</f>
        <v>AS</v>
      </c>
      <c r="M65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2">
        <f ca="1">_xlfn.DAYS(TODAY(),Table1[[#This Row],[Manufacture Date]])</f>
        <v>1604</v>
      </c>
      <c r="O6542" t="str" cm="1">
        <f t="array" ref="O6542" xml:space="preserve"> _xlfn.IFS(E6542&lt;2,"0-2",E6542&lt;4,"2-4",E6542&lt;6,"4-6",E6542&lt;8,"6-8",E6542&lt;10,"8-10")</f>
        <v>2-4</v>
      </c>
    </row>
    <row r="6543" spans="1:15" ht="14.25" customHeight="1" x14ac:dyDescent="0.3">
      <c r="A6543" s="31">
        <v>43656</v>
      </c>
      <c r="B6543" t="s">
        <v>452</v>
      </c>
      <c r="C6543" t="s">
        <v>931</v>
      </c>
      <c r="D6543" t="s">
        <v>78</v>
      </c>
      <c r="E6543">
        <v>2.4</v>
      </c>
      <c r="F6543">
        <v>4</v>
      </c>
      <c r="G6543" t="s">
        <v>454</v>
      </c>
      <c r="H6543" t="s">
        <v>205</v>
      </c>
      <c r="I6543">
        <v>23</v>
      </c>
      <c r="J6543">
        <v>195</v>
      </c>
      <c r="K6543" t="str">
        <f>RIGHT(Table1[[#This Row],[Transmission]],1)</f>
        <v>9</v>
      </c>
      <c r="L6543" t="str">
        <f>SUBSTITUTE(Table1[[#This Row],[Transmission]],Table1[[#This Row],[Gears]],"")</f>
        <v>A</v>
      </c>
      <c r="M65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43">
        <f ca="1">_xlfn.DAYS(TODAY(),Table1[[#This Row],[Manufacture Date]])</f>
        <v>1604</v>
      </c>
      <c r="O6543" t="str" cm="1">
        <f t="array" ref="O6543" xml:space="preserve"> _xlfn.IFS(E6543&lt;2,"0-2",E6543&lt;4,"2-4",E6543&lt;6,"4-6",E6543&lt;8,"6-8",E6543&lt;10,"8-10")</f>
        <v>2-4</v>
      </c>
    </row>
    <row r="6544" spans="1:15" ht="14.25" customHeight="1" x14ac:dyDescent="0.3">
      <c r="A6544" s="31">
        <v>43656</v>
      </c>
      <c r="B6544" t="s">
        <v>147</v>
      </c>
      <c r="C6544" t="s">
        <v>1550</v>
      </c>
      <c r="D6544" t="s">
        <v>71</v>
      </c>
      <c r="E6544">
        <v>3</v>
      </c>
      <c r="F6544">
        <v>6</v>
      </c>
      <c r="G6544" t="s">
        <v>97</v>
      </c>
      <c r="H6544" t="s">
        <v>73</v>
      </c>
      <c r="I6544">
        <v>22</v>
      </c>
      <c r="J6544">
        <v>294</v>
      </c>
      <c r="K6544" t="str">
        <f>RIGHT(Table1[[#This Row],[Transmission]],1)</f>
        <v>7</v>
      </c>
      <c r="L6544" t="str">
        <f>SUBSTITUTE(Table1[[#This Row],[Transmission]],Table1[[#This Row],[Gears]],"")</f>
        <v>AM</v>
      </c>
      <c r="M65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44">
        <f ca="1">_xlfn.DAYS(TODAY(),Table1[[#This Row],[Manufacture Date]])</f>
        <v>1604</v>
      </c>
      <c r="O6544" t="str" cm="1">
        <f t="array" ref="O6544" xml:space="preserve"> _xlfn.IFS(E6544&lt;2,"0-2",E6544&lt;4,"2-4",E6544&lt;6,"4-6",E6544&lt;8,"6-8",E6544&lt;10,"8-10")</f>
        <v>2-4</v>
      </c>
    </row>
    <row r="6545" spans="1:15" ht="14.25" customHeight="1" x14ac:dyDescent="0.3">
      <c r="A6545" s="31">
        <v>43656</v>
      </c>
      <c r="B6545" t="s">
        <v>141</v>
      </c>
      <c r="C6545" t="s">
        <v>142</v>
      </c>
      <c r="D6545" t="s">
        <v>95</v>
      </c>
      <c r="E6545">
        <v>4</v>
      </c>
      <c r="F6545">
        <v>8</v>
      </c>
      <c r="G6545" t="s">
        <v>104</v>
      </c>
      <c r="H6545" t="s">
        <v>73</v>
      </c>
      <c r="I6545">
        <v>21</v>
      </c>
      <c r="J6545">
        <v>314</v>
      </c>
      <c r="K6545" t="str">
        <f>RIGHT(Table1[[#This Row],[Transmission]],1)</f>
        <v>8</v>
      </c>
      <c r="L6545" t="str">
        <f>SUBSTITUTE(Table1[[#This Row],[Transmission]],Table1[[#This Row],[Gears]],"")</f>
        <v>AS</v>
      </c>
      <c r="M65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5">
        <f ca="1">_xlfn.DAYS(TODAY(),Table1[[#This Row],[Manufacture Date]])</f>
        <v>1604</v>
      </c>
      <c r="O6545" t="str" cm="1">
        <f t="array" ref="O6545" xml:space="preserve"> _xlfn.IFS(E6545&lt;2,"0-2",E6545&lt;4,"2-4",E6545&lt;6,"4-6",E6545&lt;8,"6-8",E6545&lt;10,"8-10")</f>
        <v>4-6</v>
      </c>
    </row>
    <row r="6546" spans="1:15" ht="14.25" customHeight="1" x14ac:dyDescent="0.3">
      <c r="A6546" s="31">
        <v>43656</v>
      </c>
      <c r="B6546" t="s">
        <v>508</v>
      </c>
      <c r="C6546" t="s">
        <v>516</v>
      </c>
      <c r="D6546" t="s">
        <v>122</v>
      </c>
      <c r="E6546">
        <v>4.5999999999999996</v>
      </c>
      <c r="F6546">
        <v>8</v>
      </c>
      <c r="G6546" t="s">
        <v>79</v>
      </c>
      <c r="H6546" t="s">
        <v>73</v>
      </c>
      <c r="I6546">
        <v>19</v>
      </c>
      <c r="J6546">
        <v>337</v>
      </c>
      <c r="K6546" t="str">
        <f>RIGHT(Table1[[#This Row],[Transmission]],1)</f>
        <v>6</v>
      </c>
      <c r="L6546" t="str">
        <f>SUBSTITUTE(Table1[[#This Row],[Transmission]],Table1[[#This Row],[Gears]],"")</f>
        <v>AS</v>
      </c>
      <c r="M65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6">
        <f ca="1">_xlfn.DAYS(TODAY(),Table1[[#This Row],[Manufacture Date]])</f>
        <v>1604</v>
      </c>
      <c r="O6546" t="str" cm="1">
        <f t="array" ref="O6546" xml:space="preserve"> _xlfn.IFS(E6546&lt;2,"0-2",E6546&lt;4,"2-4",E6546&lt;6,"4-6",E6546&lt;8,"6-8",E6546&lt;10,"8-10")</f>
        <v>4-6</v>
      </c>
    </row>
    <row r="6547" spans="1:15" ht="14.25" customHeight="1" x14ac:dyDescent="0.3">
      <c r="A6547" s="31">
        <v>43655</v>
      </c>
      <c r="B6547" t="s">
        <v>313</v>
      </c>
      <c r="C6547" t="s">
        <v>316</v>
      </c>
      <c r="D6547" t="s">
        <v>92</v>
      </c>
      <c r="E6547">
        <v>1.4</v>
      </c>
      <c r="F6547">
        <v>4</v>
      </c>
      <c r="G6547" t="s">
        <v>183</v>
      </c>
      <c r="H6547" t="s">
        <v>200</v>
      </c>
      <c r="I6547">
        <v>39</v>
      </c>
      <c r="J6547">
        <v>166</v>
      </c>
      <c r="K6547" t="str">
        <f>RIGHT(Table1[[#This Row],[Transmission]],1)</f>
        <v>5</v>
      </c>
      <c r="L6547" t="str">
        <f>SUBSTITUTE(Table1[[#This Row],[Transmission]],Table1[[#This Row],[Gears]],"")</f>
        <v>M</v>
      </c>
      <c r="M65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47">
        <f ca="1">_xlfn.DAYS(TODAY(),Table1[[#This Row],[Manufacture Date]])</f>
        <v>1605</v>
      </c>
      <c r="O6547" t="str" cm="1">
        <f t="array" ref="O6547" xml:space="preserve"> _xlfn.IFS(E6547&lt;2,"0-2",E6547&lt;4,"2-4",E6547&lt;6,"4-6",E6547&lt;8,"6-8",E6547&lt;10,"8-10")</f>
        <v>0-2</v>
      </c>
    </row>
    <row r="6548" spans="1:15" ht="14.25" customHeight="1" x14ac:dyDescent="0.3">
      <c r="A6548" s="31">
        <v>43655</v>
      </c>
      <c r="B6548" t="s">
        <v>398</v>
      </c>
      <c r="C6548" t="s">
        <v>407</v>
      </c>
      <c r="D6548" t="s">
        <v>115</v>
      </c>
      <c r="E6548">
        <v>2.4</v>
      </c>
      <c r="F6548">
        <v>4</v>
      </c>
      <c r="G6548" t="s">
        <v>79</v>
      </c>
      <c r="H6548" t="s">
        <v>200</v>
      </c>
      <c r="I6548">
        <v>34</v>
      </c>
      <c r="J6548">
        <v>193</v>
      </c>
      <c r="K6548" t="str">
        <f>RIGHT(Table1[[#This Row],[Transmission]],1)</f>
        <v>6</v>
      </c>
      <c r="L6548" t="str">
        <f>SUBSTITUTE(Table1[[#This Row],[Transmission]],Table1[[#This Row],[Gears]],"")</f>
        <v>AS</v>
      </c>
      <c r="M65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8">
        <f ca="1">_xlfn.DAYS(TODAY(),Table1[[#This Row],[Manufacture Date]])</f>
        <v>1605</v>
      </c>
      <c r="O6548" t="str" cm="1">
        <f t="array" ref="O6548" xml:space="preserve"> _xlfn.IFS(E6548&lt;2,"0-2",E6548&lt;4,"2-4",E6548&lt;6,"4-6",E6548&lt;8,"6-8",E6548&lt;10,"8-10")</f>
        <v>2-4</v>
      </c>
    </row>
    <row r="6549" spans="1:15" ht="14.25" customHeight="1" x14ac:dyDescent="0.3">
      <c r="A6549" s="31">
        <v>43655</v>
      </c>
      <c r="B6549" t="s">
        <v>321</v>
      </c>
      <c r="C6549" t="s">
        <v>902</v>
      </c>
      <c r="D6549" t="s">
        <v>361</v>
      </c>
      <c r="E6549">
        <v>2.5</v>
      </c>
      <c r="F6549">
        <v>4</v>
      </c>
      <c r="G6549" t="s">
        <v>79</v>
      </c>
      <c r="H6549" t="s">
        <v>200</v>
      </c>
      <c r="I6549">
        <v>27</v>
      </c>
      <c r="J6549">
        <v>239</v>
      </c>
      <c r="K6549" t="str">
        <f>RIGHT(Table1[[#This Row],[Transmission]],1)</f>
        <v>6</v>
      </c>
      <c r="L6549" t="str">
        <f>SUBSTITUTE(Table1[[#This Row],[Transmission]],Table1[[#This Row],[Gears]],"")</f>
        <v>AS</v>
      </c>
      <c r="M65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49">
        <f ca="1">_xlfn.DAYS(TODAY(),Table1[[#This Row],[Manufacture Date]])</f>
        <v>1605</v>
      </c>
      <c r="O6549" t="str" cm="1">
        <f t="array" ref="O6549" xml:space="preserve"> _xlfn.IFS(E6549&lt;2,"0-2",E6549&lt;4,"2-4",E6549&lt;6,"4-6",E6549&lt;8,"6-8",E6549&lt;10,"8-10")</f>
        <v>2-4</v>
      </c>
    </row>
    <row r="6550" spans="1:15" ht="14.25" customHeight="1" x14ac:dyDescent="0.3">
      <c r="A6550" s="31">
        <v>43655</v>
      </c>
      <c r="B6550" t="s">
        <v>147</v>
      </c>
      <c r="C6550" t="s">
        <v>173</v>
      </c>
      <c r="D6550" t="s">
        <v>71</v>
      </c>
      <c r="E6550">
        <v>4.4000000000000004</v>
      </c>
      <c r="F6550">
        <v>8</v>
      </c>
      <c r="G6550" t="s">
        <v>104</v>
      </c>
      <c r="H6550" t="s">
        <v>73</v>
      </c>
      <c r="I6550">
        <v>23</v>
      </c>
      <c r="J6550">
        <v>292</v>
      </c>
      <c r="K6550" t="str">
        <f>RIGHT(Table1[[#This Row],[Transmission]],1)</f>
        <v>8</v>
      </c>
      <c r="L6550" t="str">
        <f>SUBSTITUTE(Table1[[#This Row],[Transmission]],Table1[[#This Row],[Gears]],"")</f>
        <v>AS</v>
      </c>
      <c r="M65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50">
        <f ca="1">_xlfn.DAYS(TODAY(),Table1[[#This Row],[Manufacture Date]])</f>
        <v>1605</v>
      </c>
      <c r="O6550" t="str" cm="1">
        <f t="array" ref="O6550" xml:space="preserve"> _xlfn.IFS(E6550&lt;2,"0-2",E6550&lt;4,"2-4",E6550&lt;6,"4-6",E6550&lt;8,"6-8",E6550&lt;10,"8-10")</f>
        <v>4-6</v>
      </c>
    </row>
    <row r="6551" spans="1:15" ht="14.25" customHeight="1" x14ac:dyDescent="0.3">
      <c r="A6551" s="31">
        <v>43655</v>
      </c>
      <c r="B6551" t="s">
        <v>564</v>
      </c>
      <c r="C6551" t="s">
        <v>1155</v>
      </c>
      <c r="D6551" t="s">
        <v>481</v>
      </c>
      <c r="E6551">
        <v>4</v>
      </c>
      <c r="F6551">
        <v>8</v>
      </c>
      <c r="G6551" t="s">
        <v>454</v>
      </c>
      <c r="H6551" t="s">
        <v>73</v>
      </c>
      <c r="I6551">
        <v>21</v>
      </c>
      <c r="J6551">
        <v>312</v>
      </c>
      <c r="K6551" t="str">
        <f>RIGHT(Table1[[#This Row],[Transmission]],1)</f>
        <v>9</v>
      </c>
      <c r="L6551" t="str">
        <f>SUBSTITUTE(Table1[[#This Row],[Transmission]],Table1[[#This Row],[Gears]],"")</f>
        <v>A</v>
      </c>
      <c r="M65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51">
        <f ca="1">_xlfn.DAYS(TODAY(),Table1[[#This Row],[Manufacture Date]])</f>
        <v>1605</v>
      </c>
      <c r="O6551" t="str" cm="1">
        <f t="array" ref="O6551" xml:space="preserve"> _xlfn.IFS(E6551&lt;2,"0-2",E6551&lt;4,"2-4",E6551&lt;6,"4-6",E6551&lt;8,"6-8",E6551&lt;10,"8-10")</f>
        <v>4-6</v>
      </c>
    </row>
    <row r="6552" spans="1:15" ht="14.25" customHeight="1" x14ac:dyDescent="0.3">
      <c r="A6552" s="31">
        <v>43655</v>
      </c>
      <c r="B6552" t="s">
        <v>492</v>
      </c>
      <c r="C6552" t="s">
        <v>494</v>
      </c>
      <c r="D6552" t="s">
        <v>122</v>
      </c>
      <c r="E6552">
        <v>3</v>
      </c>
      <c r="F6552">
        <v>6</v>
      </c>
      <c r="G6552" t="s">
        <v>104</v>
      </c>
      <c r="H6552" t="s">
        <v>73</v>
      </c>
      <c r="I6552">
        <v>20</v>
      </c>
      <c r="J6552">
        <v>336</v>
      </c>
      <c r="K6552" t="str">
        <f>RIGHT(Table1[[#This Row],[Transmission]],1)</f>
        <v>8</v>
      </c>
      <c r="L6552" t="str">
        <f>SUBSTITUTE(Table1[[#This Row],[Transmission]],Table1[[#This Row],[Gears]],"")</f>
        <v>AS</v>
      </c>
      <c r="M65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52">
        <f ca="1">_xlfn.DAYS(TODAY(),Table1[[#This Row],[Manufacture Date]])</f>
        <v>1605</v>
      </c>
      <c r="O6552" t="str" cm="1">
        <f t="array" ref="O6552" xml:space="preserve"> _xlfn.IFS(E6552&lt;2,"0-2",E6552&lt;4,"2-4",E6552&lt;6,"4-6",E6552&lt;8,"6-8",E6552&lt;10,"8-10")</f>
        <v>2-4</v>
      </c>
    </row>
    <row r="6553" spans="1:15" ht="14.25" customHeight="1" x14ac:dyDescent="0.3">
      <c r="A6553" s="31">
        <v>43655</v>
      </c>
      <c r="B6553" t="s">
        <v>232</v>
      </c>
      <c r="C6553" t="s">
        <v>1073</v>
      </c>
      <c r="D6553" t="s">
        <v>115</v>
      </c>
      <c r="E6553">
        <v>3.6</v>
      </c>
      <c r="F6553">
        <v>6</v>
      </c>
      <c r="G6553" t="s">
        <v>79</v>
      </c>
      <c r="H6553" t="s">
        <v>205</v>
      </c>
      <c r="I6553">
        <v>19</v>
      </c>
      <c r="J6553">
        <v>239</v>
      </c>
      <c r="K6553" t="str">
        <f>RIGHT(Table1[[#This Row],[Transmission]],1)</f>
        <v>6</v>
      </c>
      <c r="L6553" t="str">
        <f>SUBSTITUTE(Table1[[#This Row],[Transmission]],Table1[[#This Row],[Gears]],"")</f>
        <v>AS</v>
      </c>
      <c r="M65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53">
        <f ca="1">_xlfn.DAYS(TODAY(),Table1[[#This Row],[Manufacture Date]])</f>
        <v>1605</v>
      </c>
      <c r="O6553" t="str" cm="1">
        <f t="array" ref="O6553" xml:space="preserve"> _xlfn.IFS(E6553&lt;2,"0-2",E6553&lt;4,"2-4",E6553&lt;6,"4-6",E6553&lt;8,"6-8",E6553&lt;10,"8-10")</f>
        <v>2-4</v>
      </c>
    </row>
    <row r="6554" spans="1:15" ht="14.25" customHeight="1" x14ac:dyDescent="0.3">
      <c r="A6554" s="31">
        <v>43655</v>
      </c>
      <c r="B6554" t="s">
        <v>232</v>
      </c>
      <c r="C6554" t="s">
        <v>1079</v>
      </c>
      <c r="D6554" t="s">
        <v>259</v>
      </c>
      <c r="E6554">
        <v>5.3</v>
      </c>
      <c r="F6554">
        <v>8</v>
      </c>
      <c r="G6554" t="s">
        <v>93</v>
      </c>
      <c r="H6554" t="s">
        <v>205</v>
      </c>
      <c r="I6554">
        <v>16</v>
      </c>
      <c r="J6554">
        <v>295</v>
      </c>
      <c r="K6554" t="str">
        <f>RIGHT(Table1[[#This Row],[Transmission]],1)</f>
        <v>6</v>
      </c>
      <c r="L6554" t="str">
        <f>SUBSTITUTE(Table1[[#This Row],[Transmission]],Table1[[#This Row],[Gears]],"")</f>
        <v>A</v>
      </c>
      <c r="M65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54">
        <f ca="1">_xlfn.DAYS(TODAY(),Table1[[#This Row],[Manufacture Date]])</f>
        <v>1605</v>
      </c>
      <c r="O6554" t="str" cm="1">
        <f t="array" ref="O6554" xml:space="preserve"> _xlfn.IFS(E6554&lt;2,"0-2",E6554&lt;4,"2-4",E6554&lt;6,"4-6",E6554&lt;8,"6-8",E6554&lt;10,"8-10")</f>
        <v>4-6</v>
      </c>
    </row>
    <row r="6555" spans="1:15" ht="14.25" customHeight="1" x14ac:dyDescent="0.3">
      <c r="A6555" s="31">
        <v>43654</v>
      </c>
      <c r="B6555" t="s">
        <v>750</v>
      </c>
      <c r="C6555" t="s">
        <v>768</v>
      </c>
      <c r="D6555" t="s">
        <v>481</v>
      </c>
      <c r="E6555">
        <v>1.8</v>
      </c>
      <c r="F6555">
        <v>4</v>
      </c>
      <c r="G6555" t="s">
        <v>266</v>
      </c>
      <c r="H6555" t="s">
        <v>200</v>
      </c>
      <c r="I6555">
        <v>50</v>
      </c>
      <c r="J6555">
        <v>129</v>
      </c>
      <c r="K6555" t="str">
        <f>RIGHT(Table1[[#This Row],[Transmission]],1)</f>
        <v>V</v>
      </c>
      <c r="L6555" t="str">
        <f>SUBSTITUTE(Table1[[#This Row],[Transmission]],Table1[[#This Row],[Gears]],"")</f>
        <v>A</v>
      </c>
      <c r="M65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55">
        <f ca="1">_xlfn.DAYS(TODAY(),Table1[[#This Row],[Manufacture Date]])</f>
        <v>1606</v>
      </c>
      <c r="O6555" t="str" cm="1">
        <f t="array" ref="O6555" xml:space="preserve"> _xlfn.IFS(E6555&lt;2,"0-2",E6555&lt;4,"2-4",E6555&lt;6,"4-6",E6555&lt;8,"6-8",E6555&lt;10,"8-10")</f>
        <v>0-2</v>
      </c>
    </row>
    <row r="6556" spans="1:15" ht="14.25" customHeight="1" x14ac:dyDescent="0.3">
      <c r="A6556" s="31">
        <v>43654</v>
      </c>
      <c r="B6556" t="s">
        <v>548</v>
      </c>
      <c r="C6556" t="s">
        <v>554</v>
      </c>
      <c r="D6556" t="s">
        <v>71</v>
      </c>
      <c r="E6556">
        <v>2</v>
      </c>
      <c r="F6556">
        <v>4</v>
      </c>
      <c r="G6556" t="s">
        <v>74</v>
      </c>
      <c r="H6556" t="s">
        <v>200</v>
      </c>
      <c r="I6556">
        <v>40</v>
      </c>
      <c r="J6556">
        <v>161</v>
      </c>
      <c r="K6556" t="str">
        <f>RIGHT(Table1[[#This Row],[Transmission]],1)</f>
        <v>6</v>
      </c>
      <c r="L6556" t="str">
        <f>SUBSTITUTE(Table1[[#This Row],[Transmission]],Table1[[#This Row],[Gears]],"")</f>
        <v>M</v>
      </c>
      <c r="M65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56">
        <f ca="1">_xlfn.DAYS(TODAY(),Table1[[#This Row],[Manufacture Date]])</f>
        <v>1606</v>
      </c>
      <c r="O6556" t="str" cm="1">
        <f t="array" ref="O6556" xml:space="preserve"> _xlfn.IFS(E6556&lt;2,"0-2",E6556&lt;4,"2-4",E6556&lt;6,"4-6",E6556&lt;8,"6-8",E6556&lt;10,"8-10")</f>
        <v>2-4</v>
      </c>
    </row>
    <row r="6557" spans="1:15" ht="14.25" customHeight="1" x14ac:dyDescent="0.3">
      <c r="A6557" s="31">
        <v>43654</v>
      </c>
      <c r="B6557" t="s">
        <v>385</v>
      </c>
      <c r="C6557" t="s">
        <v>388</v>
      </c>
      <c r="D6557" t="s">
        <v>71</v>
      </c>
      <c r="E6557">
        <v>1.8</v>
      </c>
      <c r="F6557">
        <v>4</v>
      </c>
      <c r="G6557" t="s">
        <v>76</v>
      </c>
      <c r="H6557" t="s">
        <v>200</v>
      </c>
      <c r="I6557">
        <v>39</v>
      </c>
      <c r="J6557">
        <v>166</v>
      </c>
      <c r="K6557" t="str">
        <f>RIGHT(Table1[[#This Row],[Transmission]],1)</f>
        <v>7</v>
      </c>
      <c r="L6557" t="str">
        <f>SUBSTITUTE(Table1[[#This Row],[Transmission]],Table1[[#This Row],[Gears]],"")</f>
        <v>AV</v>
      </c>
      <c r="M65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57">
        <f ca="1">_xlfn.DAYS(TODAY(),Table1[[#This Row],[Manufacture Date]])</f>
        <v>1606</v>
      </c>
      <c r="O6557" t="str" cm="1">
        <f t="array" ref="O6557" xml:space="preserve"> _xlfn.IFS(E6557&lt;2,"0-2",E6557&lt;4,"2-4",E6557&lt;6,"4-6",E6557&lt;8,"6-8",E6557&lt;10,"8-10")</f>
        <v>0-2</v>
      </c>
    </row>
    <row r="6558" spans="1:15" ht="14.25" customHeight="1" x14ac:dyDescent="0.3">
      <c r="A6558" s="31">
        <v>43654</v>
      </c>
      <c r="B6558" t="s">
        <v>398</v>
      </c>
      <c r="C6558" t="s">
        <v>412</v>
      </c>
      <c r="D6558" t="s">
        <v>71</v>
      </c>
      <c r="E6558">
        <v>1.6</v>
      </c>
      <c r="F6558">
        <v>4</v>
      </c>
      <c r="G6558" t="s">
        <v>89</v>
      </c>
      <c r="H6558" t="s">
        <v>200</v>
      </c>
      <c r="I6558">
        <v>37</v>
      </c>
      <c r="J6558">
        <v>177</v>
      </c>
      <c r="K6558" t="str">
        <f>RIGHT(Table1[[#This Row],[Transmission]],1)</f>
        <v>6</v>
      </c>
      <c r="L6558" t="str">
        <f>SUBSTITUTE(Table1[[#This Row],[Transmission]],Table1[[#This Row],[Gears]],"")</f>
        <v>AM</v>
      </c>
      <c r="M65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58">
        <f ca="1">_xlfn.DAYS(TODAY(),Table1[[#This Row],[Manufacture Date]])</f>
        <v>1606</v>
      </c>
      <c r="O6558" t="str" cm="1">
        <f t="array" ref="O6558" xml:space="preserve"> _xlfn.IFS(E6558&lt;2,"0-2",E6558&lt;4,"2-4",E6558&lt;6,"4-6",E6558&lt;8,"6-8",E6558&lt;10,"8-10")</f>
        <v>0-2</v>
      </c>
    </row>
    <row r="6559" spans="1:15" ht="14.25" customHeight="1" x14ac:dyDescent="0.3">
      <c r="A6559" s="31">
        <v>43654</v>
      </c>
      <c r="B6559" t="s">
        <v>470</v>
      </c>
      <c r="C6559" t="s">
        <v>485</v>
      </c>
      <c r="D6559" t="s">
        <v>118</v>
      </c>
      <c r="E6559">
        <v>1.6</v>
      </c>
      <c r="F6559">
        <v>4</v>
      </c>
      <c r="G6559" t="s">
        <v>74</v>
      </c>
      <c r="H6559" t="s">
        <v>200</v>
      </c>
      <c r="I6559">
        <v>32</v>
      </c>
      <c r="J6559">
        <v>208</v>
      </c>
      <c r="K6559" t="str">
        <f>RIGHT(Table1[[#This Row],[Transmission]],1)</f>
        <v>6</v>
      </c>
      <c r="L6559" t="str">
        <f>SUBSTITUTE(Table1[[#This Row],[Transmission]],Table1[[#This Row],[Gears]],"")</f>
        <v>M</v>
      </c>
      <c r="M65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59">
        <f ca="1">_xlfn.DAYS(TODAY(),Table1[[#This Row],[Manufacture Date]])</f>
        <v>1606</v>
      </c>
      <c r="O6559" t="str" cm="1">
        <f t="array" ref="O6559" xml:space="preserve"> _xlfn.IFS(E6559&lt;2,"0-2",E6559&lt;4,"2-4",E6559&lt;6,"4-6",E6559&lt;8,"6-8",E6559&lt;10,"8-10")</f>
        <v>0-2</v>
      </c>
    </row>
    <row r="6560" spans="1:15" ht="14.25" customHeight="1" x14ac:dyDescent="0.3">
      <c r="A6560" s="31">
        <v>43654</v>
      </c>
      <c r="B6560" t="s">
        <v>147</v>
      </c>
      <c r="C6560" t="s">
        <v>1524</v>
      </c>
      <c r="D6560" t="s">
        <v>71</v>
      </c>
      <c r="E6560">
        <v>2</v>
      </c>
      <c r="F6560">
        <v>4</v>
      </c>
      <c r="G6560" t="s">
        <v>104</v>
      </c>
      <c r="H6560" t="s">
        <v>73</v>
      </c>
      <c r="I6560">
        <v>30</v>
      </c>
      <c r="J6560">
        <v>219</v>
      </c>
      <c r="K6560" t="str">
        <f>RIGHT(Table1[[#This Row],[Transmission]],1)</f>
        <v>8</v>
      </c>
      <c r="L6560" t="str">
        <f>SUBSTITUTE(Table1[[#This Row],[Transmission]],Table1[[#This Row],[Gears]],"")</f>
        <v>AS</v>
      </c>
      <c r="M65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60">
        <f ca="1">_xlfn.DAYS(TODAY(),Table1[[#This Row],[Manufacture Date]])</f>
        <v>1606</v>
      </c>
      <c r="O6560" t="str" cm="1">
        <f t="array" ref="O6560" xml:space="preserve"> _xlfn.IFS(E6560&lt;2,"0-2",E6560&lt;4,"2-4",E6560&lt;6,"4-6",E6560&lt;8,"6-8",E6560&lt;10,"8-10")</f>
        <v>2-4</v>
      </c>
    </row>
    <row r="6561" spans="1:15" ht="14.25" customHeight="1" x14ac:dyDescent="0.3">
      <c r="A6561" s="31">
        <v>43654</v>
      </c>
      <c r="B6561" t="s">
        <v>432</v>
      </c>
      <c r="C6561" t="s">
        <v>1740</v>
      </c>
      <c r="D6561" t="s">
        <v>88</v>
      </c>
      <c r="E6561">
        <v>3</v>
      </c>
      <c r="F6561">
        <v>6</v>
      </c>
      <c r="G6561" t="s">
        <v>104</v>
      </c>
      <c r="H6561" t="s">
        <v>73</v>
      </c>
      <c r="I6561">
        <v>27</v>
      </c>
      <c r="J6561">
        <v>242</v>
      </c>
      <c r="K6561" t="str">
        <f>RIGHT(Table1[[#This Row],[Transmission]],1)</f>
        <v>8</v>
      </c>
      <c r="L6561" t="str">
        <f>SUBSTITUTE(Table1[[#This Row],[Transmission]],Table1[[#This Row],[Gears]],"")</f>
        <v>AS</v>
      </c>
      <c r="M65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61">
        <f ca="1">_xlfn.DAYS(TODAY(),Table1[[#This Row],[Manufacture Date]])</f>
        <v>1606</v>
      </c>
      <c r="O6561" t="str" cm="1">
        <f t="array" ref="O6561" xml:space="preserve"> _xlfn.IFS(E6561&lt;2,"0-2",E6561&lt;4,"2-4",E6561&lt;6,"4-6",E6561&lt;8,"6-8",E6561&lt;10,"8-10")</f>
        <v>2-4</v>
      </c>
    </row>
    <row r="6562" spans="1:15" ht="14.25" customHeight="1" x14ac:dyDescent="0.3">
      <c r="A6562" s="31">
        <v>43654</v>
      </c>
      <c r="B6562" t="s">
        <v>364</v>
      </c>
      <c r="C6562" t="s">
        <v>908</v>
      </c>
      <c r="D6562" t="s">
        <v>122</v>
      </c>
      <c r="E6562">
        <v>6.2</v>
      </c>
      <c r="F6562">
        <v>8</v>
      </c>
      <c r="G6562" t="s">
        <v>112</v>
      </c>
      <c r="H6562" t="s">
        <v>73</v>
      </c>
      <c r="I6562">
        <v>20</v>
      </c>
      <c r="J6562">
        <v>330</v>
      </c>
      <c r="K6562" t="str">
        <f>RIGHT(Table1[[#This Row],[Transmission]],1)</f>
        <v>8</v>
      </c>
      <c r="L6562" t="str">
        <f>SUBSTITUTE(Table1[[#This Row],[Transmission]],Table1[[#This Row],[Gears]],"")</f>
        <v>A</v>
      </c>
      <c r="M65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62">
        <f ca="1">_xlfn.DAYS(TODAY(),Table1[[#This Row],[Manufacture Date]])</f>
        <v>1606</v>
      </c>
      <c r="O6562" t="str" cm="1">
        <f t="array" ref="O6562" xml:space="preserve"> _xlfn.IFS(E6562&lt;2,"0-2",E6562&lt;4,"2-4",E6562&lt;6,"4-6",E6562&lt;8,"6-8",E6562&lt;10,"8-10")</f>
        <v>6-8</v>
      </c>
    </row>
    <row r="6563" spans="1:15" ht="14.25" customHeight="1" x14ac:dyDescent="0.3">
      <c r="A6563" s="31">
        <v>43654</v>
      </c>
      <c r="B6563" t="s">
        <v>750</v>
      </c>
      <c r="C6563" t="s">
        <v>2023</v>
      </c>
      <c r="D6563" t="s">
        <v>259</v>
      </c>
      <c r="E6563">
        <v>5.7</v>
      </c>
      <c r="F6563">
        <v>8</v>
      </c>
      <c r="G6563" t="s">
        <v>79</v>
      </c>
      <c r="H6563" t="s">
        <v>200</v>
      </c>
      <c r="I6563">
        <v>18</v>
      </c>
      <c r="J6563">
        <v>371</v>
      </c>
      <c r="K6563" t="str">
        <f>RIGHT(Table1[[#This Row],[Transmission]],1)</f>
        <v>6</v>
      </c>
      <c r="L6563" t="str">
        <f>SUBSTITUTE(Table1[[#This Row],[Transmission]],Table1[[#This Row],[Gears]],"")</f>
        <v>AS</v>
      </c>
      <c r="M65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63">
        <f ca="1">_xlfn.DAYS(TODAY(),Table1[[#This Row],[Manufacture Date]])</f>
        <v>1606</v>
      </c>
      <c r="O6563" t="str" cm="1">
        <f t="array" ref="O6563" xml:space="preserve"> _xlfn.IFS(E6563&lt;2,"0-2",E6563&lt;4,"2-4",E6563&lt;6,"4-6",E6563&lt;8,"6-8",E6563&lt;10,"8-10")</f>
        <v>4-6</v>
      </c>
    </row>
    <row r="6564" spans="1:15" ht="14.25" customHeight="1" x14ac:dyDescent="0.3">
      <c r="A6564" s="31">
        <v>43653</v>
      </c>
      <c r="B6564" t="s">
        <v>321</v>
      </c>
      <c r="C6564" t="s">
        <v>1265</v>
      </c>
      <c r="D6564" t="s">
        <v>71</v>
      </c>
      <c r="E6564">
        <v>1</v>
      </c>
      <c r="F6564">
        <v>3</v>
      </c>
      <c r="G6564" t="s">
        <v>74</v>
      </c>
      <c r="H6564" t="s">
        <v>200</v>
      </c>
      <c r="I6564">
        <v>40</v>
      </c>
      <c r="J6564">
        <v>164</v>
      </c>
      <c r="K6564" t="str">
        <f>RIGHT(Table1[[#This Row],[Transmission]],1)</f>
        <v>6</v>
      </c>
      <c r="L6564" t="str">
        <f>SUBSTITUTE(Table1[[#This Row],[Transmission]],Table1[[#This Row],[Gears]],"")</f>
        <v>M</v>
      </c>
      <c r="M65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64">
        <f ca="1">_xlfn.DAYS(TODAY(),Table1[[#This Row],[Manufacture Date]])</f>
        <v>1607</v>
      </c>
      <c r="O6564" t="str" cm="1">
        <f t="array" ref="O6564" xml:space="preserve"> _xlfn.IFS(E6564&lt;2,"0-2",E6564&lt;4,"2-4",E6564&lt;6,"4-6",E6564&lt;8,"6-8",E6564&lt;10,"8-10")</f>
        <v>0-2</v>
      </c>
    </row>
    <row r="6565" spans="1:15" ht="14.25" customHeight="1" x14ac:dyDescent="0.3">
      <c r="A6565" s="31">
        <v>43653</v>
      </c>
      <c r="B6565" t="s">
        <v>740</v>
      </c>
      <c r="C6565" t="s">
        <v>741</v>
      </c>
      <c r="D6565" t="s">
        <v>92</v>
      </c>
      <c r="E6565">
        <v>2</v>
      </c>
      <c r="F6565">
        <v>4</v>
      </c>
      <c r="G6565" t="s">
        <v>79</v>
      </c>
      <c r="H6565" t="s">
        <v>73</v>
      </c>
      <c r="I6565">
        <v>33</v>
      </c>
      <c r="J6565">
        <v>200</v>
      </c>
      <c r="K6565" t="str">
        <f>RIGHT(Table1[[#This Row],[Transmission]],1)</f>
        <v>6</v>
      </c>
      <c r="L6565" t="str">
        <f>SUBSTITUTE(Table1[[#This Row],[Transmission]],Table1[[#This Row],[Gears]],"")</f>
        <v>AS</v>
      </c>
      <c r="M65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65">
        <f ca="1">_xlfn.DAYS(TODAY(),Table1[[#This Row],[Manufacture Date]])</f>
        <v>1607</v>
      </c>
      <c r="O6565" t="str" cm="1">
        <f t="array" ref="O6565" xml:space="preserve"> _xlfn.IFS(E6565&lt;2,"0-2",E6565&lt;4,"2-4",E6565&lt;6,"4-6",E6565&lt;8,"6-8",E6565&lt;10,"8-10")</f>
        <v>2-4</v>
      </c>
    </row>
    <row r="6566" spans="1:15" ht="14.25" customHeight="1" x14ac:dyDescent="0.3">
      <c r="A6566" s="31">
        <v>43653</v>
      </c>
      <c r="B6566" t="s">
        <v>414</v>
      </c>
      <c r="C6566" t="s">
        <v>417</v>
      </c>
      <c r="D6566" t="s">
        <v>82</v>
      </c>
      <c r="E6566">
        <v>3.7</v>
      </c>
      <c r="F6566">
        <v>6</v>
      </c>
      <c r="G6566" t="s">
        <v>416</v>
      </c>
      <c r="H6566" t="s">
        <v>73</v>
      </c>
      <c r="I6566">
        <v>26</v>
      </c>
      <c r="J6566">
        <v>248</v>
      </c>
      <c r="K6566" t="str">
        <f>RIGHT(Table1[[#This Row],[Transmission]],1)</f>
        <v>7</v>
      </c>
      <c r="L6566" t="str">
        <f>SUBSTITUTE(Table1[[#This Row],[Transmission]],Table1[[#This Row],[Gears]],"")</f>
        <v>AS</v>
      </c>
      <c r="M65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66">
        <f ca="1">_xlfn.DAYS(TODAY(),Table1[[#This Row],[Manufacture Date]])</f>
        <v>1607</v>
      </c>
      <c r="O6566" t="str" cm="1">
        <f t="array" ref="O6566" xml:space="preserve"> _xlfn.IFS(E6566&lt;2,"0-2",E6566&lt;4,"2-4",E6566&lt;6,"4-6",E6566&lt;8,"6-8",E6566&lt;10,"8-10")</f>
        <v>2-4</v>
      </c>
    </row>
    <row r="6567" spans="1:15" ht="14.25" customHeight="1" x14ac:dyDescent="0.3">
      <c r="A6567" s="31">
        <v>43653</v>
      </c>
      <c r="B6567" t="s">
        <v>676</v>
      </c>
      <c r="C6567" t="s">
        <v>989</v>
      </c>
      <c r="D6567" t="s">
        <v>92</v>
      </c>
      <c r="E6567">
        <v>3.8</v>
      </c>
      <c r="F6567">
        <v>6</v>
      </c>
      <c r="G6567" t="s">
        <v>97</v>
      </c>
      <c r="H6567" t="s">
        <v>73</v>
      </c>
      <c r="I6567">
        <v>26</v>
      </c>
      <c r="J6567">
        <v>259</v>
      </c>
      <c r="K6567" t="str">
        <f>RIGHT(Table1[[#This Row],[Transmission]],1)</f>
        <v>7</v>
      </c>
      <c r="L6567" t="str">
        <f>SUBSTITUTE(Table1[[#This Row],[Transmission]],Table1[[#This Row],[Gears]],"")</f>
        <v>AM</v>
      </c>
      <c r="M65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67">
        <f ca="1">_xlfn.DAYS(TODAY(),Table1[[#This Row],[Manufacture Date]])</f>
        <v>1607</v>
      </c>
      <c r="O6567" t="str" cm="1">
        <f t="array" ref="O6567" xml:space="preserve"> _xlfn.IFS(E6567&lt;2,"0-2",E6567&lt;4,"2-4",E6567&lt;6,"4-6",E6567&lt;8,"6-8",E6567&lt;10,"8-10")</f>
        <v>2-4</v>
      </c>
    </row>
    <row r="6568" spans="1:15" ht="14.25" customHeight="1" x14ac:dyDescent="0.3">
      <c r="A6568" s="31">
        <v>43653</v>
      </c>
      <c r="B6568" t="s">
        <v>676</v>
      </c>
      <c r="C6568" t="s">
        <v>1462</v>
      </c>
      <c r="D6568" t="s">
        <v>92</v>
      </c>
      <c r="E6568">
        <v>3</v>
      </c>
      <c r="F6568">
        <v>6</v>
      </c>
      <c r="G6568" t="s">
        <v>238</v>
      </c>
      <c r="H6568" t="s">
        <v>73</v>
      </c>
      <c r="I6568">
        <v>25</v>
      </c>
      <c r="J6568">
        <v>266</v>
      </c>
      <c r="K6568" t="str">
        <f>RIGHT(Table1[[#This Row],[Transmission]],1)</f>
        <v>7</v>
      </c>
      <c r="L6568" t="str">
        <f>SUBSTITUTE(Table1[[#This Row],[Transmission]],Table1[[#This Row],[Gears]],"")</f>
        <v>M</v>
      </c>
      <c r="M65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68">
        <f ca="1">_xlfn.DAYS(TODAY(),Table1[[#This Row],[Manufacture Date]])</f>
        <v>1607</v>
      </c>
      <c r="O6568" t="str" cm="1">
        <f t="array" ref="O6568" xml:space="preserve"> _xlfn.IFS(E6568&lt;2,"0-2",E6568&lt;4,"2-4",E6568&lt;6,"4-6",E6568&lt;8,"6-8",E6568&lt;10,"8-10")</f>
        <v>2-4</v>
      </c>
    </row>
    <row r="6569" spans="1:15" ht="14.25" customHeight="1" x14ac:dyDescent="0.3">
      <c r="A6569" s="31">
        <v>43653</v>
      </c>
      <c r="B6569" t="s">
        <v>364</v>
      </c>
      <c r="C6569" t="s">
        <v>904</v>
      </c>
      <c r="D6569" t="s">
        <v>657</v>
      </c>
      <c r="E6569">
        <v>3.6</v>
      </c>
      <c r="F6569">
        <v>6</v>
      </c>
      <c r="G6569" t="s">
        <v>93</v>
      </c>
      <c r="H6569" t="s">
        <v>200</v>
      </c>
      <c r="I6569">
        <v>24</v>
      </c>
      <c r="J6569">
        <v>279</v>
      </c>
      <c r="K6569" t="str">
        <f>RIGHT(Table1[[#This Row],[Transmission]],1)</f>
        <v>6</v>
      </c>
      <c r="L6569" t="str">
        <f>SUBSTITUTE(Table1[[#This Row],[Transmission]],Table1[[#This Row],[Gears]],"")</f>
        <v>A</v>
      </c>
      <c r="M65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69">
        <f ca="1">_xlfn.DAYS(TODAY(),Table1[[#This Row],[Manufacture Date]])</f>
        <v>1607</v>
      </c>
      <c r="O6569" t="str" cm="1">
        <f t="array" ref="O6569" xml:space="preserve"> _xlfn.IFS(E6569&lt;2,"0-2",E6569&lt;4,"2-4",E6569&lt;6,"4-6",E6569&lt;8,"6-8",E6569&lt;10,"8-10")</f>
        <v>2-4</v>
      </c>
    </row>
    <row r="6570" spans="1:15" ht="14.25" customHeight="1" x14ac:dyDescent="0.3">
      <c r="A6570" s="31">
        <v>43653</v>
      </c>
      <c r="B6570" t="s">
        <v>782</v>
      </c>
      <c r="C6570" t="s">
        <v>800</v>
      </c>
      <c r="D6570" t="s">
        <v>122</v>
      </c>
      <c r="E6570">
        <v>3.6</v>
      </c>
      <c r="F6570">
        <v>6</v>
      </c>
      <c r="G6570" t="s">
        <v>104</v>
      </c>
      <c r="H6570" t="s">
        <v>200</v>
      </c>
      <c r="I6570">
        <v>23</v>
      </c>
      <c r="J6570">
        <v>292</v>
      </c>
      <c r="K6570" t="str">
        <f>RIGHT(Table1[[#This Row],[Transmission]],1)</f>
        <v>8</v>
      </c>
      <c r="L6570" t="str">
        <f>SUBSTITUTE(Table1[[#This Row],[Transmission]],Table1[[#This Row],[Gears]],"")</f>
        <v>AS</v>
      </c>
      <c r="M65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70">
        <f ca="1">_xlfn.DAYS(TODAY(),Table1[[#This Row],[Manufacture Date]])</f>
        <v>1607</v>
      </c>
      <c r="O6570" t="str" cm="1">
        <f t="array" ref="O6570" xml:space="preserve"> _xlfn.IFS(E6570&lt;2,"0-2",E6570&lt;4,"2-4",E6570&lt;6,"4-6",E6570&lt;8,"6-8",E6570&lt;10,"8-10")</f>
        <v>2-4</v>
      </c>
    </row>
    <row r="6571" spans="1:15" ht="14.25" customHeight="1" x14ac:dyDescent="0.3">
      <c r="A6571" s="31">
        <v>43653</v>
      </c>
      <c r="B6571" t="s">
        <v>232</v>
      </c>
      <c r="C6571" t="s">
        <v>249</v>
      </c>
      <c r="D6571" t="s">
        <v>250</v>
      </c>
      <c r="E6571">
        <v>5.3</v>
      </c>
      <c r="F6571">
        <v>8</v>
      </c>
      <c r="G6571" t="s">
        <v>101</v>
      </c>
      <c r="H6571" t="s">
        <v>200</v>
      </c>
      <c r="I6571">
        <v>17</v>
      </c>
      <c r="J6571">
        <v>380</v>
      </c>
      <c r="K6571" t="str">
        <f>RIGHT(Table1[[#This Row],[Transmission]],1)</f>
        <v>4</v>
      </c>
      <c r="L6571" t="str">
        <f>SUBSTITUTE(Table1[[#This Row],[Transmission]],Table1[[#This Row],[Gears]],"")</f>
        <v>A</v>
      </c>
      <c r="M65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71">
        <f ca="1">_xlfn.DAYS(TODAY(),Table1[[#This Row],[Manufacture Date]])</f>
        <v>1607</v>
      </c>
      <c r="O6571" t="str" cm="1">
        <f t="array" ref="O6571" xml:space="preserve"> _xlfn.IFS(E6571&lt;2,"0-2",E6571&lt;4,"2-4",E6571&lt;6,"4-6",E6571&lt;8,"6-8",E6571&lt;10,"8-10")</f>
        <v>4-6</v>
      </c>
    </row>
    <row r="6572" spans="1:15" ht="14.25" customHeight="1" x14ac:dyDescent="0.3">
      <c r="A6572" s="31">
        <v>43653</v>
      </c>
      <c r="B6572" t="s">
        <v>364</v>
      </c>
      <c r="C6572" t="s">
        <v>374</v>
      </c>
      <c r="D6572" t="s">
        <v>250</v>
      </c>
      <c r="E6572">
        <v>6</v>
      </c>
      <c r="F6572">
        <v>8</v>
      </c>
      <c r="G6572" t="s">
        <v>93</v>
      </c>
      <c r="H6572" t="s">
        <v>200</v>
      </c>
      <c r="I6572">
        <v>15</v>
      </c>
      <c r="J6572">
        <v>445</v>
      </c>
      <c r="K6572" t="str">
        <f>RIGHT(Table1[[#This Row],[Transmission]],1)</f>
        <v>6</v>
      </c>
      <c r="L6572" t="str">
        <f>SUBSTITUTE(Table1[[#This Row],[Transmission]],Table1[[#This Row],[Gears]],"")</f>
        <v>A</v>
      </c>
      <c r="M65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72">
        <f ca="1">_xlfn.DAYS(TODAY(),Table1[[#This Row],[Manufacture Date]])</f>
        <v>1607</v>
      </c>
      <c r="O6572" t="str" cm="1">
        <f t="array" ref="O6572" xml:space="preserve"> _xlfn.IFS(E6572&lt;2,"0-2",E6572&lt;4,"2-4",E6572&lt;6,"4-6",E6572&lt;8,"6-8",E6572&lt;10,"8-10")</f>
        <v>6-8</v>
      </c>
    </row>
    <row r="6573" spans="1:15" ht="14.25" customHeight="1" x14ac:dyDescent="0.3">
      <c r="A6573" s="31">
        <v>43652</v>
      </c>
      <c r="B6573" t="s">
        <v>733</v>
      </c>
      <c r="C6573" t="s">
        <v>736</v>
      </c>
      <c r="D6573" t="s">
        <v>88</v>
      </c>
      <c r="E6573">
        <v>1</v>
      </c>
      <c r="F6573">
        <v>3</v>
      </c>
      <c r="G6573" t="s">
        <v>735</v>
      </c>
      <c r="H6573" t="s">
        <v>73</v>
      </c>
      <c r="I6573">
        <v>43</v>
      </c>
      <c r="J6573">
        <v>150</v>
      </c>
      <c r="K6573" t="str">
        <f>RIGHT(Table1[[#This Row],[Transmission]],1)</f>
        <v>5</v>
      </c>
      <c r="L6573" t="str">
        <f>SUBSTITUTE(Table1[[#This Row],[Transmission]],Table1[[#This Row],[Gears]],"")</f>
        <v>AM</v>
      </c>
      <c r="M65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73">
        <f ca="1">_xlfn.DAYS(TODAY(),Table1[[#This Row],[Manufacture Date]])</f>
        <v>1608</v>
      </c>
      <c r="O6573" t="str" cm="1">
        <f t="array" ref="O6573" xml:space="preserve"> _xlfn.IFS(E6573&lt;2,"0-2",E6573&lt;4,"2-4",E6573&lt;6,"4-6",E6573&lt;8,"6-8",E6573&lt;10,"8-10")</f>
        <v>0-2</v>
      </c>
    </row>
    <row r="6574" spans="1:15" ht="14.25" customHeight="1" x14ac:dyDescent="0.3">
      <c r="A6574" s="31">
        <v>43652</v>
      </c>
      <c r="B6574" t="s">
        <v>640</v>
      </c>
      <c r="C6574" t="s">
        <v>645</v>
      </c>
      <c r="D6574" t="s">
        <v>118</v>
      </c>
      <c r="E6574">
        <v>2</v>
      </c>
      <c r="F6574">
        <v>4</v>
      </c>
      <c r="G6574" t="s">
        <v>511</v>
      </c>
      <c r="H6574" t="s">
        <v>200</v>
      </c>
      <c r="I6574">
        <v>34</v>
      </c>
      <c r="J6574">
        <v>191</v>
      </c>
      <c r="K6574" t="str">
        <f>RIGHT(Table1[[#This Row],[Transmission]],1)</f>
        <v>6</v>
      </c>
      <c r="L6574" t="str">
        <f>SUBSTITUTE(Table1[[#This Row],[Transmission]],Table1[[#This Row],[Gears]],"")</f>
        <v>AV</v>
      </c>
      <c r="M65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74">
        <f ca="1">_xlfn.DAYS(TODAY(),Table1[[#This Row],[Manufacture Date]])</f>
        <v>1608</v>
      </c>
      <c r="O6574" t="str" cm="1">
        <f t="array" ref="O6574" xml:space="preserve"> _xlfn.IFS(E6574&lt;2,"0-2",E6574&lt;4,"2-4",E6574&lt;6,"4-6",E6574&lt;8,"6-8",E6574&lt;10,"8-10")</f>
        <v>2-4</v>
      </c>
    </row>
    <row r="6575" spans="1:15" ht="14.25" customHeight="1" x14ac:dyDescent="0.3">
      <c r="A6575" s="31">
        <v>43651</v>
      </c>
      <c r="B6575" t="s">
        <v>432</v>
      </c>
      <c r="C6575" t="s">
        <v>1125</v>
      </c>
      <c r="D6575" t="s">
        <v>82</v>
      </c>
      <c r="E6575">
        <v>3</v>
      </c>
      <c r="F6575">
        <v>6</v>
      </c>
      <c r="G6575" t="s">
        <v>104</v>
      </c>
      <c r="H6575" t="s">
        <v>73</v>
      </c>
      <c r="I6575">
        <v>27</v>
      </c>
      <c r="J6575">
        <v>241</v>
      </c>
      <c r="K6575" t="str">
        <f>RIGHT(Table1[[#This Row],[Transmission]],1)</f>
        <v>8</v>
      </c>
      <c r="L6575" t="str">
        <f>SUBSTITUTE(Table1[[#This Row],[Transmission]],Table1[[#This Row],[Gears]],"")</f>
        <v>AS</v>
      </c>
      <c r="M65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75">
        <f ca="1">_xlfn.DAYS(TODAY(),Table1[[#This Row],[Manufacture Date]])</f>
        <v>1609</v>
      </c>
      <c r="O6575" t="str" cm="1">
        <f t="array" ref="O6575" xml:space="preserve"> _xlfn.IFS(E6575&lt;2,"0-2",E6575&lt;4,"2-4",E6575&lt;6,"4-6",E6575&lt;8,"6-8",E6575&lt;10,"8-10")</f>
        <v>2-4</v>
      </c>
    </row>
    <row r="6576" spans="1:15" ht="14.25" customHeight="1" x14ac:dyDescent="0.3">
      <c r="A6576" s="31">
        <v>43651</v>
      </c>
      <c r="B6576" t="s">
        <v>492</v>
      </c>
      <c r="C6576" t="s">
        <v>2137</v>
      </c>
      <c r="D6576" t="s">
        <v>78</v>
      </c>
      <c r="E6576">
        <v>2</v>
      </c>
      <c r="F6576">
        <v>4</v>
      </c>
      <c r="G6576" t="s">
        <v>496</v>
      </c>
      <c r="H6576" t="s">
        <v>73</v>
      </c>
      <c r="I6576">
        <v>27</v>
      </c>
      <c r="J6576">
        <v>242</v>
      </c>
      <c r="K6576" t="str">
        <f>RIGHT(Table1[[#This Row],[Transmission]],1)</f>
        <v>9</v>
      </c>
      <c r="L6576" t="str">
        <f>SUBSTITUTE(Table1[[#This Row],[Transmission]],Table1[[#This Row],[Gears]],"")</f>
        <v>AS</v>
      </c>
      <c r="M65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76">
        <f ca="1">_xlfn.DAYS(TODAY(),Table1[[#This Row],[Manufacture Date]])</f>
        <v>1609</v>
      </c>
      <c r="O6576" t="str" cm="1">
        <f t="array" ref="O6576" xml:space="preserve"> _xlfn.IFS(E6576&lt;2,"0-2",E6576&lt;4,"2-4",E6576&lt;6,"4-6",E6576&lt;8,"6-8",E6576&lt;10,"8-10")</f>
        <v>2-4</v>
      </c>
    </row>
    <row r="6577" spans="1:15" ht="14.25" customHeight="1" x14ac:dyDescent="0.3">
      <c r="A6577" s="31">
        <v>43651</v>
      </c>
      <c r="B6577" t="s">
        <v>364</v>
      </c>
      <c r="C6577" t="s">
        <v>1678</v>
      </c>
      <c r="D6577" t="s">
        <v>657</v>
      </c>
      <c r="E6577">
        <v>2.5</v>
      </c>
      <c r="F6577">
        <v>4</v>
      </c>
      <c r="G6577" t="s">
        <v>93</v>
      </c>
      <c r="H6577" t="s">
        <v>200</v>
      </c>
      <c r="I6577">
        <v>26</v>
      </c>
      <c r="J6577">
        <v>252</v>
      </c>
      <c r="K6577" t="str">
        <f>RIGHT(Table1[[#This Row],[Transmission]],1)</f>
        <v>6</v>
      </c>
      <c r="L6577" t="str">
        <f>SUBSTITUTE(Table1[[#This Row],[Transmission]],Table1[[#This Row],[Gears]],"")</f>
        <v>A</v>
      </c>
      <c r="M65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77">
        <f ca="1">_xlfn.DAYS(TODAY(),Table1[[#This Row],[Manufacture Date]])</f>
        <v>1609</v>
      </c>
      <c r="O6577" t="str" cm="1">
        <f t="array" ref="O6577" xml:space="preserve"> _xlfn.IFS(E6577&lt;2,"0-2",E6577&lt;4,"2-4",E6577&lt;6,"4-6",E6577&lt;8,"6-8",E6577&lt;10,"8-10")</f>
        <v>2-4</v>
      </c>
    </row>
    <row r="6578" spans="1:15" ht="14.25" customHeight="1" x14ac:dyDescent="0.3">
      <c r="A6578" s="31">
        <v>43651</v>
      </c>
      <c r="B6578" t="s">
        <v>147</v>
      </c>
      <c r="C6578" t="s">
        <v>197</v>
      </c>
      <c r="D6578" t="s">
        <v>88</v>
      </c>
      <c r="E6578">
        <v>3</v>
      </c>
      <c r="F6578">
        <v>6</v>
      </c>
      <c r="G6578" t="s">
        <v>97</v>
      </c>
      <c r="H6578" t="s">
        <v>73</v>
      </c>
      <c r="I6578">
        <v>23</v>
      </c>
      <c r="J6578">
        <v>278</v>
      </c>
      <c r="K6578" t="str">
        <f>RIGHT(Table1[[#This Row],[Transmission]],1)</f>
        <v>7</v>
      </c>
      <c r="L6578" t="str">
        <f>SUBSTITUTE(Table1[[#This Row],[Transmission]],Table1[[#This Row],[Gears]],"")</f>
        <v>AM</v>
      </c>
      <c r="M65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78">
        <f ca="1">_xlfn.DAYS(TODAY(),Table1[[#This Row],[Manufacture Date]])</f>
        <v>1609</v>
      </c>
      <c r="O6578" t="str" cm="1">
        <f t="array" ref="O6578" xml:space="preserve"> _xlfn.IFS(E6578&lt;2,"0-2",E6578&lt;4,"2-4",E6578&lt;6,"4-6",E6578&lt;8,"6-8",E6578&lt;10,"8-10")</f>
        <v>2-4</v>
      </c>
    </row>
    <row r="6579" spans="1:15" ht="14.25" customHeight="1" x14ac:dyDescent="0.3">
      <c r="A6579" s="31">
        <v>43651</v>
      </c>
      <c r="B6579" t="s">
        <v>147</v>
      </c>
      <c r="C6579" t="s">
        <v>185</v>
      </c>
      <c r="D6579" t="s">
        <v>71</v>
      </c>
      <c r="E6579">
        <v>4.4000000000000004</v>
      </c>
      <c r="F6579">
        <v>8</v>
      </c>
      <c r="G6579" t="s">
        <v>74</v>
      </c>
      <c r="H6579" t="s">
        <v>73</v>
      </c>
      <c r="I6579">
        <v>20</v>
      </c>
      <c r="J6579">
        <v>317</v>
      </c>
      <c r="K6579" t="str">
        <f>RIGHT(Table1[[#This Row],[Transmission]],1)</f>
        <v>6</v>
      </c>
      <c r="L6579" t="str">
        <f>SUBSTITUTE(Table1[[#This Row],[Transmission]],Table1[[#This Row],[Gears]],"")</f>
        <v>M</v>
      </c>
      <c r="M65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79">
        <f ca="1">_xlfn.DAYS(TODAY(),Table1[[#This Row],[Manufacture Date]])</f>
        <v>1609</v>
      </c>
      <c r="O6579" t="str" cm="1">
        <f t="array" ref="O6579" xml:space="preserve"> _xlfn.IFS(E6579&lt;2,"0-2",E6579&lt;4,"2-4",E6579&lt;6,"4-6",E6579&lt;8,"6-8",E6579&lt;10,"8-10")</f>
        <v>4-6</v>
      </c>
    </row>
    <row r="6580" spans="1:15" ht="14.25" customHeight="1" x14ac:dyDescent="0.3">
      <c r="A6580" s="31">
        <v>43651</v>
      </c>
      <c r="B6580" t="s">
        <v>364</v>
      </c>
      <c r="C6580" t="s">
        <v>1691</v>
      </c>
      <c r="D6580" t="s">
        <v>122</v>
      </c>
      <c r="E6580">
        <v>5.3</v>
      </c>
      <c r="F6580">
        <v>8</v>
      </c>
      <c r="G6580" t="s">
        <v>93</v>
      </c>
      <c r="H6580" t="s">
        <v>200</v>
      </c>
      <c r="I6580">
        <v>20</v>
      </c>
      <c r="J6580">
        <v>325</v>
      </c>
      <c r="K6580" t="str">
        <f>RIGHT(Table1[[#This Row],[Transmission]],1)</f>
        <v>6</v>
      </c>
      <c r="L6580" t="str">
        <f>SUBSTITUTE(Table1[[#This Row],[Transmission]],Table1[[#This Row],[Gears]],"")</f>
        <v>A</v>
      </c>
      <c r="M65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80">
        <f ca="1">_xlfn.DAYS(TODAY(),Table1[[#This Row],[Manufacture Date]])</f>
        <v>1609</v>
      </c>
      <c r="O6580" t="str" cm="1">
        <f t="array" ref="O6580" xml:space="preserve"> _xlfn.IFS(E6580&lt;2,"0-2",E6580&lt;4,"2-4",E6580&lt;6,"4-6",E6580&lt;8,"6-8",E6580&lt;10,"8-10")</f>
        <v>4-6</v>
      </c>
    </row>
    <row r="6581" spans="1:15" ht="14.25" customHeight="1" x14ac:dyDescent="0.3">
      <c r="A6581" s="31">
        <v>43651</v>
      </c>
      <c r="B6581" t="s">
        <v>709</v>
      </c>
      <c r="C6581" t="s">
        <v>1001</v>
      </c>
      <c r="D6581" t="s">
        <v>259</v>
      </c>
      <c r="E6581">
        <v>5.7</v>
      </c>
      <c r="F6581">
        <v>8</v>
      </c>
      <c r="G6581" t="s">
        <v>112</v>
      </c>
      <c r="H6581" t="s">
        <v>200</v>
      </c>
      <c r="I6581">
        <v>20</v>
      </c>
      <c r="J6581">
        <v>325</v>
      </c>
      <c r="K6581" t="str">
        <f>RIGHT(Table1[[#This Row],[Transmission]],1)</f>
        <v>8</v>
      </c>
      <c r="L6581" t="str">
        <f>SUBSTITUTE(Table1[[#This Row],[Transmission]],Table1[[#This Row],[Gears]],"")</f>
        <v>A</v>
      </c>
      <c r="M65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81">
        <f ca="1">_xlfn.DAYS(TODAY(),Table1[[#This Row],[Manufacture Date]])</f>
        <v>1609</v>
      </c>
      <c r="O6581" t="str" cm="1">
        <f t="array" ref="O6581" xml:space="preserve"> _xlfn.IFS(E6581&lt;2,"0-2",E6581&lt;4,"2-4",E6581&lt;6,"4-6",E6581&lt;8,"6-8",E6581&lt;10,"8-10")</f>
        <v>4-6</v>
      </c>
    </row>
    <row r="6582" spans="1:15" ht="14.25" customHeight="1" x14ac:dyDescent="0.3">
      <c r="A6582" s="31">
        <v>43650</v>
      </c>
      <c r="B6582" t="s">
        <v>100</v>
      </c>
      <c r="C6582" t="s">
        <v>103</v>
      </c>
      <c r="D6582" t="s">
        <v>71</v>
      </c>
      <c r="E6582">
        <v>2</v>
      </c>
      <c r="F6582">
        <v>4</v>
      </c>
      <c r="G6582" t="s">
        <v>97</v>
      </c>
      <c r="H6582" t="s">
        <v>73</v>
      </c>
      <c r="I6582">
        <v>32</v>
      </c>
      <c r="J6582">
        <v>205</v>
      </c>
      <c r="K6582" t="str">
        <f>RIGHT(Table1[[#This Row],[Transmission]],1)</f>
        <v>7</v>
      </c>
      <c r="L6582" t="str">
        <f>SUBSTITUTE(Table1[[#This Row],[Transmission]],Table1[[#This Row],[Gears]],"")</f>
        <v>AM</v>
      </c>
      <c r="M65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82">
        <f ca="1">_xlfn.DAYS(TODAY(),Table1[[#This Row],[Manufacture Date]])</f>
        <v>1610</v>
      </c>
      <c r="O6582" t="str" cm="1">
        <f t="array" ref="O6582" xml:space="preserve"> _xlfn.IFS(E6582&lt;2,"0-2",E6582&lt;4,"2-4",E6582&lt;6,"4-6",E6582&lt;8,"6-8",E6582&lt;10,"8-10")</f>
        <v>2-4</v>
      </c>
    </row>
    <row r="6583" spans="1:15" ht="14.25" customHeight="1" x14ac:dyDescent="0.3">
      <c r="A6583" s="31">
        <v>43650</v>
      </c>
      <c r="B6583" t="s">
        <v>100</v>
      </c>
      <c r="C6583" t="s">
        <v>1501</v>
      </c>
      <c r="D6583" t="s">
        <v>95</v>
      </c>
      <c r="E6583">
        <v>2</v>
      </c>
      <c r="F6583">
        <v>4</v>
      </c>
      <c r="G6583" t="s">
        <v>97</v>
      </c>
      <c r="H6583" t="s">
        <v>73</v>
      </c>
      <c r="I6583">
        <v>32</v>
      </c>
      <c r="J6583">
        <v>204</v>
      </c>
      <c r="K6583" t="str">
        <f>RIGHT(Table1[[#This Row],[Transmission]],1)</f>
        <v>7</v>
      </c>
      <c r="L6583" t="str">
        <f>SUBSTITUTE(Table1[[#This Row],[Transmission]],Table1[[#This Row],[Gears]],"")</f>
        <v>AM</v>
      </c>
      <c r="M65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83">
        <f ca="1">_xlfn.DAYS(TODAY(),Table1[[#This Row],[Manufacture Date]])</f>
        <v>1610</v>
      </c>
      <c r="O6583" t="str" cm="1">
        <f t="array" ref="O6583" xml:space="preserve"> _xlfn.IFS(E6583&lt;2,"0-2",E6583&lt;4,"2-4",E6583&lt;6,"4-6",E6583&lt;8,"6-8",E6583&lt;10,"8-10")</f>
        <v>2-4</v>
      </c>
    </row>
    <row r="6584" spans="1:15" ht="14.25" customHeight="1" x14ac:dyDescent="0.3">
      <c r="A6584" s="31">
        <v>43650</v>
      </c>
      <c r="B6584" t="s">
        <v>709</v>
      </c>
      <c r="C6584" t="s">
        <v>1003</v>
      </c>
      <c r="D6584" t="s">
        <v>361</v>
      </c>
      <c r="E6584">
        <v>2.4</v>
      </c>
      <c r="F6584">
        <v>4</v>
      </c>
      <c r="G6584" t="s">
        <v>454</v>
      </c>
      <c r="H6584" t="s">
        <v>200</v>
      </c>
      <c r="I6584">
        <v>29</v>
      </c>
      <c r="J6584">
        <v>231</v>
      </c>
      <c r="K6584" t="str">
        <f>RIGHT(Table1[[#This Row],[Transmission]],1)</f>
        <v>9</v>
      </c>
      <c r="L6584" t="str">
        <f>SUBSTITUTE(Table1[[#This Row],[Transmission]],Table1[[#This Row],[Gears]],"")</f>
        <v>A</v>
      </c>
      <c r="M65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84">
        <f ca="1">_xlfn.DAYS(TODAY(),Table1[[#This Row],[Manufacture Date]])</f>
        <v>1610</v>
      </c>
      <c r="O6584" t="str" cm="1">
        <f t="array" ref="O6584" xml:space="preserve"> _xlfn.IFS(E6584&lt;2,"0-2",E6584&lt;4,"2-4",E6584&lt;6,"4-6",E6584&lt;8,"6-8",E6584&lt;10,"8-10")</f>
        <v>2-4</v>
      </c>
    </row>
    <row r="6585" spans="1:15" ht="14.25" customHeight="1" x14ac:dyDescent="0.3">
      <c r="A6585" s="31">
        <v>43650</v>
      </c>
      <c r="B6585" t="s">
        <v>676</v>
      </c>
      <c r="C6585" t="s">
        <v>700</v>
      </c>
      <c r="D6585" t="s">
        <v>88</v>
      </c>
      <c r="E6585">
        <v>2.5</v>
      </c>
      <c r="F6585">
        <v>4</v>
      </c>
      <c r="G6585" t="s">
        <v>97</v>
      </c>
      <c r="H6585" t="s">
        <v>73</v>
      </c>
      <c r="I6585">
        <v>29</v>
      </c>
      <c r="J6585">
        <v>230</v>
      </c>
      <c r="K6585" t="str">
        <f>RIGHT(Table1[[#This Row],[Transmission]],1)</f>
        <v>7</v>
      </c>
      <c r="L6585" t="str">
        <f>SUBSTITUTE(Table1[[#This Row],[Transmission]],Table1[[#This Row],[Gears]],"")</f>
        <v>AM</v>
      </c>
      <c r="M65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585">
        <f ca="1">_xlfn.DAYS(TODAY(),Table1[[#This Row],[Manufacture Date]])</f>
        <v>1610</v>
      </c>
      <c r="O6585" t="str" cm="1">
        <f t="array" ref="O6585" xml:space="preserve"> _xlfn.IFS(E6585&lt;2,"0-2",E6585&lt;4,"2-4",E6585&lt;6,"4-6",E6585&lt;8,"6-8",E6585&lt;10,"8-10")</f>
        <v>2-4</v>
      </c>
    </row>
    <row r="6586" spans="1:15" ht="14.25" customHeight="1" x14ac:dyDescent="0.3">
      <c r="A6586" s="31">
        <v>43650</v>
      </c>
      <c r="B6586" t="s">
        <v>364</v>
      </c>
      <c r="C6586" t="s">
        <v>1109</v>
      </c>
      <c r="D6586" t="s">
        <v>122</v>
      </c>
      <c r="E6586">
        <v>5.3</v>
      </c>
      <c r="F6586">
        <v>8</v>
      </c>
      <c r="G6586" t="s">
        <v>93</v>
      </c>
      <c r="H6586" t="s">
        <v>200</v>
      </c>
      <c r="I6586">
        <v>21</v>
      </c>
      <c r="J6586">
        <v>312</v>
      </c>
      <c r="K6586" t="str">
        <f>RIGHT(Table1[[#This Row],[Transmission]],1)</f>
        <v>6</v>
      </c>
      <c r="L6586" t="str">
        <f>SUBSTITUTE(Table1[[#This Row],[Transmission]],Table1[[#This Row],[Gears]],"")</f>
        <v>A</v>
      </c>
      <c r="M65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86">
        <f ca="1">_xlfn.DAYS(TODAY(),Table1[[#This Row],[Manufacture Date]])</f>
        <v>1610</v>
      </c>
      <c r="O6586" t="str" cm="1">
        <f t="array" ref="O6586" xml:space="preserve"> _xlfn.IFS(E6586&lt;2,"0-2",E6586&lt;4,"2-4",E6586&lt;6,"4-6",E6586&lt;8,"6-8",E6586&lt;10,"8-10")</f>
        <v>4-6</v>
      </c>
    </row>
    <row r="6587" spans="1:15" ht="14.25" customHeight="1" x14ac:dyDescent="0.3">
      <c r="A6587" s="31">
        <v>43650</v>
      </c>
      <c r="B6587" t="s">
        <v>364</v>
      </c>
      <c r="C6587" t="s">
        <v>1690</v>
      </c>
      <c r="D6587" t="s">
        <v>122</v>
      </c>
      <c r="E6587">
        <v>5.3</v>
      </c>
      <c r="F6587">
        <v>8</v>
      </c>
      <c r="G6587" t="s">
        <v>93</v>
      </c>
      <c r="H6587" t="s">
        <v>200</v>
      </c>
      <c r="I6587">
        <v>21</v>
      </c>
      <c r="J6587">
        <v>314</v>
      </c>
      <c r="K6587" t="str">
        <f>RIGHT(Table1[[#This Row],[Transmission]],1)</f>
        <v>6</v>
      </c>
      <c r="L6587" t="str">
        <f>SUBSTITUTE(Table1[[#This Row],[Transmission]],Table1[[#This Row],[Gears]],"")</f>
        <v>A</v>
      </c>
      <c r="M65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87">
        <f ca="1">_xlfn.DAYS(TODAY(),Table1[[#This Row],[Manufacture Date]])</f>
        <v>1610</v>
      </c>
      <c r="O6587" t="str" cm="1">
        <f t="array" ref="O6587" xml:space="preserve"> _xlfn.IFS(E6587&lt;2,"0-2",E6587&lt;4,"2-4",E6587&lt;6,"4-6",E6587&lt;8,"6-8",E6587&lt;10,"8-10")</f>
        <v>4-6</v>
      </c>
    </row>
    <row r="6588" spans="1:15" ht="14.25" customHeight="1" x14ac:dyDescent="0.3">
      <c r="A6588" s="31">
        <v>43650</v>
      </c>
      <c r="B6588" t="s">
        <v>141</v>
      </c>
      <c r="C6588" t="s">
        <v>827</v>
      </c>
      <c r="D6588" t="s">
        <v>88</v>
      </c>
      <c r="E6588">
        <v>4</v>
      </c>
      <c r="F6588">
        <v>8</v>
      </c>
      <c r="G6588" t="s">
        <v>104</v>
      </c>
      <c r="H6588" t="s">
        <v>73</v>
      </c>
      <c r="I6588">
        <v>20</v>
      </c>
      <c r="J6588">
        <v>327</v>
      </c>
      <c r="K6588" t="str">
        <f>RIGHT(Table1[[#This Row],[Transmission]],1)</f>
        <v>8</v>
      </c>
      <c r="L6588" t="str">
        <f>SUBSTITUTE(Table1[[#This Row],[Transmission]],Table1[[#This Row],[Gears]],"")</f>
        <v>AS</v>
      </c>
      <c r="M65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88">
        <f ca="1">_xlfn.DAYS(TODAY(),Table1[[#This Row],[Manufacture Date]])</f>
        <v>1610</v>
      </c>
      <c r="O6588" t="str" cm="1">
        <f t="array" ref="O6588" xml:space="preserve"> _xlfn.IFS(E6588&lt;2,"0-2",E6588&lt;4,"2-4",E6588&lt;6,"4-6",E6588&lt;8,"6-8",E6588&lt;10,"8-10")</f>
        <v>4-6</v>
      </c>
    </row>
    <row r="6589" spans="1:15" ht="14.25" customHeight="1" x14ac:dyDescent="0.3">
      <c r="A6589" s="31">
        <v>43649</v>
      </c>
      <c r="B6589" t="s">
        <v>232</v>
      </c>
      <c r="C6589" t="s">
        <v>882</v>
      </c>
      <c r="D6589" t="s">
        <v>78</v>
      </c>
      <c r="E6589">
        <v>2.4</v>
      </c>
      <c r="F6589">
        <v>4</v>
      </c>
      <c r="G6589" t="s">
        <v>93</v>
      </c>
      <c r="H6589" t="s">
        <v>200</v>
      </c>
      <c r="I6589">
        <v>31</v>
      </c>
      <c r="J6589">
        <v>209</v>
      </c>
      <c r="K6589" t="str">
        <f>RIGHT(Table1[[#This Row],[Transmission]],1)</f>
        <v>6</v>
      </c>
      <c r="L6589" t="str">
        <f>SUBSTITUTE(Table1[[#This Row],[Transmission]],Table1[[#This Row],[Gears]],"")</f>
        <v>A</v>
      </c>
      <c r="M65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89">
        <f ca="1">_xlfn.DAYS(TODAY(),Table1[[#This Row],[Manufacture Date]])</f>
        <v>1611</v>
      </c>
      <c r="O6589" t="str" cm="1">
        <f t="array" ref="O6589" xml:space="preserve"> _xlfn.IFS(E6589&lt;2,"0-2",E6589&lt;4,"2-4",E6589&lt;6,"4-6",E6589&lt;8,"6-8",E6589&lt;10,"8-10")</f>
        <v>2-4</v>
      </c>
    </row>
    <row r="6590" spans="1:15" ht="14.25" customHeight="1" x14ac:dyDescent="0.3">
      <c r="A6590" s="31">
        <v>43649</v>
      </c>
      <c r="B6590" t="s">
        <v>452</v>
      </c>
      <c r="C6590" t="s">
        <v>457</v>
      </c>
      <c r="D6590" t="s">
        <v>78</v>
      </c>
      <c r="E6590">
        <v>2.4</v>
      </c>
      <c r="F6590">
        <v>4</v>
      </c>
      <c r="G6590" t="s">
        <v>454</v>
      </c>
      <c r="H6590" t="s">
        <v>200</v>
      </c>
      <c r="I6590">
        <v>26</v>
      </c>
      <c r="J6590">
        <v>251</v>
      </c>
      <c r="K6590" t="str">
        <f>RIGHT(Table1[[#This Row],[Transmission]],1)</f>
        <v>9</v>
      </c>
      <c r="L6590" t="str">
        <f>SUBSTITUTE(Table1[[#This Row],[Transmission]],Table1[[#This Row],[Gears]],"")</f>
        <v>A</v>
      </c>
      <c r="M65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90">
        <f ca="1">_xlfn.DAYS(TODAY(),Table1[[#This Row],[Manufacture Date]])</f>
        <v>1611</v>
      </c>
      <c r="O6590" t="str" cm="1">
        <f t="array" ref="O6590" xml:space="preserve"> _xlfn.IFS(E6590&lt;2,"0-2",E6590&lt;4,"2-4",E6590&lt;6,"4-6",E6590&lt;8,"6-8",E6590&lt;10,"8-10")</f>
        <v>2-4</v>
      </c>
    </row>
    <row r="6591" spans="1:15" ht="14.25" customHeight="1" x14ac:dyDescent="0.3">
      <c r="A6591" s="31">
        <v>43649</v>
      </c>
      <c r="B6591" t="s">
        <v>564</v>
      </c>
      <c r="C6591" t="s">
        <v>1181</v>
      </c>
      <c r="D6591" t="s">
        <v>82</v>
      </c>
      <c r="E6591">
        <v>3</v>
      </c>
      <c r="F6591">
        <v>6</v>
      </c>
      <c r="G6591" t="s">
        <v>416</v>
      </c>
      <c r="H6591" t="s">
        <v>73</v>
      </c>
      <c r="I6591">
        <v>26</v>
      </c>
      <c r="J6591">
        <v>253</v>
      </c>
      <c r="K6591" t="str">
        <f>RIGHT(Table1[[#This Row],[Transmission]],1)</f>
        <v>7</v>
      </c>
      <c r="L6591" t="str">
        <f>SUBSTITUTE(Table1[[#This Row],[Transmission]],Table1[[#This Row],[Gears]],"")</f>
        <v>AS</v>
      </c>
      <c r="M65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91">
        <f ca="1">_xlfn.DAYS(TODAY(),Table1[[#This Row],[Manufacture Date]])</f>
        <v>1611</v>
      </c>
      <c r="O6591" t="str" cm="1">
        <f t="array" ref="O6591" xml:space="preserve"> _xlfn.IFS(E6591&lt;2,"0-2",E6591&lt;4,"2-4",E6591&lt;6,"4-6",E6591&lt;8,"6-8",E6591&lt;10,"8-10")</f>
        <v>2-4</v>
      </c>
    </row>
    <row r="6592" spans="1:15" ht="14.25" customHeight="1" x14ac:dyDescent="0.3">
      <c r="A6592" s="31">
        <v>43649</v>
      </c>
      <c r="B6592" t="s">
        <v>147</v>
      </c>
      <c r="C6592" t="s">
        <v>1242</v>
      </c>
      <c r="D6592" t="s">
        <v>95</v>
      </c>
      <c r="E6592">
        <v>3</v>
      </c>
      <c r="F6592">
        <v>6</v>
      </c>
      <c r="G6592" t="s">
        <v>74</v>
      </c>
      <c r="H6592" t="s">
        <v>73</v>
      </c>
      <c r="I6592">
        <v>26</v>
      </c>
      <c r="J6592">
        <v>255</v>
      </c>
      <c r="K6592" t="str">
        <f>RIGHT(Table1[[#This Row],[Transmission]],1)</f>
        <v>6</v>
      </c>
      <c r="L6592" t="str">
        <f>SUBSTITUTE(Table1[[#This Row],[Transmission]],Table1[[#This Row],[Gears]],"")</f>
        <v>M</v>
      </c>
      <c r="M65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92">
        <f ca="1">_xlfn.DAYS(TODAY(),Table1[[#This Row],[Manufacture Date]])</f>
        <v>1611</v>
      </c>
      <c r="O6592" t="str" cm="1">
        <f t="array" ref="O6592" xml:space="preserve"> _xlfn.IFS(E6592&lt;2,"0-2",E6592&lt;4,"2-4",E6592&lt;6,"4-6",E6592&lt;8,"6-8",E6592&lt;10,"8-10")</f>
        <v>2-4</v>
      </c>
    </row>
    <row r="6593" spans="1:15" ht="14.25" customHeight="1" x14ac:dyDescent="0.3">
      <c r="A6593" s="31">
        <v>43649</v>
      </c>
      <c r="B6593" t="s">
        <v>385</v>
      </c>
      <c r="C6593" t="s">
        <v>396</v>
      </c>
      <c r="D6593" t="s">
        <v>78</v>
      </c>
      <c r="E6593">
        <v>3.5</v>
      </c>
      <c r="F6593">
        <v>6</v>
      </c>
      <c r="G6593" t="s">
        <v>93</v>
      </c>
      <c r="H6593" t="s">
        <v>200</v>
      </c>
      <c r="I6593">
        <v>25</v>
      </c>
      <c r="J6593">
        <v>266</v>
      </c>
      <c r="K6593" t="str">
        <f>RIGHT(Table1[[#This Row],[Transmission]],1)</f>
        <v>6</v>
      </c>
      <c r="L6593" t="str">
        <f>SUBSTITUTE(Table1[[#This Row],[Transmission]],Table1[[#This Row],[Gears]],"")</f>
        <v>A</v>
      </c>
      <c r="M65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93">
        <f ca="1">_xlfn.DAYS(TODAY(),Table1[[#This Row],[Manufacture Date]])</f>
        <v>1611</v>
      </c>
      <c r="O6593" t="str" cm="1">
        <f t="array" ref="O6593" xml:space="preserve"> _xlfn.IFS(E6593&lt;2,"0-2",E6593&lt;4,"2-4",E6593&lt;6,"4-6",E6593&lt;8,"6-8",E6593&lt;10,"8-10")</f>
        <v>2-4</v>
      </c>
    </row>
    <row r="6594" spans="1:15" ht="14.25" customHeight="1" x14ac:dyDescent="0.3">
      <c r="A6594" s="31">
        <v>43649</v>
      </c>
      <c r="B6594" t="s">
        <v>414</v>
      </c>
      <c r="C6594" t="s">
        <v>424</v>
      </c>
      <c r="D6594" t="s">
        <v>82</v>
      </c>
      <c r="E6594">
        <v>5.6</v>
      </c>
      <c r="F6594">
        <v>8</v>
      </c>
      <c r="G6594" t="s">
        <v>416</v>
      </c>
      <c r="H6594" t="s">
        <v>73</v>
      </c>
      <c r="I6594">
        <v>22</v>
      </c>
      <c r="J6594">
        <v>297</v>
      </c>
      <c r="K6594" t="str">
        <f>RIGHT(Table1[[#This Row],[Transmission]],1)</f>
        <v>7</v>
      </c>
      <c r="L6594" t="str">
        <f>SUBSTITUTE(Table1[[#This Row],[Transmission]],Table1[[#This Row],[Gears]],"")</f>
        <v>AS</v>
      </c>
      <c r="M65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94">
        <f ca="1">_xlfn.DAYS(TODAY(),Table1[[#This Row],[Manufacture Date]])</f>
        <v>1611</v>
      </c>
      <c r="O6594" t="str" cm="1">
        <f t="array" ref="O6594" xml:space="preserve"> _xlfn.IFS(E6594&lt;2,"0-2",E6594&lt;4,"2-4",E6594&lt;6,"4-6",E6594&lt;8,"6-8",E6594&lt;10,"8-10")</f>
        <v>4-6</v>
      </c>
    </row>
    <row r="6595" spans="1:15" ht="14.25" customHeight="1" x14ac:dyDescent="0.3">
      <c r="A6595" s="31">
        <v>43649</v>
      </c>
      <c r="B6595" t="s">
        <v>232</v>
      </c>
      <c r="C6595" t="s">
        <v>267</v>
      </c>
      <c r="D6595" t="s">
        <v>122</v>
      </c>
      <c r="E6595">
        <v>5.3</v>
      </c>
      <c r="F6595">
        <v>8</v>
      </c>
      <c r="G6595" t="s">
        <v>93</v>
      </c>
      <c r="H6595" t="s">
        <v>200</v>
      </c>
      <c r="I6595">
        <v>22</v>
      </c>
      <c r="J6595">
        <v>304</v>
      </c>
      <c r="K6595" t="str">
        <f>RIGHT(Table1[[#This Row],[Transmission]],1)</f>
        <v>6</v>
      </c>
      <c r="L6595" t="str">
        <f>SUBSTITUTE(Table1[[#This Row],[Transmission]],Table1[[#This Row],[Gears]],"")</f>
        <v>A</v>
      </c>
      <c r="M65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595">
        <f ca="1">_xlfn.DAYS(TODAY(),Table1[[#This Row],[Manufacture Date]])</f>
        <v>1611</v>
      </c>
      <c r="O6595" t="str" cm="1">
        <f t="array" ref="O6595" xml:space="preserve"> _xlfn.IFS(E6595&lt;2,"0-2",E6595&lt;4,"2-4",E6595&lt;6,"4-6",E6595&lt;8,"6-8",E6595&lt;10,"8-10")</f>
        <v>4-6</v>
      </c>
    </row>
    <row r="6596" spans="1:15" ht="14.25" customHeight="1" x14ac:dyDescent="0.3">
      <c r="A6596" s="31">
        <v>43649</v>
      </c>
      <c r="B6596" t="s">
        <v>531</v>
      </c>
      <c r="C6596" t="s">
        <v>533</v>
      </c>
      <c r="D6596" t="s">
        <v>122</v>
      </c>
      <c r="E6596">
        <v>3.5</v>
      </c>
      <c r="F6596">
        <v>6</v>
      </c>
      <c r="G6596" t="s">
        <v>79</v>
      </c>
      <c r="H6596" t="s">
        <v>200</v>
      </c>
      <c r="I6596">
        <v>21</v>
      </c>
      <c r="J6596">
        <v>321</v>
      </c>
      <c r="K6596" t="str">
        <f>RIGHT(Table1[[#This Row],[Transmission]],1)</f>
        <v>6</v>
      </c>
      <c r="L6596" t="str">
        <f>SUBSTITUTE(Table1[[#This Row],[Transmission]],Table1[[#This Row],[Gears]],"")</f>
        <v>AS</v>
      </c>
      <c r="M65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96">
        <f ca="1">_xlfn.DAYS(TODAY(),Table1[[#This Row],[Manufacture Date]])</f>
        <v>1611</v>
      </c>
      <c r="O6596" t="str" cm="1">
        <f t="array" ref="O6596" xml:space="preserve"> _xlfn.IFS(E6596&lt;2,"0-2",E6596&lt;4,"2-4",E6596&lt;6,"4-6",E6596&lt;8,"6-8",E6596&lt;10,"8-10")</f>
        <v>2-4</v>
      </c>
    </row>
    <row r="6597" spans="1:15" ht="14.25" customHeight="1" x14ac:dyDescent="0.3">
      <c r="A6597" s="31">
        <v>43648</v>
      </c>
      <c r="B6597" t="s">
        <v>508</v>
      </c>
      <c r="C6597" t="s">
        <v>949</v>
      </c>
      <c r="D6597" t="s">
        <v>78</v>
      </c>
      <c r="E6597">
        <v>2.5</v>
      </c>
      <c r="F6597">
        <v>4</v>
      </c>
      <c r="G6597" t="s">
        <v>511</v>
      </c>
      <c r="H6597" t="s">
        <v>200</v>
      </c>
      <c r="I6597">
        <v>38</v>
      </c>
      <c r="J6597">
        <v>170</v>
      </c>
      <c r="K6597" t="str">
        <f>RIGHT(Table1[[#This Row],[Transmission]],1)</f>
        <v>6</v>
      </c>
      <c r="L6597" t="str">
        <f>SUBSTITUTE(Table1[[#This Row],[Transmission]],Table1[[#This Row],[Gears]],"")</f>
        <v>AV</v>
      </c>
      <c r="M65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97">
        <f ca="1">_xlfn.DAYS(TODAY(),Table1[[#This Row],[Manufacture Date]])</f>
        <v>1612</v>
      </c>
      <c r="O6597" t="str" cm="1">
        <f t="array" ref="O6597" xml:space="preserve"> _xlfn.IFS(E6597&lt;2,"0-2",E6597&lt;4,"2-4",E6597&lt;6,"4-6",E6597&lt;8,"6-8",E6597&lt;10,"8-10")</f>
        <v>2-4</v>
      </c>
    </row>
    <row r="6598" spans="1:15" ht="14.25" customHeight="1" x14ac:dyDescent="0.3">
      <c r="A6598" s="31">
        <v>43648</v>
      </c>
      <c r="B6598" t="s">
        <v>548</v>
      </c>
      <c r="C6598" t="s">
        <v>559</v>
      </c>
      <c r="D6598" t="s">
        <v>82</v>
      </c>
      <c r="E6598">
        <v>2</v>
      </c>
      <c r="F6598">
        <v>4</v>
      </c>
      <c r="G6598" t="s">
        <v>74</v>
      </c>
      <c r="H6598" t="s">
        <v>200</v>
      </c>
      <c r="I6598">
        <v>37</v>
      </c>
      <c r="J6598">
        <v>178</v>
      </c>
      <c r="K6598" t="str">
        <f>RIGHT(Table1[[#This Row],[Transmission]],1)</f>
        <v>6</v>
      </c>
      <c r="L6598" t="str">
        <f>SUBSTITUTE(Table1[[#This Row],[Transmission]],Table1[[#This Row],[Gears]],"")</f>
        <v>M</v>
      </c>
      <c r="M65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598">
        <f ca="1">_xlfn.DAYS(TODAY(),Table1[[#This Row],[Manufacture Date]])</f>
        <v>1612</v>
      </c>
      <c r="O6598" t="str" cm="1">
        <f t="array" ref="O6598" xml:space="preserve"> _xlfn.IFS(E6598&lt;2,"0-2",E6598&lt;4,"2-4",E6598&lt;6,"4-6",E6598&lt;8,"6-8",E6598&lt;10,"8-10")</f>
        <v>2-4</v>
      </c>
    </row>
    <row r="6599" spans="1:15" ht="14.25" customHeight="1" x14ac:dyDescent="0.3">
      <c r="A6599" s="31">
        <v>43648</v>
      </c>
      <c r="B6599" t="s">
        <v>548</v>
      </c>
      <c r="C6599" t="s">
        <v>1825</v>
      </c>
      <c r="D6599" t="s">
        <v>71</v>
      </c>
      <c r="E6599">
        <v>2.5</v>
      </c>
      <c r="F6599">
        <v>4</v>
      </c>
      <c r="G6599" t="s">
        <v>79</v>
      </c>
      <c r="H6599" t="s">
        <v>200</v>
      </c>
      <c r="I6599">
        <v>34</v>
      </c>
      <c r="J6599">
        <v>192</v>
      </c>
      <c r="K6599" t="str">
        <f>RIGHT(Table1[[#This Row],[Transmission]],1)</f>
        <v>6</v>
      </c>
      <c r="L6599" t="str">
        <f>SUBSTITUTE(Table1[[#This Row],[Transmission]],Table1[[#This Row],[Gears]],"")</f>
        <v>AS</v>
      </c>
      <c r="M65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599">
        <f ca="1">_xlfn.DAYS(TODAY(),Table1[[#This Row],[Manufacture Date]])</f>
        <v>1612</v>
      </c>
      <c r="O6599" t="str" cm="1">
        <f t="array" ref="O6599" xml:space="preserve"> _xlfn.IFS(E6599&lt;2,"0-2",E6599&lt;4,"2-4",E6599&lt;6,"4-6",E6599&lt;8,"6-8",E6599&lt;10,"8-10")</f>
        <v>2-4</v>
      </c>
    </row>
    <row r="6600" spans="1:15" ht="14.25" customHeight="1" x14ac:dyDescent="0.3">
      <c r="A6600" s="31">
        <v>43648</v>
      </c>
      <c r="B6600" t="s">
        <v>232</v>
      </c>
      <c r="C6600" t="s">
        <v>1602</v>
      </c>
      <c r="D6600" t="s">
        <v>82</v>
      </c>
      <c r="E6600">
        <v>2</v>
      </c>
      <c r="F6600">
        <v>4</v>
      </c>
      <c r="G6600" t="s">
        <v>454</v>
      </c>
      <c r="H6600" t="s">
        <v>73</v>
      </c>
      <c r="I6600">
        <v>31</v>
      </c>
      <c r="J6600">
        <v>214</v>
      </c>
      <c r="K6600" t="str">
        <f>RIGHT(Table1[[#This Row],[Transmission]],1)</f>
        <v>9</v>
      </c>
      <c r="L6600" t="str">
        <f>SUBSTITUTE(Table1[[#This Row],[Transmission]],Table1[[#This Row],[Gears]],"")</f>
        <v>A</v>
      </c>
      <c r="M66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00">
        <f ca="1">_xlfn.DAYS(TODAY(),Table1[[#This Row],[Manufacture Date]])</f>
        <v>1612</v>
      </c>
      <c r="O6600" t="str" cm="1">
        <f t="array" ref="O6600" xml:space="preserve"> _xlfn.IFS(E6600&lt;2,"0-2",E6600&lt;4,"2-4",E6600&lt;6,"4-6",E6600&lt;8,"6-8",E6600&lt;10,"8-10")</f>
        <v>2-4</v>
      </c>
    </row>
    <row r="6601" spans="1:15" ht="14.25" customHeight="1" x14ac:dyDescent="0.3">
      <c r="A6601" s="31">
        <v>43648</v>
      </c>
      <c r="B6601" t="s">
        <v>470</v>
      </c>
      <c r="C6601" t="s">
        <v>937</v>
      </c>
      <c r="D6601" t="s">
        <v>288</v>
      </c>
      <c r="E6601">
        <v>3.3</v>
      </c>
      <c r="F6601">
        <v>6</v>
      </c>
      <c r="G6601" t="s">
        <v>79</v>
      </c>
      <c r="H6601" t="s">
        <v>200</v>
      </c>
      <c r="I6601">
        <v>23</v>
      </c>
      <c r="J6601">
        <v>296</v>
      </c>
      <c r="K6601" t="str">
        <f>RIGHT(Table1[[#This Row],[Transmission]],1)</f>
        <v>6</v>
      </c>
      <c r="L6601" t="str">
        <f>SUBSTITUTE(Table1[[#This Row],[Transmission]],Table1[[#This Row],[Gears]],"")</f>
        <v>AS</v>
      </c>
      <c r="M66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01">
        <f ca="1">_xlfn.DAYS(TODAY(),Table1[[#This Row],[Manufacture Date]])</f>
        <v>1612</v>
      </c>
      <c r="O6601" t="str" cm="1">
        <f t="array" ref="O6601" xml:space="preserve"> _xlfn.IFS(E6601&lt;2,"0-2",E6601&lt;4,"2-4",E6601&lt;6,"4-6",E6601&lt;8,"6-8",E6601&lt;10,"8-10")</f>
        <v>2-4</v>
      </c>
    </row>
    <row r="6602" spans="1:15" ht="14.25" customHeight="1" x14ac:dyDescent="0.3">
      <c r="A6602" s="31">
        <v>43648</v>
      </c>
      <c r="B6602" t="s">
        <v>232</v>
      </c>
      <c r="C6602" t="s">
        <v>1078</v>
      </c>
      <c r="D6602" t="s">
        <v>259</v>
      </c>
      <c r="E6602">
        <v>5.3</v>
      </c>
      <c r="F6602">
        <v>8</v>
      </c>
      <c r="G6602" t="s">
        <v>93</v>
      </c>
      <c r="H6602" t="s">
        <v>205</v>
      </c>
      <c r="I6602">
        <v>17</v>
      </c>
      <c r="J6602">
        <v>283</v>
      </c>
      <c r="K6602" t="str">
        <f>RIGHT(Table1[[#This Row],[Transmission]],1)</f>
        <v>6</v>
      </c>
      <c r="L6602" t="str">
        <f>SUBSTITUTE(Table1[[#This Row],[Transmission]],Table1[[#This Row],[Gears]],"")</f>
        <v>A</v>
      </c>
      <c r="M66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02">
        <f ca="1">_xlfn.DAYS(TODAY(),Table1[[#This Row],[Manufacture Date]])</f>
        <v>1612</v>
      </c>
      <c r="O6602" t="str" cm="1">
        <f t="array" ref="O6602" xml:space="preserve"> _xlfn.IFS(E6602&lt;2,"0-2",E6602&lt;4,"2-4",E6602&lt;6,"4-6",E6602&lt;8,"6-8",E6602&lt;10,"8-10")</f>
        <v>4-6</v>
      </c>
    </row>
    <row r="6603" spans="1:15" ht="14.25" customHeight="1" x14ac:dyDescent="0.3">
      <c r="A6603" s="31">
        <v>43647</v>
      </c>
      <c r="B6603" t="s">
        <v>232</v>
      </c>
      <c r="C6603" t="s">
        <v>261</v>
      </c>
      <c r="D6603" t="s">
        <v>71</v>
      </c>
      <c r="E6603">
        <v>1.4</v>
      </c>
      <c r="F6603">
        <v>4</v>
      </c>
      <c r="G6603" t="s">
        <v>74</v>
      </c>
      <c r="H6603" t="s">
        <v>200</v>
      </c>
      <c r="I6603">
        <v>38</v>
      </c>
      <c r="J6603">
        <v>174</v>
      </c>
      <c r="K6603" t="str">
        <f>RIGHT(Table1[[#This Row],[Transmission]],1)</f>
        <v>6</v>
      </c>
      <c r="L6603" t="str">
        <f>SUBSTITUTE(Table1[[#This Row],[Transmission]],Table1[[#This Row],[Gears]],"")</f>
        <v>M</v>
      </c>
      <c r="M66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03">
        <f ca="1">_xlfn.DAYS(TODAY(),Table1[[#This Row],[Manufacture Date]])</f>
        <v>1613</v>
      </c>
      <c r="O6603" t="str" cm="1">
        <f t="array" ref="O6603" xml:space="preserve"> _xlfn.IFS(E6603&lt;2,"0-2",E6603&lt;4,"2-4",E6603&lt;6,"4-6",E6603&lt;8,"6-8",E6603&lt;10,"8-10")</f>
        <v>0-2</v>
      </c>
    </row>
    <row r="6604" spans="1:15" ht="14.25" customHeight="1" x14ac:dyDescent="0.3">
      <c r="A6604" s="31">
        <v>43647</v>
      </c>
      <c r="B6604" t="s">
        <v>364</v>
      </c>
      <c r="C6604" t="s">
        <v>1688</v>
      </c>
      <c r="D6604" t="s">
        <v>78</v>
      </c>
      <c r="E6604">
        <v>1.6</v>
      </c>
      <c r="F6604">
        <v>4</v>
      </c>
      <c r="G6604" t="s">
        <v>93</v>
      </c>
      <c r="H6604" t="s">
        <v>109</v>
      </c>
      <c r="I6604">
        <v>38</v>
      </c>
      <c r="J6604">
        <v>199</v>
      </c>
      <c r="K6604" t="str">
        <f>RIGHT(Table1[[#This Row],[Transmission]],1)</f>
        <v>6</v>
      </c>
      <c r="L6604" t="str">
        <f>SUBSTITUTE(Table1[[#This Row],[Transmission]],Table1[[#This Row],[Gears]],"")</f>
        <v>A</v>
      </c>
      <c r="M66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04">
        <f ca="1">_xlfn.DAYS(TODAY(),Table1[[#This Row],[Manufacture Date]])</f>
        <v>1613</v>
      </c>
      <c r="O6604" t="str" cm="1">
        <f t="array" ref="O6604" xml:space="preserve"> _xlfn.IFS(E6604&lt;2,"0-2",E6604&lt;4,"2-4",E6604&lt;6,"4-6",E6604&lt;8,"6-8",E6604&lt;10,"8-10")</f>
        <v>0-2</v>
      </c>
    </row>
    <row r="6605" spans="1:15" ht="14.25" customHeight="1" x14ac:dyDescent="0.3">
      <c r="A6605" s="31">
        <v>43647</v>
      </c>
      <c r="B6605" t="s">
        <v>398</v>
      </c>
      <c r="C6605" t="s">
        <v>1732</v>
      </c>
      <c r="D6605" t="s">
        <v>71</v>
      </c>
      <c r="E6605">
        <v>2</v>
      </c>
      <c r="F6605">
        <v>4</v>
      </c>
      <c r="G6605" t="s">
        <v>74</v>
      </c>
      <c r="H6605" t="s">
        <v>200</v>
      </c>
      <c r="I6605">
        <v>30</v>
      </c>
      <c r="J6605">
        <v>226</v>
      </c>
      <c r="K6605" t="str">
        <f>RIGHT(Table1[[#This Row],[Transmission]],1)</f>
        <v>6</v>
      </c>
      <c r="L6605" t="str">
        <f>SUBSTITUTE(Table1[[#This Row],[Transmission]],Table1[[#This Row],[Gears]],"")</f>
        <v>M</v>
      </c>
      <c r="M66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05">
        <f ca="1">_xlfn.DAYS(TODAY(),Table1[[#This Row],[Manufacture Date]])</f>
        <v>1613</v>
      </c>
      <c r="O6605" t="str" cm="1">
        <f t="array" ref="O6605" xml:space="preserve"> _xlfn.IFS(E6605&lt;2,"0-2",E6605&lt;4,"2-4",E6605&lt;6,"4-6",E6605&lt;8,"6-8",E6605&lt;10,"8-10")</f>
        <v>2-4</v>
      </c>
    </row>
    <row r="6606" spans="1:15" ht="14.25" customHeight="1" x14ac:dyDescent="0.3">
      <c r="A6606" s="31">
        <v>43647</v>
      </c>
      <c r="B6606" t="s">
        <v>232</v>
      </c>
      <c r="C6606" t="s">
        <v>271</v>
      </c>
      <c r="D6606" t="s">
        <v>122</v>
      </c>
      <c r="E6606">
        <v>2</v>
      </c>
      <c r="F6606">
        <v>4</v>
      </c>
      <c r="G6606" t="s">
        <v>454</v>
      </c>
      <c r="H6606" t="s">
        <v>73</v>
      </c>
      <c r="I6606">
        <v>27</v>
      </c>
      <c r="J6606">
        <v>246</v>
      </c>
      <c r="K6606" t="str">
        <f>RIGHT(Table1[[#This Row],[Transmission]],1)</f>
        <v>9</v>
      </c>
      <c r="L6606" t="str">
        <f>SUBSTITUTE(Table1[[#This Row],[Transmission]],Table1[[#This Row],[Gears]],"")</f>
        <v>A</v>
      </c>
      <c r="M66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06">
        <f ca="1">_xlfn.DAYS(TODAY(),Table1[[#This Row],[Manufacture Date]])</f>
        <v>1613</v>
      </c>
      <c r="O6606" t="str" cm="1">
        <f t="array" ref="O6606" xml:space="preserve"> _xlfn.IFS(E6606&lt;2,"0-2",E6606&lt;4,"2-4",E6606&lt;6,"4-6",E6606&lt;8,"6-8",E6606&lt;10,"8-10")</f>
        <v>2-4</v>
      </c>
    </row>
    <row r="6607" spans="1:15" ht="14.25" customHeight="1" x14ac:dyDescent="0.3">
      <c r="A6607" s="31">
        <v>43647</v>
      </c>
      <c r="B6607" t="s">
        <v>100</v>
      </c>
      <c r="C6607" t="s">
        <v>110</v>
      </c>
      <c r="D6607" t="s">
        <v>82</v>
      </c>
      <c r="E6607">
        <v>3</v>
      </c>
      <c r="F6607">
        <v>6</v>
      </c>
      <c r="G6607" t="s">
        <v>104</v>
      </c>
      <c r="H6607" t="s">
        <v>73</v>
      </c>
      <c r="I6607">
        <v>26</v>
      </c>
      <c r="J6607">
        <v>253</v>
      </c>
      <c r="K6607" t="str">
        <f>RIGHT(Table1[[#This Row],[Transmission]],1)</f>
        <v>8</v>
      </c>
      <c r="L6607" t="str">
        <f>SUBSTITUTE(Table1[[#This Row],[Transmission]],Table1[[#This Row],[Gears]],"")</f>
        <v>AS</v>
      </c>
      <c r="M66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07">
        <f ca="1">_xlfn.DAYS(TODAY(),Table1[[#This Row],[Manufacture Date]])</f>
        <v>1613</v>
      </c>
      <c r="O6607" t="str" cm="1">
        <f t="array" ref="O6607" xml:space="preserve"> _xlfn.IFS(E6607&lt;2,"0-2",E6607&lt;4,"2-4",E6607&lt;6,"4-6",E6607&lt;8,"6-8",E6607&lt;10,"8-10")</f>
        <v>2-4</v>
      </c>
    </row>
    <row r="6608" spans="1:15" ht="14.25" customHeight="1" x14ac:dyDescent="0.3">
      <c r="A6608" s="31">
        <v>43647</v>
      </c>
      <c r="B6608" t="s">
        <v>364</v>
      </c>
      <c r="C6608" t="s">
        <v>365</v>
      </c>
      <c r="D6608" t="s">
        <v>122</v>
      </c>
      <c r="E6608">
        <v>3.6</v>
      </c>
      <c r="F6608">
        <v>6</v>
      </c>
      <c r="G6608" t="s">
        <v>93</v>
      </c>
      <c r="H6608" t="s">
        <v>200</v>
      </c>
      <c r="I6608">
        <v>25</v>
      </c>
      <c r="J6608">
        <v>265</v>
      </c>
      <c r="K6608" t="str">
        <f>RIGHT(Table1[[#This Row],[Transmission]],1)</f>
        <v>6</v>
      </c>
      <c r="L6608" t="str">
        <f>SUBSTITUTE(Table1[[#This Row],[Transmission]],Table1[[#This Row],[Gears]],"")</f>
        <v>A</v>
      </c>
      <c r="M66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08">
        <f ca="1">_xlfn.DAYS(TODAY(),Table1[[#This Row],[Manufacture Date]])</f>
        <v>1613</v>
      </c>
      <c r="O6608" t="str" cm="1">
        <f t="array" ref="O6608" xml:space="preserve"> _xlfn.IFS(E6608&lt;2,"0-2",E6608&lt;4,"2-4",E6608&lt;6,"4-6",E6608&lt;8,"6-8",E6608&lt;10,"8-10")</f>
        <v>2-4</v>
      </c>
    </row>
    <row r="6609" spans="1:15" ht="14.25" customHeight="1" x14ac:dyDescent="0.3">
      <c r="A6609" s="31">
        <v>43647</v>
      </c>
      <c r="B6609" t="s">
        <v>492</v>
      </c>
      <c r="C6609" t="s">
        <v>1800</v>
      </c>
      <c r="D6609" t="s">
        <v>78</v>
      </c>
      <c r="E6609">
        <v>3</v>
      </c>
      <c r="F6609">
        <v>6</v>
      </c>
      <c r="G6609" t="s">
        <v>104</v>
      </c>
      <c r="H6609" t="s">
        <v>73</v>
      </c>
      <c r="I6609">
        <v>24</v>
      </c>
      <c r="J6609">
        <v>273</v>
      </c>
      <c r="K6609" t="str">
        <f>RIGHT(Table1[[#This Row],[Transmission]],1)</f>
        <v>8</v>
      </c>
      <c r="L6609" t="str">
        <f>SUBSTITUTE(Table1[[#This Row],[Transmission]],Table1[[#This Row],[Gears]],"")</f>
        <v>AS</v>
      </c>
      <c r="M66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09">
        <f ca="1">_xlfn.DAYS(TODAY(),Table1[[#This Row],[Manufacture Date]])</f>
        <v>1613</v>
      </c>
      <c r="O6609" t="str" cm="1">
        <f t="array" ref="O6609" xml:space="preserve"> _xlfn.IFS(E6609&lt;2,"0-2",E6609&lt;4,"2-4",E6609&lt;6,"4-6",E6609&lt;8,"6-8",E6609&lt;10,"8-10")</f>
        <v>2-4</v>
      </c>
    </row>
    <row r="6610" spans="1:15" ht="14.25" customHeight="1" x14ac:dyDescent="0.3">
      <c r="A6610" s="31">
        <v>43647</v>
      </c>
      <c r="B6610" t="s">
        <v>100</v>
      </c>
      <c r="C6610" t="s">
        <v>1050</v>
      </c>
      <c r="D6610" t="s">
        <v>78</v>
      </c>
      <c r="E6610">
        <v>3</v>
      </c>
      <c r="F6610">
        <v>6</v>
      </c>
      <c r="G6610" t="s">
        <v>104</v>
      </c>
      <c r="H6610" t="s">
        <v>73</v>
      </c>
      <c r="I6610">
        <v>23</v>
      </c>
      <c r="J6610">
        <v>285</v>
      </c>
      <c r="K6610" t="str">
        <f>RIGHT(Table1[[#This Row],[Transmission]],1)</f>
        <v>8</v>
      </c>
      <c r="L6610" t="str">
        <f>SUBSTITUTE(Table1[[#This Row],[Transmission]],Table1[[#This Row],[Gears]],"")</f>
        <v>AS</v>
      </c>
      <c r="M66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0">
        <f ca="1">_xlfn.DAYS(TODAY(),Table1[[#This Row],[Manufacture Date]])</f>
        <v>1613</v>
      </c>
      <c r="O6610" t="str" cm="1">
        <f t="array" ref="O6610" xml:space="preserve"> _xlfn.IFS(E6610&lt;2,"0-2",E6610&lt;4,"2-4",E6610&lt;6,"4-6",E6610&lt;8,"6-8",E6610&lt;10,"8-10")</f>
        <v>2-4</v>
      </c>
    </row>
    <row r="6611" spans="1:15" ht="14.25" customHeight="1" x14ac:dyDescent="0.3">
      <c r="A6611" s="31">
        <v>43647</v>
      </c>
      <c r="B6611" t="s">
        <v>232</v>
      </c>
      <c r="C6611" t="s">
        <v>1084</v>
      </c>
      <c r="D6611" t="s">
        <v>122</v>
      </c>
      <c r="E6611">
        <v>5.3</v>
      </c>
      <c r="F6611">
        <v>8</v>
      </c>
      <c r="G6611" t="s">
        <v>93</v>
      </c>
      <c r="H6611" t="s">
        <v>200</v>
      </c>
      <c r="I6611">
        <v>21</v>
      </c>
      <c r="J6611">
        <v>310</v>
      </c>
      <c r="K6611" t="str">
        <f>RIGHT(Table1[[#This Row],[Transmission]],1)</f>
        <v>6</v>
      </c>
      <c r="L6611" t="str">
        <f>SUBSTITUTE(Table1[[#This Row],[Transmission]],Table1[[#This Row],[Gears]],"")</f>
        <v>A</v>
      </c>
      <c r="M66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11">
        <f ca="1">_xlfn.DAYS(TODAY(),Table1[[#This Row],[Manufacture Date]])</f>
        <v>1613</v>
      </c>
      <c r="O6611" t="str" cm="1">
        <f t="array" ref="O6611" xml:space="preserve"> _xlfn.IFS(E6611&lt;2,"0-2",E6611&lt;4,"2-4",E6611&lt;6,"4-6",E6611&lt;8,"6-8",E6611&lt;10,"8-10")</f>
        <v>4-6</v>
      </c>
    </row>
    <row r="6612" spans="1:15" ht="14.25" customHeight="1" x14ac:dyDescent="0.3">
      <c r="A6612" s="31">
        <v>43647</v>
      </c>
      <c r="B6612" t="s">
        <v>492</v>
      </c>
      <c r="C6612" t="s">
        <v>494</v>
      </c>
      <c r="D6612" t="s">
        <v>122</v>
      </c>
      <c r="E6612">
        <v>3</v>
      </c>
      <c r="F6612">
        <v>6</v>
      </c>
      <c r="G6612" t="s">
        <v>104</v>
      </c>
      <c r="H6612" t="s">
        <v>73</v>
      </c>
      <c r="I6612">
        <v>20</v>
      </c>
      <c r="J6612">
        <v>329</v>
      </c>
      <c r="K6612" t="str">
        <f>RIGHT(Table1[[#This Row],[Transmission]],1)</f>
        <v>8</v>
      </c>
      <c r="L6612" t="str">
        <f>SUBSTITUTE(Table1[[#This Row],[Transmission]],Table1[[#This Row],[Gears]],"")</f>
        <v>AS</v>
      </c>
      <c r="M66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2">
        <f ca="1">_xlfn.DAYS(TODAY(),Table1[[#This Row],[Manufacture Date]])</f>
        <v>1613</v>
      </c>
      <c r="O6612" t="str" cm="1">
        <f t="array" ref="O6612" xml:space="preserve"> _xlfn.IFS(E6612&lt;2,"0-2",E6612&lt;4,"2-4",E6612&lt;6,"4-6",E6612&lt;8,"6-8",E6612&lt;10,"8-10")</f>
        <v>2-4</v>
      </c>
    </row>
    <row r="6613" spans="1:15" ht="14.25" customHeight="1" x14ac:dyDescent="0.3">
      <c r="A6613" s="31">
        <v>43647</v>
      </c>
      <c r="B6613" t="s">
        <v>232</v>
      </c>
      <c r="C6613" t="s">
        <v>260</v>
      </c>
      <c r="D6613" t="s">
        <v>259</v>
      </c>
      <c r="E6613">
        <v>6.2</v>
      </c>
      <c r="F6613">
        <v>8</v>
      </c>
      <c r="G6613" t="s">
        <v>112</v>
      </c>
      <c r="H6613" t="s">
        <v>73</v>
      </c>
      <c r="I6613">
        <v>20</v>
      </c>
      <c r="J6613">
        <v>330</v>
      </c>
      <c r="K6613" t="str">
        <f>RIGHT(Table1[[#This Row],[Transmission]],1)</f>
        <v>8</v>
      </c>
      <c r="L6613" t="str">
        <f>SUBSTITUTE(Table1[[#This Row],[Transmission]],Table1[[#This Row],[Gears]],"")</f>
        <v>A</v>
      </c>
      <c r="M66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13">
        <f ca="1">_xlfn.DAYS(TODAY(),Table1[[#This Row],[Manufacture Date]])</f>
        <v>1613</v>
      </c>
      <c r="O6613" t="str" cm="1">
        <f t="array" ref="O6613" xml:space="preserve"> _xlfn.IFS(E6613&lt;2,"0-2",E6613&lt;4,"2-4",E6613&lt;6,"4-6",E6613&lt;8,"6-8",E6613&lt;10,"8-10")</f>
        <v>6-8</v>
      </c>
    </row>
    <row r="6614" spans="1:15" ht="14.25" customHeight="1" x14ac:dyDescent="0.3">
      <c r="A6614" s="31">
        <v>43646</v>
      </c>
      <c r="B6614" t="s">
        <v>740</v>
      </c>
      <c r="C6614" t="s">
        <v>742</v>
      </c>
      <c r="D6614" t="s">
        <v>78</v>
      </c>
      <c r="E6614">
        <v>2.5</v>
      </c>
      <c r="F6614">
        <v>4</v>
      </c>
      <c r="G6614" t="s">
        <v>511</v>
      </c>
      <c r="H6614" t="s">
        <v>200</v>
      </c>
      <c r="I6614">
        <v>34</v>
      </c>
      <c r="J6614">
        <v>196</v>
      </c>
      <c r="K6614" t="str">
        <f>RIGHT(Table1[[#This Row],[Transmission]],1)</f>
        <v>6</v>
      </c>
      <c r="L6614" t="str">
        <f>SUBSTITUTE(Table1[[#This Row],[Transmission]],Table1[[#This Row],[Gears]],"")</f>
        <v>AV</v>
      </c>
      <c r="M66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4">
        <f ca="1">_xlfn.DAYS(TODAY(),Table1[[#This Row],[Manufacture Date]])</f>
        <v>1614</v>
      </c>
      <c r="O6614" t="str" cm="1">
        <f t="array" ref="O6614" xml:space="preserve"> _xlfn.IFS(E6614&lt;2,"0-2",E6614&lt;4,"2-4",E6614&lt;6,"4-6",E6614&lt;8,"6-8",E6614&lt;10,"8-10")</f>
        <v>2-4</v>
      </c>
    </row>
    <row r="6615" spans="1:15" ht="14.25" customHeight="1" x14ac:dyDescent="0.3">
      <c r="A6615" s="31">
        <v>43646</v>
      </c>
      <c r="B6615" t="s">
        <v>802</v>
      </c>
      <c r="C6615" t="s">
        <v>1361</v>
      </c>
      <c r="D6615" t="s">
        <v>481</v>
      </c>
      <c r="E6615">
        <v>2</v>
      </c>
      <c r="F6615">
        <v>4</v>
      </c>
      <c r="G6615" t="s">
        <v>104</v>
      </c>
      <c r="H6615" t="s">
        <v>73</v>
      </c>
      <c r="I6615">
        <v>30</v>
      </c>
      <c r="J6615">
        <v>219</v>
      </c>
      <c r="K6615" t="str">
        <f>RIGHT(Table1[[#This Row],[Transmission]],1)</f>
        <v>8</v>
      </c>
      <c r="L6615" t="str">
        <f>SUBSTITUTE(Table1[[#This Row],[Transmission]],Table1[[#This Row],[Gears]],"")</f>
        <v>AS</v>
      </c>
      <c r="M66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5">
        <f ca="1">_xlfn.DAYS(TODAY(),Table1[[#This Row],[Manufacture Date]])</f>
        <v>1614</v>
      </c>
      <c r="O6615" t="str" cm="1">
        <f t="array" ref="O6615" xml:space="preserve"> _xlfn.IFS(E6615&lt;2,"0-2",E6615&lt;4,"2-4",E6615&lt;6,"4-6",E6615&lt;8,"6-8",E6615&lt;10,"8-10")</f>
        <v>2-4</v>
      </c>
    </row>
    <row r="6616" spans="1:15" ht="14.25" customHeight="1" x14ac:dyDescent="0.3">
      <c r="A6616" s="31">
        <v>43646</v>
      </c>
      <c r="B6616" t="s">
        <v>147</v>
      </c>
      <c r="C6616" t="s">
        <v>1380</v>
      </c>
      <c r="D6616" t="s">
        <v>78</v>
      </c>
      <c r="E6616">
        <v>2</v>
      </c>
      <c r="F6616">
        <v>4</v>
      </c>
      <c r="G6616" t="s">
        <v>104</v>
      </c>
      <c r="H6616" t="s">
        <v>73</v>
      </c>
      <c r="I6616">
        <v>30</v>
      </c>
      <c r="J6616">
        <v>223</v>
      </c>
      <c r="K6616" t="str">
        <f>RIGHT(Table1[[#This Row],[Transmission]],1)</f>
        <v>8</v>
      </c>
      <c r="L6616" t="str">
        <f>SUBSTITUTE(Table1[[#This Row],[Transmission]],Table1[[#This Row],[Gears]],"")</f>
        <v>AS</v>
      </c>
      <c r="M66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6">
        <f ca="1">_xlfn.DAYS(TODAY(),Table1[[#This Row],[Manufacture Date]])</f>
        <v>1614</v>
      </c>
      <c r="O6616" t="str" cm="1">
        <f t="array" ref="O6616" xml:space="preserve"> _xlfn.IFS(E6616&lt;2,"0-2",E6616&lt;4,"2-4",E6616&lt;6,"4-6",E6616&lt;8,"6-8",E6616&lt;10,"8-10")</f>
        <v>2-4</v>
      </c>
    </row>
    <row r="6617" spans="1:15" ht="14.25" customHeight="1" x14ac:dyDescent="0.3">
      <c r="A6617" s="31">
        <v>43646</v>
      </c>
      <c r="B6617" t="s">
        <v>531</v>
      </c>
      <c r="C6617" t="s">
        <v>2141</v>
      </c>
      <c r="D6617" t="s">
        <v>78</v>
      </c>
      <c r="E6617">
        <v>2.2999999999999998</v>
      </c>
      <c r="F6617">
        <v>4</v>
      </c>
      <c r="G6617" t="s">
        <v>104</v>
      </c>
      <c r="H6617" t="s">
        <v>200</v>
      </c>
      <c r="I6617">
        <v>29</v>
      </c>
      <c r="J6617">
        <v>230</v>
      </c>
      <c r="K6617" t="str">
        <f>RIGHT(Table1[[#This Row],[Transmission]],1)</f>
        <v>8</v>
      </c>
      <c r="L6617" t="str">
        <f>SUBSTITUTE(Table1[[#This Row],[Transmission]],Table1[[#This Row],[Gears]],"")</f>
        <v>AS</v>
      </c>
      <c r="M66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7">
        <f ca="1">_xlfn.DAYS(TODAY(),Table1[[#This Row],[Manufacture Date]])</f>
        <v>1614</v>
      </c>
      <c r="O6617" t="str" cm="1">
        <f t="array" ref="O6617" xml:space="preserve"> _xlfn.IFS(E6617&lt;2,"0-2",E6617&lt;4,"2-4",E6617&lt;6,"4-6",E6617&lt;8,"6-8",E6617&lt;10,"8-10")</f>
        <v>2-4</v>
      </c>
    </row>
    <row r="6618" spans="1:15" ht="14.25" customHeight="1" x14ac:dyDescent="0.3">
      <c r="A6618" s="31">
        <v>43646</v>
      </c>
      <c r="B6618" t="s">
        <v>470</v>
      </c>
      <c r="C6618" t="s">
        <v>488</v>
      </c>
      <c r="D6618" t="s">
        <v>78</v>
      </c>
      <c r="E6618">
        <v>2.4</v>
      </c>
      <c r="F6618">
        <v>4</v>
      </c>
      <c r="G6618" t="s">
        <v>79</v>
      </c>
      <c r="H6618" t="s">
        <v>200</v>
      </c>
      <c r="I6618">
        <v>27</v>
      </c>
      <c r="J6618">
        <v>247</v>
      </c>
      <c r="K6618" t="str">
        <f>RIGHT(Table1[[#This Row],[Transmission]],1)</f>
        <v>6</v>
      </c>
      <c r="L6618" t="str">
        <f>SUBSTITUTE(Table1[[#This Row],[Transmission]],Table1[[#This Row],[Gears]],"")</f>
        <v>AS</v>
      </c>
      <c r="M66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8">
        <f ca="1">_xlfn.DAYS(TODAY(),Table1[[#This Row],[Manufacture Date]])</f>
        <v>1614</v>
      </c>
      <c r="O6618" t="str" cm="1">
        <f t="array" ref="O6618" xml:space="preserve"> _xlfn.IFS(E6618&lt;2,"0-2",E6618&lt;4,"2-4",E6618&lt;6,"4-6",E6618&lt;8,"6-8",E6618&lt;10,"8-10")</f>
        <v>2-4</v>
      </c>
    </row>
    <row r="6619" spans="1:15" ht="14.25" customHeight="1" x14ac:dyDescent="0.3">
      <c r="A6619" s="31">
        <v>43646</v>
      </c>
      <c r="B6619" t="s">
        <v>564</v>
      </c>
      <c r="C6619" t="s">
        <v>1307</v>
      </c>
      <c r="D6619" t="s">
        <v>95</v>
      </c>
      <c r="E6619">
        <v>4</v>
      </c>
      <c r="F6619">
        <v>8</v>
      </c>
      <c r="G6619" t="s">
        <v>416</v>
      </c>
      <c r="H6619" t="s">
        <v>73</v>
      </c>
      <c r="I6619">
        <v>23</v>
      </c>
      <c r="J6619">
        <v>291</v>
      </c>
      <c r="K6619" t="str">
        <f>RIGHT(Table1[[#This Row],[Transmission]],1)</f>
        <v>7</v>
      </c>
      <c r="L6619" t="str">
        <f>SUBSTITUTE(Table1[[#This Row],[Transmission]],Table1[[#This Row],[Gears]],"")</f>
        <v>AS</v>
      </c>
      <c r="M66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19">
        <f ca="1">_xlfn.DAYS(TODAY(),Table1[[#This Row],[Manufacture Date]])</f>
        <v>1614</v>
      </c>
      <c r="O6619" t="str" cm="1">
        <f t="array" ref="O6619" xml:space="preserve"> _xlfn.IFS(E6619&lt;2,"0-2",E6619&lt;4,"2-4",E6619&lt;6,"4-6",E6619&lt;8,"6-8",E6619&lt;10,"8-10")</f>
        <v>4-6</v>
      </c>
    </row>
    <row r="6620" spans="1:15" ht="14.25" customHeight="1" x14ac:dyDescent="0.3">
      <c r="A6620" s="31">
        <v>43646</v>
      </c>
      <c r="B6620" t="s">
        <v>452</v>
      </c>
      <c r="C6620" t="s">
        <v>461</v>
      </c>
      <c r="D6620" t="s">
        <v>122</v>
      </c>
      <c r="E6620">
        <v>5.7</v>
      </c>
      <c r="F6620">
        <v>8</v>
      </c>
      <c r="G6620" t="s">
        <v>112</v>
      </c>
      <c r="H6620" t="s">
        <v>200</v>
      </c>
      <c r="I6620">
        <v>20</v>
      </c>
      <c r="J6620">
        <v>329</v>
      </c>
      <c r="K6620" t="str">
        <f>RIGHT(Table1[[#This Row],[Transmission]],1)</f>
        <v>8</v>
      </c>
      <c r="L6620" t="str">
        <f>SUBSTITUTE(Table1[[#This Row],[Transmission]],Table1[[#This Row],[Gears]],"")</f>
        <v>A</v>
      </c>
      <c r="M66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20">
        <f ca="1">_xlfn.DAYS(TODAY(),Table1[[#This Row],[Manufacture Date]])</f>
        <v>1614</v>
      </c>
      <c r="O6620" t="str" cm="1">
        <f t="array" ref="O6620" xml:space="preserve"> _xlfn.IFS(E6620&lt;2,"0-2",E6620&lt;4,"2-4",E6620&lt;6,"4-6",E6620&lt;8,"6-8",E6620&lt;10,"8-10")</f>
        <v>4-6</v>
      </c>
    </row>
    <row r="6621" spans="1:15" ht="14.25" customHeight="1" x14ac:dyDescent="0.3">
      <c r="A6621" s="31">
        <v>43645</v>
      </c>
      <c r="B6621" t="s">
        <v>232</v>
      </c>
      <c r="C6621" t="s">
        <v>1611</v>
      </c>
      <c r="D6621" t="s">
        <v>95</v>
      </c>
      <c r="E6621">
        <v>1.4</v>
      </c>
      <c r="F6621">
        <v>4</v>
      </c>
      <c r="G6621" t="s">
        <v>266</v>
      </c>
      <c r="H6621" t="s">
        <v>200</v>
      </c>
      <c r="I6621">
        <v>40</v>
      </c>
      <c r="J6621">
        <v>167</v>
      </c>
      <c r="K6621" t="str">
        <f>RIGHT(Table1[[#This Row],[Transmission]],1)</f>
        <v>V</v>
      </c>
      <c r="L6621" t="str">
        <f>SUBSTITUTE(Table1[[#This Row],[Transmission]],Table1[[#This Row],[Gears]],"")</f>
        <v>A</v>
      </c>
      <c r="M66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21">
        <f ca="1">_xlfn.DAYS(TODAY(),Table1[[#This Row],[Manufacture Date]])</f>
        <v>1615</v>
      </c>
      <c r="O6621" t="str" cm="1">
        <f t="array" ref="O6621" xml:space="preserve"> _xlfn.IFS(E6621&lt;2,"0-2",E6621&lt;4,"2-4",E6621&lt;6,"4-6",E6621&lt;8,"6-8",E6621&lt;10,"8-10")</f>
        <v>0-2</v>
      </c>
    </row>
    <row r="6622" spans="1:15" ht="14.25" customHeight="1" x14ac:dyDescent="0.3">
      <c r="A6622" s="31">
        <v>43645</v>
      </c>
      <c r="B6622" t="s">
        <v>782</v>
      </c>
      <c r="C6622" t="s">
        <v>2039</v>
      </c>
      <c r="D6622" t="s">
        <v>118</v>
      </c>
      <c r="E6622">
        <v>1.4</v>
      </c>
      <c r="F6622">
        <v>4</v>
      </c>
      <c r="G6622" t="s">
        <v>104</v>
      </c>
      <c r="H6622" t="s">
        <v>200</v>
      </c>
      <c r="I6622">
        <v>37</v>
      </c>
      <c r="J6622">
        <v>178</v>
      </c>
      <c r="K6622" t="str">
        <f>RIGHT(Table1[[#This Row],[Transmission]],1)</f>
        <v>8</v>
      </c>
      <c r="L6622" t="str">
        <f>SUBSTITUTE(Table1[[#This Row],[Transmission]],Table1[[#This Row],[Gears]],"")</f>
        <v>AS</v>
      </c>
      <c r="M66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22">
        <f ca="1">_xlfn.DAYS(TODAY(),Table1[[#This Row],[Manufacture Date]])</f>
        <v>1615</v>
      </c>
      <c r="O6622" t="str" cm="1">
        <f t="array" ref="O6622" xml:space="preserve"> _xlfn.IFS(E6622&lt;2,"0-2",E6622&lt;4,"2-4",E6622&lt;6,"4-6",E6622&lt;8,"6-8",E6622&lt;10,"8-10")</f>
        <v>0-2</v>
      </c>
    </row>
    <row r="6623" spans="1:15" ht="14.25" customHeight="1" x14ac:dyDescent="0.3">
      <c r="A6623" s="31">
        <v>43645</v>
      </c>
      <c r="B6623" t="s">
        <v>782</v>
      </c>
      <c r="C6623" t="s">
        <v>1010</v>
      </c>
      <c r="D6623" t="s">
        <v>118</v>
      </c>
      <c r="E6623">
        <v>1.8</v>
      </c>
      <c r="F6623">
        <v>4</v>
      </c>
      <c r="G6623" t="s">
        <v>183</v>
      </c>
      <c r="H6623" t="s">
        <v>200</v>
      </c>
      <c r="I6623">
        <v>34</v>
      </c>
      <c r="J6623">
        <v>192</v>
      </c>
      <c r="K6623" t="str">
        <f>RIGHT(Table1[[#This Row],[Transmission]],1)</f>
        <v>5</v>
      </c>
      <c r="L6623" t="str">
        <f>SUBSTITUTE(Table1[[#This Row],[Transmission]],Table1[[#This Row],[Gears]],"")</f>
        <v>M</v>
      </c>
      <c r="M66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23">
        <f ca="1">_xlfn.DAYS(TODAY(),Table1[[#This Row],[Manufacture Date]])</f>
        <v>1615</v>
      </c>
      <c r="O6623" t="str" cm="1">
        <f t="array" ref="O6623" xml:space="preserve"> _xlfn.IFS(E6623&lt;2,"0-2",E6623&lt;4,"2-4",E6623&lt;6,"4-6",E6623&lt;8,"6-8",E6623&lt;10,"8-10")</f>
        <v>0-2</v>
      </c>
    </row>
    <row r="6624" spans="1:15" ht="14.25" customHeight="1" x14ac:dyDescent="0.3">
      <c r="A6624" s="31">
        <v>43645</v>
      </c>
      <c r="B6624" t="s">
        <v>147</v>
      </c>
      <c r="C6624" t="s">
        <v>860</v>
      </c>
      <c r="D6624" t="s">
        <v>95</v>
      </c>
      <c r="E6624">
        <v>3</v>
      </c>
      <c r="F6624">
        <v>6</v>
      </c>
      <c r="G6624" t="s">
        <v>104</v>
      </c>
      <c r="H6624" t="s">
        <v>73</v>
      </c>
      <c r="I6624">
        <v>28</v>
      </c>
      <c r="J6624">
        <v>235</v>
      </c>
      <c r="K6624" t="str">
        <f>RIGHT(Table1[[#This Row],[Transmission]],1)</f>
        <v>8</v>
      </c>
      <c r="L6624" t="str">
        <f>SUBSTITUTE(Table1[[#This Row],[Transmission]],Table1[[#This Row],[Gears]],"")</f>
        <v>AS</v>
      </c>
      <c r="M66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24">
        <f ca="1">_xlfn.DAYS(TODAY(),Table1[[#This Row],[Manufacture Date]])</f>
        <v>1615</v>
      </c>
      <c r="O6624" t="str" cm="1">
        <f t="array" ref="O6624" xml:space="preserve"> _xlfn.IFS(E6624&lt;2,"0-2",E6624&lt;4,"2-4",E6624&lt;6,"4-6",E6624&lt;8,"6-8",E6624&lt;10,"8-10")</f>
        <v>2-4</v>
      </c>
    </row>
    <row r="6625" spans="1:15" ht="14.25" customHeight="1" x14ac:dyDescent="0.3">
      <c r="A6625" s="31">
        <v>43645</v>
      </c>
      <c r="B6625" t="s">
        <v>232</v>
      </c>
      <c r="C6625" t="s">
        <v>272</v>
      </c>
      <c r="D6625" t="s">
        <v>122</v>
      </c>
      <c r="E6625">
        <v>3.6</v>
      </c>
      <c r="F6625">
        <v>6</v>
      </c>
      <c r="G6625" t="s">
        <v>93</v>
      </c>
      <c r="H6625" t="s">
        <v>200</v>
      </c>
      <c r="I6625">
        <v>22</v>
      </c>
      <c r="J6625">
        <v>290</v>
      </c>
      <c r="K6625" t="str">
        <f>RIGHT(Table1[[#This Row],[Transmission]],1)</f>
        <v>6</v>
      </c>
      <c r="L6625" t="str">
        <f>SUBSTITUTE(Table1[[#This Row],[Transmission]],Table1[[#This Row],[Gears]],"")</f>
        <v>A</v>
      </c>
      <c r="M66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25">
        <f ca="1">_xlfn.DAYS(TODAY(),Table1[[#This Row],[Manufacture Date]])</f>
        <v>1615</v>
      </c>
      <c r="O6625" t="str" cm="1">
        <f t="array" ref="O6625" xml:space="preserve"> _xlfn.IFS(E6625&lt;2,"0-2",E6625&lt;4,"2-4",E6625&lt;6,"4-6",E6625&lt;8,"6-8",E6625&lt;10,"8-10")</f>
        <v>2-4</v>
      </c>
    </row>
    <row r="6626" spans="1:15" ht="14.25" customHeight="1" x14ac:dyDescent="0.3">
      <c r="A6626" s="31">
        <v>43645</v>
      </c>
      <c r="B6626" t="s">
        <v>198</v>
      </c>
      <c r="C6626" t="s">
        <v>199</v>
      </c>
      <c r="D6626" t="s">
        <v>122</v>
      </c>
      <c r="E6626">
        <v>3.6</v>
      </c>
      <c r="F6626">
        <v>6</v>
      </c>
      <c r="G6626" t="s">
        <v>93</v>
      </c>
      <c r="H6626" t="s">
        <v>200</v>
      </c>
      <c r="I6626">
        <v>21</v>
      </c>
      <c r="J6626">
        <v>315</v>
      </c>
      <c r="K6626" t="str">
        <f>RIGHT(Table1[[#This Row],[Transmission]],1)</f>
        <v>6</v>
      </c>
      <c r="L6626" t="str">
        <f>SUBSTITUTE(Table1[[#This Row],[Transmission]],Table1[[#This Row],[Gears]],"")</f>
        <v>A</v>
      </c>
      <c r="M66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26">
        <f ca="1">_xlfn.DAYS(TODAY(),Table1[[#This Row],[Manufacture Date]])</f>
        <v>1615</v>
      </c>
      <c r="O6626" t="str" cm="1">
        <f t="array" ref="O6626" xml:space="preserve"> _xlfn.IFS(E6626&lt;2,"0-2",E6626&lt;4,"2-4",E6626&lt;6,"4-6",E6626&lt;8,"6-8",E6626&lt;10,"8-10")</f>
        <v>2-4</v>
      </c>
    </row>
    <row r="6627" spans="1:15" ht="14.25" customHeight="1" x14ac:dyDescent="0.3">
      <c r="A6627" s="31">
        <v>43645</v>
      </c>
      <c r="B6627" t="s">
        <v>489</v>
      </c>
      <c r="C6627" t="s">
        <v>1426</v>
      </c>
      <c r="D6627" t="s">
        <v>88</v>
      </c>
      <c r="E6627">
        <v>5.2</v>
      </c>
      <c r="F6627">
        <v>10</v>
      </c>
      <c r="G6627" t="s">
        <v>97</v>
      </c>
      <c r="H6627" t="s">
        <v>73</v>
      </c>
      <c r="I6627">
        <v>19</v>
      </c>
      <c r="J6627">
        <v>349</v>
      </c>
      <c r="K6627" t="str">
        <f>RIGHT(Table1[[#This Row],[Transmission]],1)</f>
        <v>7</v>
      </c>
      <c r="L6627" t="str">
        <f>SUBSTITUTE(Table1[[#This Row],[Transmission]],Table1[[#This Row],[Gears]],"")</f>
        <v>AM</v>
      </c>
      <c r="M66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27">
        <f ca="1">_xlfn.DAYS(TODAY(),Table1[[#This Row],[Manufacture Date]])</f>
        <v>1615</v>
      </c>
      <c r="O6627" t="str" cm="1">
        <f t="array" ref="O6627" xml:space="preserve"> _xlfn.IFS(E6627&lt;2,"0-2",E6627&lt;4,"2-4",E6627&lt;6,"4-6",E6627&lt;8,"6-8",E6627&lt;10,"8-10")</f>
        <v>4-6</v>
      </c>
    </row>
    <row r="6628" spans="1:15" ht="14.25" customHeight="1" x14ac:dyDescent="0.3">
      <c r="A6628" s="31">
        <v>43645</v>
      </c>
      <c r="B6628" t="s">
        <v>198</v>
      </c>
      <c r="C6628" t="s">
        <v>1065</v>
      </c>
      <c r="D6628" t="s">
        <v>82</v>
      </c>
      <c r="E6628">
        <v>3.6</v>
      </c>
      <c r="F6628">
        <v>6</v>
      </c>
      <c r="G6628" t="s">
        <v>79</v>
      </c>
      <c r="H6628" t="s">
        <v>205</v>
      </c>
      <c r="I6628">
        <v>18</v>
      </c>
      <c r="J6628">
        <v>263</v>
      </c>
      <c r="K6628" t="str">
        <f>RIGHT(Table1[[#This Row],[Transmission]],1)</f>
        <v>6</v>
      </c>
      <c r="L6628" t="str">
        <f>SUBSTITUTE(Table1[[#This Row],[Transmission]],Table1[[#This Row],[Gears]],"")</f>
        <v>AS</v>
      </c>
      <c r="M66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28">
        <f ca="1">_xlfn.DAYS(TODAY(),Table1[[#This Row],[Manufacture Date]])</f>
        <v>1615</v>
      </c>
      <c r="O6628" t="str" cm="1">
        <f t="array" ref="O6628" xml:space="preserve"> _xlfn.IFS(E6628&lt;2,"0-2",E6628&lt;4,"2-4",E6628&lt;6,"4-6",E6628&lt;8,"6-8",E6628&lt;10,"8-10")</f>
        <v>2-4</v>
      </c>
    </row>
    <row r="6629" spans="1:15" ht="14.25" customHeight="1" x14ac:dyDescent="0.3">
      <c r="A6629" s="31">
        <v>43644</v>
      </c>
      <c r="B6629" t="s">
        <v>313</v>
      </c>
      <c r="C6629" t="s">
        <v>320</v>
      </c>
      <c r="D6629" t="s">
        <v>118</v>
      </c>
      <c r="E6629">
        <v>1.4</v>
      </c>
      <c r="F6629">
        <v>4</v>
      </c>
      <c r="G6629" t="s">
        <v>74</v>
      </c>
      <c r="H6629" t="s">
        <v>200</v>
      </c>
      <c r="I6629">
        <v>34</v>
      </c>
      <c r="J6629">
        <v>193</v>
      </c>
      <c r="K6629" t="str">
        <f>RIGHT(Table1[[#This Row],[Transmission]],1)</f>
        <v>6</v>
      </c>
      <c r="L6629" t="str">
        <f>SUBSTITUTE(Table1[[#This Row],[Transmission]],Table1[[#This Row],[Gears]],"")</f>
        <v>M</v>
      </c>
      <c r="M66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29">
        <f ca="1">_xlfn.DAYS(TODAY(),Table1[[#This Row],[Manufacture Date]])</f>
        <v>1616</v>
      </c>
      <c r="O6629" t="str" cm="1">
        <f t="array" ref="O6629" xml:space="preserve"> _xlfn.IFS(E6629&lt;2,"0-2",E6629&lt;4,"2-4",E6629&lt;6,"4-6",E6629&lt;8,"6-8",E6629&lt;10,"8-10")</f>
        <v>0-2</v>
      </c>
    </row>
    <row r="6630" spans="1:15" ht="14.25" customHeight="1" x14ac:dyDescent="0.3">
      <c r="A6630" s="31">
        <v>43644</v>
      </c>
      <c r="B6630" t="s">
        <v>750</v>
      </c>
      <c r="C6630" t="s">
        <v>762</v>
      </c>
      <c r="D6630" t="s">
        <v>78</v>
      </c>
      <c r="E6630">
        <v>2.7</v>
      </c>
      <c r="F6630">
        <v>4</v>
      </c>
      <c r="G6630" t="s">
        <v>79</v>
      </c>
      <c r="H6630" t="s">
        <v>200</v>
      </c>
      <c r="I6630">
        <v>26</v>
      </c>
      <c r="J6630">
        <v>246</v>
      </c>
      <c r="K6630" t="str">
        <f>RIGHT(Table1[[#This Row],[Transmission]],1)</f>
        <v>6</v>
      </c>
      <c r="L6630" t="str">
        <f>SUBSTITUTE(Table1[[#This Row],[Transmission]],Table1[[#This Row],[Gears]],"")</f>
        <v>AS</v>
      </c>
      <c r="M66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30">
        <f ca="1">_xlfn.DAYS(TODAY(),Table1[[#This Row],[Manufacture Date]])</f>
        <v>1616</v>
      </c>
      <c r="O6630" t="str" cm="1">
        <f t="array" ref="O6630" xml:space="preserve"> _xlfn.IFS(E6630&lt;2,"0-2",E6630&lt;4,"2-4",E6630&lt;6,"4-6",E6630&lt;8,"6-8",E6630&lt;10,"8-10")</f>
        <v>2-4</v>
      </c>
    </row>
    <row r="6631" spans="1:15" ht="14.25" customHeight="1" x14ac:dyDescent="0.3">
      <c r="A6631" s="31">
        <v>43643</v>
      </c>
      <c r="B6631" t="s">
        <v>289</v>
      </c>
      <c r="C6631" t="s">
        <v>306</v>
      </c>
      <c r="D6631" t="s">
        <v>82</v>
      </c>
      <c r="E6631">
        <v>1.4</v>
      </c>
      <c r="F6631">
        <v>4</v>
      </c>
      <c r="G6631" t="s">
        <v>74</v>
      </c>
      <c r="H6631" t="s">
        <v>200</v>
      </c>
      <c r="I6631">
        <v>39</v>
      </c>
      <c r="J6631">
        <v>168</v>
      </c>
      <c r="K6631" t="str">
        <f>RIGHT(Table1[[#This Row],[Transmission]],1)</f>
        <v>6</v>
      </c>
      <c r="L6631" t="str">
        <f>SUBSTITUTE(Table1[[#This Row],[Transmission]],Table1[[#This Row],[Gears]],"")</f>
        <v>M</v>
      </c>
      <c r="M66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31">
        <f ca="1">_xlfn.DAYS(TODAY(),Table1[[#This Row],[Manufacture Date]])</f>
        <v>1617</v>
      </c>
      <c r="O6631" t="str" cm="1">
        <f t="array" ref="O6631" xml:space="preserve"> _xlfn.IFS(E6631&lt;2,"0-2",E6631&lt;4,"2-4",E6631&lt;6,"4-6",E6631&lt;8,"6-8",E6631&lt;10,"8-10")</f>
        <v>0-2</v>
      </c>
    </row>
    <row r="6632" spans="1:15" ht="14.25" customHeight="1" x14ac:dyDescent="0.3">
      <c r="A6632" s="31">
        <v>43643</v>
      </c>
      <c r="B6632" t="s">
        <v>651</v>
      </c>
      <c r="C6632" t="s">
        <v>671</v>
      </c>
      <c r="D6632" t="s">
        <v>82</v>
      </c>
      <c r="E6632">
        <v>1.8</v>
      </c>
      <c r="F6632">
        <v>4</v>
      </c>
      <c r="G6632" t="s">
        <v>74</v>
      </c>
      <c r="H6632" t="s">
        <v>200</v>
      </c>
      <c r="I6632">
        <v>36</v>
      </c>
      <c r="J6632">
        <v>184</v>
      </c>
      <c r="K6632" t="str">
        <f>RIGHT(Table1[[#This Row],[Transmission]],1)</f>
        <v>6</v>
      </c>
      <c r="L6632" t="str">
        <f>SUBSTITUTE(Table1[[#This Row],[Transmission]],Table1[[#This Row],[Gears]],"")</f>
        <v>M</v>
      </c>
      <c r="M66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32">
        <f ca="1">_xlfn.DAYS(TODAY(),Table1[[#This Row],[Manufacture Date]])</f>
        <v>1617</v>
      </c>
      <c r="O6632" t="str" cm="1">
        <f t="array" ref="O6632" xml:space="preserve"> _xlfn.IFS(E6632&lt;2,"0-2",E6632&lt;4,"2-4",E6632&lt;6,"4-6",E6632&lt;8,"6-8",E6632&lt;10,"8-10")</f>
        <v>0-2</v>
      </c>
    </row>
    <row r="6633" spans="1:15" ht="14.25" customHeight="1" x14ac:dyDescent="0.3">
      <c r="A6633" s="31">
        <v>43643</v>
      </c>
      <c r="B6633" t="s">
        <v>564</v>
      </c>
      <c r="C6633" t="s">
        <v>1159</v>
      </c>
      <c r="D6633" t="s">
        <v>78</v>
      </c>
      <c r="E6633">
        <v>2</v>
      </c>
      <c r="F6633">
        <v>4</v>
      </c>
      <c r="G6633" t="s">
        <v>416</v>
      </c>
      <c r="H6633" t="s">
        <v>73</v>
      </c>
      <c r="I6633">
        <v>30</v>
      </c>
      <c r="J6633">
        <v>216</v>
      </c>
      <c r="K6633" t="str">
        <f>RIGHT(Table1[[#This Row],[Transmission]],1)</f>
        <v>7</v>
      </c>
      <c r="L6633" t="str">
        <f>SUBSTITUTE(Table1[[#This Row],[Transmission]],Table1[[#This Row],[Gears]],"")</f>
        <v>AS</v>
      </c>
      <c r="M66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33">
        <f ca="1">_xlfn.DAYS(TODAY(),Table1[[#This Row],[Manufacture Date]])</f>
        <v>1617</v>
      </c>
      <c r="O6633" t="str" cm="1">
        <f t="array" ref="O6633" xml:space="preserve"> _xlfn.IFS(E6633&lt;2,"0-2",E6633&lt;4,"2-4",E6633&lt;6,"4-6",E6633&lt;8,"6-8",E6633&lt;10,"8-10")</f>
        <v>2-4</v>
      </c>
    </row>
    <row r="6634" spans="1:15" ht="14.25" customHeight="1" x14ac:dyDescent="0.3">
      <c r="A6634" s="31">
        <v>43643</v>
      </c>
      <c r="B6634" t="s">
        <v>232</v>
      </c>
      <c r="C6634" t="s">
        <v>243</v>
      </c>
      <c r="D6634" t="s">
        <v>78</v>
      </c>
      <c r="E6634">
        <v>2.4</v>
      </c>
      <c r="F6634">
        <v>4</v>
      </c>
      <c r="G6634" t="s">
        <v>93</v>
      </c>
      <c r="H6634" t="s">
        <v>200</v>
      </c>
      <c r="I6634">
        <v>28</v>
      </c>
      <c r="J6634">
        <v>230</v>
      </c>
      <c r="K6634" t="str">
        <f>RIGHT(Table1[[#This Row],[Transmission]],1)</f>
        <v>6</v>
      </c>
      <c r="L6634" t="str">
        <f>SUBSTITUTE(Table1[[#This Row],[Transmission]],Table1[[#This Row],[Gears]],"")</f>
        <v>A</v>
      </c>
      <c r="M66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34">
        <f ca="1">_xlfn.DAYS(TODAY(),Table1[[#This Row],[Manufacture Date]])</f>
        <v>1617</v>
      </c>
      <c r="O6634" t="str" cm="1">
        <f t="array" ref="O6634" xml:space="preserve"> _xlfn.IFS(E6634&lt;2,"0-2",E6634&lt;4,"2-4",E6634&lt;6,"4-6",E6634&lt;8,"6-8",E6634&lt;10,"8-10")</f>
        <v>2-4</v>
      </c>
    </row>
    <row r="6635" spans="1:15" ht="14.25" customHeight="1" x14ac:dyDescent="0.3">
      <c r="A6635" s="31">
        <v>43643</v>
      </c>
      <c r="B6635" t="s">
        <v>385</v>
      </c>
      <c r="C6635" t="s">
        <v>389</v>
      </c>
      <c r="D6635" t="s">
        <v>78</v>
      </c>
      <c r="E6635">
        <v>3.5</v>
      </c>
      <c r="F6635">
        <v>6</v>
      </c>
      <c r="G6635" t="s">
        <v>93</v>
      </c>
      <c r="H6635" t="s">
        <v>200</v>
      </c>
      <c r="I6635">
        <v>26</v>
      </c>
      <c r="J6635">
        <v>246</v>
      </c>
      <c r="K6635" t="str">
        <f>RIGHT(Table1[[#This Row],[Transmission]],1)</f>
        <v>6</v>
      </c>
      <c r="L6635" t="str">
        <f>SUBSTITUTE(Table1[[#This Row],[Transmission]],Table1[[#This Row],[Gears]],"")</f>
        <v>A</v>
      </c>
      <c r="M66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35">
        <f ca="1">_xlfn.DAYS(TODAY(),Table1[[#This Row],[Manufacture Date]])</f>
        <v>1617</v>
      </c>
      <c r="O6635" t="str" cm="1">
        <f t="array" ref="O6635" xml:space="preserve"> _xlfn.IFS(E6635&lt;2,"0-2",E6635&lt;4,"2-4",E6635&lt;6,"4-6",E6635&lt;8,"6-8",E6635&lt;10,"8-10")</f>
        <v>2-4</v>
      </c>
    </row>
    <row r="6636" spans="1:15" ht="14.25" customHeight="1" x14ac:dyDescent="0.3">
      <c r="A6636" s="31">
        <v>43643</v>
      </c>
      <c r="B6636" t="s">
        <v>147</v>
      </c>
      <c r="C6636" t="s">
        <v>172</v>
      </c>
      <c r="D6636" t="s">
        <v>71</v>
      </c>
      <c r="E6636">
        <v>4.4000000000000004</v>
      </c>
      <c r="F6636">
        <v>8</v>
      </c>
      <c r="G6636" t="s">
        <v>104</v>
      </c>
      <c r="H6636" t="s">
        <v>73</v>
      </c>
      <c r="I6636">
        <v>24</v>
      </c>
      <c r="J6636">
        <v>273</v>
      </c>
      <c r="K6636" t="str">
        <f>RIGHT(Table1[[#This Row],[Transmission]],1)</f>
        <v>8</v>
      </c>
      <c r="L6636" t="str">
        <f>SUBSTITUTE(Table1[[#This Row],[Transmission]],Table1[[#This Row],[Gears]],"")</f>
        <v>AS</v>
      </c>
      <c r="M66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36">
        <f ca="1">_xlfn.DAYS(TODAY(),Table1[[#This Row],[Manufacture Date]])</f>
        <v>1617</v>
      </c>
      <c r="O6636" t="str" cm="1">
        <f t="array" ref="O6636" xml:space="preserve"> _xlfn.IFS(E6636&lt;2,"0-2",E6636&lt;4,"2-4",E6636&lt;6,"4-6",E6636&lt;8,"6-8",E6636&lt;10,"8-10")</f>
        <v>4-6</v>
      </c>
    </row>
    <row r="6637" spans="1:15" ht="14.25" customHeight="1" x14ac:dyDescent="0.3">
      <c r="A6637" s="31">
        <v>43643</v>
      </c>
      <c r="B6637" t="s">
        <v>232</v>
      </c>
      <c r="C6637" t="s">
        <v>235</v>
      </c>
      <c r="D6637" t="s">
        <v>71</v>
      </c>
      <c r="E6637">
        <v>6.2</v>
      </c>
      <c r="F6637">
        <v>8</v>
      </c>
      <c r="G6637" t="s">
        <v>79</v>
      </c>
      <c r="H6637" t="s">
        <v>73</v>
      </c>
      <c r="I6637">
        <v>22</v>
      </c>
      <c r="J6637">
        <v>294</v>
      </c>
      <c r="K6637" t="str">
        <f>RIGHT(Table1[[#This Row],[Transmission]],1)</f>
        <v>6</v>
      </c>
      <c r="L6637" t="str">
        <f>SUBSTITUTE(Table1[[#This Row],[Transmission]],Table1[[#This Row],[Gears]],"")</f>
        <v>AS</v>
      </c>
      <c r="M66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37">
        <f ca="1">_xlfn.DAYS(TODAY(),Table1[[#This Row],[Manufacture Date]])</f>
        <v>1617</v>
      </c>
      <c r="O6637" t="str" cm="1">
        <f t="array" ref="O6637" xml:space="preserve"> _xlfn.IFS(E6637&lt;2,"0-2",E6637&lt;4,"2-4",E6637&lt;6,"4-6",E6637&lt;8,"6-8",E6637&lt;10,"8-10")</f>
        <v>6-8</v>
      </c>
    </row>
    <row r="6638" spans="1:15" ht="14.25" customHeight="1" x14ac:dyDescent="0.3">
      <c r="A6638" s="31">
        <v>43643</v>
      </c>
      <c r="B6638" t="s">
        <v>676</v>
      </c>
      <c r="C6638" t="s">
        <v>705</v>
      </c>
      <c r="D6638" t="s">
        <v>115</v>
      </c>
      <c r="E6638">
        <v>4.8</v>
      </c>
      <c r="F6638">
        <v>8</v>
      </c>
      <c r="G6638" t="s">
        <v>97</v>
      </c>
      <c r="H6638" t="s">
        <v>73</v>
      </c>
      <c r="I6638">
        <v>22</v>
      </c>
      <c r="J6638">
        <v>292</v>
      </c>
      <c r="K6638" t="str">
        <f>RIGHT(Table1[[#This Row],[Transmission]],1)</f>
        <v>7</v>
      </c>
      <c r="L6638" t="str">
        <f>SUBSTITUTE(Table1[[#This Row],[Transmission]],Table1[[#This Row],[Gears]],"")</f>
        <v>AM</v>
      </c>
      <c r="M66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38">
        <f ca="1">_xlfn.DAYS(TODAY(),Table1[[#This Row],[Manufacture Date]])</f>
        <v>1617</v>
      </c>
      <c r="O6638" t="str" cm="1">
        <f t="array" ref="O6638" xml:space="preserve"> _xlfn.IFS(E6638&lt;2,"0-2",E6638&lt;4,"2-4",E6638&lt;6,"4-6",E6638&lt;8,"6-8",E6638&lt;10,"8-10")</f>
        <v>4-6</v>
      </c>
    </row>
    <row r="6639" spans="1:15" ht="14.25" customHeight="1" x14ac:dyDescent="0.3">
      <c r="A6639" s="31">
        <v>43642</v>
      </c>
      <c r="B6639" t="s">
        <v>621</v>
      </c>
      <c r="C6639" t="s">
        <v>1878</v>
      </c>
      <c r="D6639" t="s">
        <v>95</v>
      </c>
      <c r="E6639">
        <v>1.5</v>
      </c>
      <c r="F6639">
        <v>3</v>
      </c>
      <c r="G6639" t="s">
        <v>74</v>
      </c>
      <c r="H6639" t="s">
        <v>73</v>
      </c>
      <c r="I6639">
        <v>38</v>
      </c>
      <c r="J6639">
        <v>175</v>
      </c>
      <c r="K6639" t="str">
        <f>RIGHT(Table1[[#This Row],[Transmission]],1)</f>
        <v>6</v>
      </c>
      <c r="L6639" t="str">
        <f>SUBSTITUTE(Table1[[#This Row],[Transmission]],Table1[[#This Row],[Gears]],"")</f>
        <v>M</v>
      </c>
      <c r="M66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39">
        <f ca="1">_xlfn.DAYS(TODAY(),Table1[[#This Row],[Manufacture Date]])</f>
        <v>1618</v>
      </c>
      <c r="O6639" t="str" cm="1">
        <f t="array" ref="O6639" xml:space="preserve"> _xlfn.IFS(E6639&lt;2,"0-2",E6639&lt;4,"2-4",E6639&lt;6,"4-6",E6639&lt;8,"6-8",E6639&lt;10,"8-10")</f>
        <v>0-2</v>
      </c>
    </row>
    <row r="6640" spans="1:15" ht="14.25" customHeight="1" x14ac:dyDescent="0.3">
      <c r="A6640" s="31">
        <v>43642</v>
      </c>
      <c r="B6640" t="s">
        <v>147</v>
      </c>
      <c r="C6640" t="s">
        <v>864</v>
      </c>
      <c r="D6640" t="s">
        <v>71</v>
      </c>
      <c r="E6640">
        <v>3</v>
      </c>
      <c r="F6640">
        <v>6</v>
      </c>
      <c r="G6640" t="s">
        <v>74</v>
      </c>
      <c r="H6640" t="s">
        <v>73</v>
      </c>
      <c r="I6640">
        <v>24</v>
      </c>
      <c r="J6640">
        <v>273</v>
      </c>
      <c r="K6640" t="str">
        <f>RIGHT(Table1[[#This Row],[Transmission]],1)</f>
        <v>6</v>
      </c>
      <c r="L6640" t="str">
        <f>SUBSTITUTE(Table1[[#This Row],[Transmission]],Table1[[#This Row],[Gears]],"")</f>
        <v>M</v>
      </c>
      <c r="M66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40">
        <f ca="1">_xlfn.DAYS(TODAY(),Table1[[#This Row],[Manufacture Date]])</f>
        <v>1618</v>
      </c>
      <c r="O6640" t="str" cm="1">
        <f t="array" ref="O6640" xml:space="preserve"> _xlfn.IFS(E6640&lt;2,"0-2",E6640&lt;4,"2-4",E6640&lt;6,"4-6",E6640&lt;8,"6-8",E6640&lt;10,"8-10")</f>
        <v>2-4</v>
      </c>
    </row>
    <row r="6641" spans="1:15" ht="14.25" customHeight="1" x14ac:dyDescent="0.3">
      <c r="A6641" s="31">
        <v>43642</v>
      </c>
      <c r="B6641" t="s">
        <v>275</v>
      </c>
      <c r="C6641" t="s">
        <v>285</v>
      </c>
      <c r="D6641" t="s">
        <v>115</v>
      </c>
      <c r="E6641">
        <v>3.6</v>
      </c>
      <c r="F6641">
        <v>6</v>
      </c>
      <c r="G6641" t="s">
        <v>112</v>
      </c>
      <c r="H6641" t="s">
        <v>205</v>
      </c>
      <c r="I6641">
        <v>20</v>
      </c>
      <c r="J6641">
        <v>234</v>
      </c>
      <c r="K6641" t="str">
        <f>RIGHT(Table1[[#This Row],[Transmission]],1)</f>
        <v>8</v>
      </c>
      <c r="L6641" t="str">
        <f>SUBSTITUTE(Table1[[#This Row],[Transmission]],Table1[[#This Row],[Gears]],"")</f>
        <v>A</v>
      </c>
      <c r="M66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41">
        <f ca="1">_xlfn.DAYS(TODAY(),Table1[[#This Row],[Manufacture Date]])</f>
        <v>1618</v>
      </c>
      <c r="O6641" t="str" cm="1">
        <f t="array" ref="O6641" xml:space="preserve"> _xlfn.IFS(E6641&lt;2,"0-2",E6641&lt;4,"2-4",E6641&lt;6,"4-6",E6641&lt;8,"6-8",E6641&lt;10,"8-10")</f>
        <v>2-4</v>
      </c>
    </row>
    <row r="6642" spans="1:15" ht="14.25" customHeight="1" x14ac:dyDescent="0.3">
      <c r="A6642" s="31">
        <v>43641</v>
      </c>
      <c r="B6642" t="s">
        <v>232</v>
      </c>
      <c r="C6642" t="s">
        <v>265</v>
      </c>
      <c r="D6642" t="s">
        <v>95</v>
      </c>
      <c r="E6642">
        <v>1.2</v>
      </c>
      <c r="F6642">
        <v>4</v>
      </c>
      <c r="G6642" t="s">
        <v>183</v>
      </c>
      <c r="H6642" t="s">
        <v>200</v>
      </c>
      <c r="I6642">
        <v>42</v>
      </c>
      <c r="J6642">
        <v>156</v>
      </c>
      <c r="K6642" t="str">
        <f>RIGHT(Table1[[#This Row],[Transmission]],1)</f>
        <v>5</v>
      </c>
      <c r="L6642" t="str">
        <f>SUBSTITUTE(Table1[[#This Row],[Transmission]],Table1[[#This Row],[Gears]],"")</f>
        <v>M</v>
      </c>
      <c r="M66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42">
        <f ca="1">_xlfn.DAYS(TODAY(),Table1[[#This Row],[Manufacture Date]])</f>
        <v>1619</v>
      </c>
      <c r="O6642" t="str" cm="1">
        <f t="array" ref="O6642" xml:space="preserve"> _xlfn.IFS(E6642&lt;2,"0-2",E6642&lt;4,"2-4",E6642&lt;6,"4-6",E6642&lt;8,"6-8",E6642&lt;10,"8-10")</f>
        <v>0-2</v>
      </c>
    </row>
    <row r="6643" spans="1:15" ht="14.25" customHeight="1" x14ac:dyDescent="0.3">
      <c r="A6643" s="31">
        <v>43641</v>
      </c>
      <c r="B6643" t="s">
        <v>385</v>
      </c>
      <c r="C6643" t="s">
        <v>1701</v>
      </c>
      <c r="D6643" t="s">
        <v>115</v>
      </c>
      <c r="E6643">
        <v>1.5</v>
      </c>
      <c r="F6643">
        <v>4</v>
      </c>
      <c r="G6643" t="s">
        <v>74</v>
      </c>
      <c r="H6643" t="s">
        <v>200</v>
      </c>
      <c r="I6643">
        <v>39</v>
      </c>
      <c r="J6643">
        <v>167</v>
      </c>
      <c r="K6643" t="str">
        <f>RIGHT(Table1[[#This Row],[Transmission]],1)</f>
        <v>6</v>
      </c>
      <c r="L6643" t="str">
        <f>SUBSTITUTE(Table1[[#This Row],[Transmission]],Table1[[#This Row],[Gears]],"")</f>
        <v>M</v>
      </c>
      <c r="M66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43">
        <f ca="1">_xlfn.DAYS(TODAY(),Table1[[#This Row],[Manufacture Date]])</f>
        <v>1619</v>
      </c>
      <c r="O6643" t="str" cm="1">
        <f t="array" ref="O6643" xml:space="preserve"> _xlfn.IFS(E6643&lt;2,"0-2",E6643&lt;4,"2-4",E6643&lt;6,"4-6",E6643&lt;8,"6-8",E6643&lt;10,"8-10")</f>
        <v>0-2</v>
      </c>
    </row>
    <row r="6644" spans="1:15" ht="14.25" customHeight="1" x14ac:dyDescent="0.3">
      <c r="A6644" s="31">
        <v>43641</v>
      </c>
      <c r="B6644" t="s">
        <v>651</v>
      </c>
      <c r="C6644" t="s">
        <v>660</v>
      </c>
      <c r="D6644" t="s">
        <v>118</v>
      </c>
      <c r="E6644">
        <v>1.6</v>
      </c>
      <c r="F6644">
        <v>4</v>
      </c>
      <c r="G6644" t="s">
        <v>76</v>
      </c>
      <c r="H6644" t="s">
        <v>200</v>
      </c>
      <c r="I6644">
        <v>36</v>
      </c>
      <c r="J6644">
        <v>182</v>
      </c>
      <c r="K6644" t="str">
        <f>RIGHT(Table1[[#This Row],[Transmission]],1)</f>
        <v>7</v>
      </c>
      <c r="L6644" t="str">
        <f>SUBSTITUTE(Table1[[#This Row],[Transmission]],Table1[[#This Row],[Gears]],"")</f>
        <v>AV</v>
      </c>
      <c r="M66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44">
        <f ca="1">_xlfn.DAYS(TODAY(),Table1[[#This Row],[Manufacture Date]])</f>
        <v>1619</v>
      </c>
      <c r="O6644" t="str" cm="1">
        <f t="array" ref="O6644" xml:space="preserve"> _xlfn.IFS(E6644&lt;2,"0-2",E6644&lt;4,"2-4",E6644&lt;6,"4-6",E6644&lt;8,"6-8",E6644&lt;10,"8-10")</f>
        <v>0-2</v>
      </c>
    </row>
    <row r="6645" spans="1:15" ht="14.25" customHeight="1" x14ac:dyDescent="0.3">
      <c r="A6645" s="31">
        <v>43641</v>
      </c>
      <c r="B6645" t="s">
        <v>414</v>
      </c>
      <c r="C6645" t="s">
        <v>1275</v>
      </c>
      <c r="D6645" t="s">
        <v>71</v>
      </c>
      <c r="E6645">
        <v>2</v>
      </c>
      <c r="F6645">
        <v>4</v>
      </c>
      <c r="G6645" t="s">
        <v>97</v>
      </c>
      <c r="H6645" t="s">
        <v>73</v>
      </c>
      <c r="I6645">
        <v>33</v>
      </c>
      <c r="J6645">
        <v>200</v>
      </c>
      <c r="K6645" t="str">
        <f>RIGHT(Table1[[#This Row],[Transmission]],1)</f>
        <v>7</v>
      </c>
      <c r="L6645" t="str">
        <f>SUBSTITUTE(Table1[[#This Row],[Transmission]],Table1[[#This Row],[Gears]],"")</f>
        <v>AM</v>
      </c>
      <c r="M66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45">
        <f ca="1">_xlfn.DAYS(TODAY(),Table1[[#This Row],[Manufacture Date]])</f>
        <v>1619</v>
      </c>
      <c r="O6645" t="str" cm="1">
        <f t="array" ref="O6645" xml:space="preserve"> _xlfn.IFS(E6645&lt;2,"0-2",E6645&lt;4,"2-4",E6645&lt;6,"4-6",E6645&lt;8,"6-8",E6645&lt;10,"8-10")</f>
        <v>2-4</v>
      </c>
    </row>
    <row r="6646" spans="1:15" ht="14.25" customHeight="1" x14ac:dyDescent="0.3">
      <c r="A6646" s="31">
        <v>43641</v>
      </c>
      <c r="B6646" t="s">
        <v>147</v>
      </c>
      <c r="C6646" t="s">
        <v>183</v>
      </c>
      <c r="D6646" t="s">
        <v>82</v>
      </c>
      <c r="E6646">
        <v>4.4000000000000004</v>
      </c>
      <c r="F6646">
        <v>8</v>
      </c>
      <c r="G6646" t="s">
        <v>104</v>
      </c>
      <c r="H6646" t="s">
        <v>73</v>
      </c>
      <c r="I6646">
        <v>20</v>
      </c>
      <c r="J6646">
        <v>324</v>
      </c>
      <c r="K6646" t="str">
        <f>RIGHT(Table1[[#This Row],[Transmission]],1)</f>
        <v>8</v>
      </c>
      <c r="L6646" t="str">
        <f>SUBSTITUTE(Table1[[#This Row],[Transmission]],Table1[[#This Row],[Gears]],"")</f>
        <v>AS</v>
      </c>
      <c r="M66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46">
        <f ca="1">_xlfn.DAYS(TODAY(),Table1[[#This Row],[Manufacture Date]])</f>
        <v>1619</v>
      </c>
      <c r="O6646" t="str" cm="1">
        <f t="array" ref="O6646" xml:space="preserve"> _xlfn.IFS(E6646&lt;2,"0-2",E6646&lt;4,"2-4",E6646&lt;6,"4-6",E6646&lt;8,"6-8",E6646&lt;10,"8-10")</f>
        <v>4-6</v>
      </c>
    </row>
    <row r="6647" spans="1:15" ht="14.25" customHeight="1" x14ac:dyDescent="0.3">
      <c r="A6647" s="31">
        <v>43640</v>
      </c>
      <c r="B6647" t="s">
        <v>100</v>
      </c>
      <c r="C6647" t="s">
        <v>819</v>
      </c>
      <c r="D6647" t="s">
        <v>95</v>
      </c>
      <c r="E6647">
        <v>2</v>
      </c>
      <c r="F6647">
        <v>4</v>
      </c>
      <c r="G6647" t="s">
        <v>97</v>
      </c>
      <c r="H6647" t="s">
        <v>200</v>
      </c>
      <c r="I6647">
        <v>36</v>
      </c>
      <c r="J6647">
        <v>182</v>
      </c>
      <c r="K6647" t="str">
        <f>RIGHT(Table1[[#This Row],[Transmission]],1)</f>
        <v>7</v>
      </c>
      <c r="L6647" t="str">
        <f>SUBSTITUTE(Table1[[#This Row],[Transmission]],Table1[[#This Row],[Gears]],"")</f>
        <v>AM</v>
      </c>
      <c r="M66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47">
        <f ca="1">_xlfn.DAYS(TODAY(),Table1[[#This Row],[Manufacture Date]])</f>
        <v>1620</v>
      </c>
      <c r="O6647" t="str" cm="1">
        <f t="array" ref="O6647" xml:space="preserve"> _xlfn.IFS(E6647&lt;2,"0-2",E6647&lt;4,"2-4",E6647&lt;6,"4-6",E6647&lt;8,"6-8",E6647&lt;10,"8-10")</f>
        <v>2-4</v>
      </c>
    </row>
    <row r="6648" spans="1:15" ht="14.25" customHeight="1" x14ac:dyDescent="0.3">
      <c r="A6648" s="31">
        <v>43640</v>
      </c>
      <c r="B6648" t="s">
        <v>548</v>
      </c>
      <c r="C6648" t="s">
        <v>1827</v>
      </c>
      <c r="D6648" t="s">
        <v>82</v>
      </c>
      <c r="E6648">
        <v>2.5</v>
      </c>
      <c r="F6648">
        <v>4</v>
      </c>
      <c r="G6648" t="s">
        <v>74</v>
      </c>
      <c r="H6648" t="s">
        <v>200</v>
      </c>
      <c r="I6648">
        <v>35</v>
      </c>
      <c r="J6648">
        <v>189</v>
      </c>
      <c r="K6648" t="str">
        <f>RIGHT(Table1[[#This Row],[Transmission]],1)</f>
        <v>6</v>
      </c>
      <c r="L6648" t="str">
        <f>SUBSTITUTE(Table1[[#This Row],[Transmission]],Table1[[#This Row],[Gears]],"")</f>
        <v>M</v>
      </c>
      <c r="M66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48">
        <f ca="1">_xlfn.DAYS(TODAY(),Table1[[#This Row],[Manufacture Date]])</f>
        <v>1620</v>
      </c>
      <c r="O6648" t="str" cm="1">
        <f t="array" ref="O6648" xml:space="preserve"> _xlfn.IFS(E6648&lt;2,"0-2",E6648&lt;4,"2-4",E6648&lt;6,"4-6",E6648&lt;8,"6-8",E6648&lt;10,"8-10")</f>
        <v>2-4</v>
      </c>
    </row>
    <row r="6649" spans="1:15" ht="14.25" customHeight="1" x14ac:dyDescent="0.3">
      <c r="A6649" s="31">
        <v>43640</v>
      </c>
      <c r="B6649" t="s">
        <v>147</v>
      </c>
      <c r="C6649" t="s">
        <v>195</v>
      </c>
      <c r="D6649" t="s">
        <v>88</v>
      </c>
      <c r="E6649">
        <v>2</v>
      </c>
      <c r="F6649">
        <v>4</v>
      </c>
      <c r="G6649" t="s">
        <v>74</v>
      </c>
      <c r="H6649" t="s">
        <v>73</v>
      </c>
      <c r="I6649">
        <v>31</v>
      </c>
      <c r="J6649">
        <v>207</v>
      </c>
      <c r="K6649" t="str">
        <f>RIGHT(Table1[[#This Row],[Transmission]],1)</f>
        <v>6</v>
      </c>
      <c r="L6649" t="str">
        <f>SUBSTITUTE(Table1[[#This Row],[Transmission]],Table1[[#This Row],[Gears]],"")</f>
        <v>M</v>
      </c>
      <c r="M66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49">
        <f ca="1">_xlfn.DAYS(TODAY(),Table1[[#This Row],[Manufacture Date]])</f>
        <v>1620</v>
      </c>
      <c r="O6649" t="str" cm="1">
        <f t="array" ref="O6649" xml:space="preserve"> _xlfn.IFS(E6649&lt;2,"0-2",E6649&lt;4,"2-4",E6649&lt;6,"4-6",E6649&lt;8,"6-8",E6649&lt;10,"8-10")</f>
        <v>2-4</v>
      </c>
    </row>
    <row r="6650" spans="1:15" ht="14.25" customHeight="1" x14ac:dyDescent="0.3">
      <c r="A6650" s="31">
        <v>43640</v>
      </c>
      <c r="B6650" t="s">
        <v>676</v>
      </c>
      <c r="C6650" t="s">
        <v>683</v>
      </c>
      <c r="D6650" t="s">
        <v>92</v>
      </c>
      <c r="E6650">
        <v>3</v>
      </c>
      <c r="F6650">
        <v>6</v>
      </c>
      <c r="G6650" t="s">
        <v>238</v>
      </c>
      <c r="H6650" t="s">
        <v>73</v>
      </c>
      <c r="I6650">
        <v>27</v>
      </c>
      <c r="J6650">
        <v>242</v>
      </c>
      <c r="K6650" t="str">
        <f>RIGHT(Table1[[#This Row],[Transmission]],1)</f>
        <v>7</v>
      </c>
      <c r="L6650" t="str">
        <f>SUBSTITUTE(Table1[[#This Row],[Transmission]],Table1[[#This Row],[Gears]],"")</f>
        <v>M</v>
      </c>
      <c r="M66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50">
        <f ca="1">_xlfn.DAYS(TODAY(),Table1[[#This Row],[Manufacture Date]])</f>
        <v>1620</v>
      </c>
      <c r="O6650" t="str" cm="1">
        <f t="array" ref="O6650" xml:space="preserve"> _xlfn.IFS(E6650&lt;2,"0-2",E6650&lt;4,"2-4",E6650&lt;6,"4-6",E6650&lt;8,"6-8",E6650&lt;10,"8-10")</f>
        <v>2-4</v>
      </c>
    </row>
    <row r="6651" spans="1:15" ht="14.25" customHeight="1" x14ac:dyDescent="0.3">
      <c r="A6651" s="31">
        <v>43640</v>
      </c>
      <c r="B6651" t="s">
        <v>364</v>
      </c>
      <c r="C6651" t="s">
        <v>1103</v>
      </c>
      <c r="D6651" t="s">
        <v>259</v>
      </c>
      <c r="E6651">
        <v>4.3</v>
      </c>
      <c r="F6651">
        <v>6</v>
      </c>
      <c r="G6651" t="s">
        <v>93</v>
      </c>
      <c r="H6651" t="s">
        <v>200</v>
      </c>
      <c r="I6651">
        <v>24</v>
      </c>
      <c r="J6651">
        <v>279</v>
      </c>
      <c r="K6651" t="str">
        <f>RIGHT(Table1[[#This Row],[Transmission]],1)</f>
        <v>6</v>
      </c>
      <c r="L6651" t="str">
        <f>SUBSTITUTE(Table1[[#This Row],[Transmission]],Table1[[#This Row],[Gears]],"")</f>
        <v>A</v>
      </c>
      <c r="M66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51">
        <f ca="1">_xlfn.DAYS(TODAY(),Table1[[#This Row],[Manufacture Date]])</f>
        <v>1620</v>
      </c>
      <c r="O6651" t="str" cm="1">
        <f t="array" ref="O6651" xml:space="preserve"> _xlfn.IFS(E6651&lt;2,"0-2",E6651&lt;4,"2-4",E6651&lt;6,"4-6",E6651&lt;8,"6-8",E6651&lt;10,"8-10")</f>
        <v>4-6</v>
      </c>
    </row>
    <row r="6652" spans="1:15" ht="14.25" customHeight="1" x14ac:dyDescent="0.3">
      <c r="A6652" s="31">
        <v>43640</v>
      </c>
      <c r="B6652" t="s">
        <v>232</v>
      </c>
      <c r="C6652" t="s">
        <v>881</v>
      </c>
      <c r="D6652" t="s">
        <v>88</v>
      </c>
      <c r="E6652">
        <v>6.2</v>
      </c>
      <c r="F6652">
        <v>8</v>
      </c>
      <c r="G6652" t="s">
        <v>238</v>
      </c>
      <c r="H6652" t="s">
        <v>73</v>
      </c>
      <c r="I6652">
        <v>21</v>
      </c>
      <c r="J6652">
        <v>313</v>
      </c>
      <c r="K6652" t="str">
        <f>RIGHT(Table1[[#This Row],[Transmission]],1)</f>
        <v>7</v>
      </c>
      <c r="L6652" t="str">
        <f>SUBSTITUTE(Table1[[#This Row],[Transmission]],Table1[[#This Row],[Gears]],"")</f>
        <v>M</v>
      </c>
      <c r="M66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52">
        <f ca="1">_xlfn.DAYS(TODAY(),Table1[[#This Row],[Manufacture Date]])</f>
        <v>1620</v>
      </c>
      <c r="O6652" t="str" cm="1">
        <f t="array" ref="O6652" xml:space="preserve"> _xlfn.IFS(E6652&lt;2,"0-2",E6652&lt;4,"2-4",E6652&lt;6,"4-6",E6652&lt;8,"6-8",E6652&lt;10,"8-10")</f>
        <v>6-8</v>
      </c>
    </row>
    <row r="6653" spans="1:15" ht="14.25" customHeight="1" x14ac:dyDescent="0.3">
      <c r="A6653" s="31">
        <v>43640</v>
      </c>
      <c r="B6653" t="s">
        <v>452</v>
      </c>
      <c r="C6653" t="s">
        <v>1418</v>
      </c>
      <c r="D6653" t="s">
        <v>122</v>
      </c>
      <c r="E6653">
        <v>6.2</v>
      </c>
      <c r="F6653">
        <v>8</v>
      </c>
      <c r="G6653" t="s">
        <v>112</v>
      </c>
      <c r="H6653" t="s">
        <v>73</v>
      </c>
      <c r="I6653">
        <v>16</v>
      </c>
      <c r="J6653">
        <v>413</v>
      </c>
      <c r="K6653" t="str">
        <f>RIGHT(Table1[[#This Row],[Transmission]],1)</f>
        <v>8</v>
      </c>
      <c r="L6653" t="str">
        <f>SUBSTITUTE(Table1[[#This Row],[Transmission]],Table1[[#This Row],[Gears]],"")</f>
        <v>A</v>
      </c>
      <c r="M66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53">
        <f ca="1">_xlfn.DAYS(TODAY(),Table1[[#This Row],[Manufacture Date]])</f>
        <v>1620</v>
      </c>
      <c r="O6653" t="str" cm="1">
        <f t="array" ref="O6653" xml:space="preserve"> _xlfn.IFS(E6653&lt;2,"0-2",E6653&lt;4,"2-4",E6653&lt;6,"4-6",E6653&lt;8,"6-8",E6653&lt;10,"8-10")</f>
        <v>6-8</v>
      </c>
    </row>
    <row r="6654" spans="1:15" ht="14.25" customHeight="1" x14ac:dyDescent="0.3">
      <c r="A6654" s="31">
        <v>43639</v>
      </c>
      <c r="B6654" t="s">
        <v>750</v>
      </c>
      <c r="C6654" t="s">
        <v>1193</v>
      </c>
      <c r="D6654" t="s">
        <v>71</v>
      </c>
      <c r="E6654">
        <v>1.5</v>
      </c>
      <c r="F6654">
        <v>4</v>
      </c>
      <c r="G6654" t="s">
        <v>74</v>
      </c>
      <c r="H6654" t="s">
        <v>200</v>
      </c>
      <c r="I6654">
        <v>42</v>
      </c>
      <c r="J6654">
        <v>157</v>
      </c>
      <c r="K6654" t="str">
        <f>RIGHT(Table1[[#This Row],[Transmission]],1)</f>
        <v>6</v>
      </c>
      <c r="L6654" t="str">
        <f>SUBSTITUTE(Table1[[#This Row],[Transmission]],Table1[[#This Row],[Gears]],"")</f>
        <v>M</v>
      </c>
      <c r="M66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54">
        <f ca="1">_xlfn.DAYS(TODAY(),Table1[[#This Row],[Manufacture Date]])</f>
        <v>1621</v>
      </c>
      <c r="O6654" t="str" cm="1">
        <f t="array" ref="O6654" xml:space="preserve"> _xlfn.IFS(E6654&lt;2,"0-2",E6654&lt;4,"2-4",E6654&lt;6,"4-6",E6654&lt;8,"6-8",E6654&lt;10,"8-10")</f>
        <v>0-2</v>
      </c>
    </row>
    <row r="6655" spans="1:15" ht="14.25" customHeight="1" x14ac:dyDescent="0.3">
      <c r="A6655" s="31">
        <v>43639</v>
      </c>
      <c r="B6655" t="s">
        <v>289</v>
      </c>
      <c r="C6655" t="s">
        <v>306</v>
      </c>
      <c r="D6655" t="s">
        <v>82</v>
      </c>
      <c r="E6655">
        <v>1.4</v>
      </c>
      <c r="F6655">
        <v>4</v>
      </c>
      <c r="G6655" t="s">
        <v>89</v>
      </c>
      <c r="H6655" t="s">
        <v>200</v>
      </c>
      <c r="I6655">
        <v>39</v>
      </c>
      <c r="J6655">
        <v>168</v>
      </c>
      <c r="K6655" t="str">
        <f>RIGHT(Table1[[#This Row],[Transmission]],1)</f>
        <v>6</v>
      </c>
      <c r="L6655" t="str">
        <f>SUBSTITUTE(Table1[[#This Row],[Transmission]],Table1[[#This Row],[Gears]],"")</f>
        <v>AM</v>
      </c>
      <c r="M66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55">
        <f ca="1">_xlfn.DAYS(TODAY(),Table1[[#This Row],[Manufacture Date]])</f>
        <v>1621</v>
      </c>
      <c r="O6655" t="str" cm="1">
        <f t="array" ref="O6655" xml:space="preserve"> _xlfn.IFS(E6655&lt;2,"0-2",E6655&lt;4,"2-4",E6655&lt;6,"4-6",E6655&lt;8,"6-8",E6655&lt;10,"8-10")</f>
        <v>0-2</v>
      </c>
    </row>
    <row r="6656" spans="1:15" ht="14.25" customHeight="1" x14ac:dyDescent="0.3">
      <c r="A6656" s="31">
        <v>43639</v>
      </c>
      <c r="B6656" t="s">
        <v>651</v>
      </c>
      <c r="C6656" t="s">
        <v>654</v>
      </c>
      <c r="D6656" t="s">
        <v>82</v>
      </c>
      <c r="E6656">
        <v>2.5</v>
      </c>
      <c r="F6656">
        <v>4</v>
      </c>
      <c r="G6656" t="s">
        <v>266</v>
      </c>
      <c r="H6656" t="s">
        <v>200</v>
      </c>
      <c r="I6656">
        <v>37</v>
      </c>
      <c r="J6656">
        <v>175</v>
      </c>
      <c r="K6656" t="str">
        <f>RIGHT(Table1[[#This Row],[Transmission]],1)</f>
        <v>V</v>
      </c>
      <c r="L6656" t="str">
        <f>SUBSTITUTE(Table1[[#This Row],[Transmission]],Table1[[#This Row],[Gears]],"")</f>
        <v>A</v>
      </c>
      <c r="M66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56">
        <f ca="1">_xlfn.DAYS(TODAY(),Table1[[#This Row],[Manufacture Date]])</f>
        <v>1621</v>
      </c>
      <c r="O6656" t="str" cm="1">
        <f t="array" ref="O6656" xml:space="preserve"> _xlfn.IFS(E6656&lt;2,"0-2",E6656&lt;4,"2-4",E6656&lt;6,"4-6",E6656&lt;8,"6-8",E6656&lt;10,"8-10")</f>
        <v>2-4</v>
      </c>
    </row>
    <row r="6657" spans="1:15" ht="14.25" customHeight="1" x14ac:dyDescent="0.3">
      <c r="A6657" s="31">
        <v>43639</v>
      </c>
      <c r="B6657" t="s">
        <v>147</v>
      </c>
      <c r="C6657" t="s">
        <v>1235</v>
      </c>
      <c r="D6657" t="s">
        <v>71</v>
      </c>
      <c r="E6657">
        <v>3</v>
      </c>
      <c r="F6657">
        <v>6</v>
      </c>
      <c r="G6657" t="s">
        <v>104</v>
      </c>
      <c r="H6657" t="s">
        <v>73</v>
      </c>
      <c r="I6657">
        <v>36</v>
      </c>
      <c r="J6657">
        <v>183</v>
      </c>
      <c r="K6657" t="str">
        <f>RIGHT(Table1[[#This Row],[Transmission]],1)</f>
        <v>8</v>
      </c>
      <c r="L6657" t="str">
        <f>SUBSTITUTE(Table1[[#This Row],[Transmission]],Table1[[#This Row],[Gears]],"")</f>
        <v>AS</v>
      </c>
      <c r="M66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57">
        <f ca="1">_xlfn.DAYS(TODAY(),Table1[[#This Row],[Manufacture Date]])</f>
        <v>1621</v>
      </c>
      <c r="O6657" t="str" cm="1">
        <f t="array" ref="O6657" xml:space="preserve"> _xlfn.IFS(E6657&lt;2,"0-2",E6657&lt;4,"2-4",E6657&lt;6,"4-6",E6657&lt;8,"6-8",E6657&lt;10,"8-10")</f>
        <v>2-4</v>
      </c>
    </row>
    <row r="6658" spans="1:15" ht="14.25" customHeight="1" x14ac:dyDescent="0.3">
      <c r="A6658" s="31">
        <v>43639</v>
      </c>
      <c r="B6658" t="s">
        <v>232</v>
      </c>
      <c r="C6658" t="s">
        <v>261</v>
      </c>
      <c r="D6658" t="s">
        <v>71</v>
      </c>
      <c r="E6658">
        <v>1.4</v>
      </c>
      <c r="F6658">
        <v>4</v>
      </c>
      <c r="G6658" t="s">
        <v>79</v>
      </c>
      <c r="H6658" t="s">
        <v>200</v>
      </c>
      <c r="I6658">
        <v>35</v>
      </c>
      <c r="J6658">
        <v>188</v>
      </c>
      <c r="K6658" t="str">
        <f>RIGHT(Table1[[#This Row],[Transmission]],1)</f>
        <v>6</v>
      </c>
      <c r="L6658" t="str">
        <f>SUBSTITUTE(Table1[[#This Row],[Transmission]],Table1[[#This Row],[Gears]],"")</f>
        <v>AS</v>
      </c>
      <c r="M66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58">
        <f ca="1">_xlfn.DAYS(TODAY(),Table1[[#This Row],[Manufacture Date]])</f>
        <v>1621</v>
      </c>
      <c r="O6658" t="str" cm="1">
        <f t="array" ref="O6658" xml:space="preserve"> _xlfn.IFS(E6658&lt;2,"0-2",E6658&lt;4,"2-4",E6658&lt;6,"4-6",E6658&lt;8,"6-8",E6658&lt;10,"8-10")</f>
        <v>0-2</v>
      </c>
    </row>
    <row r="6659" spans="1:15" ht="14.25" customHeight="1" x14ac:dyDescent="0.3">
      <c r="A6659" s="31">
        <v>43639</v>
      </c>
      <c r="B6659" t="s">
        <v>100</v>
      </c>
      <c r="C6659" t="s">
        <v>119</v>
      </c>
      <c r="D6659" t="s">
        <v>78</v>
      </c>
      <c r="E6659">
        <v>3</v>
      </c>
      <c r="F6659">
        <v>6</v>
      </c>
      <c r="G6659" t="s">
        <v>104</v>
      </c>
      <c r="H6659" t="s">
        <v>109</v>
      </c>
      <c r="I6659">
        <v>31</v>
      </c>
      <c r="J6659">
        <v>244</v>
      </c>
      <c r="K6659" t="str">
        <f>RIGHT(Table1[[#This Row],[Transmission]],1)</f>
        <v>8</v>
      </c>
      <c r="L6659" t="str">
        <f>SUBSTITUTE(Table1[[#This Row],[Transmission]],Table1[[#This Row],[Gears]],"")</f>
        <v>AS</v>
      </c>
      <c r="M66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59">
        <f ca="1">_xlfn.DAYS(TODAY(),Table1[[#This Row],[Manufacture Date]])</f>
        <v>1621</v>
      </c>
      <c r="O6659" t="str" cm="1">
        <f t="array" ref="O6659" xml:space="preserve"> _xlfn.IFS(E6659&lt;2,"0-2",E6659&lt;4,"2-4",E6659&lt;6,"4-6",E6659&lt;8,"6-8",E6659&lt;10,"8-10")</f>
        <v>2-4</v>
      </c>
    </row>
    <row r="6660" spans="1:15" ht="14.25" customHeight="1" x14ac:dyDescent="0.3">
      <c r="A6660" s="31">
        <v>43639</v>
      </c>
      <c r="B6660" t="s">
        <v>750</v>
      </c>
      <c r="C6660" t="s">
        <v>1353</v>
      </c>
      <c r="D6660" t="s">
        <v>122</v>
      </c>
      <c r="E6660">
        <v>3.5</v>
      </c>
      <c r="F6660">
        <v>6</v>
      </c>
      <c r="G6660" t="s">
        <v>104</v>
      </c>
      <c r="H6660" t="s">
        <v>200</v>
      </c>
      <c r="I6660">
        <v>27</v>
      </c>
      <c r="J6660">
        <v>242</v>
      </c>
      <c r="K6660" t="str">
        <f>RIGHT(Table1[[#This Row],[Transmission]],1)</f>
        <v>8</v>
      </c>
      <c r="L6660" t="str">
        <f>SUBSTITUTE(Table1[[#This Row],[Transmission]],Table1[[#This Row],[Gears]],"")</f>
        <v>AS</v>
      </c>
      <c r="M66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60">
        <f ca="1">_xlfn.DAYS(TODAY(),Table1[[#This Row],[Manufacture Date]])</f>
        <v>1621</v>
      </c>
      <c r="O6660" t="str" cm="1">
        <f t="array" ref="O6660" xml:space="preserve"> _xlfn.IFS(E6660&lt;2,"0-2",E6660&lt;4,"2-4",E6660&lt;6,"4-6",E6660&lt;8,"6-8",E6660&lt;10,"8-10")</f>
        <v>2-4</v>
      </c>
    </row>
    <row r="6661" spans="1:15" ht="14.25" customHeight="1" x14ac:dyDescent="0.3">
      <c r="A6661" s="31">
        <v>43639</v>
      </c>
      <c r="B6661" t="s">
        <v>147</v>
      </c>
      <c r="C6661" t="s">
        <v>864</v>
      </c>
      <c r="D6661" t="s">
        <v>71</v>
      </c>
      <c r="E6661">
        <v>3</v>
      </c>
      <c r="F6661">
        <v>6</v>
      </c>
      <c r="G6661" t="s">
        <v>74</v>
      </c>
      <c r="H6661" t="s">
        <v>73</v>
      </c>
      <c r="I6661">
        <v>24</v>
      </c>
      <c r="J6661">
        <v>273</v>
      </c>
      <c r="K6661" t="str">
        <f>RIGHT(Table1[[#This Row],[Transmission]],1)</f>
        <v>6</v>
      </c>
      <c r="L6661" t="str">
        <f>SUBSTITUTE(Table1[[#This Row],[Transmission]],Table1[[#This Row],[Gears]],"")</f>
        <v>M</v>
      </c>
      <c r="M66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61">
        <f ca="1">_xlfn.DAYS(TODAY(),Table1[[#This Row],[Manufacture Date]])</f>
        <v>1621</v>
      </c>
      <c r="O6661" t="str" cm="1">
        <f t="array" ref="O6661" xml:space="preserve"> _xlfn.IFS(E6661&lt;2,"0-2",E6661&lt;4,"2-4",E6661&lt;6,"4-6",E6661&lt;8,"6-8",E6661&lt;10,"8-10")</f>
        <v>2-4</v>
      </c>
    </row>
    <row r="6662" spans="1:15" ht="14.25" customHeight="1" x14ac:dyDescent="0.3">
      <c r="A6662" s="31">
        <v>43639</v>
      </c>
      <c r="B6662" t="s">
        <v>548</v>
      </c>
      <c r="C6662" t="s">
        <v>552</v>
      </c>
      <c r="D6662" t="s">
        <v>78</v>
      </c>
      <c r="E6662">
        <v>3.7</v>
      </c>
      <c r="F6662">
        <v>6</v>
      </c>
      <c r="G6662" t="s">
        <v>79</v>
      </c>
      <c r="H6662" t="s">
        <v>200</v>
      </c>
      <c r="I6662">
        <v>22</v>
      </c>
      <c r="J6662">
        <v>292</v>
      </c>
      <c r="K6662" t="str">
        <f>RIGHT(Table1[[#This Row],[Transmission]],1)</f>
        <v>6</v>
      </c>
      <c r="L6662" t="str">
        <f>SUBSTITUTE(Table1[[#This Row],[Transmission]],Table1[[#This Row],[Gears]],"")</f>
        <v>AS</v>
      </c>
      <c r="M66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62">
        <f ca="1">_xlfn.DAYS(TODAY(),Table1[[#This Row],[Manufacture Date]])</f>
        <v>1621</v>
      </c>
      <c r="O6662" t="str" cm="1">
        <f t="array" ref="O6662" xml:space="preserve"> _xlfn.IFS(E6662&lt;2,"0-2",E6662&lt;4,"2-4",E6662&lt;6,"4-6",E6662&lt;8,"6-8",E6662&lt;10,"8-10")</f>
        <v>2-4</v>
      </c>
    </row>
    <row r="6663" spans="1:15" ht="14.25" customHeight="1" x14ac:dyDescent="0.3">
      <c r="A6663" s="31">
        <v>43639</v>
      </c>
      <c r="B6663" t="s">
        <v>676</v>
      </c>
      <c r="C6663" t="s">
        <v>695</v>
      </c>
      <c r="D6663" t="s">
        <v>122</v>
      </c>
      <c r="E6663">
        <v>4.8</v>
      </c>
      <c r="F6663">
        <v>8</v>
      </c>
      <c r="G6663" t="s">
        <v>112</v>
      </c>
      <c r="H6663" t="s">
        <v>73</v>
      </c>
      <c r="I6663">
        <v>21</v>
      </c>
      <c r="J6663">
        <v>310</v>
      </c>
      <c r="K6663" t="str">
        <f>RIGHT(Table1[[#This Row],[Transmission]],1)</f>
        <v>8</v>
      </c>
      <c r="L6663" t="str">
        <f>SUBSTITUTE(Table1[[#This Row],[Transmission]],Table1[[#This Row],[Gears]],"")</f>
        <v>A</v>
      </c>
      <c r="M66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63">
        <f ca="1">_xlfn.DAYS(TODAY(),Table1[[#This Row],[Manufacture Date]])</f>
        <v>1621</v>
      </c>
      <c r="O6663" t="str" cm="1">
        <f t="array" ref="O6663" xml:space="preserve"> _xlfn.IFS(E6663&lt;2,"0-2",E6663&lt;4,"2-4",E6663&lt;6,"4-6",E6663&lt;8,"6-8",E6663&lt;10,"8-10")</f>
        <v>4-6</v>
      </c>
    </row>
    <row r="6664" spans="1:15" ht="14.25" customHeight="1" x14ac:dyDescent="0.3">
      <c r="A6664" s="31">
        <v>43639</v>
      </c>
      <c r="B6664" t="s">
        <v>232</v>
      </c>
      <c r="C6664" t="s">
        <v>258</v>
      </c>
      <c r="D6664" t="s">
        <v>259</v>
      </c>
      <c r="E6664">
        <v>5.3</v>
      </c>
      <c r="F6664">
        <v>8</v>
      </c>
      <c r="G6664" t="s">
        <v>93</v>
      </c>
      <c r="H6664" t="s">
        <v>205</v>
      </c>
      <c r="I6664">
        <v>16</v>
      </c>
      <c r="J6664">
        <v>275</v>
      </c>
      <c r="K6664" t="str">
        <f>RIGHT(Table1[[#This Row],[Transmission]],1)</f>
        <v>6</v>
      </c>
      <c r="L6664" t="str">
        <f>SUBSTITUTE(Table1[[#This Row],[Transmission]],Table1[[#This Row],[Gears]],"")</f>
        <v>A</v>
      </c>
      <c r="M66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64">
        <f ca="1">_xlfn.DAYS(TODAY(),Table1[[#This Row],[Manufacture Date]])</f>
        <v>1621</v>
      </c>
      <c r="O6664" t="str" cm="1">
        <f t="array" ref="O6664" xml:space="preserve"> _xlfn.IFS(E6664&lt;2,"0-2",E6664&lt;4,"2-4",E6664&lt;6,"4-6",E6664&lt;8,"6-8",E6664&lt;10,"8-10")</f>
        <v>4-6</v>
      </c>
    </row>
    <row r="6665" spans="1:15" ht="14.25" customHeight="1" x14ac:dyDescent="0.3">
      <c r="A6665" s="31">
        <v>43638</v>
      </c>
      <c r="B6665" t="s">
        <v>289</v>
      </c>
      <c r="C6665" t="s">
        <v>305</v>
      </c>
      <c r="D6665" t="s">
        <v>82</v>
      </c>
      <c r="E6665">
        <v>2.4</v>
      </c>
      <c r="F6665">
        <v>4</v>
      </c>
      <c r="G6665" t="s">
        <v>93</v>
      </c>
      <c r="H6665" t="s">
        <v>200</v>
      </c>
      <c r="I6665">
        <v>31</v>
      </c>
      <c r="J6665">
        <v>215</v>
      </c>
      <c r="K6665" t="str">
        <f>RIGHT(Table1[[#This Row],[Transmission]],1)</f>
        <v>6</v>
      </c>
      <c r="L6665" t="str">
        <f>SUBSTITUTE(Table1[[#This Row],[Transmission]],Table1[[#This Row],[Gears]],"")</f>
        <v>A</v>
      </c>
      <c r="M66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65">
        <f ca="1">_xlfn.DAYS(TODAY(),Table1[[#This Row],[Manufacture Date]])</f>
        <v>1622</v>
      </c>
      <c r="O6665" t="str" cm="1">
        <f t="array" ref="O6665" xml:space="preserve"> _xlfn.IFS(E6665&lt;2,"0-2",E6665&lt;4,"2-4",E6665&lt;6,"4-6",E6665&lt;8,"6-8",E6665&lt;10,"8-10")</f>
        <v>2-4</v>
      </c>
    </row>
    <row r="6666" spans="1:15" ht="14.25" customHeight="1" x14ac:dyDescent="0.3">
      <c r="A6666" s="31">
        <v>43638</v>
      </c>
      <c r="B6666" t="s">
        <v>676</v>
      </c>
      <c r="C6666" t="s">
        <v>988</v>
      </c>
      <c r="D6666" t="s">
        <v>92</v>
      </c>
      <c r="E6666">
        <v>3.8</v>
      </c>
      <c r="F6666">
        <v>6</v>
      </c>
      <c r="G6666" t="s">
        <v>97</v>
      </c>
      <c r="H6666" t="s">
        <v>73</v>
      </c>
      <c r="I6666">
        <v>25</v>
      </c>
      <c r="J6666">
        <v>268</v>
      </c>
      <c r="K6666" t="str">
        <f>RIGHT(Table1[[#This Row],[Transmission]],1)</f>
        <v>7</v>
      </c>
      <c r="L6666" t="str">
        <f>SUBSTITUTE(Table1[[#This Row],[Transmission]],Table1[[#This Row],[Gears]],"")</f>
        <v>AM</v>
      </c>
      <c r="M66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66">
        <f ca="1">_xlfn.DAYS(TODAY(),Table1[[#This Row],[Manufacture Date]])</f>
        <v>1622</v>
      </c>
      <c r="O6666" t="str" cm="1">
        <f t="array" ref="O6666" xml:space="preserve"> _xlfn.IFS(E6666&lt;2,"0-2",E6666&lt;4,"2-4",E6666&lt;6,"4-6",E6666&lt;8,"6-8",E6666&lt;10,"8-10")</f>
        <v>2-4</v>
      </c>
    </row>
    <row r="6667" spans="1:15" ht="14.25" customHeight="1" x14ac:dyDescent="0.3">
      <c r="A6667" s="31">
        <v>43638</v>
      </c>
      <c r="B6667" t="s">
        <v>198</v>
      </c>
      <c r="C6667" t="s">
        <v>1568</v>
      </c>
      <c r="D6667" t="s">
        <v>122</v>
      </c>
      <c r="E6667">
        <v>3.6</v>
      </c>
      <c r="F6667">
        <v>6</v>
      </c>
      <c r="G6667" t="s">
        <v>454</v>
      </c>
      <c r="H6667" t="s">
        <v>200</v>
      </c>
      <c r="I6667">
        <v>25</v>
      </c>
      <c r="J6667">
        <v>263</v>
      </c>
      <c r="K6667" t="str">
        <f>RIGHT(Table1[[#This Row],[Transmission]],1)</f>
        <v>9</v>
      </c>
      <c r="L6667" t="str">
        <f>SUBSTITUTE(Table1[[#This Row],[Transmission]],Table1[[#This Row],[Gears]],"")</f>
        <v>A</v>
      </c>
      <c r="M66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67">
        <f ca="1">_xlfn.DAYS(TODAY(),Table1[[#This Row],[Manufacture Date]])</f>
        <v>1622</v>
      </c>
      <c r="O6667" t="str" cm="1">
        <f t="array" ref="O6667" xml:space="preserve"> _xlfn.IFS(E6667&lt;2,"0-2",E6667&lt;4,"2-4",E6667&lt;6,"4-6",E6667&lt;8,"6-8",E6667&lt;10,"8-10")</f>
        <v>2-4</v>
      </c>
    </row>
    <row r="6668" spans="1:15" ht="14.25" customHeight="1" x14ac:dyDescent="0.3">
      <c r="A6668" s="31">
        <v>43638</v>
      </c>
      <c r="B6668" t="s">
        <v>321</v>
      </c>
      <c r="C6668" t="s">
        <v>328</v>
      </c>
      <c r="D6668" t="s">
        <v>78</v>
      </c>
      <c r="E6668">
        <v>3.5</v>
      </c>
      <c r="F6668">
        <v>6</v>
      </c>
      <c r="G6668" t="s">
        <v>79</v>
      </c>
      <c r="H6668" t="s">
        <v>200</v>
      </c>
      <c r="I6668">
        <v>24</v>
      </c>
      <c r="J6668">
        <v>278</v>
      </c>
      <c r="K6668" t="str">
        <f>RIGHT(Table1[[#This Row],[Transmission]],1)</f>
        <v>6</v>
      </c>
      <c r="L6668" t="str">
        <f>SUBSTITUTE(Table1[[#This Row],[Transmission]],Table1[[#This Row],[Gears]],"")</f>
        <v>AS</v>
      </c>
      <c r="M66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68">
        <f ca="1">_xlfn.DAYS(TODAY(),Table1[[#This Row],[Manufacture Date]])</f>
        <v>1622</v>
      </c>
      <c r="O6668" t="str" cm="1">
        <f t="array" ref="O6668" xml:space="preserve"> _xlfn.IFS(E6668&lt;2,"0-2",E6668&lt;4,"2-4",E6668&lt;6,"4-6",E6668&lt;8,"6-8",E6668&lt;10,"8-10")</f>
        <v>2-4</v>
      </c>
    </row>
    <row r="6669" spans="1:15" ht="14.25" customHeight="1" x14ac:dyDescent="0.3">
      <c r="A6669" s="31">
        <v>43638</v>
      </c>
      <c r="B6669" t="s">
        <v>452</v>
      </c>
      <c r="C6669" t="s">
        <v>929</v>
      </c>
      <c r="D6669" t="s">
        <v>78</v>
      </c>
      <c r="E6669">
        <v>2.4</v>
      </c>
      <c r="F6669">
        <v>4</v>
      </c>
      <c r="G6669" t="s">
        <v>454</v>
      </c>
      <c r="H6669" t="s">
        <v>205</v>
      </c>
      <c r="I6669">
        <v>21</v>
      </c>
      <c r="J6669">
        <v>226</v>
      </c>
      <c r="K6669" t="str">
        <f>RIGHT(Table1[[#This Row],[Transmission]],1)</f>
        <v>9</v>
      </c>
      <c r="L6669" t="str">
        <f>SUBSTITUTE(Table1[[#This Row],[Transmission]],Table1[[#This Row],[Gears]],"")</f>
        <v>A</v>
      </c>
      <c r="M66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69">
        <f ca="1">_xlfn.DAYS(TODAY(),Table1[[#This Row],[Manufacture Date]])</f>
        <v>1622</v>
      </c>
      <c r="O6669" t="str" cm="1">
        <f t="array" ref="O6669" xml:space="preserve"> _xlfn.IFS(E6669&lt;2,"0-2",E6669&lt;4,"2-4",E6669&lt;6,"4-6",E6669&lt;8,"6-8",E6669&lt;10,"8-10")</f>
        <v>2-4</v>
      </c>
    </row>
    <row r="6670" spans="1:15" ht="14.25" customHeight="1" x14ac:dyDescent="0.3">
      <c r="A6670" s="31">
        <v>43637</v>
      </c>
      <c r="B6670" t="s">
        <v>289</v>
      </c>
      <c r="C6670" t="s">
        <v>309</v>
      </c>
      <c r="D6670" t="s">
        <v>288</v>
      </c>
      <c r="E6670">
        <v>3.6</v>
      </c>
      <c r="F6670">
        <v>6</v>
      </c>
      <c r="G6670" t="s">
        <v>93</v>
      </c>
      <c r="H6670" t="s">
        <v>200</v>
      </c>
      <c r="I6670">
        <v>24</v>
      </c>
      <c r="J6670">
        <v>276</v>
      </c>
      <c r="K6670" t="str">
        <f>RIGHT(Table1[[#This Row],[Transmission]],1)</f>
        <v>6</v>
      </c>
      <c r="L6670" t="str">
        <f>SUBSTITUTE(Table1[[#This Row],[Transmission]],Table1[[#This Row],[Gears]],"")</f>
        <v>A</v>
      </c>
      <c r="M66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70">
        <f ca="1">_xlfn.DAYS(TODAY(),Table1[[#This Row],[Manufacture Date]])</f>
        <v>1623</v>
      </c>
      <c r="O6670" t="str" cm="1">
        <f t="array" ref="O6670" xml:space="preserve"> _xlfn.IFS(E6670&lt;2,"0-2",E6670&lt;4,"2-4",E6670&lt;6,"4-6",E6670&lt;8,"6-8",E6670&lt;10,"8-10")</f>
        <v>2-4</v>
      </c>
    </row>
    <row r="6671" spans="1:15" ht="14.25" customHeight="1" x14ac:dyDescent="0.3">
      <c r="A6671" s="31">
        <v>43637</v>
      </c>
      <c r="B6671" t="s">
        <v>147</v>
      </c>
      <c r="C6671" t="s">
        <v>1550</v>
      </c>
      <c r="D6671" t="s">
        <v>71</v>
      </c>
      <c r="E6671">
        <v>3</v>
      </c>
      <c r="F6671">
        <v>6</v>
      </c>
      <c r="G6671" t="s">
        <v>97</v>
      </c>
      <c r="H6671" t="s">
        <v>73</v>
      </c>
      <c r="I6671">
        <v>23</v>
      </c>
      <c r="J6671">
        <v>290</v>
      </c>
      <c r="K6671" t="str">
        <f>RIGHT(Table1[[#This Row],[Transmission]],1)</f>
        <v>7</v>
      </c>
      <c r="L6671" t="str">
        <f>SUBSTITUTE(Table1[[#This Row],[Transmission]],Table1[[#This Row],[Gears]],"")</f>
        <v>AM</v>
      </c>
      <c r="M66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71">
        <f ca="1">_xlfn.DAYS(TODAY(),Table1[[#This Row],[Manufacture Date]])</f>
        <v>1623</v>
      </c>
      <c r="O6671" t="str" cm="1">
        <f t="array" ref="O6671" xml:space="preserve"> _xlfn.IFS(E6671&lt;2,"0-2",E6671&lt;4,"2-4",E6671&lt;6,"4-6",E6671&lt;8,"6-8",E6671&lt;10,"8-10")</f>
        <v>2-4</v>
      </c>
    </row>
    <row r="6672" spans="1:15" ht="14.25" customHeight="1" x14ac:dyDescent="0.3">
      <c r="A6672" s="31">
        <v>43637</v>
      </c>
      <c r="B6672" t="s">
        <v>432</v>
      </c>
      <c r="C6672" t="s">
        <v>1120</v>
      </c>
      <c r="D6672" t="s">
        <v>88</v>
      </c>
      <c r="E6672">
        <v>5</v>
      </c>
      <c r="F6672">
        <v>8</v>
      </c>
      <c r="G6672" t="s">
        <v>104</v>
      </c>
      <c r="H6672" t="s">
        <v>73</v>
      </c>
      <c r="I6672">
        <v>22</v>
      </c>
      <c r="J6672">
        <v>302</v>
      </c>
      <c r="K6672" t="str">
        <f>RIGHT(Table1[[#This Row],[Transmission]],1)</f>
        <v>8</v>
      </c>
      <c r="L6672" t="str">
        <f>SUBSTITUTE(Table1[[#This Row],[Transmission]],Table1[[#This Row],[Gears]],"")</f>
        <v>AS</v>
      </c>
      <c r="M66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72">
        <f ca="1">_xlfn.DAYS(TODAY(),Table1[[#This Row],[Manufacture Date]])</f>
        <v>1623</v>
      </c>
      <c r="O6672" t="str" cm="1">
        <f t="array" ref="O6672" xml:space="preserve"> _xlfn.IFS(E6672&lt;2,"0-2",E6672&lt;4,"2-4",E6672&lt;6,"4-6",E6672&lt;8,"6-8",E6672&lt;10,"8-10")</f>
        <v>4-6</v>
      </c>
    </row>
    <row r="6673" spans="1:15" ht="14.25" customHeight="1" x14ac:dyDescent="0.3">
      <c r="A6673" s="31">
        <v>43637</v>
      </c>
      <c r="B6673" t="s">
        <v>232</v>
      </c>
      <c r="C6673" t="s">
        <v>1604</v>
      </c>
      <c r="D6673" t="s">
        <v>259</v>
      </c>
      <c r="E6673">
        <v>4.3</v>
      </c>
      <c r="F6673">
        <v>6</v>
      </c>
      <c r="G6673" t="s">
        <v>93</v>
      </c>
      <c r="H6673" t="s">
        <v>200</v>
      </c>
      <c r="I6673">
        <v>21</v>
      </c>
      <c r="J6673">
        <v>318</v>
      </c>
      <c r="K6673" t="str">
        <f>RIGHT(Table1[[#This Row],[Transmission]],1)</f>
        <v>6</v>
      </c>
      <c r="L6673" t="str">
        <f>SUBSTITUTE(Table1[[#This Row],[Transmission]],Table1[[#This Row],[Gears]],"")</f>
        <v>A</v>
      </c>
      <c r="M66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73">
        <f ca="1">_xlfn.DAYS(TODAY(),Table1[[#This Row],[Manufacture Date]])</f>
        <v>1623</v>
      </c>
      <c r="O6673" t="str" cm="1">
        <f t="array" ref="O6673" xml:space="preserve"> _xlfn.IFS(E6673&lt;2,"0-2",E6673&lt;4,"2-4",E6673&lt;6,"4-6",E6673&lt;8,"6-8",E6673&lt;10,"8-10")</f>
        <v>4-6</v>
      </c>
    </row>
    <row r="6674" spans="1:15" ht="14.25" customHeight="1" x14ac:dyDescent="0.3">
      <c r="A6674" s="31">
        <v>43636</v>
      </c>
      <c r="B6674" t="s">
        <v>385</v>
      </c>
      <c r="C6674" t="s">
        <v>1114</v>
      </c>
      <c r="D6674" t="s">
        <v>82</v>
      </c>
      <c r="E6674">
        <v>1.5</v>
      </c>
      <c r="F6674">
        <v>4</v>
      </c>
      <c r="G6674" t="s">
        <v>266</v>
      </c>
      <c r="H6674" t="s">
        <v>200</v>
      </c>
      <c r="I6674">
        <v>43</v>
      </c>
      <c r="J6674">
        <v>153</v>
      </c>
      <c r="K6674" t="str">
        <f>RIGHT(Table1[[#This Row],[Transmission]],1)</f>
        <v>V</v>
      </c>
      <c r="L6674" t="str">
        <f>SUBSTITUTE(Table1[[#This Row],[Transmission]],Table1[[#This Row],[Gears]],"")</f>
        <v>A</v>
      </c>
      <c r="M66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74">
        <f ca="1">_xlfn.DAYS(TODAY(),Table1[[#This Row],[Manufacture Date]])</f>
        <v>1624</v>
      </c>
      <c r="O6674" t="str" cm="1">
        <f t="array" ref="O6674" xml:space="preserve"> _xlfn.IFS(E6674&lt;2,"0-2",E6674&lt;4,"2-4",E6674&lt;6,"4-6",E6674&lt;8,"6-8",E6674&lt;10,"8-10")</f>
        <v>0-2</v>
      </c>
    </row>
    <row r="6675" spans="1:15" ht="14.25" customHeight="1" x14ac:dyDescent="0.3">
      <c r="A6675" s="31">
        <v>43636</v>
      </c>
      <c r="B6675" t="s">
        <v>621</v>
      </c>
      <c r="C6675" t="s">
        <v>1883</v>
      </c>
      <c r="D6675" t="s">
        <v>95</v>
      </c>
      <c r="E6675">
        <v>2</v>
      </c>
      <c r="F6675">
        <v>4</v>
      </c>
      <c r="G6675" t="s">
        <v>97</v>
      </c>
      <c r="H6675" t="s">
        <v>73</v>
      </c>
      <c r="I6675">
        <v>36</v>
      </c>
      <c r="J6675">
        <v>184</v>
      </c>
      <c r="K6675" t="str">
        <f>RIGHT(Table1[[#This Row],[Transmission]],1)</f>
        <v>7</v>
      </c>
      <c r="L6675" t="str">
        <f>SUBSTITUTE(Table1[[#This Row],[Transmission]],Table1[[#This Row],[Gears]],"")</f>
        <v>AM</v>
      </c>
      <c r="M66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75">
        <f ca="1">_xlfn.DAYS(TODAY(),Table1[[#This Row],[Manufacture Date]])</f>
        <v>1624</v>
      </c>
      <c r="O6675" t="str" cm="1">
        <f t="array" ref="O6675" xml:space="preserve"> _xlfn.IFS(E6675&lt;2,"0-2",E6675&lt;4,"2-4",E6675&lt;6,"4-6",E6675&lt;8,"6-8",E6675&lt;10,"8-10")</f>
        <v>2-4</v>
      </c>
    </row>
    <row r="6676" spans="1:15" ht="14.25" customHeight="1" x14ac:dyDescent="0.3">
      <c r="A6676" s="31">
        <v>43636</v>
      </c>
      <c r="B6676" t="s">
        <v>398</v>
      </c>
      <c r="C6676" t="s">
        <v>1725</v>
      </c>
      <c r="D6676" t="s">
        <v>115</v>
      </c>
      <c r="E6676">
        <v>2.4</v>
      </c>
      <c r="F6676">
        <v>4</v>
      </c>
      <c r="G6676" t="s">
        <v>79</v>
      </c>
      <c r="H6676" t="s">
        <v>200</v>
      </c>
      <c r="I6676">
        <v>34</v>
      </c>
      <c r="J6676">
        <v>198</v>
      </c>
      <c r="K6676" t="str">
        <f>RIGHT(Table1[[#This Row],[Transmission]],1)</f>
        <v>6</v>
      </c>
      <c r="L6676" t="str">
        <f>SUBSTITUTE(Table1[[#This Row],[Transmission]],Table1[[#This Row],[Gears]],"")</f>
        <v>AS</v>
      </c>
      <c r="M66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76">
        <f ca="1">_xlfn.DAYS(TODAY(),Table1[[#This Row],[Manufacture Date]])</f>
        <v>1624</v>
      </c>
      <c r="O6676" t="str" cm="1">
        <f t="array" ref="O6676" xml:space="preserve"> _xlfn.IFS(E6676&lt;2,"0-2",E6676&lt;4,"2-4",E6676&lt;6,"4-6",E6676&lt;8,"6-8",E6676&lt;10,"8-10")</f>
        <v>2-4</v>
      </c>
    </row>
    <row r="6677" spans="1:15" ht="14.25" customHeight="1" x14ac:dyDescent="0.3">
      <c r="A6677" s="31">
        <v>43636</v>
      </c>
      <c r="B6677" t="s">
        <v>651</v>
      </c>
      <c r="C6677" t="s">
        <v>983</v>
      </c>
      <c r="D6677" t="s">
        <v>118</v>
      </c>
      <c r="E6677">
        <v>1.6</v>
      </c>
      <c r="F6677">
        <v>4</v>
      </c>
      <c r="G6677" t="s">
        <v>102</v>
      </c>
      <c r="H6677" t="s">
        <v>73</v>
      </c>
      <c r="I6677">
        <v>32</v>
      </c>
      <c r="J6677">
        <v>209</v>
      </c>
      <c r="K6677" t="str">
        <f>RIGHT(Table1[[#This Row],[Transmission]],1)</f>
        <v>8</v>
      </c>
      <c r="L6677" t="str">
        <f>SUBSTITUTE(Table1[[#This Row],[Transmission]],Table1[[#This Row],[Gears]],"")</f>
        <v>AV</v>
      </c>
      <c r="M66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77">
        <f ca="1">_xlfn.DAYS(TODAY(),Table1[[#This Row],[Manufacture Date]])</f>
        <v>1624</v>
      </c>
      <c r="O6677" t="str" cm="1">
        <f t="array" ref="O6677" xml:space="preserve"> _xlfn.IFS(E6677&lt;2,"0-2",E6677&lt;4,"2-4",E6677&lt;6,"4-6",E6677&lt;8,"6-8",E6677&lt;10,"8-10")</f>
        <v>0-2</v>
      </c>
    </row>
    <row r="6678" spans="1:15" ht="14.25" customHeight="1" x14ac:dyDescent="0.3">
      <c r="A6678" s="31">
        <v>43636</v>
      </c>
      <c r="B6678" t="s">
        <v>321</v>
      </c>
      <c r="C6678" t="s">
        <v>356</v>
      </c>
      <c r="D6678" t="s">
        <v>115</v>
      </c>
      <c r="E6678">
        <v>2</v>
      </c>
      <c r="F6678">
        <v>4</v>
      </c>
      <c r="G6678" t="s">
        <v>79</v>
      </c>
      <c r="H6678" t="s">
        <v>200</v>
      </c>
      <c r="I6678">
        <v>31</v>
      </c>
      <c r="J6678">
        <v>209</v>
      </c>
      <c r="K6678" t="str">
        <f>RIGHT(Table1[[#This Row],[Transmission]],1)</f>
        <v>6</v>
      </c>
      <c r="L6678" t="str">
        <f>SUBSTITUTE(Table1[[#This Row],[Transmission]],Table1[[#This Row],[Gears]],"")</f>
        <v>AS</v>
      </c>
      <c r="M66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78">
        <f ca="1">_xlfn.DAYS(TODAY(),Table1[[#This Row],[Manufacture Date]])</f>
        <v>1624</v>
      </c>
      <c r="O6678" t="str" cm="1">
        <f t="array" ref="O6678" xml:space="preserve"> _xlfn.IFS(E6678&lt;2,"0-2",E6678&lt;4,"2-4",E6678&lt;6,"4-6",E6678&lt;8,"6-8",E6678&lt;10,"8-10")</f>
        <v>2-4</v>
      </c>
    </row>
    <row r="6679" spans="1:15" ht="14.25" customHeight="1" x14ac:dyDescent="0.3">
      <c r="A6679" s="31">
        <v>43636</v>
      </c>
      <c r="B6679" t="s">
        <v>147</v>
      </c>
      <c r="C6679" t="s">
        <v>1525</v>
      </c>
      <c r="D6679" t="s">
        <v>71</v>
      </c>
      <c r="E6679">
        <v>2</v>
      </c>
      <c r="F6679">
        <v>4</v>
      </c>
      <c r="G6679" t="s">
        <v>104</v>
      </c>
      <c r="H6679" t="s">
        <v>73</v>
      </c>
      <c r="I6679">
        <v>30</v>
      </c>
      <c r="J6679">
        <v>219</v>
      </c>
      <c r="K6679" t="str">
        <f>RIGHT(Table1[[#This Row],[Transmission]],1)</f>
        <v>8</v>
      </c>
      <c r="L6679" t="str">
        <f>SUBSTITUTE(Table1[[#This Row],[Transmission]],Table1[[#This Row],[Gears]],"")</f>
        <v>AS</v>
      </c>
      <c r="M66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79">
        <f ca="1">_xlfn.DAYS(TODAY(),Table1[[#This Row],[Manufacture Date]])</f>
        <v>1624</v>
      </c>
      <c r="O6679" t="str" cm="1">
        <f t="array" ref="O6679" xml:space="preserve"> _xlfn.IFS(E6679&lt;2,"0-2",E6679&lt;4,"2-4",E6679&lt;6,"4-6",E6679&lt;8,"6-8",E6679&lt;10,"8-10")</f>
        <v>2-4</v>
      </c>
    </row>
    <row r="6680" spans="1:15" ht="14.25" customHeight="1" x14ac:dyDescent="0.3">
      <c r="A6680" s="31">
        <v>43636</v>
      </c>
      <c r="B6680" t="s">
        <v>432</v>
      </c>
      <c r="C6680" t="s">
        <v>1736</v>
      </c>
      <c r="D6680" t="s">
        <v>78</v>
      </c>
      <c r="E6680">
        <v>2</v>
      </c>
      <c r="F6680">
        <v>4</v>
      </c>
      <c r="G6680" t="s">
        <v>496</v>
      </c>
      <c r="H6680" t="s">
        <v>73</v>
      </c>
      <c r="I6680">
        <v>29</v>
      </c>
      <c r="J6680">
        <v>231</v>
      </c>
      <c r="K6680" t="str">
        <f>RIGHT(Table1[[#This Row],[Transmission]],1)</f>
        <v>9</v>
      </c>
      <c r="L6680" t="str">
        <f>SUBSTITUTE(Table1[[#This Row],[Transmission]],Table1[[#This Row],[Gears]],"")</f>
        <v>AS</v>
      </c>
      <c r="M66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80">
        <f ca="1">_xlfn.DAYS(TODAY(),Table1[[#This Row],[Manufacture Date]])</f>
        <v>1624</v>
      </c>
      <c r="O6680" t="str" cm="1">
        <f t="array" ref="O6680" xml:space="preserve"> _xlfn.IFS(E6680&lt;2,"0-2",E6680&lt;4,"2-4",E6680&lt;6,"4-6",E6680&lt;8,"6-8",E6680&lt;10,"8-10")</f>
        <v>2-4</v>
      </c>
    </row>
    <row r="6681" spans="1:15" ht="14.25" customHeight="1" x14ac:dyDescent="0.3">
      <c r="A6681" s="31">
        <v>43636</v>
      </c>
      <c r="B6681" t="s">
        <v>147</v>
      </c>
      <c r="C6681" t="s">
        <v>183</v>
      </c>
      <c r="D6681" t="s">
        <v>82</v>
      </c>
      <c r="E6681">
        <v>4.4000000000000004</v>
      </c>
      <c r="F6681">
        <v>8</v>
      </c>
      <c r="G6681" t="s">
        <v>97</v>
      </c>
      <c r="H6681" t="s">
        <v>73</v>
      </c>
      <c r="I6681">
        <v>19</v>
      </c>
      <c r="J6681">
        <v>338</v>
      </c>
      <c r="K6681" t="str">
        <f>RIGHT(Table1[[#This Row],[Transmission]],1)</f>
        <v>7</v>
      </c>
      <c r="L6681" t="str">
        <f>SUBSTITUTE(Table1[[#This Row],[Transmission]],Table1[[#This Row],[Gears]],"")</f>
        <v>AM</v>
      </c>
      <c r="M66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681">
        <f ca="1">_xlfn.DAYS(TODAY(),Table1[[#This Row],[Manufacture Date]])</f>
        <v>1624</v>
      </c>
      <c r="O6681" t="str" cm="1">
        <f t="array" ref="O6681" xml:space="preserve"> _xlfn.IFS(E6681&lt;2,"0-2",E6681&lt;4,"2-4",E6681&lt;6,"4-6",E6681&lt;8,"6-8",E6681&lt;10,"8-10")</f>
        <v>4-6</v>
      </c>
    </row>
    <row r="6682" spans="1:15" ht="14.25" customHeight="1" x14ac:dyDescent="0.3">
      <c r="A6682" s="31">
        <v>43636</v>
      </c>
      <c r="B6682" t="s">
        <v>232</v>
      </c>
      <c r="C6682" t="s">
        <v>1078</v>
      </c>
      <c r="D6682" t="s">
        <v>259</v>
      </c>
      <c r="E6682">
        <v>4.3</v>
      </c>
      <c r="F6682">
        <v>6</v>
      </c>
      <c r="G6682" t="s">
        <v>93</v>
      </c>
      <c r="H6682" t="s">
        <v>205</v>
      </c>
      <c r="I6682">
        <v>17</v>
      </c>
      <c r="J6682">
        <v>284</v>
      </c>
      <c r="K6682" t="str">
        <f>RIGHT(Table1[[#This Row],[Transmission]],1)</f>
        <v>6</v>
      </c>
      <c r="L6682" t="str">
        <f>SUBSTITUTE(Table1[[#This Row],[Transmission]],Table1[[#This Row],[Gears]],"")</f>
        <v>A</v>
      </c>
      <c r="M66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82">
        <f ca="1">_xlfn.DAYS(TODAY(),Table1[[#This Row],[Manufacture Date]])</f>
        <v>1624</v>
      </c>
      <c r="O6682" t="str" cm="1">
        <f t="array" ref="O6682" xml:space="preserve"> _xlfn.IFS(E6682&lt;2,"0-2",E6682&lt;4,"2-4",E6682&lt;6,"4-6",E6682&lt;8,"6-8",E6682&lt;10,"8-10")</f>
        <v>4-6</v>
      </c>
    </row>
    <row r="6683" spans="1:15" ht="14.25" customHeight="1" x14ac:dyDescent="0.3">
      <c r="A6683" s="31">
        <v>43635</v>
      </c>
      <c r="B6683" t="s">
        <v>782</v>
      </c>
      <c r="C6683" t="s">
        <v>785</v>
      </c>
      <c r="D6683" t="s">
        <v>95</v>
      </c>
      <c r="E6683">
        <v>2</v>
      </c>
      <c r="F6683">
        <v>4</v>
      </c>
      <c r="G6683" t="s">
        <v>74</v>
      </c>
      <c r="H6683" t="s">
        <v>73</v>
      </c>
      <c r="I6683">
        <v>31</v>
      </c>
      <c r="J6683">
        <v>212</v>
      </c>
      <c r="K6683" t="str">
        <f>RIGHT(Table1[[#This Row],[Transmission]],1)</f>
        <v>6</v>
      </c>
      <c r="L6683" t="str">
        <f>SUBSTITUTE(Table1[[#This Row],[Transmission]],Table1[[#This Row],[Gears]],"")</f>
        <v>M</v>
      </c>
      <c r="M66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83">
        <f ca="1">_xlfn.DAYS(TODAY(),Table1[[#This Row],[Manufacture Date]])</f>
        <v>1625</v>
      </c>
      <c r="O6683" t="str" cm="1">
        <f t="array" ref="O6683" xml:space="preserve"> _xlfn.IFS(E6683&lt;2,"0-2",E6683&lt;4,"2-4",E6683&lt;6,"4-6",E6683&lt;8,"6-8",E6683&lt;10,"8-10")</f>
        <v>2-4</v>
      </c>
    </row>
    <row r="6684" spans="1:15" ht="14.25" customHeight="1" x14ac:dyDescent="0.3">
      <c r="A6684" s="31">
        <v>43635</v>
      </c>
      <c r="B6684" t="s">
        <v>313</v>
      </c>
      <c r="C6684" t="s">
        <v>1089</v>
      </c>
      <c r="D6684" t="s">
        <v>78</v>
      </c>
      <c r="E6684">
        <v>1.3</v>
      </c>
      <c r="F6684">
        <v>4</v>
      </c>
      <c r="G6684" t="s">
        <v>454</v>
      </c>
      <c r="H6684" t="s">
        <v>200</v>
      </c>
      <c r="I6684">
        <v>31</v>
      </c>
      <c r="J6684">
        <v>213</v>
      </c>
      <c r="K6684" t="str">
        <f>RIGHT(Table1[[#This Row],[Transmission]],1)</f>
        <v>9</v>
      </c>
      <c r="L6684" t="str">
        <f>SUBSTITUTE(Table1[[#This Row],[Transmission]],Table1[[#This Row],[Gears]],"")</f>
        <v>A</v>
      </c>
      <c r="M66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84">
        <f ca="1">_xlfn.DAYS(TODAY(),Table1[[#This Row],[Manufacture Date]])</f>
        <v>1625</v>
      </c>
      <c r="O6684" t="str" cm="1">
        <f t="array" ref="O6684" xml:space="preserve"> _xlfn.IFS(E6684&lt;2,"0-2",E6684&lt;4,"2-4",E6684&lt;6,"4-6",E6684&lt;8,"6-8",E6684&lt;10,"8-10")</f>
        <v>0-2</v>
      </c>
    </row>
    <row r="6685" spans="1:15" ht="14.25" customHeight="1" x14ac:dyDescent="0.3">
      <c r="A6685" s="31">
        <v>43635</v>
      </c>
      <c r="B6685" t="s">
        <v>232</v>
      </c>
      <c r="C6685" t="s">
        <v>878</v>
      </c>
      <c r="D6685" t="s">
        <v>361</v>
      </c>
      <c r="E6685">
        <v>2</v>
      </c>
      <c r="F6685">
        <v>4</v>
      </c>
      <c r="G6685" t="s">
        <v>266</v>
      </c>
      <c r="H6685" t="s">
        <v>200</v>
      </c>
      <c r="I6685">
        <v>30</v>
      </c>
      <c r="J6685">
        <v>220</v>
      </c>
      <c r="K6685" t="str">
        <f>RIGHT(Table1[[#This Row],[Transmission]],1)</f>
        <v>V</v>
      </c>
      <c r="L6685" t="str">
        <f>SUBSTITUTE(Table1[[#This Row],[Transmission]],Table1[[#This Row],[Gears]],"")</f>
        <v>A</v>
      </c>
      <c r="M66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85">
        <f ca="1">_xlfn.DAYS(TODAY(),Table1[[#This Row],[Manufacture Date]])</f>
        <v>1625</v>
      </c>
      <c r="O6685" t="str" cm="1">
        <f t="array" ref="O6685" xml:space="preserve"> _xlfn.IFS(E6685&lt;2,"0-2",E6685&lt;4,"2-4",E6685&lt;6,"4-6",E6685&lt;8,"6-8",E6685&lt;10,"8-10")</f>
        <v>2-4</v>
      </c>
    </row>
    <row r="6686" spans="1:15" ht="14.25" customHeight="1" x14ac:dyDescent="0.3">
      <c r="A6686" s="31">
        <v>43635</v>
      </c>
      <c r="B6686" t="s">
        <v>470</v>
      </c>
      <c r="C6686" t="s">
        <v>473</v>
      </c>
      <c r="D6686" t="s">
        <v>115</v>
      </c>
      <c r="E6686">
        <v>1.6</v>
      </c>
      <c r="F6686">
        <v>4</v>
      </c>
      <c r="G6686" t="s">
        <v>93</v>
      </c>
      <c r="H6686" t="s">
        <v>200</v>
      </c>
      <c r="I6686">
        <v>29</v>
      </c>
      <c r="J6686">
        <v>223</v>
      </c>
      <c r="K6686" t="str">
        <f>RIGHT(Table1[[#This Row],[Transmission]],1)</f>
        <v>6</v>
      </c>
      <c r="L6686" t="str">
        <f>SUBSTITUTE(Table1[[#This Row],[Transmission]],Table1[[#This Row],[Gears]],"")</f>
        <v>A</v>
      </c>
      <c r="M66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86">
        <f ca="1">_xlfn.DAYS(TODAY(),Table1[[#This Row],[Manufacture Date]])</f>
        <v>1625</v>
      </c>
      <c r="O6686" t="str" cm="1">
        <f t="array" ref="O6686" xml:space="preserve"> _xlfn.IFS(E6686&lt;2,"0-2",E6686&lt;4,"2-4",E6686&lt;6,"4-6",E6686&lt;8,"6-8",E6686&lt;10,"8-10")</f>
        <v>0-2</v>
      </c>
    </row>
    <row r="6687" spans="1:15" ht="14.25" customHeight="1" x14ac:dyDescent="0.3">
      <c r="A6687" s="31">
        <v>43635</v>
      </c>
      <c r="B6687" t="s">
        <v>750</v>
      </c>
      <c r="C6687" t="s">
        <v>1191</v>
      </c>
      <c r="D6687" t="s">
        <v>78</v>
      </c>
      <c r="E6687">
        <v>2.5</v>
      </c>
      <c r="F6687">
        <v>4</v>
      </c>
      <c r="G6687" t="s">
        <v>79</v>
      </c>
      <c r="H6687" t="s">
        <v>200</v>
      </c>
      <c r="I6687">
        <v>29</v>
      </c>
      <c r="J6687">
        <v>226</v>
      </c>
      <c r="K6687" t="str">
        <f>RIGHT(Table1[[#This Row],[Transmission]],1)</f>
        <v>6</v>
      </c>
      <c r="L6687" t="str">
        <f>SUBSTITUTE(Table1[[#This Row],[Transmission]],Table1[[#This Row],[Gears]],"")</f>
        <v>AS</v>
      </c>
      <c r="M66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87">
        <f ca="1">_xlfn.DAYS(TODAY(),Table1[[#This Row],[Manufacture Date]])</f>
        <v>1625</v>
      </c>
      <c r="O6687" t="str" cm="1">
        <f t="array" ref="O6687" xml:space="preserve"> _xlfn.IFS(E6687&lt;2,"0-2",E6687&lt;4,"2-4",E6687&lt;6,"4-6",E6687&lt;8,"6-8",E6687&lt;10,"8-10")</f>
        <v>2-4</v>
      </c>
    </row>
    <row r="6688" spans="1:15" ht="14.25" customHeight="1" x14ac:dyDescent="0.3">
      <c r="A6688" s="31">
        <v>43635</v>
      </c>
      <c r="B6688" t="s">
        <v>100</v>
      </c>
      <c r="C6688" t="s">
        <v>124</v>
      </c>
      <c r="D6688" t="s">
        <v>88</v>
      </c>
      <c r="E6688">
        <v>4.2</v>
      </c>
      <c r="F6688">
        <v>8</v>
      </c>
      <c r="G6688" t="s">
        <v>125</v>
      </c>
      <c r="H6688" t="s">
        <v>73</v>
      </c>
      <c r="I6688">
        <v>19</v>
      </c>
      <c r="J6688">
        <v>336</v>
      </c>
      <c r="K6688" t="str">
        <f>RIGHT(Table1[[#This Row],[Transmission]],1)</f>
        <v>7</v>
      </c>
      <c r="L6688" t="str">
        <f>SUBSTITUTE(Table1[[#This Row],[Transmission]],Table1[[#This Row],[Gears]],"")</f>
        <v>A</v>
      </c>
      <c r="M66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88">
        <f ca="1">_xlfn.DAYS(TODAY(),Table1[[#This Row],[Manufacture Date]])</f>
        <v>1625</v>
      </c>
      <c r="O6688" t="str" cm="1">
        <f t="array" ref="O6688" xml:space="preserve"> _xlfn.IFS(E6688&lt;2,"0-2",E6688&lt;4,"2-4",E6688&lt;6,"4-6",E6688&lt;8,"6-8",E6688&lt;10,"8-10")</f>
        <v>4-6</v>
      </c>
    </row>
    <row r="6689" spans="1:15" ht="14.25" customHeight="1" x14ac:dyDescent="0.3">
      <c r="A6689" s="31">
        <v>43634</v>
      </c>
      <c r="B6689" t="s">
        <v>313</v>
      </c>
      <c r="C6689" t="s">
        <v>315</v>
      </c>
      <c r="D6689" t="s">
        <v>92</v>
      </c>
      <c r="E6689">
        <v>1.4</v>
      </c>
      <c r="F6689">
        <v>4</v>
      </c>
      <c r="G6689" t="s">
        <v>93</v>
      </c>
      <c r="H6689" t="s">
        <v>200</v>
      </c>
      <c r="I6689">
        <v>33</v>
      </c>
      <c r="J6689">
        <v>198</v>
      </c>
      <c r="K6689" t="str">
        <f>RIGHT(Table1[[#This Row],[Transmission]],1)</f>
        <v>6</v>
      </c>
      <c r="L6689" t="str">
        <f>SUBSTITUTE(Table1[[#This Row],[Transmission]],Table1[[#This Row],[Gears]],"")</f>
        <v>A</v>
      </c>
      <c r="M66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89">
        <f ca="1">_xlfn.DAYS(TODAY(),Table1[[#This Row],[Manufacture Date]])</f>
        <v>1626</v>
      </c>
      <c r="O6689" t="str" cm="1">
        <f t="array" ref="O6689" xml:space="preserve"> _xlfn.IFS(E6689&lt;2,"0-2",E6689&lt;4,"2-4",E6689&lt;6,"4-6",E6689&lt;8,"6-8",E6689&lt;10,"8-10")</f>
        <v>0-2</v>
      </c>
    </row>
    <row r="6690" spans="1:15" ht="14.25" customHeight="1" x14ac:dyDescent="0.3">
      <c r="A6690" s="31">
        <v>43634</v>
      </c>
      <c r="B6690" t="s">
        <v>321</v>
      </c>
      <c r="C6690" t="s">
        <v>901</v>
      </c>
      <c r="D6690" t="s">
        <v>361</v>
      </c>
      <c r="E6690">
        <v>1.6</v>
      </c>
      <c r="F6690">
        <v>4</v>
      </c>
      <c r="G6690" t="s">
        <v>79</v>
      </c>
      <c r="H6690" t="s">
        <v>200</v>
      </c>
      <c r="I6690">
        <v>30</v>
      </c>
      <c r="J6690">
        <v>216</v>
      </c>
      <c r="K6690" t="str">
        <f>RIGHT(Table1[[#This Row],[Transmission]],1)</f>
        <v>6</v>
      </c>
      <c r="L6690" t="str">
        <f>SUBSTITUTE(Table1[[#This Row],[Transmission]],Table1[[#This Row],[Gears]],"")</f>
        <v>AS</v>
      </c>
      <c r="M66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90">
        <f ca="1">_xlfn.DAYS(TODAY(),Table1[[#This Row],[Manufacture Date]])</f>
        <v>1626</v>
      </c>
      <c r="O6690" t="str" cm="1">
        <f t="array" ref="O6690" xml:space="preserve"> _xlfn.IFS(E6690&lt;2,"0-2",E6690&lt;4,"2-4",E6690&lt;6,"4-6",E6690&lt;8,"6-8",E6690&lt;10,"8-10")</f>
        <v>0-2</v>
      </c>
    </row>
    <row r="6691" spans="1:15" ht="14.25" customHeight="1" x14ac:dyDescent="0.3">
      <c r="A6691" s="31">
        <v>43634</v>
      </c>
      <c r="B6691" t="s">
        <v>531</v>
      </c>
      <c r="C6691" t="s">
        <v>538</v>
      </c>
      <c r="D6691" t="s">
        <v>82</v>
      </c>
      <c r="E6691">
        <v>2</v>
      </c>
      <c r="F6691">
        <v>4</v>
      </c>
      <c r="G6691" t="s">
        <v>79</v>
      </c>
      <c r="H6691" t="s">
        <v>200</v>
      </c>
      <c r="I6691">
        <v>28</v>
      </c>
      <c r="J6691">
        <v>239</v>
      </c>
      <c r="K6691" t="str">
        <f>RIGHT(Table1[[#This Row],[Transmission]],1)</f>
        <v>6</v>
      </c>
      <c r="L6691" t="str">
        <f>SUBSTITUTE(Table1[[#This Row],[Transmission]],Table1[[#This Row],[Gears]],"")</f>
        <v>AS</v>
      </c>
      <c r="M66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91">
        <f ca="1">_xlfn.DAYS(TODAY(),Table1[[#This Row],[Manufacture Date]])</f>
        <v>1626</v>
      </c>
      <c r="O6691" t="str" cm="1">
        <f t="array" ref="O6691" xml:space="preserve"> _xlfn.IFS(E6691&lt;2,"0-2",E6691&lt;4,"2-4",E6691&lt;6,"4-6",E6691&lt;8,"6-8",E6691&lt;10,"8-10")</f>
        <v>2-4</v>
      </c>
    </row>
    <row r="6692" spans="1:15" ht="14.25" customHeight="1" x14ac:dyDescent="0.3">
      <c r="A6692" s="31">
        <v>43634</v>
      </c>
      <c r="B6692" t="s">
        <v>651</v>
      </c>
      <c r="C6692" t="s">
        <v>1910</v>
      </c>
      <c r="D6692" t="s">
        <v>78</v>
      </c>
      <c r="E6692">
        <v>3.5</v>
      </c>
      <c r="F6692">
        <v>6</v>
      </c>
      <c r="G6692" t="s">
        <v>266</v>
      </c>
      <c r="H6692" t="s">
        <v>200</v>
      </c>
      <c r="I6692">
        <v>28</v>
      </c>
      <c r="J6692">
        <v>240</v>
      </c>
      <c r="K6692" t="str">
        <f>RIGHT(Table1[[#This Row],[Transmission]],1)</f>
        <v>V</v>
      </c>
      <c r="L6692" t="str">
        <f>SUBSTITUTE(Table1[[#This Row],[Transmission]],Table1[[#This Row],[Gears]],"")</f>
        <v>A</v>
      </c>
      <c r="M66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92">
        <f ca="1">_xlfn.DAYS(TODAY(),Table1[[#This Row],[Manufacture Date]])</f>
        <v>1626</v>
      </c>
      <c r="O6692" t="str" cm="1">
        <f t="array" ref="O6692" xml:space="preserve"> _xlfn.IFS(E6692&lt;2,"0-2",E6692&lt;4,"2-4",E6692&lt;6,"4-6",E6692&lt;8,"6-8",E6692&lt;10,"8-10")</f>
        <v>2-4</v>
      </c>
    </row>
    <row r="6693" spans="1:15" ht="14.25" customHeight="1" x14ac:dyDescent="0.3">
      <c r="A6693" s="31">
        <v>43634</v>
      </c>
      <c r="B6693" t="s">
        <v>198</v>
      </c>
      <c r="C6693" t="s">
        <v>209</v>
      </c>
      <c r="D6693" t="s">
        <v>82</v>
      </c>
      <c r="E6693">
        <v>2</v>
      </c>
      <c r="F6693">
        <v>4</v>
      </c>
      <c r="G6693" t="s">
        <v>79</v>
      </c>
      <c r="H6693" t="s">
        <v>73</v>
      </c>
      <c r="I6693">
        <v>26</v>
      </c>
      <c r="J6693">
        <v>252</v>
      </c>
      <c r="K6693" t="str">
        <f>RIGHT(Table1[[#This Row],[Transmission]],1)</f>
        <v>6</v>
      </c>
      <c r="L6693" t="str">
        <f>SUBSTITUTE(Table1[[#This Row],[Transmission]],Table1[[#This Row],[Gears]],"")</f>
        <v>AS</v>
      </c>
      <c r="M66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693">
        <f ca="1">_xlfn.DAYS(TODAY(),Table1[[#This Row],[Manufacture Date]])</f>
        <v>1626</v>
      </c>
      <c r="O6693" t="str" cm="1">
        <f t="array" ref="O6693" xml:space="preserve"> _xlfn.IFS(E6693&lt;2,"0-2",E6693&lt;4,"2-4",E6693&lt;6,"4-6",E6693&lt;8,"6-8",E6693&lt;10,"8-10")</f>
        <v>2-4</v>
      </c>
    </row>
    <row r="6694" spans="1:15" ht="14.25" customHeight="1" x14ac:dyDescent="0.3">
      <c r="A6694" s="31">
        <v>43634</v>
      </c>
      <c r="B6694" t="s">
        <v>364</v>
      </c>
      <c r="C6694" t="s">
        <v>384</v>
      </c>
      <c r="D6694" t="s">
        <v>122</v>
      </c>
      <c r="E6694">
        <v>5.3</v>
      </c>
      <c r="F6694">
        <v>8</v>
      </c>
      <c r="G6694" t="s">
        <v>93</v>
      </c>
      <c r="H6694" t="s">
        <v>200</v>
      </c>
      <c r="I6694">
        <v>21</v>
      </c>
      <c r="J6694">
        <v>313</v>
      </c>
      <c r="K6694" t="str">
        <f>RIGHT(Table1[[#This Row],[Transmission]],1)</f>
        <v>6</v>
      </c>
      <c r="L6694" t="str">
        <f>SUBSTITUTE(Table1[[#This Row],[Transmission]],Table1[[#This Row],[Gears]],"")</f>
        <v>A</v>
      </c>
      <c r="M66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94">
        <f ca="1">_xlfn.DAYS(TODAY(),Table1[[#This Row],[Manufacture Date]])</f>
        <v>1626</v>
      </c>
      <c r="O6694" t="str" cm="1">
        <f t="array" ref="O6694" xml:space="preserve"> _xlfn.IFS(E6694&lt;2,"0-2",E6694&lt;4,"2-4",E6694&lt;6,"4-6",E6694&lt;8,"6-8",E6694&lt;10,"8-10")</f>
        <v>4-6</v>
      </c>
    </row>
    <row r="6695" spans="1:15" ht="14.25" customHeight="1" x14ac:dyDescent="0.3">
      <c r="A6695" s="31">
        <v>43634</v>
      </c>
      <c r="B6695" t="s">
        <v>364</v>
      </c>
      <c r="C6695" t="s">
        <v>376</v>
      </c>
      <c r="D6695" t="s">
        <v>259</v>
      </c>
      <c r="E6695">
        <v>4.3</v>
      </c>
      <c r="F6695">
        <v>6</v>
      </c>
      <c r="G6695" t="s">
        <v>93</v>
      </c>
      <c r="H6695" t="s">
        <v>205</v>
      </c>
      <c r="I6695">
        <v>16</v>
      </c>
      <c r="J6695">
        <v>285</v>
      </c>
      <c r="K6695" t="str">
        <f>RIGHT(Table1[[#This Row],[Transmission]],1)</f>
        <v>6</v>
      </c>
      <c r="L6695" t="str">
        <f>SUBSTITUTE(Table1[[#This Row],[Transmission]],Table1[[#This Row],[Gears]],"")</f>
        <v>A</v>
      </c>
      <c r="M66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95">
        <f ca="1">_xlfn.DAYS(TODAY(),Table1[[#This Row],[Manufacture Date]])</f>
        <v>1626</v>
      </c>
      <c r="O6695" t="str" cm="1">
        <f t="array" ref="O6695" xml:space="preserve"> _xlfn.IFS(E6695&lt;2,"0-2",E6695&lt;4,"2-4",E6695&lt;6,"4-6",E6695&lt;8,"6-8",E6695&lt;10,"8-10")</f>
        <v>4-6</v>
      </c>
    </row>
    <row r="6696" spans="1:15" ht="14.25" customHeight="1" x14ac:dyDescent="0.3">
      <c r="A6696" s="31">
        <v>43634</v>
      </c>
      <c r="B6696" t="s">
        <v>232</v>
      </c>
      <c r="C6696" t="s">
        <v>885</v>
      </c>
      <c r="D6696" t="s">
        <v>250</v>
      </c>
      <c r="E6696">
        <v>6</v>
      </c>
      <c r="F6696">
        <v>8</v>
      </c>
      <c r="G6696" t="s">
        <v>93</v>
      </c>
      <c r="H6696" t="s">
        <v>200</v>
      </c>
      <c r="I6696">
        <v>15</v>
      </c>
      <c r="J6696">
        <v>437</v>
      </c>
      <c r="K6696" t="str">
        <f>RIGHT(Table1[[#This Row],[Transmission]],1)</f>
        <v>6</v>
      </c>
      <c r="L6696" t="str">
        <f>SUBSTITUTE(Table1[[#This Row],[Transmission]],Table1[[#This Row],[Gears]],"")</f>
        <v>A</v>
      </c>
      <c r="M66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696">
        <f ca="1">_xlfn.DAYS(TODAY(),Table1[[#This Row],[Manufacture Date]])</f>
        <v>1626</v>
      </c>
      <c r="O6696" t="str" cm="1">
        <f t="array" ref="O6696" xml:space="preserve"> _xlfn.IFS(E6696&lt;2,"0-2",E6696&lt;4,"2-4",E6696&lt;6,"4-6",E6696&lt;8,"6-8",E6696&lt;10,"8-10")</f>
        <v>6-8</v>
      </c>
    </row>
    <row r="6697" spans="1:15" ht="14.25" customHeight="1" x14ac:dyDescent="0.3">
      <c r="A6697" s="31">
        <v>43633</v>
      </c>
      <c r="B6697" t="s">
        <v>232</v>
      </c>
      <c r="C6697" t="s">
        <v>239</v>
      </c>
      <c r="D6697" t="s">
        <v>82</v>
      </c>
      <c r="E6697">
        <v>1.4</v>
      </c>
      <c r="F6697">
        <v>4</v>
      </c>
      <c r="G6697" t="s">
        <v>74</v>
      </c>
      <c r="H6697" t="s">
        <v>200</v>
      </c>
      <c r="I6697">
        <v>36</v>
      </c>
      <c r="J6697">
        <v>179</v>
      </c>
      <c r="K6697" t="str">
        <f>RIGHT(Table1[[#This Row],[Transmission]],1)</f>
        <v>6</v>
      </c>
      <c r="L6697" t="str">
        <f>SUBSTITUTE(Table1[[#This Row],[Transmission]],Table1[[#This Row],[Gears]],"")</f>
        <v>M</v>
      </c>
      <c r="M66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97">
        <f ca="1">_xlfn.DAYS(TODAY(),Table1[[#This Row],[Manufacture Date]])</f>
        <v>1627</v>
      </c>
      <c r="O6697" t="str" cm="1">
        <f t="array" ref="O6697" xml:space="preserve"> _xlfn.IFS(E6697&lt;2,"0-2",E6697&lt;4,"2-4",E6697&lt;6,"4-6",E6697&lt;8,"6-8",E6697&lt;10,"8-10")</f>
        <v>0-2</v>
      </c>
    </row>
    <row r="6698" spans="1:15" ht="14.25" customHeight="1" x14ac:dyDescent="0.3">
      <c r="A6698" s="31">
        <v>43633</v>
      </c>
      <c r="B6698" t="s">
        <v>385</v>
      </c>
      <c r="C6698" t="s">
        <v>1703</v>
      </c>
      <c r="D6698" t="s">
        <v>82</v>
      </c>
      <c r="E6698">
        <v>2</v>
      </c>
      <c r="F6698">
        <v>4</v>
      </c>
      <c r="G6698" t="s">
        <v>74</v>
      </c>
      <c r="H6698" t="s">
        <v>200</v>
      </c>
      <c r="I6698">
        <v>35</v>
      </c>
      <c r="J6698">
        <v>186</v>
      </c>
      <c r="K6698" t="str">
        <f>RIGHT(Table1[[#This Row],[Transmission]],1)</f>
        <v>6</v>
      </c>
      <c r="L6698" t="str">
        <f>SUBSTITUTE(Table1[[#This Row],[Transmission]],Table1[[#This Row],[Gears]],"")</f>
        <v>M</v>
      </c>
      <c r="M66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98">
        <f ca="1">_xlfn.DAYS(TODAY(),Table1[[#This Row],[Manufacture Date]])</f>
        <v>1627</v>
      </c>
      <c r="O6698" t="str" cm="1">
        <f t="array" ref="O6698" xml:space="preserve"> _xlfn.IFS(E6698&lt;2,"0-2",E6698&lt;4,"2-4",E6698&lt;6,"4-6",E6698&lt;8,"6-8",E6698&lt;10,"8-10")</f>
        <v>2-4</v>
      </c>
    </row>
    <row r="6699" spans="1:15" ht="14.25" customHeight="1" x14ac:dyDescent="0.3">
      <c r="A6699" s="31">
        <v>43633</v>
      </c>
      <c r="B6699" t="s">
        <v>321</v>
      </c>
      <c r="C6699" t="s">
        <v>1267</v>
      </c>
      <c r="D6699" t="s">
        <v>95</v>
      </c>
      <c r="E6699">
        <v>2.2999999999999998</v>
      </c>
      <c r="F6699">
        <v>4</v>
      </c>
      <c r="G6699" t="s">
        <v>74</v>
      </c>
      <c r="H6699" t="s">
        <v>200</v>
      </c>
      <c r="I6699">
        <v>29</v>
      </c>
      <c r="J6699">
        <v>230</v>
      </c>
      <c r="K6699" t="str">
        <f>RIGHT(Table1[[#This Row],[Transmission]],1)</f>
        <v>6</v>
      </c>
      <c r="L6699" t="str">
        <f>SUBSTITUTE(Table1[[#This Row],[Transmission]],Table1[[#This Row],[Gears]],"")</f>
        <v>M</v>
      </c>
      <c r="M66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699">
        <f ca="1">_xlfn.DAYS(TODAY(),Table1[[#This Row],[Manufacture Date]])</f>
        <v>1627</v>
      </c>
      <c r="O6699" t="str" cm="1">
        <f t="array" ref="O6699" xml:space="preserve"> _xlfn.IFS(E6699&lt;2,"0-2",E6699&lt;4,"2-4",E6699&lt;6,"4-6",E6699&lt;8,"6-8",E6699&lt;10,"8-10")</f>
        <v>2-4</v>
      </c>
    </row>
    <row r="6700" spans="1:15" ht="14.25" customHeight="1" x14ac:dyDescent="0.3">
      <c r="A6700" s="31">
        <v>43633</v>
      </c>
      <c r="B6700" t="s">
        <v>718</v>
      </c>
      <c r="C6700" t="s">
        <v>1983</v>
      </c>
      <c r="D6700" t="s">
        <v>71</v>
      </c>
      <c r="E6700">
        <v>6.6</v>
      </c>
      <c r="F6700">
        <v>12</v>
      </c>
      <c r="G6700" t="s">
        <v>104</v>
      </c>
      <c r="H6700" t="s">
        <v>73</v>
      </c>
      <c r="I6700">
        <v>17</v>
      </c>
      <c r="J6700">
        <v>400</v>
      </c>
      <c r="K6700" t="str">
        <f>RIGHT(Table1[[#This Row],[Transmission]],1)</f>
        <v>8</v>
      </c>
      <c r="L6700" t="str">
        <f>SUBSTITUTE(Table1[[#This Row],[Transmission]],Table1[[#This Row],[Gears]],"")</f>
        <v>AS</v>
      </c>
      <c r="M67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00">
        <f ca="1">_xlfn.DAYS(TODAY(),Table1[[#This Row],[Manufacture Date]])</f>
        <v>1627</v>
      </c>
      <c r="O6700" t="str" cm="1">
        <f t="array" ref="O6700" xml:space="preserve"> _xlfn.IFS(E6700&lt;2,"0-2",E6700&lt;4,"2-4",E6700&lt;6,"4-6",E6700&lt;8,"6-8",E6700&lt;10,"8-10")</f>
        <v>6-8</v>
      </c>
    </row>
    <row r="6701" spans="1:15" ht="14.25" customHeight="1" x14ac:dyDescent="0.3">
      <c r="A6701" s="31">
        <v>43632</v>
      </c>
      <c r="B6701" t="s">
        <v>398</v>
      </c>
      <c r="C6701" t="s">
        <v>399</v>
      </c>
      <c r="D6701" t="s">
        <v>71</v>
      </c>
      <c r="E6701">
        <v>1.6</v>
      </c>
      <c r="F6701">
        <v>4</v>
      </c>
      <c r="G6701" t="s">
        <v>74</v>
      </c>
      <c r="H6701" t="s">
        <v>200</v>
      </c>
      <c r="I6701">
        <v>37</v>
      </c>
      <c r="J6701">
        <v>177</v>
      </c>
      <c r="K6701" t="str">
        <f>RIGHT(Table1[[#This Row],[Transmission]],1)</f>
        <v>6</v>
      </c>
      <c r="L6701" t="str">
        <f>SUBSTITUTE(Table1[[#This Row],[Transmission]],Table1[[#This Row],[Gears]],"")</f>
        <v>M</v>
      </c>
      <c r="M67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01">
        <f ca="1">_xlfn.DAYS(TODAY(),Table1[[#This Row],[Manufacture Date]])</f>
        <v>1628</v>
      </c>
      <c r="O6701" t="str" cm="1">
        <f t="array" ref="O6701" xml:space="preserve"> _xlfn.IFS(E6701&lt;2,"0-2",E6701&lt;4,"2-4",E6701&lt;6,"4-6",E6701&lt;8,"6-8",E6701&lt;10,"8-10")</f>
        <v>0-2</v>
      </c>
    </row>
    <row r="6702" spans="1:15" ht="14.25" customHeight="1" x14ac:dyDescent="0.3">
      <c r="A6702" s="31">
        <v>43632</v>
      </c>
      <c r="B6702" t="s">
        <v>232</v>
      </c>
      <c r="C6702" t="s">
        <v>263</v>
      </c>
      <c r="D6702" t="s">
        <v>82</v>
      </c>
      <c r="E6702">
        <v>1.4</v>
      </c>
      <c r="F6702">
        <v>4</v>
      </c>
      <c r="G6702" t="s">
        <v>79</v>
      </c>
      <c r="H6702" t="s">
        <v>200</v>
      </c>
      <c r="I6702">
        <v>35</v>
      </c>
      <c r="J6702">
        <v>184</v>
      </c>
      <c r="K6702" t="str">
        <f>RIGHT(Table1[[#This Row],[Transmission]],1)</f>
        <v>6</v>
      </c>
      <c r="L6702" t="str">
        <f>SUBSTITUTE(Table1[[#This Row],[Transmission]],Table1[[#This Row],[Gears]],"")</f>
        <v>AS</v>
      </c>
      <c r="M67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02">
        <f ca="1">_xlfn.DAYS(TODAY(),Table1[[#This Row],[Manufacture Date]])</f>
        <v>1628</v>
      </c>
      <c r="O6702" t="str" cm="1">
        <f t="array" ref="O6702" xml:space="preserve"> _xlfn.IFS(E6702&lt;2,"0-2",E6702&lt;4,"2-4",E6702&lt;6,"4-6",E6702&lt;8,"6-8",E6702&lt;10,"8-10")</f>
        <v>0-2</v>
      </c>
    </row>
    <row r="6703" spans="1:15" ht="14.25" customHeight="1" x14ac:dyDescent="0.3">
      <c r="A6703" s="31">
        <v>43632</v>
      </c>
      <c r="B6703" t="s">
        <v>782</v>
      </c>
      <c r="C6703" t="s">
        <v>2033</v>
      </c>
      <c r="D6703" t="s">
        <v>71</v>
      </c>
      <c r="E6703">
        <v>2</v>
      </c>
      <c r="F6703">
        <v>4</v>
      </c>
      <c r="G6703" t="s">
        <v>79</v>
      </c>
      <c r="H6703" t="s">
        <v>200</v>
      </c>
      <c r="I6703">
        <v>35</v>
      </c>
      <c r="J6703">
        <v>189</v>
      </c>
      <c r="K6703" t="str">
        <f>RIGHT(Table1[[#This Row],[Transmission]],1)</f>
        <v>6</v>
      </c>
      <c r="L6703" t="str">
        <f>SUBSTITUTE(Table1[[#This Row],[Transmission]],Table1[[#This Row],[Gears]],"")</f>
        <v>AS</v>
      </c>
      <c r="M67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03">
        <f ca="1">_xlfn.DAYS(TODAY(),Table1[[#This Row],[Manufacture Date]])</f>
        <v>1628</v>
      </c>
      <c r="O6703" t="str" cm="1">
        <f t="array" ref="O6703" xml:space="preserve"> _xlfn.IFS(E6703&lt;2,"0-2",E6703&lt;4,"2-4",E6703&lt;6,"4-6",E6703&lt;8,"6-8",E6703&lt;10,"8-10")</f>
        <v>2-4</v>
      </c>
    </row>
    <row r="6704" spans="1:15" ht="14.25" customHeight="1" x14ac:dyDescent="0.3">
      <c r="A6704" s="31">
        <v>43632</v>
      </c>
      <c r="B6704" t="s">
        <v>651</v>
      </c>
      <c r="C6704" t="s">
        <v>660</v>
      </c>
      <c r="D6704" t="s">
        <v>118</v>
      </c>
      <c r="E6704">
        <v>1.6</v>
      </c>
      <c r="F6704">
        <v>4</v>
      </c>
      <c r="G6704" t="s">
        <v>74</v>
      </c>
      <c r="H6704" t="s">
        <v>73</v>
      </c>
      <c r="I6704">
        <v>33</v>
      </c>
      <c r="J6704">
        <v>198</v>
      </c>
      <c r="K6704" t="str">
        <f>RIGHT(Table1[[#This Row],[Transmission]],1)</f>
        <v>6</v>
      </c>
      <c r="L6704" t="str">
        <f>SUBSTITUTE(Table1[[#This Row],[Transmission]],Table1[[#This Row],[Gears]],"")</f>
        <v>M</v>
      </c>
      <c r="M67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04">
        <f ca="1">_xlfn.DAYS(TODAY(),Table1[[#This Row],[Manufacture Date]])</f>
        <v>1628</v>
      </c>
      <c r="O6704" t="str" cm="1">
        <f t="array" ref="O6704" xml:space="preserve"> _xlfn.IFS(E6704&lt;2,"0-2",E6704&lt;4,"2-4",E6704&lt;6,"4-6",E6704&lt;8,"6-8",E6704&lt;10,"8-10")</f>
        <v>0-2</v>
      </c>
    </row>
    <row r="6705" spans="1:15" ht="14.25" customHeight="1" x14ac:dyDescent="0.3">
      <c r="A6705" s="31">
        <v>43632</v>
      </c>
      <c r="B6705" t="s">
        <v>508</v>
      </c>
      <c r="C6705" t="s">
        <v>948</v>
      </c>
      <c r="D6705" t="s">
        <v>78</v>
      </c>
      <c r="E6705">
        <v>2</v>
      </c>
      <c r="F6705">
        <v>4</v>
      </c>
      <c r="G6705" t="s">
        <v>79</v>
      </c>
      <c r="H6705" t="s">
        <v>73</v>
      </c>
      <c r="I6705">
        <v>29</v>
      </c>
      <c r="J6705">
        <v>232</v>
      </c>
      <c r="K6705" t="str">
        <f>RIGHT(Table1[[#This Row],[Transmission]],1)</f>
        <v>6</v>
      </c>
      <c r="L6705" t="str">
        <f>SUBSTITUTE(Table1[[#This Row],[Transmission]],Table1[[#This Row],[Gears]],"")</f>
        <v>AS</v>
      </c>
      <c r="M67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05">
        <f ca="1">_xlfn.DAYS(TODAY(),Table1[[#This Row],[Manufacture Date]])</f>
        <v>1628</v>
      </c>
      <c r="O6705" t="str" cm="1">
        <f t="array" ref="O6705" xml:space="preserve"> _xlfn.IFS(E6705&lt;2,"0-2",E6705&lt;4,"2-4",E6705&lt;6,"4-6",E6705&lt;8,"6-8",E6705&lt;10,"8-10")</f>
        <v>2-4</v>
      </c>
    </row>
    <row r="6706" spans="1:15" ht="14.25" customHeight="1" x14ac:dyDescent="0.3">
      <c r="A6706" s="31">
        <v>43632</v>
      </c>
      <c r="B6706" t="s">
        <v>676</v>
      </c>
      <c r="C6706" t="s">
        <v>682</v>
      </c>
      <c r="D6706" t="s">
        <v>92</v>
      </c>
      <c r="E6706">
        <v>3</v>
      </c>
      <c r="F6706">
        <v>6</v>
      </c>
      <c r="G6706" t="s">
        <v>97</v>
      </c>
      <c r="H6706" t="s">
        <v>73</v>
      </c>
      <c r="I6706">
        <v>29</v>
      </c>
      <c r="J6706">
        <v>227</v>
      </c>
      <c r="K6706" t="str">
        <f>RIGHT(Table1[[#This Row],[Transmission]],1)</f>
        <v>7</v>
      </c>
      <c r="L6706" t="str">
        <f>SUBSTITUTE(Table1[[#This Row],[Transmission]],Table1[[#This Row],[Gears]],"")</f>
        <v>AM</v>
      </c>
      <c r="M67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06">
        <f ca="1">_xlfn.DAYS(TODAY(),Table1[[#This Row],[Manufacture Date]])</f>
        <v>1628</v>
      </c>
      <c r="O6706" t="str" cm="1">
        <f t="array" ref="O6706" xml:space="preserve"> _xlfn.IFS(E6706&lt;2,"0-2",E6706&lt;4,"2-4",E6706&lt;6,"4-6",E6706&lt;8,"6-8",E6706&lt;10,"8-10")</f>
        <v>2-4</v>
      </c>
    </row>
    <row r="6707" spans="1:15" ht="14.25" customHeight="1" x14ac:dyDescent="0.3">
      <c r="A6707" s="31">
        <v>43632</v>
      </c>
      <c r="B6707" t="s">
        <v>414</v>
      </c>
      <c r="C6707" t="s">
        <v>426</v>
      </c>
      <c r="D6707" t="s">
        <v>78</v>
      </c>
      <c r="E6707">
        <v>2</v>
      </c>
      <c r="F6707">
        <v>4</v>
      </c>
      <c r="G6707" t="s">
        <v>102</v>
      </c>
      <c r="H6707" t="s">
        <v>73</v>
      </c>
      <c r="I6707">
        <v>29</v>
      </c>
      <c r="J6707">
        <v>228</v>
      </c>
      <c r="K6707" t="str">
        <f>RIGHT(Table1[[#This Row],[Transmission]],1)</f>
        <v>8</v>
      </c>
      <c r="L6707" t="str">
        <f>SUBSTITUTE(Table1[[#This Row],[Transmission]],Table1[[#This Row],[Gears]],"")</f>
        <v>AV</v>
      </c>
      <c r="M67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07">
        <f ca="1">_xlfn.DAYS(TODAY(),Table1[[#This Row],[Manufacture Date]])</f>
        <v>1628</v>
      </c>
      <c r="O6707" t="str" cm="1">
        <f t="array" ref="O6707" xml:space="preserve"> _xlfn.IFS(E6707&lt;2,"0-2",E6707&lt;4,"2-4",E6707&lt;6,"4-6",E6707&lt;8,"6-8",E6707&lt;10,"8-10")</f>
        <v>2-4</v>
      </c>
    </row>
    <row r="6708" spans="1:15" ht="14.25" customHeight="1" x14ac:dyDescent="0.3">
      <c r="A6708" s="31">
        <v>43632</v>
      </c>
      <c r="B6708" t="s">
        <v>147</v>
      </c>
      <c r="C6708" t="s">
        <v>173</v>
      </c>
      <c r="D6708" t="s">
        <v>71</v>
      </c>
      <c r="E6708">
        <v>4.4000000000000004</v>
      </c>
      <c r="F6708">
        <v>8</v>
      </c>
      <c r="G6708" t="s">
        <v>104</v>
      </c>
      <c r="H6708" t="s">
        <v>73</v>
      </c>
      <c r="I6708">
        <v>23</v>
      </c>
      <c r="J6708">
        <v>283</v>
      </c>
      <c r="K6708" t="str">
        <f>RIGHT(Table1[[#This Row],[Transmission]],1)</f>
        <v>8</v>
      </c>
      <c r="L6708" t="str">
        <f>SUBSTITUTE(Table1[[#This Row],[Transmission]],Table1[[#This Row],[Gears]],"")</f>
        <v>AS</v>
      </c>
      <c r="M67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08">
        <f ca="1">_xlfn.DAYS(TODAY(),Table1[[#This Row],[Manufacture Date]])</f>
        <v>1628</v>
      </c>
      <c r="O6708" t="str" cm="1">
        <f t="array" ref="O6708" xml:space="preserve"> _xlfn.IFS(E6708&lt;2,"0-2",E6708&lt;4,"2-4",E6708&lt;6,"4-6",E6708&lt;8,"6-8",E6708&lt;10,"8-10")</f>
        <v>4-6</v>
      </c>
    </row>
    <row r="6709" spans="1:15" ht="14.25" customHeight="1" x14ac:dyDescent="0.3">
      <c r="A6709" s="31">
        <v>43632</v>
      </c>
      <c r="B6709" t="s">
        <v>289</v>
      </c>
      <c r="C6709" t="s">
        <v>293</v>
      </c>
      <c r="D6709" t="s">
        <v>82</v>
      </c>
      <c r="E6709">
        <v>5.7</v>
      </c>
      <c r="F6709">
        <v>8</v>
      </c>
      <c r="G6709" t="s">
        <v>112</v>
      </c>
      <c r="H6709" t="s">
        <v>200</v>
      </c>
      <c r="I6709">
        <v>23</v>
      </c>
      <c r="J6709">
        <v>289</v>
      </c>
      <c r="K6709" t="str">
        <f>RIGHT(Table1[[#This Row],[Transmission]],1)</f>
        <v>8</v>
      </c>
      <c r="L6709" t="str">
        <f>SUBSTITUTE(Table1[[#This Row],[Transmission]],Table1[[#This Row],[Gears]],"")</f>
        <v>A</v>
      </c>
      <c r="M67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09">
        <f ca="1">_xlfn.DAYS(TODAY(),Table1[[#This Row],[Manufacture Date]])</f>
        <v>1628</v>
      </c>
      <c r="O6709" t="str" cm="1">
        <f t="array" ref="O6709" xml:space="preserve"> _xlfn.IFS(E6709&lt;2,"0-2",E6709&lt;4,"2-4",E6709&lt;6,"4-6",E6709&lt;8,"6-8",E6709&lt;10,"8-10")</f>
        <v>4-6</v>
      </c>
    </row>
    <row r="6710" spans="1:15" ht="14.25" customHeight="1" x14ac:dyDescent="0.3">
      <c r="A6710" s="31">
        <v>43632</v>
      </c>
      <c r="B6710" t="s">
        <v>321</v>
      </c>
      <c r="C6710" t="s">
        <v>899</v>
      </c>
      <c r="D6710" t="s">
        <v>250</v>
      </c>
      <c r="E6710">
        <v>3.5</v>
      </c>
      <c r="F6710">
        <v>6</v>
      </c>
      <c r="G6710" t="s">
        <v>79</v>
      </c>
      <c r="H6710" t="s">
        <v>200</v>
      </c>
      <c r="I6710">
        <v>19</v>
      </c>
      <c r="J6710">
        <v>344</v>
      </c>
      <c r="K6710" t="str">
        <f>RIGHT(Table1[[#This Row],[Transmission]],1)</f>
        <v>6</v>
      </c>
      <c r="L6710" t="str">
        <f>SUBSTITUTE(Table1[[#This Row],[Transmission]],Table1[[#This Row],[Gears]],"")</f>
        <v>AS</v>
      </c>
      <c r="M67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10">
        <f ca="1">_xlfn.DAYS(TODAY(),Table1[[#This Row],[Manufacture Date]])</f>
        <v>1628</v>
      </c>
      <c r="O6710" t="str" cm="1">
        <f t="array" ref="O6710" xml:space="preserve"> _xlfn.IFS(E6710&lt;2,"0-2",E6710&lt;4,"2-4",E6710&lt;6,"4-6",E6710&lt;8,"6-8",E6710&lt;10,"8-10")</f>
        <v>2-4</v>
      </c>
    </row>
    <row r="6711" spans="1:15" ht="14.25" customHeight="1" x14ac:dyDescent="0.3">
      <c r="A6711" s="31">
        <v>43631</v>
      </c>
      <c r="B6711" t="s">
        <v>802</v>
      </c>
      <c r="C6711" t="s">
        <v>1017</v>
      </c>
      <c r="D6711" t="s">
        <v>71</v>
      </c>
      <c r="E6711">
        <v>2</v>
      </c>
      <c r="F6711">
        <v>4</v>
      </c>
      <c r="G6711" t="s">
        <v>104</v>
      </c>
      <c r="H6711" t="s">
        <v>73</v>
      </c>
      <c r="I6711">
        <v>30</v>
      </c>
      <c r="J6711">
        <v>218</v>
      </c>
      <c r="K6711" t="str">
        <f>RIGHT(Table1[[#This Row],[Transmission]],1)</f>
        <v>8</v>
      </c>
      <c r="L6711" t="str">
        <f>SUBSTITUTE(Table1[[#This Row],[Transmission]],Table1[[#This Row],[Gears]],"")</f>
        <v>AS</v>
      </c>
      <c r="M67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11">
        <f ca="1">_xlfn.DAYS(TODAY(),Table1[[#This Row],[Manufacture Date]])</f>
        <v>1629</v>
      </c>
      <c r="O6711" t="str" cm="1">
        <f t="array" ref="O6711" xml:space="preserve"> _xlfn.IFS(E6711&lt;2,"0-2",E6711&lt;4,"2-4",E6711&lt;6,"4-6",E6711&lt;8,"6-8",E6711&lt;10,"8-10")</f>
        <v>2-4</v>
      </c>
    </row>
    <row r="6712" spans="1:15" ht="14.25" customHeight="1" x14ac:dyDescent="0.3">
      <c r="A6712" s="31">
        <v>43631</v>
      </c>
      <c r="B6712" t="s">
        <v>740</v>
      </c>
      <c r="C6712" t="s">
        <v>746</v>
      </c>
      <c r="D6712" t="s">
        <v>78</v>
      </c>
      <c r="E6712">
        <v>2.5</v>
      </c>
      <c r="F6712">
        <v>4</v>
      </c>
      <c r="G6712" t="s">
        <v>74</v>
      </c>
      <c r="H6712" t="s">
        <v>200</v>
      </c>
      <c r="I6712">
        <v>29</v>
      </c>
      <c r="J6712">
        <v>228</v>
      </c>
      <c r="K6712" t="str">
        <f>RIGHT(Table1[[#This Row],[Transmission]],1)</f>
        <v>6</v>
      </c>
      <c r="L6712" t="str">
        <f>SUBSTITUTE(Table1[[#This Row],[Transmission]],Table1[[#This Row],[Gears]],"")</f>
        <v>M</v>
      </c>
      <c r="M67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12">
        <f ca="1">_xlfn.DAYS(TODAY(),Table1[[#This Row],[Manufacture Date]])</f>
        <v>1629</v>
      </c>
      <c r="O6712" t="str" cm="1">
        <f t="array" ref="O6712" xml:space="preserve"> _xlfn.IFS(E6712&lt;2,"0-2",E6712&lt;4,"2-4",E6712&lt;6,"4-6",E6712&lt;8,"6-8",E6712&lt;10,"8-10")</f>
        <v>2-4</v>
      </c>
    </row>
    <row r="6713" spans="1:15" ht="14.25" customHeight="1" x14ac:dyDescent="0.3">
      <c r="A6713" s="31">
        <v>43631</v>
      </c>
      <c r="B6713" t="s">
        <v>398</v>
      </c>
      <c r="C6713" t="s">
        <v>921</v>
      </c>
      <c r="D6713" t="s">
        <v>78</v>
      </c>
      <c r="E6713">
        <v>2</v>
      </c>
      <c r="F6713">
        <v>4</v>
      </c>
      <c r="G6713" t="s">
        <v>79</v>
      </c>
      <c r="H6713" t="s">
        <v>200</v>
      </c>
      <c r="I6713">
        <v>28</v>
      </c>
      <c r="J6713">
        <v>240</v>
      </c>
      <c r="K6713" t="str">
        <f>RIGHT(Table1[[#This Row],[Transmission]],1)</f>
        <v>6</v>
      </c>
      <c r="L6713" t="str">
        <f>SUBSTITUTE(Table1[[#This Row],[Transmission]],Table1[[#This Row],[Gears]],"")</f>
        <v>AS</v>
      </c>
      <c r="M67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13">
        <f ca="1">_xlfn.DAYS(TODAY(),Table1[[#This Row],[Manufacture Date]])</f>
        <v>1629</v>
      </c>
      <c r="O6713" t="str" cm="1">
        <f t="array" ref="O6713" xml:space="preserve"> _xlfn.IFS(E6713&lt;2,"0-2",E6713&lt;4,"2-4",E6713&lt;6,"4-6",E6713&lt;8,"6-8",E6713&lt;10,"8-10")</f>
        <v>2-4</v>
      </c>
    </row>
    <row r="6714" spans="1:15" ht="14.25" customHeight="1" x14ac:dyDescent="0.3">
      <c r="A6714" s="31">
        <v>43631</v>
      </c>
      <c r="B6714" t="s">
        <v>398</v>
      </c>
      <c r="C6714" t="s">
        <v>1730</v>
      </c>
      <c r="D6714" t="s">
        <v>78</v>
      </c>
      <c r="E6714">
        <v>2</v>
      </c>
      <c r="F6714">
        <v>4</v>
      </c>
      <c r="G6714" t="s">
        <v>79</v>
      </c>
      <c r="H6714" t="s">
        <v>200</v>
      </c>
      <c r="I6714">
        <v>28</v>
      </c>
      <c r="J6714">
        <v>239</v>
      </c>
      <c r="K6714" t="str">
        <f>RIGHT(Table1[[#This Row],[Transmission]],1)</f>
        <v>6</v>
      </c>
      <c r="L6714" t="str">
        <f>SUBSTITUTE(Table1[[#This Row],[Transmission]],Table1[[#This Row],[Gears]],"")</f>
        <v>AS</v>
      </c>
      <c r="M67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14">
        <f ca="1">_xlfn.DAYS(TODAY(),Table1[[#This Row],[Manufacture Date]])</f>
        <v>1629</v>
      </c>
      <c r="O6714" t="str" cm="1">
        <f t="array" ref="O6714" xml:space="preserve"> _xlfn.IFS(E6714&lt;2,"0-2",E6714&lt;4,"2-4",E6714&lt;6,"4-6",E6714&lt;8,"6-8",E6714&lt;10,"8-10")</f>
        <v>2-4</v>
      </c>
    </row>
    <row r="6715" spans="1:15" ht="14.25" customHeight="1" x14ac:dyDescent="0.3">
      <c r="A6715" s="31">
        <v>43631</v>
      </c>
      <c r="B6715" t="s">
        <v>802</v>
      </c>
      <c r="C6715" t="s">
        <v>1022</v>
      </c>
      <c r="D6715" t="s">
        <v>118</v>
      </c>
      <c r="E6715">
        <v>3</v>
      </c>
      <c r="F6715">
        <v>6</v>
      </c>
      <c r="G6715" t="s">
        <v>79</v>
      </c>
      <c r="H6715" t="s">
        <v>200</v>
      </c>
      <c r="I6715">
        <v>26</v>
      </c>
      <c r="J6715">
        <v>253</v>
      </c>
      <c r="K6715" t="str">
        <f>RIGHT(Table1[[#This Row],[Transmission]],1)</f>
        <v>6</v>
      </c>
      <c r="L6715" t="str">
        <f>SUBSTITUTE(Table1[[#This Row],[Transmission]],Table1[[#This Row],[Gears]],"")</f>
        <v>AS</v>
      </c>
      <c r="M67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15">
        <f ca="1">_xlfn.DAYS(TODAY(),Table1[[#This Row],[Manufacture Date]])</f>
        <v>1629</v>
      </c>
      <c r="O6715" t="str" cm="1">
        <f t="array" ref="O6715" xml:space="preserve"> _xlfn.IFS(E6715&lt;2,"0-2",E6715&lt;4,"2-4",E6715&lt;6,"4-6",E6715&lt;8,"6-8",E6715&lt;10,"8-10")</f>
        <v>2-4</v>
      </c>
    </row>
    <row r="6716" spans="1:15" ht="14.25" customHeight="1" x14ac:dyDescent="0.3">
      <c r="A6716" s="31">
        <v>43631</v>
      </c>
      <c r="B6716" t="s">
        <v>321</v>
      </c>
      <c r="C6716" t="s">
        <v>338</v>
      </c>
      <c r="D6716" t="s">
        <v>259</v>
      </c>
      <c r="E6716">
        <v>3.3</v>
      </c>
      <c r="F6716">
        <v>6</v>
      </c>
      <c r="G6716" t="s">
        <v>79</v>
      </c>
      <c r="H6716" t="s">
        <v>200</v>
      </c>
      <c r="I6716">
        <v>26</v>
      </c>
      <c r="J6716">
        <v>256</v>
      </c>
      <c r="K6716" t="str">
        <f>RIGHT(Table1[[#This Row],[Transmission]],1)</f>
        <v>6</v>
      </c>
      <c r="L6716" t="str">
        <f>SUBSTITUTE(Table1[[#This Row],[Transmission]],Table1[[#This Row],[Gears]],"")</f>
        <v>AS</v>
      </c>
      <c r="M67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16">
        <f ca="1">_xlfn.DAYS(TODAY(),Table1[[#This Row],[Manufacture Date]])</f>
        <v>1629</v>
      </c>
      <c r="O6716" t="str" cm="1">
        <f t="array" ref="O6716" xml:space="preserve"> _xlfn.IFS(E6716&lt;2,"0-2",E6716&lt;4,"2-4",E6716&lt;6,"4-6",E6716&lt;8,"6-8",E6716&lt;10,"8-10")</f>
        <v>2-4</v>
      </c>
    </row>
    <row r="6717" spans="1:15" ht="14.25" customHeight="1" x14ac:dyDescent="0.3">
      <c r="A6717" s="31">
        <v>43631</v>
      </c>
      <c r="B6717" t="s">
        <v>232</v>
      </c>
      <c r="C6717" t="s">
        <v>880</v>
      </c>
      <c r="D6717" t="s">
        <v>657</v>
      </c>
      <c r="E6717">
        <v>2.5</v>
      </c>
      <c r="F6717">
        <v>4</v>
      </c>
      <c r="G6717" t="s">
        <v>93</v>
      </c>
      <c r="H6717" t="s">
        <v>200</v>
      </c>
      <c r="I6717">
        <v>25</v>
      </c>
      <c r="J6717">
        <v>266</v>
      </c>
      <c r="K6717" t="str">
        <f>RIGHT(Table1[[#This Row],[Transmission]],1)</f>
        <v>6</v>
      </c>
      <c r="L6717" t="str">
        <f>SUBSTITUTE(Table1[[#This Row],[Transmission]],Table1[[#This Row],[Gears]],"")</f>
        <v>A</v>
      </c>
      <c r="M67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17">
        <f ca="1">_xlfn.DAYS(TODAY(),Table1[[#This Row],[Manufacture Date]])</f>
        <v>1629</v>
      </c>
      <c r="O6717" t="str" cm="1">
        <f t="array" ref="O6717" xml:space="preserve"> _xlfn.IFS(E6717&lt;2,"0-2",E6717&lt;4,"2-4",E6717&lt;6,"4-6",E6717&lt;8,"6-8",E6717&lt;10,"8-10")</f>
        <v>2-4</v>
      </c>
    </row>
    <row r="6718" spans="1:15" ht="14.25" customHeight="1" x14ac:dyDescent="0.3">
      <c r="A6718" s="31">
        <v>43631</v>
      </c>
      <c r="B6718" t="s">
        <v>676</v>
      </c>
      <c r="C6718" t="s">
        <v>988</v>
      </c>
      <c r="D6718" t="s">
        <v>92</v>
      </c>
      <c r="E6718">
        <v>3</v>
      </c>
      <c r="F6718">
        <v>6</v>
      </c>
      <c r="G6718" t="s">
        <v>238</v>
      </c>
      <c r="H6718" t="s">
        <v>73</v>
      </c>
      <c r="I6718">
        <v>25</v>
      </c>
      <c r="J6718">
        <v>260</v>
      </c>
      <c r="K6718" t="str">
        <f>RIGHT(Table1[[#This Row],[Transmission]],1)</f>
        <v>7</v>
      </c>
      <c r="L6718" t="str">
        <f>SUBSTITUTE(Table1[[#This Row],[Transmission]],Table1[[#This Row],[Gears]],"")</f>
        <v>M</v>
      </c>
      <c r="M67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18">
        <f ca="1">_xlfn.DAYS(TODAY(),Table1[[#This Row],[Manufacture Date]])</f>
        <v>1629</v>
      </c>
      <c r="O6718" t="str" cm="1">
        <f t="array" ref="O6718" xml:space="preserve"> _xlfn.IFS(E6718&lt;2,"0-2",E6718&lt;4,"2-4",E6718&lt;6,"4-6",E6718&lt;8,"6-8",E6718&lt;10,"8-10")</f>
        <v>2-4</v>
      </c>
    </row>
    <row r="6719" spans="1:15" ht="14.25" customHeight="1" x14ac:dyDescent="0.3">
      <c r="A6719" s="31">
        <v>43631</v>
      </c>
      <c r="B6719" t="s">
        <v>232</v>
      </c>
      <c r="C6719" t="s">
        <v>1078</v>
      </c>
      <c r="D6719" t="s">
        <v>259</v>
      </c>
      <c r="E6719">
        <v>4.3</v>
      </c>
      <c r="F6719">
        <v>6</v>
      </c>
      <c r="G6719" t="s">
        <v>93</v>
      </c>
      <c r="H6719" t="s">
        <v>200</v>
      </c>
      <c r="I6719">
        <v>24</v>
      </c>
      <c r="J6719">
        <v>280</v>
      </c>
      <c r="K6719" t="str">
        <f>RIGHT(Table1[[#This Row],[Transmission]],1)</f>
        <v>6</v>
      </c>
      <c r="L6719" t="str">
        <f>SUBSTITUTE(Table1[[#This Row],[Transmission]],Table1[[#This Row],[Gears]],"")</f>
        <v>A</v>
      </c>
      <c r="M67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19">
        <f ca="1">_xlfn.DAYS(TODAY(),Table1[[#This Row],[Manufacture Date]])</f>
        <v>1629</v>
      </c>
      <c r="O6719" t="str" cm="1">
        <f t="array" ref="O6719" xml:space="preserve"> _xlfn.IFS(E6719&lt;2,"0-2",E6719&lt;4,"2-4",E6719&lt;6,"4-6",E6719&lt;8,"6-8",E6719&lt;10,"8-10")</f>
        <v>4-6</v>
      </c>
    </row>
    <row r="6720" spans="1:15" ht="14.25" customHeight="1" x14ac:dyDescent="0.3">
      <c r="A6720" s="31">
        <v>43631</v>
      </c>
      <c r="B6720" t="s">
        <v>402</v>
      </c>
      <c r="C6720" t="s">
        <v>1269</v>
      </c>
      <c r="D6720" t="s">
        <v>115</v>
      </c>
      <c r="E6720">
        <v>3.3</v>
      </c>
      <c r="F6720">
        <v>6</v>
      </c>
      <c r="G6720" t="s">
        <v>104</v>
      </c>
      <c r="H6720" t="s">
        <v>73</v>
      </c>
      <c r="I6720">
        <v>24</v>
      </c>
      <c r="J6720">
        <v>279</v>
      </c>
      <c r="K6720" t="str">
        <f>RIGHT(Table1[[#This Row],[Transmission]],1)</f>
        <v>8</v>
      </c>
      <c r="L6720" t="str">
        <f>SUBSTITUTE(Table1[[#This Row],[Transmission]],Table1[[#This Row],[Gears]],"")</f>
        <v>AS</v>
      </c>
      <c r="M67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20">
        <f ca="1">_xlfn.DAYS(TODAY(),Table1[[#This Row],[Manufacture Date]])</f>
        <v>1629</v>
      </c>
      <c r="O6720" t="str" cm="1">
        <f t="array" ref="O6720" xml:space="preserve"> _xlfn.IFS(E6720&lt;2,"0-2",E6720&lt;4,"2-4",E6720&lt;6,"4-6",E6720&lt;8,"6-8",E6720&lt;10,"8-10")</f>
        <v>2-4</v>
      </c>
    </row>
    <row r="6721" spans="1:15" ht="14.25" customHeight="1" x14ac:dyDescent="0.3">
      <c r="A6721" s="31">
        <v>43631</v>
      </c>
      <c r="B6721" t="s">
        <v>676</v>
      </c>
      <c r="C6721" t="s">
        <v>708</v>
      </c>
      <c r="D6721" t="s">
        <v>115</v>
      </c>
      <c r="E6721">
        <v>4.8</v>
      </c>
      <c r="F6721">
        <v>8</v>
      </c>
      <c r="G6721" t="s">
        <v>97</v>
      </c>
      <c r="H6721" t="s">
        <v>73</v>
      </c>
      <c r="I6721">
        <v>22</v>
      </c>
      <c r="J6721">
        <v>297</v>
      </c>
      <c r="K6721" t="str">
        <f>RIGHT(Table1[[#This Row],[Transmission]],1)</f>
        <v>7</v>
      </c>
      <c r="L6721" t="str">
        <f>SUBSTITUTE(Table1[[#This Row],[Transmission]],Table1[[#This Row],[Gears]],"")</f>
        <v>AM</v>
      </c>
      <c r="M67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21">
        <f ca="1">_xlfn.DAYS(TODAY(),Table1[[#This Row],[Manufacture Date]])</f>
        <v>1629</v>
      </c>
      <c r="O6721" t="str" cm="1">
        <f t="array" ref="O6721" xml:space="preserve"> _xlfn.IFS(E6721&lt;2,"0-2",E6721&lt;4,"2-4",E6721&lt;6,"4-6",E6721&lt;8,"6-8",E6721&lt;10,"8-10")</f>
        <v>4-6</v>
      </c>
    </row>
    <row r="6722" spans="1:15" ht="14.25" customHeight="1" x14ac:dyDescent="0.3">
      <c r="A6722" s="31">
        <v>43631</v>
      </c>
      <c r="B6722" t="s">
        <v>232</v>
      </c>
      <c r="C6722" t="s">
        <v>881</v>
      </c>
      <c r="D6722" t="s">
        <v>88</v>
      </c>
      <c r="E6722">
        <v>6.2</v>
      </c>
      <c r="F6722">
        <v>8</v>
      </c>
      <c r="G6722" t="s">
        <v>238</v>
      </c>
      <c r="H6722" t="s">
        <v>73</v>
      </c>
      <c r="I6722">
        <v>21</v>
      </c>
      <c r="J6722">
        <v>312</v>
      </c>
      <c r="K6722" t="str">
        <f>RIGHT(Table1[[#This Row],[Transmission]],1)</f>
        <v>7</v>
      </c>
      <c r="L6722" t="str">
        <f>SUBSTITUTE(Table1[[#This Row],[Transmission]],Table1[[#This Row],[Gears]],"")</f>
        <v>M</v>
      </c>
      <c r="M67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22">
        <f ca="1">_xlfn.DAYS(TODAY(),Table1[[#This Row],[Manufacture Date]])</f>
        <v>1629</v>
      </c>
      <c r="O6722" t="str" cm="1">
        <f t="array" ref="O6722" xml:space="preserve"> _xlfn.IFS(E6722&lt;2,"0-2",E6722&lt;4,"2-4",E6722&lt;6,"4-6",E6722&lt;8,"6-8",E6722&lt;10,"8-10")</f>
        <v>6-8</v>
      </c>
    </row>
    <row r="6723" spans="1:15" ht="14.25" customHeight="1" x14ac:dyDescent="0.3">
      <c r="A6723" s="31">
        <v>43631</v>
      </c>
      <c r="B6723" t="s">
        <v>492</v>
      </c>
      <c r="C6723" t="s">
        <v>2140</v>
      </c>
      <c r="D6723" t="s">
        <v>78</v>
      </c>
      <c r="E6723">
        <v>5</v>
      </c>
      <c r="F6723">
        <v>8</v>
      </c>
      <c r="G6723" t="s">
        <v>104</v>
      </c>
      <c r="H6723" t="s">
        <v>73</v>
      </c>
      <c r="I6723">
        <v>21</v>
      </c>
      <c r="J6723">
        <v>318</v>
      </c>
      <c r="K6723" t="str">
        <f>RIGHT(Table1[[#This Row],[Transmission]],1)</f>
        <v>8</v>
      </c>
      <c r="L6723" t="str">
        <f>SUBSTITUTE(Table1[[#This Row],[Transmission]],Table1[[#This Row],[Gears]],"")</f>
        <v>AS</v>
      </c>
      <c r="M67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23">
        <f ca="1">_xlfn.DAYS(TODAY(),Table1[[#This Row],[Manufacture Date]])</f>
        <v>1629</v>
      </c>
      <c r="O6723" t="str" cm="1">
        <f t="array" ref="O6723" xml:space="preserve"> _xlfn.IFS(E6723&lt;2,"0-2",E6723&lt;4,"2-4",E6723&lt;6,"4-6",E6723&lt;8,"6-8",E6723&lt;10,"8-10")</f>
        <v>4-6</v>
      </c>
    </row>
    <row r="6724" spans="1:15" ht="14.25" customHeight="1" x14ac:dyDescent="0.3">
      <c r="A6724" s="31">
        <v>43631</v>
      </c>
      <c r="B6724" t="s">
        <v>275</v>
      </c>
      <c r="C6724" t="s">
        <v>284</v>
      </c>
      <c r="D6724" t="s">
        <v>115</v>
      </c>
      <c r="E6724">
        <v>3.6</v>
      </c>
      <c r="F6724">
        <v>6</v>
      </c>
      <c r="G6724" t="s">
        <v>112</v>
      </c>
      <c r="H6724" t="s">
        <v>205</v>
      </c>
      <c r="I6724">
        <v>19</v>
      </c>
      <c r="J6724">
        <v>237</v>
      </c>
      <c r="K6724" t="str">
        <f>RIGHT(Table1[[#This Row],[Transmission]],1)</f>
        <v>8</v>
      </c>
      <c r="L6724" t="str">
        <f>SUBSTITUTE(Table1[[#This Row],[Transmission]],Table1[[#This Row],[Gears]],"")</f>
        <v>A</v>
      </c>
      <c r="M67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24">
        <f ca="1">_xlfn.DAYS(TODAY(),Table1[[#This Row],[Manufacture Date]])</f>
        <v>1629</v>
      </c>
      <c r="O6724" t="str" cm="1">
        <f t="array" ref="O6724" xml:space="preserve"> _xlfn.IFS(E6724&lt;2,"0-2",E6724&lt;4,"2-4",E6724&lt;6,"4-6",E6724&lt;8,"6-8",E6724&lt;10,"8-10")</f>
        <v>2-4</v>
      </c>
    </row>
    <row r="6725" spans="1:15" ht="14.25" customHeight="1" x14ac:dyDescent="0.3">
      <c r="A6725" s="31">
        <v>43630</v>
      </c>
      <c r="B6725" t="s">
        <v>321</v>
      </c>
      <c r="C6725" t="s">
        <v>1649</v>
      </c>
      <c r="D6725" t="s">
        <v>78</v>
      </c>
      <c r="E6725">
        <v>1.5</v>
      </c>
      <c r="F6725">
        <v>3</v>
      </c>
      <c r="G6725" t="s">
        <v>112</v>
      </c>
      <c r="H6725" t="s">
        <v>200</v>
      </c>
      <c r="I6725">
        <v>36</v>
      </c>
      <c r="J6725">
        <v>185</v>
      </c>
      <c r="K6725" t="str">
        <f>RIGHT(Table1[[#This Row],[Transmission]],1)</f>
        <v>8</v>
      </c>
      <c r="L6725" t="str">
        <f>SUBSTITUTE(Table1[[#This Row],[Transmission]],Table1[[#This Row],[Gears]],"")</f>
        <v>A</v>
      </c>
      <c r="M67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25">
        <f ca="1">_xlfn.DAYS(TODAY(),Table1[[#This Row],[Manufacture Date]])</f>
        <v>1630</v>
      </c>
      <c r="O6725" t="str" cm="1">
        <f t="array" ref="O6725" xml:space="preserve"> _xlfn.IFS(E6725&lt;2,"0-2",E6725&lt;4,"2-4",E6725&lt;6,"4-6",E6725&lt;8,"6-8",E6725&lt;10,"8-10")</f>
        <v>0-2</v>
      </c>
    </row>
    <row r="6726" spans="1:15" ht="14.25" customHeight="1" x14ac:dyDescent="0.3">
      <c r="A6726" s="31">
        <v>43630</v>
      </c>
      <c r="B6726" t="s">
        <v>726</v>
      </c>
      <c r="C6726" t="s">
        <v>727</v>
      </c>
      <c r="D6726" t="s">
        <v>92</v>
      </c>
      <c r="E6726">
        <v>2</v>
      </c>
      <c r="F6726">
        <v>4</v>
      </c>
      <c r="G6726" t="s">
        <v>79</v>
      </c>
      <c r="H6726" t="s">
        <v>73</v>
      </c>
      <c r="I6726">
        <v>34</v>
      </c>
      <c r="J6726">
        <v>197</v>
      </c>
      <c r="K6726" t="str">
        <f>RIGHT(Table1[[#This Row],[Transmission]],1)</f>
        <v>6</v>
      </c>
      <c r="L6726" t="str">
        <f>SUBSTITUTE(Table1[[#This Row],[Transmission]],Table1[[#This Row],[Gears]],"")</f>
        <v>AS</v>
      </c>
      <c r="M67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26">
        <f ca="1">_xlfn.DAYS(TODAY(),Table1[[#This Row],[Manufacture Date]])</f>
        <v>1630</v>
      </c>
      <c r="O6726" t="str" cm="1">
        <f t="array" ref="O6726" xml:space="preserve"> _xlfn.IFS(E6726&lt;2,"0-2",E6726&lt;4,"2-4",E6726&lt;6,"4-6",E6726&lt;8,"6-8",E6726&lt;10,"8-10")</f>
        <v>2-4</v>
      </c>
    </row>
    <row r="6727" spans="1:15" ht="14.25" customHeight="1" x14ac:dyDescent="0.3">
      <c r="A6727" s="31">
        <v>43630</v>
      </c>
      <c r="B6727" t="s">
        <v>651</v>
      </c>
      <c r="C6727" t="s">
        <v>1909</v>
      </c>
      <c r="D6727" t="s">
        <v>361</v>
      </c>
      <c r="E6727">
        <v>2</v>
      </c>
      <c r="F6727">
        <v>4</v>
      </c>
      <c r="G6727" t="s">
        <v>266</v>
      </c>
      <c r="H6727" t="s">
        <v>200</v>
      </c>
      <c r="I6727">
        <v>30</v>
      </c>
      <c r="J6727">
        <v>218</v>
      </c>
      <c r="K6727" t="str">
        <f>RIGHT(Table1[[#This Row],[Transmission]],1)</f>
        <v>V</v>
      </c>
      <c r="L6727" t="str">
        <f>SUBSTITUTE(Table1[[#This Row],[Transmission]],Table1[[#This Row],[Gears]],"")</f>
        <v>A</v>
      </c>
      <c r="M67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27">
        <f ca="1">_xlfn.DAYS(TODAY(),Table1[[#This Row],[Manufacture Date]])</f>
        <v>1630</v>
      </c>
      <c r="O6727" t="str" cm="1">
        <f t="array" ref="O6727" xml:space="preserve"> _xlfn.IFS(E6727&lt;2,"0-2",E6727&lt;4,"2-4",E6727&lt;6,"4-6",E6727&lt;8,"6-8",E6727&lt;10,"8-10")</f>
        <v>2-4</v>
      </c>
    </row>
    <row r="6728" spans="1:15" ht="14.25" customHeight="1" x14ac:dyDescent="0.3">
      <c r="A6728" s="31">
        <v>43630</v>
      </c>
      <c r="B6728" t="s">
        <v>321</v>
      </c>
      <c r="C6728" t="s">
        <v>1664</v>
      </c>
      <c r="D6728" t="s">
        <v>95</v>
      </c>
      <c r="E6728">
        <v>2.2999999999999998</v>
      </c>
      <c r="F6728">
        <v>4</v>
      </c>
      <c r="G6728" t="s">
        <v>74</v>
      </c>
      <c r="H6728" t="s">
        <v>200</v>
      </c>
      <c r="I6728">
        <v>27</v>
      </c>
      <c r="J6728">
        <v>241</v>
      </c>
      <c r="K6728" t="str">
        <f>RIGHT(Table1[[#This Row],[Transmission]],1)</f>
        <v>6</v>
      </c>
      <c r="L6728" t="str">
        <f>SUBSTITUTE(Table1[[#This Row],[Transmission]],Table1[[#This Row],[Gears]],"")</f>
        <v>M</v>
      </c>
      <c r="M67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28">
        <f ca="1">_xlfn.DAYS(TODAY(),Table1[[#This Row],[Manufacture Date]])</f>
        <v>1630</v>
      </c>
      <c r="O6728" t="str" cm="1">
        <f t="array" ref="O6728" xml:space="preserve"> _xlfn.IFS(E6728&lt;2,"0-2",E6728&lt;4,"2-4",E6728&lt;6,"4-6",E6728&lt;8,"6-8",E6728&lt;10,"8-10")</f>
        <v>2-4</v>
      </c>
    </row>
    <row r="6729" spans="1:15" ht="14.25" customHeight="1" x14ac:dyDescent="0.3">
      <c r="A6729" s="31">
        <v>43630</v>
      </c>
      <c r="B6729" t="s">
        <v>508</v>
      </c>
      <c r="C6729" t="s">
        <v>951</v>
      </c>
      <c r="D6729" t="s">
        <v>95</v>
      </c>
      <c r="E6729">
        <v>3.5</v>
      </c>
      <c r="F6729">
        <v>6</v>
      </c>
      <c r="G6729" t="s">
        <v>79</v>
      </c>
      <c r="H6729" t="s">
        <v>73</v>
      </c>
      <c r="I6729">
        <v>26</v>
      </c>
      <c r="J6729">
        <v>258</v>
      </c>
      <c r="K6729" t="str">
        <f>RIGHT(Table1[[#This Row],[Transmission]],1)</f>
        <v>6</v>
      </c>
      <c r="L6729" t="str">
        <f>SUBSTITUTE(Table1[[#This Row],[Transmission]],Table1[[#This Row],[Gears]],"")</f>
        <v>AS</v>
      </c>
      <c r="M67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29">
        <f ca="1">_xlfn.DAYS(TODAY(),Table1[[#This Row],[Manufacture Date]])</f>
        <v>1630</v>
      </c>
      <c r="O6729" t="str" cm="1">
        <f t="array" ref="O6729" xml:space="preserve"> _xlfn.IFS(E6729&lt;2,"0-2",E6729&lt;4,"2-4",E6729&lt;6,"4-6",E6729&lt;8,"6-8",E6729&lt;10,"8-10")</f>
        <v>2-4</v>
      </c>
    </row>
    <row r="6730" spans="1:15" ht="14.25" customHeight="1" x14ac:dyDescent="0.3">
      <c r="A6730" s="31">
        <v>43630</v>
      </c>
      <c r="B6730" t="s">
        <v>321</v>
      </c>
      <c r="C6730" t="s">
        <v>358</v>
      </c>
      <c r="D6730" t="s">
        <v>115</v>
      </c>
      <c r="E6730">
        <v>3.5</v>
      </c>
      <c r="F6730">
        <v>6</v>
      </c>
      <c r="G6730" t="s">
        <v>79</v>
      </c>
      <c r="H6730" t="s">
        <v>205</v>
      </c>
      <c r="I6730">
        <v>20</v>
      </c>
      <c r="J6730">
        <v>229</v>
      </c>
      <c r="K6730" t="str">
        <f>RIGHT(Table1[[#This Row],[Transmission]],1)</f>
        <v>6</v>
      </c>
      <c r="L6730" t="str">
        <f>SUBSTITUTE(Table1[[#This Row],[Transmission]],Table1[[#This Row],[Gears]],"")</f>
        <v>AS</v>
      </c>
      <c r="M67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30">
        <f ca="1">_xlfn.DAYS(TODAY(),Table1[[#This Row],[Manufacture Date]])</f>
        <v>1630</v>
      </c>
      <c r="O6730" t="str" cm="1">
        <f t="array" ref="O6730" xml:space="preserve"> _xlfn.IFS(E6730&lt;2,"0-2",E6730&lt;4,"2-4",E6730&lt;6,"4-6",E6730&lt;8,"6-8",E6730&lt;10,"8-10")</f>
        <v>2-4</v>
      </c>
    </row>
    <row r="6731" spans="1:15" ht="14.25" customHeight="1" x14ac:dyDescent="0.3">
      <c r="A6731" s="31">
        <v>43630</v>
      </c>
      <c r="B6731" t="s">
        <v>289</v>
      </c>
      <c r="C6731" t="s">
        <v>889</v>
      </c>
      <c r="D6731" t="s">
        <v>82</v>
      </c>
      <c r="E6731">
        <v>6.2</v>
      </c>
      <c r="F6731">
        <v>8</v>
      </c>
      <c r="G6731" t="s">
        <v>74</v>
      </c>
      <c r="H6731" t="s">
        <v>73</v>
      </c>
      <c r="I6731">
        <v>19</v>
      </c>
      <c r="J6731">
        <v>352</v>
      </c>
      <c r="K6731" t="str">
        <f>RIGHT(Table1[[#This Row],[Transmission]],1)</f>
        <v>6</v>
      </c>
      <c r="L6731" t="str">
        <f>SUBSTITUTE(Table1[[#This Row],[Transmission]],Table1[[#This Row],[Gears]],"")</f>
        <v>M</v>
      </c>
      <c r="M67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31">
        <f ca="1">_xlfn.DAYS(TODAY(),Table1[[#This Row],[Manufacture Date]])</f>
        <v>1630</v>
      </c>
      <c r="O6731" t="str" cm="1">
        <f t="array" ref="O6731" xml:space="preserve"> _xlfn.IFS(E6731&lt;2,"0-2",E6731&lt;4,"2-4",E6731&lt;6,"4-6",E6731&lt;8,"6-8",E6731&lt;10,"8-10")</f>
        <v>6-8</v>
      </c>
    </row>
    <row r="6732" spans="1:15" ht="14.25" customHeight="1" x14ac:dyDescent="0.3">
      <c r="A6732" s="31">
        <v>43630</v>
      </c>
      <c r="B6732" t="s">
        <v>232</v>
      </c>
      <c r="C6732" t="s">
        <v>244</v>
      </c>
      <c r="D6732" t="s">
        <v>245</v>
      </c>
      <c r="E6732">
        <v>5.3</v>
      </c>
      <c r="F6732">
        <v>8</v>
      </c>
      <c r="G6732" t="s">
        <v>101</v>
      </c>
      <c r="H6732" t="s">
        <v>200</v>
      </c>
      <c r="I6732">
        <v>18</v>
      </c>
      <c r="J6732">
        <v>366</v>
      </c>
      <c r="K6732" t="str">
        <f>RIGHT(Table1[[#This Row],[Transmission]],1)</f>
        <v>4</v>
      </c>
      <c r="L6732" t="str">
        <f>SUBSTITUTE(Table1[[#This Row],[Transmission]],Table1[[#This Row],[Gears]],"")</f>
        <v>A</v>
      </c>
      <c r="M67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32">
        <f ca="1">_xlfn.DAYS(TODAY(),Table1[[#This Row],[Manufacture Date]])</f>
        <v>1630</v>
      </c>
      <c r="O6732" t="str" cm="1">
        <f t="array" ref="O6732" xml:space="preserve"> _xlfn.IFS(E6732&lt;2,"0-2",E6732&lt;4,"2-4",E6732&lt;6,"4-6",E6732&lt;8,"6-8",E6732&lt;10,"8-10")</f>
        <v>4-6</v>
      </c>
    </row>
    <row r="6733" spans="1:15" ht="14.25" customHeight="1" x14ac:dyDescent="0.3">
      <c r="A6733" s="31">
        <v>43629</v>
      </c>
      <c r="B6733" t="s">
        <v>147</v>
      </c>
      <c r="C6733" t="s">
        <v>840</v>
      </c>
      <c r="D6733" t="s">
        <v>71</v>
      </c>
      <c r="E6733">
        <v>2</v>
      </c>
      <c r="F6733">
        <v>4</v>
      </c>
      <c r="G6733" t="s">
        <v>104</v>
      </c>
      <c r="H6733" t="s">
        <v>73</v>
      </c>
      <c r="I6733">
        <v>32</v>
      </c>
      <c r="J6733">
        <v>211</v>
      </c>
      <c r="K6733" t="str">
        <f>RIGHT(Table1[[#This Row],[Transmission]],1)</f>
        <v>8</v>
      </c>
      <c r="L6733" t="str">
        <f>SUBSTITUTE(Table1[[#This Row],[Transmission]],Table1[[#This Row],[Gears]],"")</f>
        <v>AS</v>
      </c>
      <c r="M67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33">
        <f ca="1">_xlfn.DAYS(TODAY(),Table1[[#This Row],[Manufacture Date]])</f>
        <v>1631</v>
      </c>
      <c r="O6733" t="str" cm="1">
        <f t="array" ref="O6733" xml:space="preserve"> _xlfn.IFS(E6733&lt;2,"0-2",E6733&lt;4,"2-4",E6733&lt;6,"4-6",E6733&lt;8,"6-8",E6733&lt;10,"8-10")</f>
        <v>2-4</v>
      </c>
    </row>
    <row r="6734" spans="1:15" ht="14.25" customHeight="1" x14ac:dyDescent="0.3">
      <c r="A6734" s="31">
        <v>43629</v>
      </c>
      <c r="B6734" t="s">
        <v>364</v>
      </c>
      <c r="C6734" t="s">
        <v>379</v>
      </c>
      <c r="D6734" t="s">
        <v>122</v>
      </c>
      <c r="E6734">
        <v>5.3</v>
      </c>
      <c r="F6734">
        <v>8</v>
      </c>
      <c r="G6734" t="s">
        <v>93</v>
      </c>
      <c r="H6734" t="s">
        <v>200</v>
      </c>
      <c r="I6734">
        <v>22</v>
      </c>
      <c r="J6734">
        <v>292</v>
      </c>
      <c r="K6734" t="str">
        <f>RIGHT(Table1[[#This Row],[Transmission]],1)</f>
        <v>6</v>
      </c>
      <c r="L6734" t="str">
        <f>SUBSTITUTE(Table1[[#This Row],[Transmission]],Table1[[#This Row],[Gears]],"")</f>
        <v>A</v>
      </c>
      <c r="M67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34">
        <f ca="1">_xlfn.DAYS(TODAY(),Table1[[#This Row],[Manufacture Date]])</f>
        <v>1631</v>
      </c>
      <c r="O6734" t="str" cm="1">
        <f t="array" ref="O6734" xml:space="preserve"> _xlfn.IFS(E6734&lt;2,"0-2",E6734&lt;4,"2-4",E6734&lt;6,"4-6",E6734&lt;8,"6-8",E6734&lt;10,"8-10")</f>
        <v>4-6</v>
      </c>
    </row>
    <row r="6735" spans="1:15" ht="14.25" customHeight="1" x14ac:dyDescent="0.3">
      <c r="A6735" s="31">
        <v>43629</v>
      </c>
      <c r="B6735" t="s">
        <v>432</v>
      </c>
      <c r="C6735" t="s">
        <v>445</v>
      </c>
      <c r="D6735" t="s">
        <v>115</v>
      </c>
      <c r="E6735">
        <v>5</v>
      </c>
      <c r="F6735">
        <v>8</v>
      </c>
      <c r="G6735" t="s">
        <v>104</v>
      </c>
      <c r="H6735" t="s">
        <v>73</v>
      </c>
      <c r="I6735">
        <v>21</v>
      </c>
      <c r="J6735">
        <v>313</v>
      </c>
      <c r="K6735" t="str">
        <f>RIGHT(Table1[[#This Row],[Transmission]],1)</f>
        <v>8</v>
      </c>
      <c r="L6735" t="str">
        <f>SUBSTITUTE(Table1[[#This Row],[Transmission]],Table1[[#This Row],[Gears]],"")</f>
        <v>AS</v>
      </c>
      <c r="M67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35">
        <f ca="1">_xlfn.DAYS(TODAY(),Table1[[#This Row],[Manufacture Date]])</f>
        <v>1631</v>
      </c>
      <c r="O6735" t="str" cm="1">
        <f t="array" ref="O6735" xml:space="preserve"> _xlfn.IFS(E6735&lt;2,"0-2",E6735&lt;4,"2-4",E6735&lt;6,"4-6",E6735&lt;8,"6-8",E6735&lt;10,"8-10")</f>
        <v>4-6</v>
      </c>
    </row>
    <row r="6736" spans="1:15" ht="14.25" customHeight="1" x14ac:dyDescent="0.3">
      <c r="A6736" s="31">
        <v>43628</v>
      </c>
      <c r="B6736" t="s">
        <v>651</v>
      </c>
      <c r="C6736" t="s">
        <v>671</v>
      </c>
      <c r="D6736" t="s">
        <v>82</v>
      </c>
      <c r="E6736">
        <v>1.8</v>
      </c>
      <c r="F6736">
        <v>4</v>
      </c>
      <c r="G6736" t="s">
        <v>74</v>
      </c>
      <c r="H6736" t="s">
        <v>200</v>
      </c>
      <c r="I6736">
        <v>36</v>
      </c>
      <c r="J6736">
        <v>182</v>
      </c>
      <c r="K6736" t="str">
        <f>RIGHT(Table1[[#This Row],[Transmission]],1)</f>
        <v>6</v>
      </c>
      <c r="L6736" t="str">
        <f>SUBSTITUTE(Table1[[#This Row],[Transmission]],Table1[[#This Row],[Gears]],"")</f>
        <v>M</v>
      </c>
      <c r="M67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36">
        <f ca="1">_xlfn.DAYS(TODAY(),Table1[[#This Row],[Manufacture Date]])</f>
        <v>1632</v>
      </c>
      <c r="O6736" t="str" cm="1">
        <f t="array" ref="O6736" xml:space="preserve"> _xlfn.IFS(E6736&lt;2,"0-2",E6736&lt;4,"2-4",E6736&lt;6,"4-6",E6736&lt;8,"6-8",E6736&lt;10,"8-10")</f>
        <v>0-2</v>
      </c>
    </row>
    <row r="6737" spans="1:15" ht="14.25" customHeight="1" x14ac:dyDescent="0.3">
      <c r="A6737" s="31">
        <v>43628</v>
      </c>
      <c r="B6737" t="s">
        <v>508</v>
      </c>
      <c r="C6737" t="s">
        <v>1802</v>
      </c>
      <c r="D6737" t="s">
        <v>122</v>
      </c>
      <c r="E6737">
        <v>3.5</v>
      </c>
      <c r="F6737">
        <v>6</v>
      </c>
      <c r="G6737" t="s">
        <v>511</v>
      </c>
      <c r="H6737" t="s">
        <v>73</v>
      </c>
      <c r="I6737">
        <v>35</v>
      </c>
      <c r="J6737">
        <v>190</v>
      </c>
      <c r="K6737" t="str">
        <f>RIGHT(Table1[[#This Row],[Transmission]],1)</f>
        <v>6</v>
      </c>
      <c r="L6737" t="str">
        <f>SUBSTITUTE(Table1[[#This Row],[Transmission]],Table1[[#This Row],[Gears]],"")</f>
        <v>AV</v>
      </c>
      <c r="M67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37">
        <f ca="1">_xlfn.DAYS(TODAY(),Table1[[#This Row],[Manufacture Date]])</f>
        <v>1632</v>
      </c>
      <c r="O6737" t="str" cm="1">
        <f t="array" ref="O6737" xml:space="preserve"> _xlfn.IFS(E6737&lt;2,"0-2",E6737&lt;4,"2-4",E6737&lt;6,"4-6",E6737&lt;8,"6-8",E6737&lt;10,"8-10")</f>
        <v>2-4</v>
      </c>
    </row>
    <row r="6738" spans="1:15" ht="14.25" customHeight="1" x14ac:dyDescent="0.3">
      <c r="A6738" s="31">
        <v>43628</v>
      </c>
      <c r="B6738" t="s">
        <v>432</v>
      </c>
      <c r="C6738" t="s">
        <v>2120</v>
      </c>
      <c r="D6738" t="s">
        <v>71</v>
      </c>
      <c r="E6738">
        <v>2</v>
      </c>
      <c r="F6738">
        <v>4</v>
      </c>
      <c r="G6738" t="s">
        <v>104</v>
      </c>
      <c r="H6738" t="s">
        <v>73</v>
      </c>
      <c r="I6738">
        <v>30</v>
      </c>
      <c r="J6738">
        <v>220</v>
      </c>
      <c r="K6738" t="str">
        <f>RIGHT(Table1[[#This Row],[Transmission]],1)</f>
        <v>8</v>
      </c>
      <c r="L6738" t="str">
        <f>SUBSTITUTE(Table1[[#This Row],[Transmission]],Table1[[#This Row],[Gears]],"")</f>
        <v>AS</v>
      </c>
      <c r="M67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38">
        <f ca="1">_xlfn.DAYS(TODAY(),Table1[[#This Row],[Manufacture Date]])</f>
        <v>1632</v>
      </c>
      <c r="O6738" t="str" cm="1">
        <f t="array" ref="O6738" xml:space="preserve"> _xlfn.IFS(E6738&lt;2,"0-2",E6738&lt;4,"2-4",E6738&lt;6,"4-6",E6738&lt;8,"6-8",E6738&lt;10,"8-10")</f>
        <v>2-4</v>
      </c>
    </row>
    <row r="6739" spans="1:15" ht="14.25" customHeight="1" x14ac:dyDescent="0.3">
      <c r="A6739" s="31">
        <v>43628</v>
      </c>
      <c r="B6739" t="s">
        <v>676</v>
      </c>
      <c r="C6739" t="s">
        <v>691</v>
      </c>
      <c r="D6739" t="s">
        <v>88</v>
      </c>
      <c r="E6739">
        <v>3.4</v>
      </c>
      <c r="F6739">
        <v>6</v>
      </c>
      <c r="G6739" t="s">
        <v>74</v>
      </c>
      <c r="H6739" t="s">
        <v>73</v>
      </c>
      <c r="I6739">
        <v>27</v>
      </c>
      <c r="J6739">
        <v>239</v>
      </c>
      <c r="K6739" t="str">
        <f>RIGHT(Table1[[#This Row],[Transmission]],1)</f>
        <v>6</v>
      </c>
      <c r="L6739" t="str">
        <f>SUBSTITUTE(Table1[[#This Row],[Transmission]],Table1[[#This Row],[Gears]],"")</f>
        <v>M</v>
      </c>
      <c r="M67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39">
        <f ca="1">_xlfn.DAYS(TODAY(),Table1[[#This Row],[Manufacture Date]])</f>
        <v>1632</v>
      </c>
      <c r="O6739" t="str" cm="1">
        <f t="array" ref="O6739" xml:space="preserve"> _xlfn.IFS(E6739&lt;2,"0-2",E6739&lt;4,"2-4",E6739&lt;6,"4-6",E6739&lt;8,"6-8",E6739&lt;10,"8-10")</f>
        <v>2-4</v>
      </c>
    </row>
    <row r="6740" spans="1:15" ht="14.25" customHeight="1" x14ac:dyDescent="0.3">
      <c r="A6740" s="31">
        <v>43628</v>
      </c>
      <c r="B6740" t="s">
        <v>676</v>
      </c>
      <c r="C6740" t="s">
        <v>990</v>
      </c>
      <c r="D6740" t="s">
        <v>92</v>
      </c>
      <c r="E6740">
        <v>3.8</v>
      </c>
      <c r="F6740">
        <v>6</v>
      </c>
      <c r="G6740" t="s">
        <v>97</v>
      </c>
      <c r="H6740" t="s">
        <v>73</v>
      </c>
      <c r="I6740">
        <v>25</v>
      </c>
      <c r="J6740">
        <v>255</v>
      </c>
      <c r="K6740" t="str">
        <f>RIGHT(Table1[[#This Row],[Transmission]],1)</f>
        <v>7</v>
      </c>
      <c r="L6740" t="str">
        <f>SUBSTITUTE(Table1[[#This Row],[Transmission]],Table1[[#This Row],[Gears]],"")</f>
        <v>AM</v>
      </c>
      <c r="M67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40">
        <f ca="1">_xlfn.DAYS(TODAY(),Table1[[#This Row],[Manufacture Date]])</f>
        <v>1632</v>
      </c>
      <c r="O6740" t="str" cm="1">
        <f t="array" ref="O6740" xml:space="preserve"> _xlfn.IFS(E6740&lt;2,"0-2",E6740&lt;4,"2-4",E6740&lt;6,"4-6",E6740&lt;8,"6-8",E6740&lt;10,"8-10")</f>
        <v>2-4</v>
      </c>
    </row>
    <row r="6741" spans="1:15" ht="14.25" customHeight="1" x14ac:dyDescent="0.3">
      <c r="A6741" s="31">
        <v>43628</v>
      </c>
      <c r="B6741" t="s">
        <v>564</v>
      </c>
      <c r="C6741" t="s">
        <v>1151</v>
      </c>
      <c r="D6741" t="s">
        <v>71</v>
      </c>
      <c r="E6741">
        <v>4</v>
      </c>
      <c r="F6741">
        <v>8</v>
      </c>
      <c r="G6741" t="s">
        <v>125</v>
      </c>
      <c r="H6741" t="s">
        <v>73</v>
      </c>
      <c r="I6741">
        <v>24</v>
      </c>
      <c r="J6741">
        <v>274</v>
      </c>
      <c r="K6741" t="str">
        <f>RIGHT(Table1[[#This Row],[Transmission]],1)</f>
        <v>7</v>
      </c>
      <c r="L6741" t="str">
        <f>SUBSTITUTE(Table1[[#This Row],[Transmission]],Table1[[#This Row],[Gears]],"")</f>
        <v>A</v>
      </c>
      <c r="M67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41">
        <f ca="1">_xlfn.DAYS(TODAY(),Table1[[#This Row],[Manufacture Date]])</f>
        <v>1632</v>
      </c>
      <c r="O6741" t="str" cm="1">
        <f t="array" ref="O6741" xml:space="preserve"> _xlfn.IFS(E6741&lt;2,"0-2",E6741&lt;4,"2-4",E6741&lt;6,"4-6",E6741&lt;8,"6-8",E6741&lt;10,"8-10")</f>
        <v>4-6</v>
      </c>
    </row>
    <row r="6742" spans="1:15" ht="14.25" customHeight="1" x14ac:dyDescent="0.3">
      <c r="A6742" s="31">
        <v>43628</v>
      </c>
      <c r="B6742" t="s">
        <v>364</v>
      </c>
      <c r="C6742" t="s">
        <v>1682</v>
      </c>
      <c r="D6742" t="s">
        <v>259</v>
      </c>
      <c r="E6742">
        <v>4.3</v>
      </c>
      <c r="F6742">
        <v>6</v>
      </c>
      <c r="G6742" t="s">
        <v>93</v>
      </c>
      <c r="H6742" t="s">
        <v>200</v>
      </c>
      <c r="I6742">
        <v>20</v>
      </c>
      <c r="J6742">
        <v>329</v>
      </c>
      <c r="K6742" t="str">
        <f>RIGHT(Table1[[#This Row],[Transmission]],1)</f>
        <v>6</v>
      </c>
      <c r="L6742" t="str">
        <f>SUBSTITUTE(Table1[[#This Row],[Transmission]],Table1[[#This Row],[Gears]],"")</f>
        <v>A</v>
      </c>
      <c r="M67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42">
        <f ca="1">_xlfn.DAYS(TODAY(),Table1[[#This Row],[Manufacture Date]])</f>
        <v>1632</v>
      </c>
      <c r="O6742" t="str" cm="1">
        <f t="array" ref="O6742" xml:space="preserve"> _xlfn.IFS(E6742&lt;2,"0-2",E6742&lt;4,"2-4",E6742&lt;6,"4-6",E6742&lt;8,"6-8",E6742&lt;10,"8-10")</f>
        <v>4-6</v>
      </c>
    </row>
    <row r="6743" spans="1:15" ht="14.25" customHeight="1" x14ac:dyDescent="0.3">
      <c r="A6743" s="31">
        <v>43627</v>
      </c>
      <c r="B6743" t="s">
        <v>147</v>
      </c>
      <c r="C6743" t="s">
        <v>1541</v>
      </c>
      <c r="D6743" t="s">
        <v>95</v>
      </c>
      <c r="E6743">
        <v>3</v>
      </c>
      <c r="F6743">
        <v>6</v>
      </c>
      <c r="G6743" t="s">
        <v>104</v>
      </c>
      <c r="H6743" t="s">
        <v>73</v>
      </c>
      <c r="I6743">
        <v>29</v>
      </c>
      <c r="J6743">
        <v>227</v>
      </c>
      <c r="K6743" t="str">
        <f>RIGHT(Table1[[#This Row],[Transmission]],1)</f>
        <v>8</v>
      </c>
      <c r="L6743" t="str">
        <f>SUBSTITUTE(Table1[[#This Row],[Transmission]],Table1[[#This Row],[Gears]],"")</f>
        <v>AS</v>
      </c>
      <c r="M67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43">
        <f ca="1">_xlfn.DAYS(TODAY(),Table1[[#This Row],[Manufacture Date]])</f>
        <v>1633</v>
      </c>
      <c r="O6743" t="str" cm="1">
        <f t="array" ref="O6743" xml:space="preserve"> _xlfn.IFS(E6743&lt;2,"0-2",E6743&lt;4,"2-4",E6743&lt;6,"4-6",E6743&lt;8,"6-8",E6743&lt;10,"8-10")</f>
        <v>2-4</v>
      </c>
    </row>
    <row r="6744" spans="1:15" ht="14.25" customHeight="1" x14ac:dyDescent="0.3">
      <c r="A6744" s="31">
        <v>43627</v>
      </c>
      <c r="B6744" t="s">
        <v>321</v>
      </c>
      <c r="C6744" t="s">
        <v>1099</v>
      </c>
      <c r="D6744" t="s">
        <v>361</v>
      </c>
      <c r="E6744">
        <v>2.5</v>
      </c>
      <c r="F6744">
        <v>4</v>
      </c>
      <c r="G6744" t="s">
        <v>79</v>
      </c>
      <c r="H6744" t="s">
        <v>200</v>
      </c>
      <c r="I6744">
        <v>27</v>
      </c>
      <c r="J6744">
        <v>244</v>
      </c>
      <c r="K6744" t="str">
        <f>RIGHT(Table1[[#This Row],[Transmission]],1)</f>
        <v>6</v>
      </c>
      <c r="L6744" t="str">
        <f>SUBSTITUTE(Table1[[#This Row],[Transmission]],Table1[[#This Row],[Gears]],"")</f>
        <v>AS</v>
      </c>
      <c r="M67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44">
        <f ca="1">_xlfn.DAYS(TODAY(),Table1[[#This Row],[Manufacture Date]])</f>
        <v>1633</v>
      </c>
      <c r="O6744" t="str" cm="1">
        <f t="array" ref="O6744" xml:space="preserve"> _xlfn.IFS(E6744&lt;2,"0-2",E6744&lt;4,"2-4",E6744&lt;6,"4-6",E6744&lt;8,"6-8",E6744&lt;10,"8-10")</f>
        <v>2-4</v>
      </c>
    </row>
    <row r="6745" spans="1:15" ht="14.25" customHeight="1" x14ac:dyDescent="0.3">
      <c r="A6745" s="31">
        <v>43627</v>
      </c>
      <c r="B6745" t="s">
        <v>432</v>
      </c>
      <c r="C6745" t="s">
        <v>1738</v>
      </c>
      <c r="D6745" t="s">
        <v>88</v>
      </c>
      <c r="E6745">
        <v>3</v>
      </c>
      <c r="F6745">
        <v>6</v>
      </c>
      <c r="G6745" t="s">
        <v>104</v>
      </c>
      <c r="H6745" t="s">
        <v>73</v>
      </c>
      <c r="I6745">
        <v>26</v>
      </c>
      <c r="J6745">
        <v>253</v>
      </c>
      <c r="K6745" t="str">
        <f>RIGHT(Table1[[#This Row],[Transmission]],1)</f>
        <v>8</v>
      </c>
      <c r="L6745" t="str">
        <f>SUBSTITUTE(Table1[[#This Row],[Transmission]],Table1[[#This Row],[Gears]],"")</f>
        <v>AS</v>
      </c>
      <c r="M67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45">
        <f ca="1">_xlfn.DAYS(TODAY(),Table1[[#This Row],[Manufacture Date]])</f>
        <v>1633</v>
      </c>
      <c r="O6745" t="str" cm="1">
        <f t="array" ref="O6745" xml:space="preserve"> _xlfn.IFS(E6745&lt;2,"0-2",E6745&lt;4,"2-4",E6745&lt;6,"4-6",E6745&lt;8,"6-8",E6745&lt;10,"8-10")</f>
        <v>2-4</v>
      </c>
    </row>
    <row r="6746" spans="1:15" ht="14.25" customHeight="1" x14ac:dyDescent="0.3">
      <c r="A6746" s="31">
        <v>43627</v>
      </c>
      <c r="B6746" t="s">
        <v>676</v>
      </c>
      <c r="C6746" t="s">
        <v>1935</v>
      </c>
      <c r="D6746" t="s">
        <v>92</v>
      </c>
      <c r="E6746">
        <v>3</v>
      </c>
      <c r="F6746">
        <v>6</v>
      </c>
      <c r="G6746" t="s">
        <v>814</v>
      </c>
      <c r="H6746" t="s">
        <v>73</v>
      </c>
      <c r="I6746">
        <v>24</v>
      </c>
      <c r="J6746">
        <v>277</v>
      </c>
      <c r="K6746" t="str">
        <f>RIGHT(Table1[[#This Row],[Transmission]],1)</f>
        <v>8</v>
      </c>
      <c r="L6746" t="str">
        <f>SUBSTITUTE(Table1[[#This Row],[Transmission]],Table1[[#This Row],[Gears]],"")</f>
        <v>AM</v>
      </c>
      <c r="M67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46">
        <f ca="1">_xlfn.DAYS(TODAY(),Table1[[#This Row],[Manufacture Date]])</f>
        <v>1633</v>
      </c>
      <c r="O6746" t="str" cm="1">
        <f t="array" ref="O6746" xml:space="preserve"> _xlfn.IFS(E6746&lt;2,"0-2",E6746&lt;4,"2-4",E6746&lt;6,"4-6",E6746&lt;8,"6-8",E6746&lt;10,"8-10")</f>
        <v>2-4</v>
      </c>
    </row>
    <row r="6747" spans="1:15" ht="14.25" customHeight="1" x14ac:dyDescent="0.3">
      <c r="A6747" s="31">
        <v>43626</v>
      </c>
      <c r="B6747" t="s">
        <v>385</v>
      </c>
      <c r="C6747" t="s">
        <v>393</v>
      </c>
      <c r="D6747" t="s">
        <v>118</v>
      </c>
      <c r="E6747">
        <v>1.5</v>
      </c>
      <c r="F6747">
        <v>4</v>
      </c>
      <c r="G6747" t="s">
        <v>76</v>
      </c>
      <c r="H6747" t="s">
        <v>200</v>
      </c>
      <c r="I6747">
        <v>42</v>
      </c>
      <c r="J6747">
        <v>156</v>
      </c>
      <c r="K6747" t="str">
        <f>RIGHT(Table1[[#This Row],[Transmission]],1)</f>
        <v>7</v>
      </c>
      <c r="L6747" t="str">
        <f>SUBSTITUTE(Table1[[#This Row],[Transmission]],Table1[[#This Row],[Gears]],"")</f>
        <v>AV</v>
      </c>
      <c r="M67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47">
        <f ca="1">_xlfn.DAYS(TODAY(),Table1[[#This Row],[Manufacture Date]])</f>
        <v>1634</v>
      </c>
      <c r="O6747" t="str" cm="1">
        <f t="array" ref="O6747" xml:space="preserve"> _xlfn.IFS(E6747&lt;2,"0-2",E6747&lt;4,"2-4",E6747&lt;6,"4-6",E6747&lt;8,"6-8",E6747&lt;10,"8-10")</f>
        <v>0-2</v>
      </c>
    </row>
    <row r="6748" spans="1:15" ht="14.25" customHeight="1" x14ac:dyDescent="0.3">
      <c r="A6748" s="31">
        <v>43626</v>
      </c>
      <c r="B6748" t="s">
        <v>232</v>
      </c>
      <c r="C6748" t="s">
        <v>1255</v>
      </c>
      <c r="D6748" t="s">
        <v>71</v>
      </c>
      <c r="E6748">
        <v>1.4</v>
      </c>
      <c r="F6748">
        <v>4</v>
      </c>
      <c r="G6748" t="s">
        <v>79</v>
      </c>
      <c r="H6748" t="s">
        <v>200</v>
      </c>
      <c r="I6748">
        <v>38</v>
      </c>
      <c r="J6748">
        <v>176</v>
      </c>
      <c r="K6748" t="str">
        <f>RIGHT(Table1[[#This Row],[Transmission]],1)</f>
        <v>6</v>
      </c>
      <c r="L6748" t="str">
        <f>SUBSTITUTE(Table1[[#This Row],[Transmission]],Table1[[#This Row],[Gears]],"")</f>
        <v>AS</v>
      </c>
      <c r="M67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48">
        <f ca="1">_xlfn.DAYS(TODAY(),Table1[[#This Row],[Manufacture Date]])</f>
        <v>1634</v>
      </c>
      <c r="O6748" t="str" cm="1">
        <f t="array" ref="O6748" xml:space="preserve"> _xlfn.IFS(E6748&lt;2,"0-2",E6748&lt;4,"2-4",E6748&lt;6,"4-6",E6748&lt;8,"6-8",E6748&lt;10,"8-10")</f>
        <v>0-2</v>
      </c>
    </row>
    <row r="6749" spans="1:15" ht="14.25" customHeight="1" x14ac:dyDescent="0.3">
      <c r="A6749" s="31">
        <v>43626</v>
      </c>
      <c r="B6749" t="s">
        <v>232</v>
      </c>
      <c r="C6749" t="s">
        <v>1071</v>
      </c>
      <c r="D6749" t="s">
        <v>82</v>
      </c>
      <c r="E6749">
        <v>1.8</v>
      </c>
      <c r="F6749">
        <v>4</v>
      </c>
      <c r="G6749" t="s">
        <v>74</v>
      </c>
      <c r="H6749" t="s">
        <v>200</v>
      </c>
      <c r="I6749">
        <v>35</v>
      </c>
      <c r="J6749">
        <v>190</v>
      </c>
      <c r="K6749" t="str">
        <f>RIGHT(Table1[[#This Row],[Transmission]],1)</f>
        <v>6</v>
      </c>
      <c r="L6749" t="str">
        <f>SUBSTITUTE(Table1[[#This Row],[Transmission]],Table1[[#This Row],[Gears]],"")</f>
        <v>M</v>
      </c>
      <c r="M67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49">
        <f ca="1">_xlfn.DAYS(TODAY(),Table1[[#This Row],[Manufacture Date]])</f>
        <v>1634</v>
      </c>
      <c r="O6749" t="str" cm="1">
        <f t="array" ref="O6749" xml:space="preserve"> _xlfn.IFS(E6749&lt;2,"0-2",E6749&lt;4,"2-4",E6749&lt;6,"4-6",E6749&lt;8,"6-8",E6749&lt;10,"8-10")</f>
        <v>0-2</v>
      </c>
    </row>
    <row r="6750" spans="1:15" ht="14.25" customHeight="1" x14ac:dyDescent="0.3">
      <c r="A6750" s="31">
        <v>43626</v>
      </c>
      <c r="B6750" t="s">
        <v>676</v>
      </c>
      <c r="C6750" t="s">
        <v>1949</v>
      </c>
      <c r="D6750" t="s">
        <v>88</v>
      </c>
      <c r="E6750">
        <v>2</v>
      </c>
      <c r="F6750">
        <v>4</v>
      </c>
      <c r="G6750" t="s">
        <v>74</v>
      </c>
      <c r="H6750" t="s">
        <v>73</v>
      </c>
      <c r="I6750">
        <v>29</v>
      </c>
      <c r="J6750">
        <v>229</v>
      </c>
      <c r="K6750" t="str">
        <f>RIGHT(Table1[[#This Row],[Transmission]],1)</f>
        <v>6</v>
      </c>
      <c r="L6750" t="str">
        <f>SUBSTITUTE(Table1[[#This Row],[Transmission]],Table1[[#This Row],[Gears]],"")</f>
        <v>M</v>
      </c>
      <c r="M67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50">
        <f ca="1">_xlfn.DAYS(TODAY(),Table1[[#This Row],[Manufacture Date]])</f>
        <v>1634</v>
      </c>
      <c r="O6750" t="str" cm="1">
        <f t="array" ref="O6750" xml:space="preserve"> _xlfn.IFS(E6750&lt;2,"0-2",E6750&lt;4,"2-4",E6750&lt;6,"4-6",E6750&lt;8,"6-8",E6750&lt;10,"8-10")</f>
        <v>2-4</v>
      </c>
    </row>
    <row r="6751" spans="1:15" ht="14.25" customHeight="1" x14ac:dyDescent="0.3">
      <c r="A6751" s="31">
        <v>43626</v>
      </c>
      <c r="B6751" t="s">
        <v>321</v>
      </c>
      <c r="C6751" t="s">
        <v>1648</v>
      </c>
      <c r="D6751" t="s">
        <v>78</v>
      </c>
      <c r="E6751">
        <v>2</v>
      </c>
      <c r="F6751">
        <v>4</v>
      </c>
      <c r="G6751" t="s">
        <v>104</v>
      </c>
      <c r="H6751" t="s">
        <v>200</v>
      </c>
      <c r="I6751">
        <v>28</v>
      </c>
      <c r="J6751">
        <v>233</v>
      </c>
      <c r="K6751" t="str">
        <f>RIGHT(Table1[[#This Row],[Transmission]],1)</f>
        <v>8</v>
      </c>
      <c r="L6751" t="str">
        <f>SUBSTITUTE(Table1[[#This Row],[Transmission]],Table1[[#This Row],[Gears]],"")</f>
        <v>AS</v>
      </c>
      <c r="M67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51">
        <f ca="1">_xlfn.DAYS(TODAY(),Table1[[#This Row],[Manufacture Date]])</f>
        <v>1634</v>
      </c>
      <c r="O6751" t="str" cm="1">
        <f t="array" ref="O6751" xml:space="preserve"> _xlfn.IFS(E6751&lt;2,"0-2",E6751&lt;4,"2-4",E6751&lt;6,"4-6",E6751&lt;8,"6-8",E6751&lt;10,"8-10")</f>
        <v>2-4</v>
      </c>
    </row>
    <row r="6752" spans="1:15" ht="14.25" customHeight="1" x14ac:dyDescent="0.3">
      <c r="A6752" s="31">
        <v>43626</v>
      </c>
      <c r="B6752" t="s">
        <v>212</v>
      </c>
      <c r="C6752" t="s">
        <v>221</v>
      </c>
      <c r="D6752" t="s">
        <v>118</v>
      </c>
      <c r="E6752">
        <v>3.6</v>
      </c>
      <c r="F6752">
        <v>6</v>
      </c>
      <c r="G6752" t="s">
        <v>79</v>
      </c>
      <c r="H6752" t="s">
        <v>200</v>
      </c>
      <c r="I6752">
        <v>25</v>
      </c>
      <c r="J6752">
        <v>262</v>
      </c>
      <c r="K6752" t="str">
        <f>RIGHT(Table1[[#This Row],[Transmission]],1)</f>
        <v>6</v>
      </c>
      <c r="L6752" t="str">
        <f>SUBSTITUTE(Table1[[#This Row],[Transmission]],Table1[[#This Row],[Gears]],"")</f>
        <v>AS</v>
      </c>
      <c r="M67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52">
        <f ca="1">_xlfn.DAYS(TODAY(),Table1[[#This Row],[Manufacture Date]])</f>
        <v>1634</v>
      </c>
      <c r="O6752" t="str" cm="1">
        <f t="array" ref="O6752" xml:space="preserve"> _xlfn.IFS(E6752&lt;2,"0-2",E6752&lt;4,"2-4",E6752&lt;6,"4-6",E6752&lt;8,"6-8",E6752&lt;10,"8-10")</f>
        <v>2-4</v>
      </c>
    </row>
    <row r="6753" spans="1:15" ht="14.25" customHeight="1" x14ac:dyDescent="0.3">
      <c r="A6753" s="31">
        <v>43626</v>
      </c>
      <c r="B6753" t="s">
        <v>651</v>
      </c>
      <c r="C6753" t="s">
        <v>652</v>
      </c>
      <c r="D6753" t="s">
        <v>88</v>
      </c>
      <c r="E6753">
        <v>3.7</v>
      </c>
      <c r="F6753">
        <v>6</v>
      </c>
      <c r="G6753" t="s">
        <v>74</v>
      </c>
      <c r="H6753" t="s">
        <v>73</v>
      </c>
      <c r="I6753">
        <v>25</v>
      </c>
      <c r="J6753">
        <v>264</v>
      </c>
      <c r="K6753" t="str">
        <f>RIGHT(Table1[[#This Row],[Transmission]],1)</f>
        <v>6</v>
      </c>
      <c r="L6753" t="str">
        <f>SUBSTITUTE(Table1[[#This Row],[Transmission]],Table1[[#This Row],[Gears]],"")</f>
        <v>M</v>
      </c>
      <c r="M67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53">
        <f ca="1">_xlfn.DAYS(TODAY(),Table1[[#This Row],[Manufacture Date]])</f>
        <v>1634</v>
      </c>
      <c r="O6753" t="str" cm="1">
        <f t="array" ref="O6753" xml:space="preserve"> _xlfn.IFS(E6753&lt;2,"0-2",E6753&lt;4,"2-4",E6753&lt;6,"4-6",E6753&lt;8,"6-8",E6753&lt;10,"8-10")</f>
        <v>2-4</v>
      </c>
    </row>
    <row r="6754" spans="1:15" ht="14.25" customHeight="1" x14ac:dyDescent="0.3">
      <c r="A6754" s="31">
        <v>43626</v>
      </c>
      <c r="B6754" t="s">
        <v>531</v>
      </c>
      <c r="C6754" t="s">
        <v>535</v>
      </c>
      <c r="D6754" t="s">
        <v>361</v>
      </c>
      <c r="E6754">
        <v>3.7</v>
      </c>
      <c r="F6754">
        <v>6</v>
      </c>
      <c r="G6754" t="s">
        <v>93</v>
      </c>
      <c r="H6754" t="s">
        <v>200</v>
      </c>
      <c r="I6754">
        <v>23</v>
      </c>
      <c r="J6754">
        <v>281</v>
      </c>
      <c r="K6754" t="str">
        <f>RIGHT(Table1[[#This Row],[Transmission]],1)</f>
        <v>6</v>
      </c>
      <c r="L6754" t="str">
        <f>SUBSTITUTE(Table1[[#This Row],[Transmission]],Table1[[#This Row],[Gears]],"")</f>
        <v>A</v>
      </c>
      <c r="M67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54">
        <f ca="1">_xlfn.DAYS(TODAY(),Table1[[#This Row],[Manufacture Date]])</f>
        <v>1634</v>
      </c>
      <c r="O6754" t="str" cm="1">
        <f t="array" ref="O6754" xml:space="preserve"> _xlfn.IFS(E6754&lt;2,"0-2",E6754&lt;4,"2-4",E6754&lt;6,"4-6",E6754&lt;8,"6-8",E6754&lt;10,"8-10")</f>
        <v>2-4</v>
      </c>
    </row>
    <row r="6755" spans="1:15" ht="14.25" customHeight="1" x14ac:dyDescent="0.3">
      <c r="A6755" s="31">
        <v>43626</v>
      </c>
      <c r="B6755" t="s">
        <v>750</v>
      </c>
      <c r="C6755" t="s">
        <v>774</v>
      </c>
      <c r="D6755" t="s">
        <v>288</v>
      </c>
      <c r="E6755">
        <v>3.5</v>
      </c>
      <c r="F6755">
        <v>6</v>
      </c>
      <c r="G6755" t="s">
        <v>79</v>
      </c>
      <c r="H6755" t="s">
        <v>200</v>
      </c>
      <c r="I6755">
        <v>23</v>
      </c>
      <c r="J6755">
        <v>288</v>
      </c>
      <c r="K6755" t="str">
        <f>RIGHT(Table1[[#This Row],[Transmission]],1)</f>
        <v>6</v>
      </c>
      <c r="L6755" t="str">
        <f>SUBSTITUTE(Table1[[#This Row],[Transmission]],Table1[[#This Row],[Gears]],"")</f>
        <v>AS</v>
      </c>
      <c r="M67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55">
        <f ca="1">_xlfn.DAYS(TODAY(),Table1[[#This Row],[Manufacture Date]])</f>
        <v>1634</v>
      </c>
      <c r="O6755" t="str" cm="1">
        <f t="array" ref="O6755" xml:space="preserve"> _xlfn.IFS(E6755&lt;2,"0-2",E6755&lt;4,"2-4",E6755&lt;6,"4-6",E6755&lt;8,"6-8",E6755&lt;10,"8-10")</f>
        <v>2-4</v>
      </c>
    </row>
    <row r="6756" spans="1:15" ht="14.25" customHeight="1" x14ac:dyDescent="0.3">
      <c r="A6756" s="31">
        <v>43625</v>
      </c>
      <c r="B6756" t="s">
        <v>289</v>
      </c>
      <c r="C6756" t="s">
        <v>303</v>
      </c>
      <c r="D6756" t="s">
        <v>82</v>
      </c>
      <c r="E6756">
        <v>2.4</v>
      </c>
      <c r="F6756">
        <v>4</v>
      </c>
      <c r="G6756" t="s">
        <v>74</v>
      </c>
      <c r="H6756" t="s">
        <v>200</v>
      </c>
      <c r="I6756">
        <v>32</v>
      </c>
      <c r="J6756">
        <v>205</v>
      </c>
      <c r="K6756" t="str">
        <f>RIGHT(Table1[[#This Row],[Transmission]],1)</f>
        <v>6</v>
      </c>
      <c r="L6756" t="str">
        <f>SUBSTITUTE(Table1[[#This Row],[Transmission]],Table1[[#This Row],[Gears]],"")</f>
        <v>M</v>
      </c>
      <c r="M67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56">
        <f ca="1">_xlfn.DAYS(TODAY(),Table1[[#This Row],[Manufacture Date]])</f>
        <v>1635</v>
      </c>
      <c r="O6756" t="str" cm="1">
        <f t="array" ref="O6756" xml:space="preserve"> _xlfn.IFS(E6756&lt;2,"0-2",E6756&lt;4,"2-4",E6756&lt;6,"4-6",E6756&lt;8,"6-8",E6756&lt;10,"8-10")</f>
        <v>2-4</v>
      </c>
    </row>
    <row r="6757" spans="1:15" ht="14.25" customHeight="1" x14ac:dyDescent="0.3">
      <c r="A6757" s="31">
        <v>43625</v>
      </c>
      <c r="B6757" t="s">
        <v>86</v>
      </c>
      <c r="C6757" t="s">
        <v>1366</v>
      </c>
      <c r="D6757" t="s">
        <v>78</v>
      </c>
      <c r="E6757">
        <v>2</v>
      </c>
      <c r="F6757">
        <v>4</v>
      </c>
      <c r="G6757" t="s">
        <v>112</v>
      </c>
      <c r="H6757" t="s">
        <v>73</v>
      </c>
      <c r="I6757">
        <v>29</v>
      </c>
      <c r="J6757">
        <v>226</v>
      </c>
      <c r="K6757" t="str">
        <f>RIGHT(Table1[[#This Row],[Transmission]],1)</f>
        <v>8</v>
      </c>
      <c r="L6757" t="str">
        <f>SUBSTITUTE(Table1[[#This Row],[Transmission]],Table1[[#This Row],[Gears]],"")</f>
        <v>A</v>
      </c>
      <c r="M67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57">
        <f ca="1">_xlfn.DAYS(TODAY(),Table1[[#This Row],[Manufacture Date]])</f>
        <v>1635</v>
      </c>
      <c r="O6757" t="str" cm="1">
        <f t="array" ref="O6757" xml:space="preserve"> _xlfn.IFS(E6757&lt;2,"0-2",E6757&lt;4,"2-4",E6757&lt;6,"4-6",E6757&lt;8,"6-8",E6757&lt;10,"8-10")</f>
        <v>2-4</v>
      </c>
    </row>
    <row r="6758" spans="1:15" ht="14.25" customHeight="1" x14ac:dyDescent="0.3">
      <c r="A6758" s="31">
        <v>43625</v>
      </c>
      <c r="B6758" t="s">
        <v>198</v>
      </c>
      <c r="C6758" t="s">
        <v>209</v>
      </c>
      <c r="D6758" t="s">
        <v>82</v>
      </c>
      <c r="E6758">
        <v>2</v>
      </c>
      <c r="F6758">
        <v>4</v>
      </c>
      <c r="G6758" t="s">
        <v>79</v>
      </c>
      <c r="H6758" t="s">
        <v>73</v>
      </c>
      <c r="I6758">
        <v>26</v>
      </c>
      <c r="J6758">
        <v>246</v>
      </c>
      <c r="K6758" t="str">
        <f>RIGHT(Table1[[#This Row],[Transmission]],1)</f>
        <v>6</v>
      </c>
      <c r="L6758" t="str">
        <f>SUBSTITUTE(Table1[[#This Row],[Transmission]],Table1[[#This Row],[Gears]],"")</f>
        <v>AS</v>
      </c>
      <c r="M67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58">
        <f ca="1">_xlfn.DAYS(TODAY(),Table1[[#This Row],[Manufacture Date]])</f>
        <v>1635</v>
      </c>
      <c r="O6758" t="str" cm="1">
        <f t="array" ref="O6758" xml:space="preserve"> _xlfn.IFS(E6758&lt;2,"0-2",E6758&lt;4,"2-4",E6758&lt;6,"4-6",E6758&lt;8,"6-8",E6758&lt;10,"8-10")</f>
        <v>2-4</v>
      </c>
    </row>
    <row r="6759" spans="1:15" ht="14.25" customHeight="1" x14ac:dyDescent="0.3">
      <c r="A6759" s="31">
        <v>43625</v>
      </c>
      <c r="B6759" t="s">
        <v>321</v>
      </c>
      <c r="C6759" t="s">
        <v>354</v>
      </c>
      <c r="D6759" t="s">
        <v>95</v>
      </c>
      <c r="E6759">
        <v>3.7</v>
      </c>
      <c r="F6759">
        <v>6</v>
      </c>
      <c r="G6759" t="s">
        <v>74</v>
      </c>
      <c r="H6759" t="s">
        <v>200</v>
      </c>
      <c r="I6759">
        <v>25</v>
      </c>
      <c r="J6759">
        <v>271</v>
      </c>
      <c r="K6759" t="str">
        <f>RIGHT(Table1[[#This Row],[Transmission]],1)</f>
        <v>6</v>
      </c>
      <c r="L6759" t="str">
        <f>SUBSTITUTE(Table1[[#This Row],[Transmission]],Table1[[#This Row],[Gears]],"")</f>
        <v>M</v>
      </c>
      <c r="M67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59">
        <f ca="1">_xlfn.DAYS(TODAY(),Table1[[#This Row],[Manufacture Date]])</f>
        <v>1635</v>
      </c>
      <c r="O6759" t="str" cm="1">
        <f t="array" ref="O6759" xml:space="preserve"> _xlfn.IFS(E6759&lt;2,"0-2",E6759&lt;4,"2-4",E6759&lt;6,"4-6",E6759&lt;8,"6-8",E6759&lt;10,"8-10")</f>
        <v>2-4</v>
      </c>
    </row>
    <row r="6760" spans="1:15" ht="14.25" customHeight="1" x14ac:dyDescent="0.3">
      <c r="A6760" s="31">
        <v>43625</v>
      </c>
      <c r="B6760" t="s">
        <v>651</v>
      </c>
      <c r="C6760" t="s">
        <v>658</v>
      </c>
      <c r="D6760" t="s">
        <v>657</v>
      </c>
      <c r="E6760">
        <v>4</v>
      </c>
      <c r="F6760">
        <v>6</v>
      </c>
      <c r="G6760" t="s">
        <v>281</v>
      </c>
      <c r="H6760" t="s">
        <v>200</v>
      </c>
      <c r="I6760">
        <v>21</v>
      </c>
      <c r="J6760">
        <v>315</v>
      </c>
      <c r="K6760" t="str">
        <f>RIGHT(Table1[[#This Row],[Transmission]],1)</f>
        <v>5</v>
      </c>
      <c r="L6760" t="str">
        <f>SUBSTITUTE(Table1[[#This Row],[Transmission]],Table1[[#This Row],[Gears]],"")</f>
        <v>A</v>
      </c>
      <c r="M67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60">
        <f ca="1">_xlfn.DAYS(TODAY(),Table1[[#This Row],[Manufacture Date]])</f>
        <v>1635</v>
      </c>
      <c r="O6760" t="str" cm="1">
        <f t="array" ref="O6760" xml:space="preserve"> _xlfn.IFS(E6760&lt;2,"0-2",E6760&lt;4,"2-4",E6760&lt;6,"4-6",E6760&lt;8,"6-8",E6760&lt;10,"8-10")</f>
        <v>4-6</v>
      </c>
    </row>
    <row r="6761" spans="1:15" ht="14.25" customHeight="1" x14ac:dyDescent="0.3">
      <c r="A6761" s="31">
        <v>43625</v>
      </c>
      <c r="B6761" t="s">
        <v>651</v>
      </c>
      <c r="C6761" t="s">
        <v>1342</v>
      </c>
      <c r="D6761" t="s">
        <v>259</v>
      </c>
      <c r="E6761">
        <v>5.6</v>
      </c>
      <c r="F6761">
        <v>8</v>
      </c>
      <c r="G6761" t="s">
        <v>416</v>
      </c>
      <c r="H6761" t="s">
        <v>200</v>
      </c>
      <c r="I6761">
        <v>20</v>
      </c>
      <c r="J6761">
        <v>333</v>
      </c>
      <c r="K6761" t="str">
        <f>RIGHT(Table1[[#This Row],[Transmission]],1)</f>
        <v>7</v>
      </c>
      <c r="L6761" t="str">
        <f>SUBSTITUTE(Table1[[#This Row],[Transmission]],Table1[[#This Row],[Gears]],"")</f>
        <v>AS</v>
      </c>
      <c r="M67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61">
        <f ca="1">_xlfn.DAYS(TODAY(),Table1[[#This Row],[Manufacture Date]])</f>
        <v>1635</v>
      </c>
      <c r="O6761" t="str" cm="1">
        <f t="array" ref="O6761" xml:space="preserve"> _xlfn.IFS(E6761&lt;2,"0-2",E6761&lt;4,"2-4",E6761&lt;6,"4-6",E6761&lt;8,"6-8",E6761&lt;10,"8-10")</f>
        <v>4-6</v>
      </c>
    </row>
    <row r="6762" spans="1:15" ht="14.25" customHeight="1" x14ac:dyDescent="0.3">
      <c r="A6762" s="31">
        <v>43625</v>
      </c>
      <c r="B6762" t="s">
        <v>364</v>
      </c>
      <c r="C6762" t="s">
        <v>382</v>
      </c>
      <c r="D6762" t="s">
        <v>122</v>
      </c>
      <c r="E6762">
        <v>6.2</v>
      </c>
      <c r="F6762">
        <v>8</v>
      </c>
      <c r="G6762" t="s">
        <v>93</v>
      </c>
      <c r="H6762" t="s">
        <v>73</v>
      </c>
      <c r="I6762">
        <v>17</v>
      </c>
      <c r="J6762">
        <v>377</v>
      </c>
      <c r="K6762" t="str">
        <f>RIGHT(Table1[[#This Row],[Transmission]],1)</f>
        <v>6</v>
      </c>
      <c r="L6762" t="str">
        <f>SUBSTITUTE(Table1[[#This Row],[Transmission]],Table1[[#This Row],[Gears]],"")</f>
        <v>A</v>
      </c>
      <c r="M67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62">
        <f ca="1">_xlfn.DAYS(TODAY(),Table1[[#This Row],[Manufacture Date]])</f>
        <v>1635</v>
      </c>
      <c r="O6762" t="str" cm="1">
        <f t="array" ref="O6762" xml:space="preserve"> _xlfn.IFS(E6762&lt;2,"0-2",E6762&lt;4,"2-4",E6762&lt;6,"4-6",E6762&lt;8,"6-8",E6762&lt;10,"8-10")</f>
        <v>6-8</v>
      </c>
    </row>
    <row r="6763" spans="1:15" ht="14.25" customHeight="1" x14ac:dyDescent="0.3">
      <c r="A6763" s="31">
        <v>43624</v>
      </c>
      <c r="B6763" t="s">
        <v>470</v>
      </c>
      <c r="C6763" t="s">
        <v>1763</v>
      </c>
      <c r="D6763" t="s">
        <v>82</v>
      </c>
      <c r="E6763">
        <v>2</v>
      </c>
      <c r="F6763">
        <v>4</v>
      </c>
      <c r="G6763" t="s">
        <v>266</v>
      </c>
      <c r="H6763" t="s">
        <v>200</v>
      </c>
      <c r="I6763">
        <v>40</v>
      </c>
      <c r="J6763">
        <v>165</v>
      </c>
      <c r="K6763" t="str">
        <f>RIGHT(Table1[[#This Row],[Transmission]],1)</f>
        <v>V</v>
      </c>
      <c r="L6763" t="str">
        <f>SUBSTITUTE(Table1[[#This Row],[Transmission]],Table1[[#This Row],[Gears]],"")</f>
        <v>A</v>
      </c>
      <c r="M67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63">
        <f ca="1">_xlfn.DAYS(TODAY(),Table1[[#This Row],[Manufacture Date]])</f>
        <v>1636</v>
      </c>
      <c r="O6763" t="str" cm="1">
        <f t="array" ref="O6763" xml:space="preserve"> _xlfn.IFS(E6763&lt;2,"0-2",E6763&lt;4,"2-4",E6763&lt;6,"4-6",E6763&lt;8,"6-8",E6763&lt;10,"8-10")</f>
        <v>2-4</v>
      </c>
    </row>
    <row r="6764" spans="1:15" ht="14.25" customHeight="1" x14ac:dyDescent="0.3">
      <c r="A6764" s="31">
        <v>43624</v>
      </c>
      <c r="B6764" t="s">
        <v>385</v>
      </c>
      <c r="C6764" t="s">
        <v>1270</v>
      </c>
      <c r="D6764" t="s">
        <v>115</v>
      </c>
      <c r="E6764">
        <v>1.5</v>
      </c>
      <c r="F6764">
        <v>4</v>
      </c>
      <c r="G6764" t="s">
        <v>76</v>
      </c>
      <c r="H6764" t="s">
        <v>73</v>
      </c>
      <c r="I6764">
        <v>39</v>
      </c>
      <c r="J6764">
        <v>170</v>
      </c>
      <c r="K6764" t="str">
        <f>RIGHT(Table1[[#This Row],[Transmission]],1)</f>
        <v>7</v>
      </c>
      <c r="L6764" t="str">
        <f>SUBSTITUTE(Table1[[#This Row],[Transmission]],Table1[[#This Row],[Gears]],"")</f>
        <v>AV</v>
      </c>
      <c r="M67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64">
        <f ca="1">_xlfn.DAYS(TODAY(),Table1[[#This Row],[Manufacture Date]])</f>
        <v>1636</v>
      </c>
      <c r="O6764" t="str" cm="1">
        <f t="array" ref="O6764" xml:space="preserve"> _xlfn.IFS(E6764&lt;2,"0-2",E6764&lt;4,"2-4",E6764&lt;6,"4-6",E6764&lt;8,"6-8",E6764&lt;10,"8-10")</f>
        <v>0-2</v>
      </c>
    </row>
    <row r="6765" spans="1:15" ht="14.25" customHeight="1" x14ac:dyDescent="0.3">
      <c r="A6765" s="31">
        <v>43624</v>
      </c>
      <c r="B6765" t="s">
        <v>548</v>
      </c>
      <c r="C6765" t="s">
        <v>1145</v>
      </c>
      <c r="D6765" t="s">
        <v>71</v>
      </c>
      <c r="E6765">
        <v>2</v>
      </c>
      <c r="F6765">
        <v>4</v>
      </c>
      <c r="G6765" t="s">
        <v>79</v>
      </c>
      <c r="H6765" t="s">
        <v>200</v>
      </c>
      <c r="I6765">
        <v>37</v>
      </c>
      <c r="J6765">
        <v>180</v>
      </c>
      <c r="K6765" t="str">
        <f>RIGHT(Table1[[#This Row],[Transmission]],1)</f>
        <v>6</v>
      </c>
      <c r="L6765" t="str">
        <f>SUBSTITUTE(Table1[[#This Row],[Transmission]],Table1[[#This Row],[Gears]],"")</f>
        <v>AS</v>
      </c>
      <c r="M67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65">
        <f ca="1">_xlfn.DAYS(TODAY(),Table1[[#This Row],[Manufacture Date]])</f>
        <v>1636</v>
      </c>
      <c r="O6765" t="str" cm="1">
        <f t="array" ref="O6765" xml:space="preserve"> _xlfn.IFS(E6765&lt;2,"0-2",E6765&lt;4,"2-4",E6765&lt;6,"4-6",E6765&lt;8,"6-8",E6765&lt;10,"8-10")</f>
        <v>2-4</v>
      </c>
    </row>
    <row r="6766" spans="1:15" ht="14.25" customHeight="1" x14ac:dyDescent="0.3">
      <c r="A6766" s="31">
        <v>43624</v>
      </c>
      <c r="B6766" t="s">
        <v>398</v>
      </c>
      <c r="C6766" t="s">
        <v>1716</v>
      </c>
      <c r="D6766" t="s">
        <v>115</v>
      </c>
      <c r="E6766">
        <v>1.6</v>
      </c>
      <c r="F6766">
        <v>4</v>
      </c>
      <c r="G6766" t="s">
        <v>74</v>
      </c>
      <c r="H6766" t="s">
        <v>200</v>
      </c>
      <c r="I6766">
        <v>31</v>
      </c>
      <c r="J6766">
        <v>218</v>
      </c>
      <c r="K6766" t="str">
        <f>RIGHT(Table1[[#This Row],[Transmission]],1)</f>
        <v>6</v>
      </c>
      <c r="L6766" t="str">
        <f>SUBSTITUTE(Table1[[#This Row],[Transmission]],Table1[[#This Row],[Gears]],"")</f>
        <v>M</v>
      </c>
      <c r="M67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66">
        <f ca="1">_xlfn.DAYS(TODAY(),Table1[[#This Row],[Manufacture Date]])</f>
        <v>1636</v>
      </c>
      <c r="O6766" t="str" cm="1">
        <f t="array" ref="O6766" xml:space="preserve"> _xlfn.IFS(E6766&lt;2,"0-2",E6766&lt;4,"2-4",E6766&lt;6,"4-6",E6766&lt;8,"6-8",E6766&lt;10,"8-10")</f>
        <v>0-2</v>
      </c>
    </row>
    <row r="6767" spans="1:15" ht="14.25" customHeight="1" x14ac:dyDescent="0.3">
      <c r="A6767" s="31">
        <v>43624</v>
      </c>
      <c r="B6767" t="s">
        <v>212</v>
      </c>
      <c r="C6767" t="s">
        <v>217</v>
      </c>
      <c r="D6767" t="s">
        <v>82</v>
      </c>
      <c r="E6767">
        <v>2</v>
      </c>
      <c r="F6767">
        <v>4</v>
      </c>
      <c r="G6767" t="s">
        <v>79</v>
      </c>
      <c r="H6767" t="s">
        <v>73</v>
      </c>
      <c r="I6767">
        <v>28</v>
      </c>
      <c r="J6767">
        <v>232</v>
      </c>
      <c r="K6767" t="str">
        <f>RIGHT(Table1[[#This Row],[Transmission]],1)</f>
        <v>6</v>
      </c>
      <c r="L6767" t="str">
        <f>SUBSTITUTE(Table1[[#This Row],[Transmission]],Table1[[#This Row],[Gears]],"")</f>
        <v>AS</v>
      </c>
      <c r="M67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67">
        <f ca="1">_xlfn.DAYS(TODAY(),Table1[[#This Row],[Manufacture Date]])</f>
        <v>1636</v>
      </c>
      <c r="O6767" t="str" cm="1">
        <f t="array" ref="O6767" xml:space="preserve"> _xlfn.IFS(E6767&lt;2,"0-2",E6767&lt;4,"2-4",E6767&lt;6,"4-6",E6767&lt;8,"6-8",E6767&lt;10,"8-10")</f>
        <v>2-4</v>
      </c>
    </row>
    <row r="6768" spans="1:15" ht="14.25" customHeight="1" x14ac:dyDescent="0.3">
      <c r="A6768" s="31">
        <v>43624</v>
      </c>
      <c r="B6768" t="s">
        <v>676</v>
      </c>
      <c r="C6768" t="s">
        <v>677</v>
      </c>
      <c r="D6768" t="s">
        <v>92</v>
      </c>
      <c r="E6768">
        <v>3.4</v>
      </c>
      <c r="F6768">
        <v>6</v>
      </c>
      <c r="G6768" t="s">
        <v>97</v>
      </c>
      <c r="H6768" t="s">
        <v>73</v>
      </c>
      <c r="I6768">
        <v>28</v>
      </c>
      <c r="J6768">
        <v>232</v>
      </c>
      <c r="K6768" t="str">
        <f>RIGHT(Table1[[#This Row],[Transmission]],1)</f>
        <v>7</v>
      </c>
      <c r="L6768" t="str">
        <f>SUBSTITUTE(Table1[[#This Row],[Transmission]],Table1[[#This Row],[Gears]],"")</f>
        <v>AM</v>
      </c>
      <c r="M67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68">
        <f ca="1">_xlfn.DAYS(TODAY(),Table1[[#This Row],[Manufacture Date]])</f>
        <v>1636</v>
      </c>
      <c r="O6768" t="str" cm="1">
        <f t="array" ref="O6768" xml:space="preserve"> _xlfn.IFS(E6768&lt;2,"0-2",E6768&lt;4,"2-4",E6768&lt;6,"4-6",E6768&lt;8,"6-8",E6768&lt;10,"8-10")</f>
        <v>2-4</v>
      </c>
    </row>
    <row r="6769" spans="1:15" ht="14.25" customHeight="1" x14ac:dyDescent="0.3">
      <c r="A6769" s="31">
        <v>43624</v>
      </c>
      <c r="B6769" t="s">
        <v>676</v>
      </c>
      <c r="C6769" t="s">
        <v>1943</v>
      </c>
      <c r="D6769" t="s">
        <v>92</v>
      </c>
      <c r="E6769">
        <v>3</v>
      </c>
      <c r="F6769">
        <v>6</v>
      </c>
      <c r="G6769" t="s">
        <v>238</v>
      </c>
      <c r="H6769" t="s">
        <v>73</v>
      </c>
      <c r="I6769">
        <v>27</v>
      </c>
      <c r="J6769">
        <v>246</v>
      </c>
      <c r="K6769" t="str">
        <f>RIGHT(Table1[[#This Row],[Transmission]],1)</f>
        <v>7</v>
      </c>
      <c r="L6769" t="str">
        <f>SUBSTITUTE(Table1[[#This Row],[Transmission]],Table1[[#This Row],[Gears]],"")</f>
        <v>M</v>
      </c>
      <c r="M67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69">
        <f ca="1">_xlfn.DAYS(TODAY(),Table1[[#This Row],[Manufacture Date]])</f>
        <v>1636</v>
      </c>
      <c r="O6769" t="str" cm="1">
        <f t="array" ref="O6769" xml:space="preserve"> _xlfn.IFS(E6769&lt;2,"0-2",E6769&lt;4,"2-4",E6769&lt;6,"4-6",E6769&lt;8,"6-8",E6769&lt;10,"8-10")</f>
        <v>2-4</v>
      </c>
    </row>
    <row r="6770" spans="1:15" ht="14.25" customHeight="1" x14ac:dyDescent="0.3">
      <c r="A6770" s="31">
        <v>43624</v>
      </c>
      <c r="B6770" t="s">
        <v>321</v>
      </c>
      <c r="C6770" t="s">
        <v>332</v>
      </c>
      <c r="D6770" t="s">
        <v>122</v>
      </c>
      <c r="E6770">
        <v>2.2999999999999998</v>
      </c>
      <c r="F6770">
        <v>4</v>
      </c>
      <c r="G6770" t="s">
        <v>79</v>
      </c>
      <c r="H6770" t="s">
        <v>200</v>
      </c>
      <c r="I6770">
        <v>26</v>
      </c>
      <c r="J6770">
        <v>254</v>
      </c>
      <c r="K6770" t="str">
        <f>RIGHT(Table1[[#This Row],[Transmission]],1)</f>
        <v>6</v>
      </c>
      <c r="L6770" t="str">
        <f>SUBSTITUTE(Table1[[#This Row],[Transmission]],Table1[[#This Row],[Gears]],"")</f>
        <v>AS</v>
      </c>
      <c r="M67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70">
        <f ca="1">_xlfn.DAYS(TODAY(),Table1[[#This Row],[Manufacture Date]])</f>
        <v>1636</v>
      </c>
      <c r="O6770" t="str" cm="1">
        <f t="array" ref="O6770" xml:space="preserve"> _xlfn.IFS(E6770&lt;2,"0-2",E6770&lt;4,"2-4",E6770&lt;6,"4-6",E6770&lt;8,"6-8",E6770&lt;10,"8-10")</f>
        <v>2-4</v>
      </c>
    </row>
    <row r="6771" spans="1:15" ht="14.25" customHeight="1" x14ac:dyDescent="0.3">
      <c r="A6771" s="31">
        <v>43624</v>
      </c>
      <c r="B6771" t="s">
        <v>452</v>
      </c>
      <c r="C6771" t="s">
        <v>1760</v>
      </c>
      <c r="D6771" t="s">
        <v>78</v>
      </c>
      <c r="E6771">
        <v>3.6</v>
      </c>
      <c r="F6771">
        <v>6</v>
      </c>
      <c r="G6771" t="s">
        <v>112</v>
      </c>
      <c r="H6771" t="s">
        <v>200</v>
      </c>
      <c r="I6771">
        <v>24</v>
      </c>
      <c r="J6771">
        <v>274</v>
      </c>
      <c r="K6771" t="str">
        <f>RIGHT(Table1[[#This Row],[Transmission]],1)</f>
        <v>8</v>
      </c>
      <c r="L6771" t="str">
        <f>SUBSTITUTE(Table1[[#This Row],[Transmission]],Table1[[#This Row],[Gears]],"")</f>
        <v>A</v>
      </c>
      <c r="M67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71">
        <f ca="1">_xlfn.DAYS(TODAY(),Table1[[#This Row],[Manufacture Date]])</f>
        <v>1636</v>
      </c>
      <c r="O6771" t="str" cm="1">
        <f t="array" ref="O6771" xml:space="preserve"> _xlfn.IFS(E6771&lt;2,"0-2",E6771&lt;4,"2-4",E6771&lt;6,"4-6",E6771&lt;8,"6-8",E6771&lt;10,"8-10")</f>
        <v>2-4</v>
      </c>
    </row>
    <row r="6772" spans="1:15" ht="14.25" customHeight="1" x14ac:dyDescent="0.3">
      <c r="A6772" s="31">
        <v>43624</v>
      </c>
      <c r="B6772" t="s">
        <v>364</v>
      </c>
      <c r="C6772" t="s">
        <v>1104</v>
      </c>
      <c r="D6772" t="s">
        <v>259</v>
      </c>
      <c r="E6772">
        <v>5.3</v>
      </c>
      <c r="F6772">
        <v>8</v>
      </c>
      <c r="G6772" t="s">
        <v>93</v>
      </c>
      <c r="H6772" t="s">
        <v>200</v>
      </c>
      <c r="I6772">
        <v>22</v>
      </c>
      <c r="J6772">
        <v>307</v>
      </c>
      <c r="K6772" t="str">
        <f>RIGHT(Table1[[#This Row],[Transmission]],1)</f>
        <v>6</v>
      </c>
      <c r="L6772" t="str">
        <f>SUBSTITUTE(Table1[[#This Row],[Transmission]],Table1[[#This Row],[Gears]],"")</f>
        <v>A</v>
      </c>
      <c r="M67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72">
        <f ca="1">_xlfn.DAYS(TODAY(),Table1[[#This Row],[Manufacture Date]])</f>
        <v>1636</v>
      </c>
      <c r="O6772" t="str" cm="1">
        <f t="array" ref="O6772" xml:space="preserve"> _xlfn.IFS(E6772&lt;2,"0-2",E6772&lt;4,"2-4",E6772&lt;6,"4-6",E6772&lt;8,"6-8",E6772&lt;10,"8-10")</f>
        <v>4-6</v>
      </c>
    </row>
    <row r="6773" spans="1:15" ht="14.25" customHeight="1" x14ac:dyDescent="0.3">
      <c r="A6773" s="31">
        <v>43623</v>
      </c>
      <c r="B6773" t="s">
        <v>651</v>
      </c>
      <c r="C6773" t="s">
        <v>984</v>
      </c>
      <c r="D6773" t="s">
        <v>71</v>
      </c>
      <c r="E6773">
        <v>1.6</v>
      </c>
      <c r="F6773">
        <v>4</v>
      </c>
      <c r="G6773" t="s">
        <v>183</v>
      </c>
      <c r="H6773" t="s">
        <v>200</v>
      </c>
      <c r="I6773">
        <v>36</v>
      </c>
      <c r="J6773">
        <v>185</v>
      </c>
      <c r="K6773" t="str">
        <f>RIGHT(Table1[[#This Row],[Transmission]],1)</f>
        <v>5</v>
      </c>
      <c r="L6773" t="str">
        <f>SUBSTITUTE(Table1[[#This Row],[Transmission]],Table1[[#This Row],[Gears]],"")</f>
        <v>M</v>
      </c>
      <c r="M67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73">
        <f ca="1">_xlfn.DAYS(TODAY(),Table1[[#This Row],[Manufacture Date]])</f>
        <v>1637</v>
      </c>
      <c r="O6773" t="str" cm="1">
        <f t="array" ref="O6773" xml:space="preserve"> _xlfn.IFS(E6773&lt;2,"0-2",E6773&lt;4,"2-4",E6773&lt;6,"4-6",E6773&lt;8,"6-8",E6773&lt;10,"8-10")</f>
        <v>0-2</v>
      </c>
    </row>
    <row r="6774" spans="1:15" ht="14.25" customHeight="1" x14ac:dyDescent="0.3">
      <c r="A6774" s="31">
        <v>43623</v>
      </c>
      <c r="B6774" t="s">
        <v>621</v>
      </c>
      <c r="C6774" t="s">
        <v>631</v>
      </c>
      <c r="D6774" t="s">
        <v>88</v>
      </c>
      <c r="E6774">
        <v>1.6</v>
      </c>
      <c r="F6774">
        <v>4</v>
      </c>
      <c r="G6774" t="s">
        <v>79</v>
      </c>
      <c r="H6774" t="s">
        <v>73</v>
      </c>
      <c r="I6774">
        <v>35</v>
      </c>
      <c r="J6774">
        <v>186</v>
      </c>
      <c r="K6774" t="str">
        <f>RIGHT(Table1[[#This Row],[Transmission]],1)</f>
        <v>6</v>
      </c>
      <c r="L6774" t="str">
        <f>SUBSTITUTE(Table1[[#This Row],[Transmission]],Table1[[#This Row],[Gears]],"")</f>
        <v>AS</v>
      </c>
      <c r="M67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74">
        <f ca="1">_xlfn.DAYS(TODAY(),Table1[[#This Row],[Manufacture Date]])</f>
        <v>1637</v>
      </c>
      <c r="O6774" t="str" cm="1">
        <f t="array" ref="O6774" xml:space="preserve"> _xlfn.IFS(E6774&lt;2,"0-2",E6774&lt;4,"2-4",E6774&lt;6,"4-6",E6774&lt;8,"6-8",E6774&lt;10,"8-10")</f>
        <v>0-2</v>
      </c>
    </row>
    <row r="6775" spans="1:15" ht="14.25" customHeight="1" x14ac:dyDescent="0.3">
      <c r="A6775" s="31">
        <v>43623</v>
      </c>
      <c r="B6775" t="s">
        <v>782</v>
      </c>
      <c r="C6775" t="s">
        <v>1009</v>
      </c>
      <c r="D6775" t="s">
        <v>71</v>
      </c>
      <c r="E6775">
        <v>2</v>
      </c>
      <c r="F6775">
        <v>4</v>
      </c>
      <c r="G6775" t="s">
        <v>89</v>
      </c>
      <c r="H6775" t="s">
        <v>200</v>
      </c>
      <c r="I6775">
        <v>33</v>
      </c>
      <c r="J6775">
        <v>198</v>
      </c>
      <c r="K6775" t="str">
        <f>RIGHT(Table1[[#This Row],[Transmission]],1)</f>
        <v>6</v>
      </c>
      <c r="L6775" t="str">
        <f>SUBSTITUTE(Table1[[#This Row],[Transmission]],Table1[[#This Row],[Gears]],"")</f>
        <v>AM</v>
      </c>
      <c r="M67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75">
        <f ca="1">_xlfn.DAYS(TODAY(),Table1[[#This Row],[Manufacture Date]])</f>
        <v>1637</v>
      </c>
      <c r="O6775" t="str" cm="1">
        <f t="array" ref="O6775" xml:space="preserve"> _xlfn.IFS(E6775&lt;2,"0-2",E6775&lt;4,"2-4",E6775&lt;6,"4-6",E6775&lt;8,"6-8",E6775&lt;10,"8-10")</f>
        <v>2-4</v>
      </c>
    </row>
    <row r="6776" spans="1:15" ht="14.25" customHeight="1" x14ac:dyDescent="0.3">
      <c r="A6776" s="31">
        <v>43623</v>
      </c>
      <c r="B6776" t="s">
        <v>147</v>
      </c>
      <c r="C6776" t="s">
        <v>2083</v>
      </c>
      <c r="D6776" t="s">
        <v>88</v>
      </c>
      <c r="E6776">
        <v>3</v>
      </c>
      <c r="F6776">
        <v>6</v>
      </c>
      <c r="G6776" t="s">
        <v>104</v>
      </c>
      <c r="H6776" t="s">
        <v>73</v>
      </c>
      <c r="I6776">
        <v>30</v>
      </c>
      <c r="J6776">
        <v>216</v>
      </c>
      <c r="K6776" t="str">
        <f>RIGHT(Table1[[#This Row],[Transmission]],1)</f>
        <v>8</v>
      </c>
      <c r="L6776" t="str">
        <f>SUBSTITUTE(Table1[[#This Row],[Transmission]],Table1[[#This Row],[Gears]],"")</f>
        <v>AS</v>
      </c>
      <c r="M67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76">
        <f ca="1">_xlfn.DAYS(TODAY(),Table1[[#This Row],[Manufacture Date]])</f>
        <v>1637</v>
      </c>
      <c r="O6776" t="str" cm="1">
        <f t="array" ref="O6776" xml:space="preserve"> _xlfn.IFS(E6776&lt;2,"0-2",E6776&lt;4,"2-4",E6776&lt;6,"4-6",E6776&lt;8,"6-8",E6776&lt;10,"8-10")</f>
        <v>2-4</v>
      </c>
    </row>
    <row r="6777" spans="1:15" ht="14.25" customHeight="1" x14ac:dyDescent="0.3">
      <c r="A6777" s="31">
        <v>43623</v>
      </c>
      <c r="B6777" t="s">
        <v>531</v>
      </c>
      <c r="C6777" t="s">
        <v>2141</v>
      </c>
      <c r="D6777" t="s">
        <v>78</v>
      </c>
      <c r="E6777">
        <v>2</v>
      </c>
      <c r="F6777">
        <v>4</v>
      </c>
      <c r="G6777" t="s">
        <v>104</v>
      </c>
      <c r="H6777" t="s">
        <v>200</v>
      </c>
      <c r="I6777">
        <v>29</v>
      </c>
      <c r="J6777">
        <v>229</v>
      </c>
      <c r="K6777" t="str">
        <f>RIGHT(Table1[[#This Row],[Transmission]],1)</f>
        <v>8</v>
      </c>
      <c r="L6777" t="str">
        <f>SUBSTITUTE(Table1[[#This Row],[Transmission]],Table1[[#This Row],[Gears]],"")</f>
        <v>AS</v>
      </c>
      <c r="M67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77">
        <f ca="1">_xlfn.DAYS(TODAY(),Table1[[#This Row],[Manufacture Date]])</f>
        <v>1637</v>
      </c>
      <c r="O6777" t="str" cm="1">
        <f t="array" ref="O6777" xml:space="preserve"> _xlfn.IFS(E6777&lt;2,"0-2",E6777&lt;4,"2-4",E6777&lt;6,"4-6",E6777&lt;8,"6-8",E6777&lt;10,"8-10")</f>
        <v>2-4</v>
      </c>
    </row>
    <row r="6778" spans="1:15" ht="14.25" customHeight="1" x14ac:dyDescent="0.3">
      <c r="A6778" s="31">
        <v>43623</v>
      </c>
      <c r="B6778" t="s">
        <v>432</v>
      </c>
      <c r="C6778" t="s">
        <v>433</v>
      </c>
      <c r="D6778" t="s">
        <v>88</v>
      </c>
      <c r="E6778">
        <v>3</v>
      </c>
      <c r="F6778">
        <v>6</v>
      </c>
      <c r="G6778" t="s">
        <v>104</v>
      </c>
      <c r="H6778" t="s">
        <v>73</v>
      </c>
      <c r="I6778">
        <v>27</v>
      </c>
      <c r="J6778">
        <v>242</v>
      </c>
      <c r="K6778" t="str">
        <f>RIGHT(Table1[[#This Row],[Transmission]],1)</f>
        <v>8</v>
      </c>
      <c r="L6778" t="str">
        <f>SUBSTITUTE(Table1[[#This Row],[Transmission]],Table1[[#This Row],[Gears]],"")</f>
        <v>AS</v>
      </c>
      <c r="M67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78">
        <f ca="1">_xlfn.DAYS(TODAY(),Table1[[#This Row],[Manufacture Date]])</f>
        <v>1637</v>
      </c>
      <c r="O6778" t="str" cm="1">
        <f t="array" ref="O6778" xml:space="preserve"> _xlfn.IFS(E6778&lt;2,"0-2",E6778&lt;4,"2-4",E6778&lt;6,"4-6",E6778&lt;8,"6-8",E6778&lt;10,"8-10")</f>
        <v>2-4</v>
      </c>
    </row>
    <row r="6779" spans="1:15" ht="14.25" customHeight="1" x14ac:dyDescent="0.3">
      <c r="A6779" s="31">
        <v>43623</v>
      </c>
      <c r="B6779" t="s">
        <v>564</v>
      </c>
      <c r="C6779" t="s">
        <v>1457</v>
      </c>
      <c r="D6779" t="s">
        <v>82</v>
      </c>
      <c r="E6779">
        <v>4</v>
      </c>
      <c r="F6779">
        <v>8</v>
      </c>
      <c r="G6779" t="s">
        <v>454</v>
      </c>
      <c r="H6779" t="s">
        <v>73</v>
      </c>
      <c r="I6779">
        <v>25</v>
      </c>
      <c r="J6779">
        <v>265</v>
      </c>
      <c r="K6779" t="str">
        <f>RIGHT(Table1[[#This Row],[Transmission]],1)</f>
        <v>9</v>
      </c>
      <c r="L6779" t="str">
        <f>SUBSTITUTE(Table1[[#This Row],[Transmission]],Table1[[#This Row],[Gears]],"")</f>
        <v>A</v>
      </c>
      <c r="M67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79">
        <f ca="1">_xlfn.DAYS(TODAY(),Table1[[#This Row],[Manufacture Date]])</f>
        <v>1637</v>
      </c>
      <c r="O6779" t="str" cm="1">
        <f t="array" ref="O6779" xml:space="preserve"> _xlfn.IFS(E6779&lt;2,"0-2",E6779&lt;4,"2-4",E6779&lt;6,"4-6",E6779&lt;8,"6-8",E6779&lt;10,"8-10")</f>
        <v>4-6</v>
      </c>
    </row>
    <row r="6780" spans="1:15" ht="14.25" customHeight="1" x14ac:dyDescent="0.3">
      <c r="A6780" s="31">
        <v>43623</v>
      </c>
      <c r="B6780" t="s">
        <v>232</v>
      </c>
      <c r="C6780" t="s">
        <v>237</v>
      </c>
      <c r="D6780" t="s">
        <v>88</v>
      </c>
      <c r="E6780">
        <v>6.2</v>
      </c>
      <c r="F6780">
        <v>8</v>
      </c>
      <c r="G6780" t="s">
        <v>104</v>
      </c>
      <c r="H6780" t="s">
        <v>73</v>
      </c>
      <c r="I6780">
        <v>22</v>
      </c>
      <c r="J6780">
        <v>297</v>
      </c>
      <c r="K6780" t="str">
        <f>RIGHT(Table1[[#This Row],[Transmission]],1)</f>
        <v>8</v>
      </c>
      <c r="L6780" t="str">
        <f>SUBSTITUTE(Table1[[#This Row],[Transmission]],Table1[[#This Row],[Gears]],"")</f>
        <v>AS</v>
      </c>
      <c r="M67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80">
        <f ca="1">_xlfn.DAYS(TODAY(),Table1[[#This Row],[Manufacture Date]])</f>
        <v>1637</v>
      </c>
      <c r="O6780" t="str" cm="1">
        <f t="array" ref="O6780" xml:space="preserve"> _xlfn.IFS(E6780&lt;2,"0-2",E6780&lt;4,"2-4",E6780&lt;6,"4-6",E6780&lt;8,"6-8",E6780&lt;10,"8-10")</f>
        <v>6-8</v>
      </c>
    </row>
    <row r="6781" spans="1:15" ht="14.25" customHeight="1" x14ac:dyDescent="0.3">
      <c r="A6781" s="31">
        <v>43623</v>
      </c>
      <c r="B6781" t="s">
        <v>364</v>
      </c>
      <c r="C6781" t="s">
        <v>365</v>
      </c>
      <c r="D6781" t="s">
        <v>122</v>
      </c>
      <c r="E6781">
        <v>3.6</v>
      </c>
      <c r="F6781">
        <v>6</v>
      </c>
      <c r="G6781" t="s">
        <v>93</v>
      </c>
      <c r="H6781" t="s">
        <v>200</v>
      </c>
      <c r="I6781">
        <v>21</v>
      </c>
      <c r="J6781">
        <v>315</v>
      </c>
      <c r="K6781" t="str">
        <f>RIGHT(Table1[[#This Row],[Transmission]],1)</f>
        <v>6</v>
      </c>
      <c r="L6781" t="str">
        <f>SUBSTITUTE(Table1[[#This Row],[Transmission]],Table1[[#This Row],[Gears]],"")</f>
        <v>A</v>
      </c>
      <c r="M67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81">
        <f ca="1">_xlfn.DAYS(TODAY(),Table1[[#This Row],[Manufacture Date]])</f>
        <v>1637</v>
      </c>
      <c r="O6781" t="str" cm="1">
        <f t="array" ref="O6781" xml:space="preserve"> _xlfn.IFS(E6781&lt;2,"0-2",E6781&lt;4,"2-4",E6781&lt;6,"4-6",E6781&lt;8,"6-8",E6781&lt;10,"8-10")</f>
        <v>2-4</v>
      </c>
    </row>
    <row r="6782" spans="1:15" ht="14.25" customHeight="1" x14ac:dyDescent="0.3">
      <c r="A6782" s="31">
        <v>43622</v>
      </c>
      <c r="B6782" t="s">
        <v>432</v>
      </c>
      <c r="C6782" t="s">
        <v>1280</v>
      </c>
      <c r="D6782" t="s">
        <v>71</v>
      </c>
      <c r="E6782">
        <v>2</v>
      </c>
      <c r="F6782">
        <v>4</v>
      </c>
      <c r="G6782" t="s">
        <v>104</v>
      </c>
      <c r="H6782" t="s">
        <v>109</v>
      </c>
      <c r="I6782">
        <v>41</v>
      </c>
      <c r="J6782">
        <v>186</v>
      </c>
      <c r="K6782" t="str">
        <f>RIGHT(Table1[[#This Row],[Transmission]],1)</f>
        <v>8</v>
      </c>
      <c r="L6782" t="str">
        <f>SUBSTITUTE(Table1[[#This Row],[Transmission]],Table1[[#This Row],[Gears]],"")</f>
        <v>AS</v>
      </c>
      <c r="M67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82">
        <f ca="1">_xlfn.DAYS(TODAY(),Table1[[#This Row],[Manufacture Date]])</f>
        <v>1638</v>
      </c>
      <c r="O6782" t="str" cm="1">
        <f t="array" ref="O6782" xml:space="preserve"> _xlfn.IFS(E6782&lt;2,"0-2",E6782&lt;4,"2-4",E6782&lt;6,"4-6",E6782&lt;8,"6-8",E6782&lt;10,"8-10")</f>
        <v>2-4</v>
      </c>
    </row>
    <row r="6783" spans="1:15" ht="14.25" customHeight="1" x14ac:dyDescent="0.3">
      <c r="A6783" s="31">
        <v>43622</v>
      </c>
      <c r="B6783" t="s">
        <v>621</v>
      </c>
      <c r="C6783" t="s">
        <v>1334</v>
      </c>
      <c r="D6783" t="s">
        <v>82</v>
      </c>
      <c r="E6783">
        <v>2</v>
      </c>
      <c r="F6783">
        <v>4</v>
      </c>
      <c r="G6783" t="s">
        <v>104</v>
      </c>
      <c r="H6783" t="s">
        <v>73</v>
      </c>
      <c r="I6783">
        <v>31</v>
      </c>
      <c r="J6783">
        <v>213</v>
      </c>
      <c r="K6783" t="str">
        <f>RIGHT(Table1[[#This Row],[Transmission]],1)</f>
        <v>8</v>
      </c>
      <c r="L6783" t="str">
        <f>SUBSTITUTE(Table1[[#This Row],[Transmission]],Table1[[#This Row],[Gears]],"")</f>
        <v>AS</v>
      </c>
      <c r="M67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83">
        <f ca="1">_xlfn.DAYS(TODAY(),Table1[[#This Row],[Manufacture Date]])</f>
        <v>1638</v>
      </c>
      <c r="O6783" t="str" cm="1">
        <f t="array" ref="O6783" xml:space="preserve"> _xlfn.IFS(E6783&lt;2,"0-2",E6783&lt;4,"2-4",E6783&lt;6,"4-6",E6783&lt;8,"6-8",E6783&lt;10,"8-10")</f>
        <v>2-4</v>
      </c>
    </row>
    <row r="6784" spans="1:15" ht="14.25" customHeight="1" x14ac:dyDescent="0.3">
      <c r="A6784" s="31">
        <v>43622</v>
      </c>
      <c r="B6784" t="s">
        <v>492</v>
      </c>
      <c r="C6784" t="s">
        <v>495</v>
      </c>
      <c r="D6784" t="s">
        <v>78</v>
      </c>
      <c r="E6784">
        <v>2</v>
      </c>
      <c r="F6784">
        <v>4</v>
      </c>
      <c r="G6784" t="s">
        <v>496</v>
      </c>
      <c r="H6784" t="s">
        <v>73</v>
      </c>
      <c r="I6784">
        <v>29</v>
      </c>
      <c r="J6784">
        <v>225</v>
      </c>
      <c r="K6784" t="str">
        <f>RIGHT(Table1[[#This Row],[Transmission]],1)</f>
        <v>9</v>
      </c>
      <c r="L6784" t="str">
        <f>SUBSTITUTE(Table1[[#This Row],[Transmission]],Table1[[#This Row],[Gears]],"")</f>
        <v>AS</v>
      </c>
      <c r="M67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84">
        <f ca="1">_xlfn.DAYS(TODAY(),Table1[[#This Row],[Manufacture Date]])</f>
        <v>1638</v>
      </c>
      <c r="O6784" t="str" cm="1">
        <f t="array" ref="O6784" xml:space="preserve"> _xlfn.IFS(E6784&lt;2,"0-2",E6784&lt;4,"2-4",E6784&lt;6,"4-6",E6784&lt;8,"6-8",E6784&lt;10,"8-10")</f>
        <v>2-4</v>
      </c>
    </row>
    <row r="6785" spans="1:15" ht="14.25" customHeight="1" x14ac:dyDescent="0.3">
      <c r="A6785" s="31">
        <v>43622</v>
      </c>
      <c r="B6785" t="s">
        <v>212</v>
      </c>
      <c r="C6785" t="s">
        <v>1251</v>
      </c>
      <c r="D6785" t="s">
        <v>78</v>
      </c>
      <c r="E6785">
        <v>2</v>
      </c>
      <c r="F6785">
        <v>4</v>
      </c>
      <c r="G6785" t="s">
        <v>496</v>
      </c>
      <c r="H6785" t="s">
        <v>73</v>
      </c>
      <c r="I6785">
        <v>29</v>
      </c>
      <c r="J6785">
        <v>227</v>
      </c>
      <c r="K6785" t="str">
        <f>RIGHT(Table1[[#This Row],[Transmission]],1)</f>
        <v>9</v>
      </c>
      <c r="L6785" t="str">
        <f>SUBSTITUTE(Table1[[#This Row],[Transmission]],Table1[[#This Row],[Gears]],"")</f>
        <v>AS</v>
      </c>
      <c r="M67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85">
        <f ca="1">_xlfn.DAYS(TODAY(),Table1[[#This Row],[Manufacture Date]])</f>
        <v>1638</v>
      </c>
      <c r="O6785" t="str" cm="1">
        <f t="array" ref="O6785" xml:space="preserve"> _xlfn.IFS(E6785&lt;2,"0-2",E6785&lt;4,"2-4",E6785&lt;6,"4-6",E6785&lt;8,"6-8",E6785&lt;10,"8-10")</f>
        <v>2-4</v>
      </c>
    </row>
    <row r="6786" spans="1:15" ht="14.25" customHeight="1" x14ac:dyDescent="0.3">
      <c r="A6786" s="31">
        <v>43622</v>
      </c>
      <c r="B6786" t="s">
        <v>432</v>
      </c>
      <c r="C6786" t="s">
        <v>1738</v>
      </c>
      <c r="D6786" t="s">
        <v>88</v>
      </c>
      <c r="E6786">
        <v>3</v>
      </c>
      <c r="F6786">
        <v>6</v>
      </c>
      <c r="G6786" t="s">
        <v>74</v>
      </c>
      <c r="H6786" t="s">
        <v>73</v>
      </c>
      <c r="I6786">
        <v>22</v>
      </c>
      <c r="J6786">
        <v>302</v>
      </c>
      <c r="K6786" t="str">
        <f>RIGHT(Table1[[#This Row],[Transmission]],1)</f>
        <v>6</v>
      </c>
      <c r="L6786" t="str">
        <f>SUBSTITUTE(Table1[[#This Row],[Transmission]],Table1[[#This Row],[Gears]],"")</f>
        <v>M</v>
      </c>
      <c r="M67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86">
        <f ca="1">_xlfn.DAYS(TODAY(),Table1[[#This Row],[Manufacture Date]])</f>
        <v>1638</v>
      </c>
      <c r="O6786" t="str" cm="1">
        <f t="array" ref="O6786" xml:space="preserve"> _xlfn.IFS(E6786&lt;2,"0-2",E6786&lt;4,"2-4",E6786&lt;6,"4-6",E6786&lt;8,"6-8",E6786&lt;10,"8-10")</f>
        <v>2-4</v>
      </c>
    </row>
    <row r="6787" spans="1:15" ht="14.25" customHeight="1" x14ac:dyDescent="0.3">
      <c r="A6787" s="31">
        <v>43622</v>
      </c>
      <c r="B6787" t="s">
        <v>289</v>
      </c>
      <c r="C6787" t="s">
        <v>294</v>
      </c>
      <c r="D6787" t="s">
        <v>82</v>
      </c>
      <c r="E6787">
        <v>6.4</v>
      </c>
      <c r="F6787">
        <v>8</v>
      </c>
      <c r="G6787" t="s">
        <v>74</v>
      </c>
      <c r="H6787" t="s">
        <v>73</v>
      </c>
      <c r="I6787">
        <v>20</v>
      </c>
      <c r="J6787">
        <v>325</v>
      </c>
      <c r="K6787" t="str">
        <f>RIGHT(Table1[[#This Row],[Transmission]],1)</f>
        <v>6</v>
      </c>
      <c r="L6787" t="str">
        <f>SUBSTITUTE(Table1[[#This Row],[Transmission]],Table1[[#This Row],[Gears]],"")</f>
        <v>M</v>
      </c>
      <c r="M67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87">
        <f ca="1">_xlfn.DAYS(TODAY(),Table1[[#This Row],[Manufacture Date]])</f>
        <v>1638</v>
      </c>
      <c r="O6787" t="str" cm="1">
        <f t="array" ref="O6787" xml:space="preserve"> _xlfn.IFS(E6787&lt;2,"0-2",E6787&lt;4,"2-4",E6787&lt;6,"4-6",E6787&lt;8,"6-8",E6787&lt;10,"8-10")</f>
        <v>6-8</v>
      </c>
    </row>
    <row r="6788" spans="1:15" ht="14.25" customHeight="1" x14ac:dyDescent="0.3">
      <c r="A6788" s="31">
        <v>43622</v>
      </c>
      <c r="B6788" t="s">
        <v>321</v>
      </c>
      <c r="C6788" t="s">
        <v>339</v>
      </c>
      <c r="D6788" t="s">
        <v>259</v>
      </c>
      <c r="E6788">
        <v>5</v>
      </c>
      <c r="F6788">
        <v>8</v>
      </c>
      <c r="G6788" t="s">
        <v>93</v>
      </c>
      <c r="H6788" t="s">
        <v>205</v>
      </c>
      <c r="I6788">
        <v>14</v>
      </c>
      <c r="J6788">
        <v>320</v>
      </c>
      <c r="K6788" t="str">
        <f>RIGHT(Table1[[#This Row],[Transmission]],1)</f>
        <v>6</v>
      </c>
      <c r="L6788" t="str">
        <f>SUBSTITUTE(Table1[[#This Row],[Transmission]],Table1[[#This Row],[Gears]],"")</f>
        <v>A</v>
      </c>
      <c r="M67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88">
        <f ca="1">_xlfn.DAYS(TODAY(),Table1[[#This Row],[Manufacture Date]])</f>
        <v>1638</v>
      </c>
      <c r="O6788" t="str" cm="1">
        <f t="array" ref="O6788" xml:space="preserve"> _xlfn.IFS(E6788&lt;2,"0-2",E6788&lt;4,"2-4",E6788&lt;6,"4-6",E6788&lt;8,"6-8",E6788&lt;10,"8-10")</f>
        <v>4-6</v>
      </c>
    </row>
    <row r="6789" spans="1:15" ht="14.25" customHeight="1" x14ac:dyDescent="0.3">
      <c r="A6789" s="31">
        <v>43621</v>
      </c>
      <c r="B6789" t="s">
        <v>364</v>
      </c>
      <c r="C6789" t="s">
        <v>377</v>
      </c>
      <c r="D6789" t="s">
        <v>78</v>
      </c>
      <c r="E6789">
        <v>1.6</v>
      </c>
      <c r="F6789">
        <v>4</v>
      </c>
      <c r="G6789" t="s">
        <v>93</v>
      </c>
      <c r="H6789" t="s">
        <v>109</v>
      </c>
      <c r="I6789">
        <v>38</v>
      </c>
      <c r="J6789">
        <v>198</v>
      </c>
      <c r="K6789" t="str">
        <f>RIGHT(Table1[[#This Row],[Transmission]],1)</f>
        <v>6</v>
      </c>
      <c r="L6789" t="str">
        <f>SUBSTITUTE(Table1[[#This Row],[Transmission]],Table1[[#This Row],[Gears]],"")</f>
        <v>A</v>
      </c>
      <c r="M67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89">
        <f ca="1">_xlfn.DAYS(TODAY(),Table1[[#This Row],[Manufacture Date]])</f>
        <v>1639</v>
      </c>
      <c r="O6789" t="str" cm="1">
        <f t="array" ref="O6789" xml:space="preserve"> _xlfn.IFS(E6789&lt;2,"0-2",E6789&lt;4,"2-4",E6789&lt;6,"4-6",E6789&lt;8,"6-8",E6789&lt;10,"8-10")</f>
        <v>0-2</v>
      </c>
    </row>
    <row r="6790" spans="1:15" ht="14.25" customHeight="1" x14ac:dyDescent="0.3">
      <c r="A6790" s="31">
        <v>43621</v>
      </c>
      <c r="B6790" t="s">
        <v>432</v>
      </c>
      <c r="C6790" t="s">
        <v>1410</v>
      </c>
      <c r="D6790" t="s">
        <v>88</v>
      </c>
      <c r="E6790">
        <v>3</v>
      </c>
      <c r="F6790">
        <v>6</v>
      </c>
      <c r="G6790" t="s">
        <v>104</v>
      </c>
      <c r="H6790" t="s">
        <v>73</v>
      </c>
      <c r="I6790">
        <v>26</v>
      </c>
      <c r="J6790">
        <v>253</v>
      </c>
      <c r="K6790" t="str">
        <f>RIGHT(Table1[[#This Row],[Transmission]],1)</f>
        <v>8</v>
      </c>
      <c r="L6790" t="str">
        <f>SUBSTITUTE(Table1[[#This Row],[Transmission]],Table1[[#This Row],[Gears]],"")</f>
        <v>AS</v>
      </c>
      <c r="M67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90">
        <f ca="1">_xlfn.DAYS(TODAY(),Table1[[#This Row],[Manufacture Date]])</f>
        <v>1639</v>
      </c>
      <c r="O6790" t="str" cm="1">
        <f t="array" ref="O6790" xml:space="preserve"> _xlfn.IFS(E6790&lt;2,"0-2",E6790&lt;4,"2-4",E6790&lt;6,"4-6",E6790&lt;8,"6-8",E6790&lt;10,"8-10")</f>
        <v>2-4</v>
      </c>
    </row>
    <row r="6791" spans="1:15" ht="14.25" customHeight="1" x14ac:dyDescent="0.3">
      <c r="A6791" s="31">
        <v>43621</v>
      </c>
      <c r="B6791" t="s">
        <v>564</v>
      </c>
      <c r="C6791" t="s">
        <v>1437</v>
      </c>
      <c r="D6791" t="s">
        <v>71</v>
      </c>
      <c r="E6791">
        <v>3</v>
      </c>
      <c r="F6791">
        <v>6</v>
      </c>
      <c r="G6791" t="s">
        <v>454</v>
      </c>
      <c r="H6791" t="s">
        <v>73</v>
      </c>
      <c r="I6791">
        <v>26</v>
      </c>
      <c r="J6791">
        <v>253</v>
      </c>
      <c r="K6791" t="str">
        <f>RIGHT(Table1[[#This Row],[Transmission]],1)</f>
        <v>9</v>
      </c>
      <c r="L6791" t="str">
        <f>SUBSTITUTE(Table1[[#This Row],[Transmission]],Table1[[#This Row],[Gears]],"")</f>
        <v>A</v>
      </c>
      <c r="M67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91">
        <f ca="1">_xlfn.DAYS(TODAY(),Table1[[#This Row],[Manufacture Date]])</f>
        <v>1639</v>
      </c>
      <c r="O6791" t="str" cm="1">
        <f t="array" ref="O6791" xml:space="preserve"> _xlfn.IFS(E6791&lt;2,"0-2",E6791&lt;4,"2-4",E6791&lt;6,"4-6",E6791&lt;8,"6-8",E6791&lt;10,"8-10")</f>
        <v>2-4</v>
      </c>
    </row>
    <row r="6792" spans="1:15" ht="14.25" customHeight="1" x14ac:dyDescent="0.3">
      <c r="A6792" s="31">
        <v>43621</v>
      </c>
      <c r="B6792" t="s">
        <v>508</v>
      </c>
      <c r="C6792" t="s">
        <v>1432</v>
      </c>
      <c r="D6792" t="s">
        <v>78</v>
      </c>
      <c r="E6792">
        <v>3.5</v>
      </c>
      <c r="F6792">
        <v>6</v>
      </c>
      <c r="G6792" t="s">
        <v>104</v>
      </c>
      <c r="H6792" t="s">
        <v>200</v>
      </c>
      <c r="I6792">
        <v>25</v>
      </c>
      <c r="J6792">
        <v>268</v>
      </c>
      <c r="K6792" t="str">
        <f>RIGHT(Table1[[#This Row],[Transmission]],1)</f>
        <v>8</v>
      </c>
      <c r="L6792" t="str">
        <f>SUBSTITUTE(Table1[[#This Row],[Transmission]],Table1[[#This Row],[Gears]],"")</f>
        <v>AS</v>
      </c>
      <c r="M67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92">
        <f ca="1">_xlfn.DAYS(TODAY(),Table1[[#This Row],[Manufacture Date]])</f>
        <v>1639</v>
      </c>
      <c r="O6792" t="str" cm="1">
        <f t="array" ref="O6792" xml:space="preserve"> _xlfn.IFS(E6792&lt;2,"0-2",E6792&lt;4,"2-4",E6792&lt;6,"4-6",E6792&lt;8,"6-8",E6792&lt;10,"8-10")</f>
        <v>2-4</v>
      </c>
    </row>
    <row r="6793" spans="1:15" ht="14.25" customHeight="1" x14ac:dyDescent="0.3">
      <c r="A6793" s="31">
        <v>43621</v>
      </c>
      <c r="B6793" t="s">
        <v>541</v>
      </c>
      <c r="C6793" t="s">
        <v>542</v>
      </c>
      <c r="D6793" t="s">
        <v>82</v>
      </c>
      <c r="E6793">
        <v>3</v>
      </c>
      <c r="F6793">
        <v>6</v>
      </c>
      <c r="G6793" t="s">
        <v>104</v>
      </c>
      <c r="H6793" t="s">
        <v>73</v>
      </c>
      <c r="I6793">
        <v>23</v>
      </c>
      <c r="J6793">
        <v>286</v>
      </c>
      <c r="K6793" t="str">
        <f>RIGHT(Table1[[#This Row],[Transmission]],1)</f>
        <v>8</v>
      </c>
      <c r="L6793" t="str">
        <f>SUBSTITUTE(Table1[[#This Row],[Transmission]],Table1[[#This Row],[Gears]],"")</f>
        <v>AS</v>
      </c>
      <c r="M67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93">
        <f ca="1">_xlfn.DAYS(TODAY(),Table1[[#This Row],[Manufacture Date]])</f>
        <v>1639</v>
      </c>
      <c r="O6793" t="str" cm="1">
        <f t="array" ref="O6793" xml:space="preserve"> _xlfn.IFS(E6793&lt;2,"0-2",E6793&lt;4,"2-4",E6793&lt;6,"4-6",E6793&lt;8,"6-8",E6793&lt;10,"8-10")</f>
        <v>2-4</v>
      </c>
    </row>
    <row r="6794" spans="1:15" ht="14.25" customHeight="1" x14ac:dyDescent="0.3">
      <c r="A6794" s="31">
        <v>43621</v>
      </c>
      <c r="B6794" t="s">
        <v>90</v>
      </c>
      <c r="C6794" t="s">
        <v>817</v>
      </c>
      <c r="D6794" t="s">
        <v>88</v>
      </c>
      <c r="E6794">
        <v>6</v>
      </c>
      <c r="F6794">
        <v>12</v>
      </c>
      <c r="G6794" t="s">
        <v>97</v>
      </c>
      <c r="H6794" t="s">
        <v>73</v>
      </c>
      <c r="I6794">
        <v>17</v>
      </c>
      <c r="J6794">
        <v>390</v>
      </c>
      <c r="K6794" t="str">
        <f>RIGHT(Table1[[#This Row],[Transmission]],1)</f>
        <v>7</v>
      </c>
      <c r="L6794" t="str">
        <f>SUBSTITUTE(Table1[[#This Row],[Transmission]],Table1[[#This Row],[Gears]],"")</f>
        <v>AM</v>
      </c>
      <c r="M67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794">
        <f ca="1">_xlfn.DAYS(TODAY(),Table1[[#This Row],[Manufacture Date]])</f>
        <v>1639</v>
      </c>
      <c r="O6794" t="str" cm="1">
        <f t="array" ref="O6794" xml:space="preserve"> _xlfn.IFS(E6794&lt;2,"0-2",E6794&lt;4,"2-4",E6794&lt;6,"4-6",E6794&lt;8,"6-8",E6794&lt;10,"8-10")</f>
        <v>6-8</v>
      </c>
    </row>
    <row r="6795" spans="1:15" ht="14.25" customHeight="1" x14ac:dyDescent="0.3">
      <c r="A6795" s="31">
        <v>43620</v>
      </c>
      <c r="B6795" t="s">
        <v>782</v>
      </c>
      <c r="C6795" t="s">
        <v>783</v>
      </c>
      <c r="D6795" t="s">
        <v>71</v>
      </c>
      <c r="E6795">
        <v>2</v>
      </c>
      <c r="F6795">
        <v>4</v>
      </c>
      <c r="G6795" t="s">
        <v>79</v>
      </c>
      <c r="H6795" t="s">
        <v>200</v>
      </c>
      <c r="I6795">
        <v>34</v>
      </c>
      <c r="J6795">
        <v>191</v>
      </c>
      <c r="K6795" t="str">
        <f>RIGHT(Table1[[#This Row],[Transmission]],1)</f>
        <v>6</v>
      </c>
      <c r="L6795" t="str">
        <f>SUBSTITUTE(Table1[[#This Row],[Transmission]],Table1[[#This Row],[Gears]],"")</f>
        <v>AS</v>
      </c>
      <c r="M67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95">
        <f ca="1">_xlfn.DAYS(TODAY(),Table1[[#This Row],[Manufacture Date]])</f>
        <v>1640</v>
      </c>
      <c r="O6795" t="str" cm="1">
        <f t="array" ref="O6795" xml:space="preserve"> _xlfn.IFS(E6795&lt;2,"0-2",E6795&lt;4,"2-4",E6795&lt;6,"4-6",E6795&lt;8,"6-8",E6795&lt;10,"8-10")</f>
        <v>2-4</v>
      </c>
    </row>
    <row r="6796" spans="1:15" ht="14.25" customHeight="1" x14ac:dyDescent="0.3">
      <c r="A6796" s="31">
        <v>43620</v>
      </c>
      <c r="B6796" t="s">
        <v>621</v>
      </c>
      <c r="C6796" t="s">
        <v>632</v>
      </c>
      <c r="D6796" t="s">
        <v>71</v>
      </c>
      <c r="E6796">
        <v>1.6</v>
      </c>
      <c r="F6796">
        <v>4</v>
      </c>
      <c r="G6796" t="s">
        <v>74</v>
      </c>
      <c r="H6796" t="s">
        <v>73</v>
      </c>
      <c r="I6796">
        <v>33</v>
      </c>
      <c r="J6796">
        <v>201</v>
      </c>
      <c r="K6796" t="str">
        <f>RIGHT(Table1[[#This Row],[Transmission]],1)</f>
        <v>6</v>
      </c>
      <c r="L6796" t="str">
        <f>SUBSTITUTE(Table1[[#This Row],[Transmission]],Table1[[#This Row],[Gears]],"")</f>
        <v>M</v>
      </c>
      <c r="M67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96">
        <f ca="1">_xlfn.DAYS(TODAY(),Table1[[#This Row],[Manufacture Date]])</f>
        <v>1640</v>
      </c>
      <c r="O6796" t="str" cm="1">
        <f t="array" ref="O6796" xml:space="preserve"> _xlfn.IFS(E6796&lt;2,"0-2",E6796&lt;4,"2-4",E6796&lt;6,"4-6",E6796&lt;8,"6-8",E6796&lt;10,"8-10")</f>
        <v>0-2</v>
      </c>
    </row>
    <row r="6797" spans="1:15" ht="14.25" customHeight="1" x14ac:dyDescent="0.3">
      <c r="A6797" s="31">
        <v>43620</v>
      </c>
      <c r="B6797" t="s">
        <v>740</v>
      </c>
      <c r="C6797" t="s">
        <v>742</v>
      </c>
      <c r="D6797" t="s">
        <v>78</v>
      </c>
      <c r="E6797">
        <v>2.5</v>
      </c>
      <c r="F6797">
        <v>4</v>
      </c>
      <c r="G6797" t="s">
        <v>511</v>
      </c>
      <c r="H6797" t="s">
        <v>200</v>
      </c>
      <c r="I6797">
        <v>32</v>
      </c>
      <c r="J6797">
        <v>204</v>
      </c>
      <c r="K6797" t="str">
        <f>RIGHT(Table1[[#This Row],[Transmission]],1)</f>
        <v>6</v>
      </c>
      <c r="L6797" t="str">
        <f>SUBSTITUTE(Table1[[#This Row],[Transmission]],Table1[[#This Row],[Gears]],"")</f>
        <v>AV</v>
      </c>
      <c r="M67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797">
        <f ca="1">_xlfn.DAYS(TODAY(),Table1[[#This Row],[Manufacture Date]])</f>
        <v>1640</v>
      </c>
      <c r="O6797" t="str" cm="1">
        <f t="array" ref="O6797" xml:space="preserve"> _xlfn.IFS(E6797&lt;2,"0-2",E6797&lt;4,"2-4",E6797&lt;6,"4-6",E6797&lt;8,"6-8",E6797&lt;10,"8-10")</f>
        <v>2-4</v>
      </c>
    </row>
    <row r="6798" spans="1:15" ht="14.25" customHeight="1" x14ac:dyDescent="0.3">
      <c r="A6798" s="31">
        <v>43620</v>
      </c>
      <c r="B6798" t="s">
        <v>740</v>
      </c>
      <c r="C6798" t="s">
        <v>1349</v>
      </c>
      <c r="D6798" t="s">
        <v>118</v>
      </c>
      <c r="E6798">
        <v>2</v>
      </c>
      <c r="F6798">
        <v>4</v>
      </c>
      <c r="G6798" t="s">
        <v>183</v>
      </c>
      <c r="H6798" t="s">
        <v>200</v>
      </c>
      <c r="I6798">
        <v>31</v>
      </c>
      <c r="J6798">
        <v>211</v>
      </c>
      <c r="K6798" t="str">
        <f>RIGHT(Table1[[#This Row],[Transmission]],1)</f>
        <v>5</v>
      </c>
      <c r="L6798" t="str">
        <f>SUBSTITUTE(Table1[[#This Row],[Transmission]],Table1[[#This Row],[Gears]],"")</f>
        <v>M</v>
      </c>
      <c r="M67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798">
        <f ca="1">_xlfn.DAYS(TODAY(),Table1[[#This Row],[Manufacture Date]])</f>
        <v>1640</v>
      </c>
      <c r="O6798" t="str" cm="1">
        <f t="array" ref="O6798" xml:space="preserve"> _xlfn.IFS(E6798&lt;2,"0-2",E6798&lt;4,"2-4",E6798&lt;6,"4-6",E6798&lt;8,"6-8",E6798&lt;10,"8-10")</f>
        <v>2-4</v>
      </c>
    </row>
    <row r="6799" spans="1:15" ht="14.25" customHeight="1" x14ac:dyDescent="0.3">
      <c r="A6799" s="31">
        <v>43620</v>
      </c>
      <c r="B6799" t="s">
        <v>313</v>
      </c>
      <c r="C6799" t="s">
        <v>893</v>
      </c>
      <c r="D6799" t="s">
        <v>118</v>
      </c>
      <c r="E6799">
        <v>1.4</v>
      </c>
      <c r="F6799">
        <v>4</v>
      </c>
      <c r="G6799" t="s">
        <v>93</v>
      </c>
      <c r="H6799" t="s">
        <v>200</v>
      </c>
      <c r="I6799">
        <v>30</v>
      </c>
      <c r="J6799">
        <v>221</v>
      </c>
      <c r="K6799" t="str">
        <f>RIGHT(Table1[[#This Row],[Transmission]],1)</f>
        <v>6</v>
      </c>
      <c r="L6799" t="str">
        <f>SUBSTITUTE(Table1[[#This Row],[Transmission]],Table1[[#This Row],[Gears]],"")</f>
        <v>A</v>
      </c>
      <c r="M67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799">
        <f ca="1">_xlfn.DAYS(TODAY(),Table1[[#This Row],[Manufacture Date]])</f>
        <v>1640</v>
      </c>
      <c r="O6799" t="str" cm="1">
        <f t="array" ref="O6799" xml:space="preserve"> _xlfn.IFS(E6799&lt;2,"0-2",E6799&lt;4,"2-4",E6799&lt;6,"4-6",E6799&lt;8,"6-8",E6799&lt;10,"8-10")</f>
        <v>0-2</v>
      </c>
    </row>
    <row r="6800" spans="1:15" ht="14.25" customHeight="1" x14ac:dyDescent="0.3">
      <c r="A6800" s="31">
        <v>43620</v>
      </c>
      <c r="B6800" t="s">
        <v>100</v>
      </c>
      <c r="C6800" t="s">
        <v>112</v>
      </c>
      <c r="D6800" t="s">
        <v>82</v>
      </c>
      <c r="E6800">
        <v>4</v>
      </c>
      <c r="F6800">
        <v>8</v>
      </c>
      <c r="G6800" t="s">
        <v>104</v>
      </c>
      <c r="H6800" t="s">
        <v>73</v>
      </c>
      <c r="I6800">
        <v>25</v>
      </c>
      <c r="J6800">
        <v>265</v>
      </c>
      <c r="K6800" t="str">
        <f>RIGHT(Table1[[#This Row],[Transmission]],1)</f>
        <v>8</v>
      </c>
      <c r="L6800" t="str">
        <f>SUBSTITUTE(Table1[[#This Row],[Transmission]],Table1[[#This Row],[Gears]],"")</f>
        <v>AS</v>
      </c>
      <c r="M68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00">
        <f ca="1">_xlfn.DAYS(TODAY(),Table1[[#This Row],[Manufacture Date]])</f>
        <v>1640</v>
      </c>
      <c r="O6800" t="str" cm="1">
        <f t="array" ref="O6800" xml:space="preserve"> _xlfn.IFS(E6800&lt;2,"0-2",E6800&lt;4,"2-4",E6800&lt;6,"4-6",E6800&lt;8,"6-8",E6800&lt;10,"8-10")</f>
        <v>4-6</v>
      </c>
    </row>
    <row r="6801" spans="1:15" ht="14.25" customHeight="1" x14ac:dyDescent="0.3">
      <c r="A6801" s="31">
        <v>43620</v>
      </c>
      <c r="B6801" t="s">
        <v>651</v>
      </c>
      <c r="C6801" t="s">
        <v>1896</v>
      </c>
      <c r="D6801" t="s">
        <v>88</v>
      </c>
      <c r="E6801">
        <v>3.7</v>
      </c>
      <c r="F6801">
        <v>6</v>
      </c>
      <c r="G6801" t="s">
        <v>416</v>
      </c>
      <c r="H6801" t="s">
        <v>73</v>
      </c>
      <c r="I6801">
        <v>25</v>
      </c>
      <c r="J6801">
        <v>271</v>
      </c>
      <c r="K6801" t="str">
        <f>RIGHT(Table1[[#This Row],[Transmission]],1)</f>
        <v>7</v>
      </c>
      <c r="L6801" t="str">
        <f>SUBSTITUTE(Table1[[#This Row],[Transmission]],Table1[[#This Row],[Gears]],"")</f>
        <v>AS</v>
      </c>
      <c r="M68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01">
        <f ca="1">_xlfn.DAYS(TODAY(),Table1[[#This Row],[Manufacture Date]])</f>
        <v>1640</v>
      </c>
      <c r="O6801" t="str" cm="1">
        <f t="array" ref="O6801" xml:space="preserve"> _xlfn.IFS(E6801&lt;2,"0-2",E6801&lt;4,"2-4",E6801&lt;6,"4-6",E6801&lt;8,"6-8",E6801&lt;10,"8-10")</f>
        <v>2-4</v>
      </c>
    </row>
    <row r="6802" spans="1:15" ht="14.25" customHeight="1" x14ac:dyDescent="0.3">
      <c r="A6802" s="31">
        <v>43620</v>
      </c>
      <c r="B6802" t="s">
        <v>289</v>
      </c>
      <c r="C6802" t="s">
        <v>1626</v>
      </c>
      <c r="D6802" t="s">
        <v>82</v>
      </c>
      <c r="E6802">
        <v>5.7</v>
      </c>
      <c r="F6802">
        <v>8</v>
      </c>
      <c r="G6802" t="s">
        <v>74</v>
      </c>
      <c r="H6802" t="s">
        <v>73</v>
      </c>
      <c r="I6802">
        <v>22</v>
      </c>
      <c r="J6802">
        <v>307</v>
      </c>
      <c r="K6802" t="str">
        <f>RIGHT(Table1[[#This Row],[Transmission]],1)</f>
        <v>6</v>
      </c>
      <c r="L6802" t="str">
        <f>SUBSTITUTE(Table1[[#This Row],[Transmission]],Table1[[#This Row],[Gears]],"")</f>
        <v>M</v>
      </c>
      <c r="M68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02">
        <f ca="1">_xlfn.DAYS(TODAY(),Table1[[#This Row],[Manufacture Date]])</f>
        <v>1640</v>
      </c>
      <c r="O6802" t="str" cm="1">
        <f t="array" ref="O6802" xml:space="preserve"> _xlfn.IFS(E6802&lt;2,"0-2",E6802&lt;4,"2-4",E6802&lt;6,"4-6",E6802&lt;8,"6-8",E6802&lt;10,"8-10")</f>
        <v>4-6</v>
      </c>
    </row>
    <row r="6803" spans="1:15" ht="14.25" customHeight="1" x14ac:dyDescent="0.3">
      <c r="A6803" s="31">
        <v>43619</v>
      </c>
      <c r="B6803" t="s">
        <v>750</v>
      </c>
      <c r="C6803" t="s">
        <v>1351</v>
      </c>
      <c r="D6803" t="s">
        <v>82</v>
      </c>
      <c r="E6803">
        <v>1.8</v>
      </c>
      <c r="F6803">
        <v>4</v>
      </c>
      <c r="G6803" t="s">
        <v>74</v>
      </c>
      <c r="H6803" t="s">
        <v>200</v>
      </c>
      <c r="I6803">
        <v>36</v>
      </c>
      <c r="J6803">
        <v>185</v>
      </c>
      <c r="K6803" t="str">
        <f>RIGHT(Table1[[#This Row],[Transmission]],1)</f>
        <v>6</v>
      </c>
      <c r="L6803" t="str">
        <f>SUBSTITUTE(Table1[[#This Row],[Transmission]],Table1[[#This Row],[Gears]],"")</f>
        <v>M</v>
      </c>
      <c r="M68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03">
        <f ca="1">_xlfn.DAYS(TODAY(),Table1[[#This Row],[Manufacture Date]])</f>
        <v>1641</v>
      </c>
      <c r="O6803" t="str" cm="1">
        <f t="array" ref="O6803" xml:space="preserve"> _xlfn.IFS(E6803&lt;2,"0-2",E6803&lt;4,"2-4",E6803&lt;6,"4-6",E6803&lt;8,"6-8",E6803&lt;10,"8-10")</f>
        <v>0-2</v>
      </c>
    </row>
    <row r="6804" spans="1:15" ht="14.25" customHeight="1" x14ac:dyDescent="0.3">
      <c r="A6804" s="31">
        <v>43619</v>
      </c>
      <c r="B6804" t="s">
        <v>782</v>
      </c>
      <c r="C6804" t="s">
        <v>783</v>
      </c>
      <c r="D6804" t="s">
        <v>71</v>
      </c>
      <c r="E6804">
        <v>2</v>
      </c>
      <c r="F6804">
        <v>4</v>
      </c>
      <c r="G6804" t="s">
        <v>93</v>
      </c>
      <c r="H6804" t="s">
        <v>73</v>
      </c>
      <c r="I6804">
        <v>31</v>
      </c>
      <c r="J6804">
        <v>209</v>
      </c>
      <c r="K6804" t="str">
        <f>RIGHT(Table1[[#This Row],[Transmission]],1)</f>
        <v>6</v>
      </c>
      <c r="L6804" t="str">
        <f>SUBSTITUTE(Table1[[#This Row],[Transmission]],Table1[[#This Row],[Gears]],"")</f>
        <v>A</v>
      </c>
      <c r="M68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04">
        <f ca="1">_xlfn.DAYS(TODAY(),Table1[[#This Row],[Manufacture Date]])</f>
        <v>1641</v>
      </c>
      <c r="O6804" t="str" cm="1">
        <f t="array" ref="O6804" xml:space="preserve"> _xlfn.IFS(E6804&lt;2,"0-2",E6804&lt;4,"2-4",E6804&lt;6,"4-6",E6804&lt;8,"6-8",E6804&lt;10,"8-10")</f>
        <v>2-4</v>
      </c>
    </row>
    <row r="6805" spans="1:15" ht="14.25" customHeight="1" x14ac:dyDescent="0.3">
      <c r="A6805" s="31">
        <v>43619</v>
      </c>
      <c r="B6805" t="s">
        <v>321</v>
      </c>
      <c r="C6805" t="s">
        <v>348</v>
      </c>
      <c r="D6805" t="s">
        <v>71</v>
      </c>
      <c r="E6805">
        <v>2</v>
      </c>
      <c r="F6805">
        <v>4</v>
      </c>
      <c r="G6805" t="s">
        <v>79</v>
      </c>
      <c r="H6805" t="s">
        <v>205</v>
      </c>
      <c r="I6805">
        <v>27</v>
      </c>
      <c r="J6805">
        <v>175</v>
      </c>
      <c r="K6805" t="str">
        <f>RIGHT(Table1[[#This Row],[Transmission]],1)</f>
        <v>6</v>
      </c>
      <c r="L6805" t="str">
        <f>SUBSTITUTE(Table1[[#This Row],[Transmission]],Table1[[#This Row],[Gears]],"")</f>
        <v>AS</v>
      </c>
      <c r="M68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05">
        <f ca="1">_xlfn.DAYS(TODAY(),Table1[[#This Row],[Manufacture Date]])</f>
        <v>1641</v>
      </c>
      <c r="O6805" t="str" cm="1">
        <f t="array" ref="O6805" xml:space="preserve"> _xlfn.IFS(E6805&lt;2,"0-2",E6805&lt;4,"2-4",E6805&lt;6,"4-6",E6805&lt;8,"6-8",E6805&lt;10,"8-10")</f>
        <v>2-4</v>
      </c>
    </row>
    <row r="6806" spans="1:15" ht="14.25" customHeight="1" x14ac:dyDescent="0.3">
      <c r="A6806" s="31">
        <v>43619</v>
      </c>
      <c r="B6806" t="s">
        <v>564</v>
      </c>
      <c r="C6806" t="s">
        <v>1180</v>
      </c>
      <c r="D6806" t="s">
        <v>361</v>
      </c>
      <c r="E6806">
        <v>2</v>
      </c>
      <c r="F6806">
        <v>4</v>
      </c>
      <c r="G6806" t="s">
        <v>416</v>
      </c>
      <c r="H6806" t="s">
        <v>73</v>
      </c>
      <c r="I6806">
        <v>26</v>
      </c>
      <c r="J6806">
        <v>248</v>
      </c>
      <c r="K6806" t="str">
        <f>RIGHT(Table1[[#This Row],[Transmission]],1)</f>
        <v>7</v>
      </c>
      <c r="L6806" t="str">
        <f>SUBSTITUTE(Table1[[#This Row],[Transmission]],Table1[[#This Row],[Gears]],"")</f>
        <v>AS</v>
      </c>
      <c r="M68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06">
        <f ca="1">_xlfn.DAYS(TODAY(),Table1[[#This Row],[Manufacture Date]])</f>
        <v>1641</v>
      </c>
      <c r="O6806" t="str" cm="1">
        <f t="array" ref="O6806" xml:space="preserve"> _xlfn.IFS(E6806&lt;2,"0-2",E6806&lt;4,"2-4",E6806&lt;6,"4-6",E6806&lt;8,"6-8",E6806&lt;10,"8-10")</f>
        <v>2-4</v>
      </c>
    </row>
    <row r="6807" spans="1:15" ht="14.25" customHeight="1" x14ac:dyDescent="0.3">
      <c r="A6807" s="31">
        <v>43619</v>
      </c>
      <c r="B6807" t="s">
        <v>147</v>
      </c>
      <c r="C6807" t="s">
        <v>1546</v>
      </c>
      <c r="D6807" t="s">
        <v>95</v>
      </c>
      <c r="E6807">
        <v>3</v>
      </c>
      <c r="F6807">
        <v>6</v>
      </c>
      <c r="G6807" t="s">
        <v>74</v>
      </c>
      <c r="H6807" t="s">
        <v>73</v>
      </c>
      <c r="I6807">
        <v>24</v>
      </c>
      <c r="J6807">
        <v>280</v>
      </c>
      <c r="K6807" t="str">
        <f>RIGHT(Table1[[#This Row],[Transmission]],1)</f>
        <v>6</v>
      </c>
      <c r="L6807" t="str">
        <f>SUBSTITUTE(Table1[[#This Row],[Transmission]],Table1[[#This Row],[Gears]],"")</f>
        <v>M</v>
      </c>
      <c r="M68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07">
        <f ca="1">_xlfn.DAYS(TODAY(),Table1[[#This Row],[Manufacture Date]])</f>
        <v>1641</v>
      </c>
      <c r="O6807" t="str" cm="1">
        <f t="array" ref="O6807" xml:space="preserve"> _xlfn.IFS(E6807&lt;2,"0-2",E6807&lt;4,"2-4",E6807&lt;6,"4-6",E6807&lt;8,"6-8",E6807&lt;10,"8-10")</f>
        <v>2-4</v>
      </c>
    </row>
    <row r="6808" spans="1:15" ht="14.25" customHeight="1" x14ac:dyDescent="0.3">
      <c r="A6808" s="31">
        <v>43619</v>
      </c>
      <c r="B6808" t="s">
        <v>750</v>
      </c>
      <c r="C6808" t="s">
        <v>776</v>
      </c>
      <c r="D6808" t="s">
        <v>657</v>
      </c>
      <c r="E6808">
        <v>2.7</v>
      </c>
      <c r="F6808">
        <v>4</v>
      </c>
      <c r="G6808" t="s">
        <v>101</v>
      </c>
      <c r="H6808" t="s">
        <v>200</v>
      </c>
      <c r="I6808">
        <v>23</v>
      </c>
      <c r="J6808">
        <v>283</v>
      </c>
      <c r="K6808" t="str">
        <f>RIGHT(Table1[[#This Row],[Transmission]],1)</f>
        <v>4</v>
      </c>
      <c r="L6808" t="str">
        <f>SUBSTITUTE(Table1[[#This Row],[Transmission]],Table1[[#This Row],[Gears]],"")</f>
        <v>A</v>
      </c>
      <c r="M68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08">
        <f ca="1">_xlfn.DAYS(TODAY(),Table1[[#This Row],[Manufacture Date]])</f>
        <v>1641</v>
      </c>
      <c r="O6808" t="str" cm="1">
        <f t="array" ref="O6808" xml:space="preserve"> _xlfn.IFS(E6808&lt;2,"0-2",E6808&lt;4,"2-4",E6808&lt;6,"4-6",E6808&lt;8,"6-8",E6808&lt;10,"8-10")</f>
        <v>2-4</v>
      </c>
    </row>
    <row r="6809" spans="1:15" ht="14.25" customHeight="1" x14ac:dyDescent="0.3">
      <c r="A6809" s="31">
        <v>43619</v>
      </c>
      <c r="B6809" t="s">
        <v>414</v>
      </c>
      <c r="C6809" t="s">
        <v>430</v>
      </c>
      <c r="D6809" t="s">
        <v>78</v>
      </c>
      <c r="E6809">
        <v>3.7</v>
      </c>
      <c r="F6809">
        <v>6</v>
      </c>
      <c r="G6809" t="s">
        <v>416</v>
      </c>
      <c r="H6809" t="s">
        <v>73</v>
      </c>
      <c r="I6809">
        <v>22</v>
      </c>
      <c r="J6809">
        <v>294</v>
      </c>
      <c r="K6809" t="str">
        <f>RIGHT(Table1[[#This Row],[Transmission]],1)</f>
        <v>7</v>
      </c>
      <c r="L6809" t="str">
        <f>SUBSTITUTE(Table1[[#This Row],[Transmission]],Table1[[#This Row],[Gears]],"")</f>
        <v>AS</v>
      </c>
      <c r="M68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09">
        <f ca="1">_xlfn.DAYS(TODAY(),Table1[[#This Row],[Manufacture Date]])</f>
        <v>1641</v>
      </c>
      <c r="O6809" t="str" cm="1">
        <f t="array" ref="O6809" xml:space="preserve"> _xlfn.IFS(E6809&lt;2,"0-2",E6809&lt;4,"2-4",E6809&lt;6,"4-6",E6809&lt;8,"6-8",E6809&lt;10,"8-10")</f>
        <v>2-4</v>
      </c>
    </row>
    <row r="6810" spans="1:15" ht="14.25" customHeight="1" x14ac:dyDescent="0.3">
      <c r="A6810" s="31">
        <v>43619</v>
      </c>
      <c r="B6810" t="s">
        <v>364</v>
      </c>
      <c r="C6810" t="s">
        <v>383</v>
      </c>
      <c r="D6810" t="s">
        <v>122</v>
      </c>
      <c r="E6810">
        <v>5.3</v>
      </c>
      <c r="F6810">
        <v>8</v>
      </c>
      <c r="G6810" t="s">
        <v>93</v>
      </c>
      <c r="H6810" t="s">
        <v>200</v>
      </c>
      <c r="I6810">
        <v>22</v>
      </c>
      <c r="J6810">
        <v>304</v>
      </c>
      <c r="K6810" t="str">
        <f>RIGHT(Table1[[#This Row],[Transmission]],1)</f>
        <v>6</v>
      </c>
      <c r="L6810" t="str">
        <f>SUBSTITUTE(Table1[[#This Row],[Transmission]],Table1[[#This Row],[Gears]],"")</f>
        <v>A</v>
      </c>
      <c r="M68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10">
        <f ca="1">_xlfn.DAYS(TODAY(),Table1[[#This Row],[Manufacture Date]])</f>
        <v>1641</v>
      </c>
      <c r="O6810" t="str" cm="1">
        <f t="array" ref="O6810" xml:space="preserve"> _xlfn.IFS(E6810&lt;2,"0-2",E6810&lt;4,"2-4",E6810&lt;6,"4-6",E6810&lt;8,"6-8",E6810&lt;10,"8-10")</f>
        <v>4-6</v>
      </c>
    </row>
    <row r="6811" spans="1:15" ht="14.25" customHeight="1" x14ac:dyDescent="0.3">
      <c r="A6811" s="31">
        <v>43619</v>
      </c>
      <c r="B6811" t="s">
        <v>232</v>
      </c>
      <c r="C6811" t="s">
        <v>252</v>
      </c>
      <c r="D6811" t="s">
        <v>250</v>
      </c>
      <c r="E6811">
        <v>4.8</v>
      </c>
      <c r="F6811">
        <v>8</v>
      </c>
      <c r="G6811" t="s">
        <v>93</v>
      </c>
      <c r="H6811" t="s">
        <v>200</v>
      </c>
      <c r="I6811">
        <v>16</v>
      </c>
      <c r="J6811">
        <v>414</v>
      </c>
      <c r="K6811" t="str">
        <f>RIGHT(Table1[[#This Row],[Transmission]],1)</f>
        <v>6</v>
      </c>
      <c r="L6811" t="str">
        <f>SUBSTITUTE(Table1[[#This Row],[Transmission]],Table1[[#This Row],[Gears]],"")</f>
        <v>A</v>
      </c>
      <c r="M68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11">
        <f ca="1">_xlfn.DAYS(TODAY(),Table1[[#This Row],[Manufacture Date]])</f>
        <v>1641</v>
      </c>
      <c r="O6811" t="str" cm="1">
        <f t="array" ref="O6811" xml:space="preserve"> _xlfn.IFS(E6811&lt;2,"0-2",E6811&lt;4,"2-4",E6811&lt;6,"4-6",E6811&lt;8,"6-8",E6811&lt;10,"8-10")</f>
        <v>4-6</v>
      </c>
    </row>
    <row r="6812" spans="1:15" ht="14.25" customHeight="1" x14ac:dyDescent="0.3">
      <c r="A6812" s="31">
        <v>43619</v>
      </c>
      <c r="B6812" t="s">
        <v>141</v>
      </c>
      <c r="C6812" t="s">
        <v>146</v>
      </c>
      <c r="D6812" t="s">
        <v>82</v>
      </c>
      <c r="E6812">
        <v>6.8</v>
      </c>
      <c r="F6812">
        <v>8</v>
      </c>
      <c r="G6812" t="s">
        <v>104</v>
      </c>
      <c r="H6812" t="s">
        <v>73</v>
      </c>
      <c r="I6812">
        <v>16</v>
      </c>
      <c r="J6812">
        <v>407</v>
      </c>
      <c r="K6812" t="str">
        <f>RIGHT(Table1[[#This Row],[Transmission]],1)</f>
        <v>8</v>
      </c>
      <c r="L6812" t="str">
        <f>SUBSTITUTE(Table1[[#This Row],[Transmission]],Table1[[#This Row],[Gears]],"")</f>
        <v>AS</v>
      </c>
      <c r="M68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12">
        <f ca="1">_xlfn.DAYS(TODAY(),Table1[[#This Row],[Manufacture Date]])</f>
        <v>1641</v>
      </c>
      <c r="O6812" t="str" cm="1">
        <f t="array" ref="O6812" xml:space="preserve"> _xlfn.IFS(E6812&lt;2,"0-2",E6812&lt;4,"2-4",E6812&lt;6,"4-6",E6812&lt;8,"6-8",E6812&lt;10,"8-10")</f>
        <v>6-8</v>
      </c>
    </row>
    <row r="6813" spans="1:15" ht="14.25" customHeight="1" x14ac:dyDescent="0.3">
      <c r="A6813" s="31">
        <v>43618</v>
      </c>
      <c r="B6813" t="s">
        <v>621</v>
      </c>
      <c r="C6813" t="s">
        <v>980</v>
      </c>
      <c r="D6813" t="s">
        <v>95</v>
      </c>
      <c r="E6813">
        <v>2</v>
      </c>
      <c r="F6813">
        <v>4</v>
      </c>
      <c r="G6813" t="s">
        <v>79</v>
      </c>
      <c r="H6813" t="s">
        <v>73</v>
      </c>
      <c r="I6813">
        <v>34</v>
      </c>
      <c r="J6813">
        <v>193</v>
      </c>
      <c r="K6813" t="str">
        <f>RIGHT(Table1[[#This Row],[Transmission]],1)</f>
        <v>6</v>
      </c>
      <c r="L6813" t="str">
        <f>SUBSTITUTE(Table1[[#This Row],[Transmission]],Table1[[#This Row],[Gears]],"")</f>
        <v>AS</v>
      </c>
      <c r="M68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13">
        <f ca="1">_xlfn.DAYS(TODAY(),Table1[[#This Row],[Manufacture Date]])</f>
        <v>1642</v>
      </c>
      <c r="O6813" t="str" cm="1">
        <f t="array" ref="O6813" xml:space="preserve"> _xlfn.IFS(E6813&lt;2,"0-2",E6813&lt;4,"2-4",E6813&lt;6,"4-6",E6813&lt;8,"6-8",E6813&lt;10,"8-10")</f>
        <v>2-4</v>
      </c>
    </row>
    <row r="6814" spans="1:15" ht="14.25" customHeight="1" x14ac:dyDescent="0.3">
      <c r="A6814" s="31">
        <v>43618</v>
      </c>
      <c r="B6814" t="s">
        <v>802</v>
      </c>
      <c r="C6814" t="s">
        <v>1023</v>
      </c>
      <c r="D6814" t="s">
        <v>118</v>
      </c>
      <c r="E6814">
        <v>2</v>
      </c>
      <c r="F6814">
        <v>4</v>
      </c>
      <c r="G6814" t="s">
        <v>104</v>
      </c>
      <c r="H6814" t="s">
        <v>73</v>
      </c>
      <c r="I6814">
        <v>34</v>
      </c>
      <c r="J6814">
        <v>197</v>
      </c>
      <c r="K6814" t="str">
        <f>RIGHT(Table1[[#This Row],[Transmission]],1)</f>
        <v>8</v>
      </c>
      <c r="L6814" t="str">
        <f>SUBSTITUTE(Table1[[#This Row],[Transmission]],Table1[[#This Row],[Gears]],"")</f>
        <v>AS</v>
      </c>
      <c r="M68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14">
        <f ca="1">_xlfn.DAYS(TODAY(),Table1[[#This Row],[Manufacture Date]])</f>
        <v>1642</v>
      </c>
      <c r="O6814" t="str" cm="1">
        <f t="array" ref="O6814" xml:space="preserve"> _xlfn.IFS(E6814&lt;2,"0-2",E6814&lt;4,"2-4",E6814&lt;6,"4-6",E6814&lt;8,"6-8",E6814&lt;10,"8-10")</f>
        <v>2-4</v>
      </c>
    </row>
    <row r="6815" spans="1:15" ht="14.25" customHeight="1" x14ac:dyDescent="0.3">
      <c r="A6815" s="31">
        <v>43618</v>
      </c>
      <c r="B6815" t="s">
        <v>452</v>
      </c>
      <c r="C6815" t="s">
        <v>465</v>
      </c>
      <c r="D6815" t="s">
        <v>78</v>
      </c>
      <c r="E6815">
        <v>2</v>
      </c>
      <c r="F6815">
        <v>4</v>
      </c>
      <c r="G6815" t="s">
        <v>266</v>
      </c>
      <c r="H6815" t="s">
        <v>200</v>
      </c>
      <c r="I6815">
        <v>28</v>
      </c>
      <c r="J6815">
        <v>235</v>
      </c>
      <c r="K6815" t="str">
        <f>RIGHT(Table1[[#This Row],[Transmission]],1)</f>
        <v>V</v>
      </c>
      <c r="L6815" t="str">
        <f>SUBSTITUTE(Table1[[#This Row],[Transmission]],Table1[[#This Row],[Gears]],"")</f>
        <v>A</v>
      </c>
      <c r="M68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15">
        <f ca="1">_xlfn.DAYS(TODAY(),Table1[[#This Row],[Manufacture Date]])</f>
        <v>1642</v>
      </c>
      <c r="O6815" t="str" cm="1">
        <f t="array" ref="O6815" xml:space="preserve"> _xlfn.IFS(E6815&lt;2,"0-2",E6815&lt;4,"2-4",E6815&lt;6,"4-6",E6815&lt;8,"6-8",E6815&lt;10,"8-10")</f>
        <v>2-4</v>
      </c>
    </row>
    <row r="6816" spans="1:15" ht="14.25" customHeight="1" x14ac:dyDescent="0.3">
      <c r="A6816" s="31">
        <v>43618</v>
      </c>
      <c r="B6816" t="s">
        <v>198</v>
      </c>
      <c r="C6816" t="s">
        <v>1063</v>
      </c>
      <c r="D6816" t="s">
        <v>78</v>
      </c>
      <c r="E6816">
        <v>2</v>
      </c>
      <c r="F6816">
        <v>4</v>
      </c>
      <c r="G6816" t="s">
        <v>93</v>
      </c>
      <c r="H6816" t="s">
        <v>73</v>
      </c>
      <c r="I6816">
        <v>27</v>
      </c>
      <c r="J6816">
        <v>248</v>
      </c>
      <c r="K6816" t="str">
        <f>RIGHT(Table1[[#This Row],[Transmission]],1)</f>
        <v>6</v>
      </c>
      <c r="L6816" t="str">
        <f>SUBSTITUTE(Table1[[#This Row],[Transmission]],Table1[[#This Row],[Gears]],"")</f>
        <v>A</v>
      </c>
      <c r="M68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16">
        <f ca="1">_xlfn.DAYS(TODAY(),Table1[[#This Row],[Manufacture Date]])</f>
        <v>1642</v>
      </c>
      <c r="O6816" t="str" cm="1">
        <f t="array" ref="O6816" xml:space="preserve"> _xlfn.IFS(E6816&lt;2,"0-2",E6816&lt;4,"2-4",E6816&lt;6,"4-6",E6816&lt;8,"6-8",E6816&lt;10,"8-10")</f>
        <v>2-4</v>
      </c>
    </row>
    <row r="6817" spans="1:15" ht="14.25" customHeight="1" x14ac:dyDescent="0.3">
      <c r="A6817" s="31">
        <v>43618</v>
      </c>
      <c r="B6817" t="s">
        <v>750</v>
      </c>
      <c r="C6817" t="s">
        <v>1192</v>
      </c>
      <c r="D6817" t="s">
        <v>657</v>
      </c>
      <c r="E6817">
        <v>3.5</v>
      </c>
      <c r="F6817">
        <v>6</v>
      </c>
      <c r="G6817" t="s">
        <v>74</v>
      </c>
      <c r="H6817" t="s">
        <v>200</v>
      </c>
      <c r="I6817">
        <v>22</v>
      </c>
      <c r="J6817">
        <v>300</v>
      </c>
      <c r="K6817" t="str">
        <f>RIGHT(Table1[[#This Row],[Transmission]],1)</f>
        <v>6</v>
      </c>
      <c r="L6817" t="str">
        <f>SUBSTITUTE(Table1[[#This Row],[Transmission]],Table1[[#This Row],[Gears]],"")</f>
        <v>M</v>
      </c>
      <c r="M68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17">
        <f ca="1">_xlfn.DAYS(TODAY(),Table1[[#This Row],[Manufacture Date]])</f>
        <v>1642</v>
      </c>
      <c r="O6817" t="str" cm="1">
        <f t="array" ref="O6817" xml:space="preserve"> _xlfn.IFS(E6817&lt;2,"0-2",E6817&lt;4,"2-4",E6817&lt;6,"4-6",E6817&lt;8,"6-8",E6817&lt;10,"8-10")</f>
        <v>2-4</v>
      </c>
    </row>
    <row r="6818" spans="1:15" ht="14.25" customHeight="1" x14ac:dyDescent="0.3">
      <c r="A6818" s="31">
        <v>43618</v>
      </c>
      <c r="B6818" t="s">
        <v>289</v>
      </c>
      <c r="C6818" t="s">
        <v>308</v>
      </c>
      <c r="D6818" t="s">
        <v>122</v>
      </c>
      <c r="E6818">
        <v>3.6</v>
      </c>
      <c r="F6818">
        <v>6</v>
      </c>
      <c r="G6818" t="s">
        <v>112</v>
      </c>
      <c r="H6818" t="s">
        <v>205</v>
      </c>
      <c r="I6818">
        <v>18</v>
      </c>
      <c r="J6818">
        <v>250</v>
      </c>
      <c r="K6818" t="str">
        <f>RIGHT(Table1[[#This Row],[Transmission]],1)</f>
        <v>8</v>
      </c>
      <c r="L6818" t="str">
        <f>SUBSTITUTE(Table1[[#This Row],[Transmission]],Table1[[#This Row],[Gears]],"")</f>
        <v>A</v>
      </c>
      <c r="M68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18">
        <f ca="1">_xlfn.DAYS(TODAY(),Table1[[#This Row],[Manufacture Date]])</f>
        <v>1642</v>
      </c>
      <c r="O6818" t="str" cm="1">
        <f t="array" ref="O6818" xml:space="preserve"> _xlfn.IFS(E6818&lt;2,"0-2",E6818&lt;4,"2-4",E6818&lt;6,"4-6",E6818&lt;8,"6-8",E6818&lt;10,"8-10")</f>
        <v>2-4</v>
      </c>
    </row>
    <row r="6819" spans="1:15" ht="14.25" customHeight="1" x14ac:dyDescent="0.3">
      <c r="A6819" s="31">
        <v>43617</v>
      </c>
      <c r="B6819" t="s">
        <v>750</v>
      </c>
      <c r="C6819" t="s">
        <v>2027</v>
      </c>
      <c r="D6819" t="s">
        <v>71</v>
      </c>
      <c r="E6819">
        <v>1.5</v>
      </c>
      <c r="F6819">
        <v>4</v>
      </c>
      <c r="G6819" t="s">
        <v>101</v>
      </c>
      <c r="H6819" t="s">
        <v>200</v>
      </c>
      <c r="I6819">
        <v>38</v>
      </c>
      <c r="J6819">
        <v>173</v>
      </c>
      <c r="K6819" t="str">
        <f>RIGHT(Table1[[#This Row],[Transmission]],1)</f>
        <v>4</v>
      </c>
      <c r="L6819" t="str">
        <f>SUBSTITUTE(Table1[[#This Row],[Transmission]],Table1[[#This Row],[Gears]],"")</f>
        <v>A</v>
      </c>
      <c r="M68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19">
        <f ca="1">_xlfn.DAYS(TODAY(),Table1[[#This Row],[Manufacture Date]])</f>
        <v>1643</v>
      </c>
      <c r="O6819" t="str" cm="1">
        <f t="array" ref="O6819" xml:space="preserve"> _xlfn.IFS(E6819&lt;2,"0-2",E6819&lt;4,"2-4",E6819&lt;6,"4-6",E6819&lt;8,"6-8",E6819&lt;10,"8-10")</f>
        <v>0-2</v>
      </c>
    </row>
    <row r="6820" spans="1:15" ht="14.25" customHeight="1" x14ac:dyDescent="0.3">
      <c r="A6820" s="31">
        <v>43617</v>
      </c>
      <c r="B6820" t="s">
        <v>470</v>
      </c>
      <c r="C6820" t="s">
        <v>474</v>
      </c>
      <c r="D6820" t="s">
        <v>71</v>
      </c>
      <c r="E6820">
        <v>1.6</v>
      </c>
      <c r="F6820">
        <v>4</v>
      </c>
      <c r="G6820" t="s">
        <v>79</v>
      </c>
      <c r="H6820" t="s">
        <v>200</v>
      </c>
      <c r="I6820">
        <v>30</v>
      </c>
      <c r="J6820">
        <v>216</v>
      </c>
      <c r="K6820" t="str">
        <f>RIGHT(Table1[[#This Row],[Transmission]],1)</f>
        <v>6</v>
      </c>
      <c r="L6820" t="str">
        <f>SUBSTITUTE(Table1[[#This Row],[Transmission]],Table1[[#This Row],[Gears]],"")</f>
        <v>AS</v>
      </c>
      <c r="M68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20">
        <f ca="1">_xlfn.DAYS(TODAY(),Table1[[#This Row],[Manufacture Date]])</f>
        <v>1643</v>
      </c>
      <c r="O6820" t="str" cm="1">
        <f t="array" ref="O6820" xml:space="preserve"> _xlfn.IFS(E6820&lt;2,"0-2",E6820&lt;4,"2-4",E6820&lt;6,"4-6",E6820&lt;8,"6-8",E6820&lt;10,"8-10")</f>
        <v>0-2</v>
      </c>
    </row>
    <row r="6821" spans="1:15" ht="14.25" customHeight="1" x14ac:dyDescent="0.3">
      <c r="A6821" s="31">
        <v>43617</v>
      </c>
      <c r="B6821" t="s">
        <v>147</v>
      </c>
      <c r="C6821" t="s">
        <v>1053</v>
      </c>
      <c r="D6821" t="s">
        <v>71</v>
      </c>
      <c r="E6821">
        <v>3</v>
      </c>
      <c r="F6821">
        <v>6</v>
      </c>
      <c r="G6821" t="s">
        <v>74</v>
      </c>
      <c r="H6821" t="s">
        <v>73</v>
      </c>
      <c r="I6821">
        <v>27</v>
      </c>
      <c r="J6821">
        <v>240</v>
      </c>
      <c r="K6821" t="str">
        <f>RIGHT(Table1[[#This Row],[Transmission]],1)</f>
        <v>6</v>
      </c>
      <c r="L6821" t="str">
        <f>SUBSTITUTE(Table1[[#This Row],[Transmission]],Table1[[#This Row],[Gears]],"")</f>
        <v>M</v>
      </c>
      <c r="M68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21">
        <f ca="1">_xlfn.DAYS(TODAY(),Table1[[#This Row],[Manufacture Date]])</f>
        <v>1643</v>
      </c>
      <c r="O6821" t="str" cm="1">
        <f t="array" ref="O6821" xml:space="preserve"> _xlfn.IFS(E6821&lt;2,"0-2",E6821&lt;4,"2-4",E6821&lt;6,"4-6",E6821&lt;8,"6-8",E6821&lt;10,"8-10")</f>
        <v>2-4</v>
      </c>
    </row>
    <row r="6822" spans="1:15" ht="14.25" customHeight="1" x14ac:dyDescent="0.3">
      <c r="A6822" s="31">
        <v>43617</v>
      </c>
      <c r="B6822" t="s">
        <v>100</v>
      </c>
      <c r="C6822" t="s">
        <v>1049</v>
      </c>
      <c r="D6822" t="s">
        <v>82</v>
      </c>
      <c r="E6822">
        <v>4</v>
      </c>
      <c r="F6822">
        <v>8</v>
      </c>
      <c r="G6822" t="s">
        <v>104</v>
      </c>
      <c r="H6822" t="s">
        <v>73</v>
      </c>
      <c r="I6822">
        <v>22</v>
      </c>
      <c r="J6822">
        <v>300</v>
      </c>
      <c r="K6822" t="str">
        <f>RIGHT(Table1[[#This Row],[Transmission]],1)</f>
        <v>8</v>
      </c>
      <c r="L6822" t="str">
        <f>SUBSTITUTE(Table1[[#This Row],[Transmission]],Table1[[#This Row],[Gears]],"")</f>
        <v>AS</v>
      </c>
      <c r="M68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22">
        <f ca="1">_xlfn.DAYS(TODAY(),Table1[[#This Row],[Manufacture Date]])</f>
        <v>1643</v>
      </c>
      <c r="O6822" t="str" cm="1">
        <f t="array" ref="O6822" xml:space="preserve"> _xlfn.IFS(E6822&lt;2,"0-2",E6822&lt;4,"2-4",E6822&lt;6,"4-6",E6822&lt;8,"6-8",E6822&lt;10,"8-10")</f>
        <v>4-6</v>
      </c>
    </row>
    <row r="6823" spans="1:15" ht="14.25" customHeight="1" x14ac:dyDescent="0.3">
      <c r="A6823" s="31">
        <v>43617</v>
      </c>
      <c r="B6823" t="s">
        <v>364</v>
      </c>
      <c r="C6823" t="s">
        <v>384</v>
      </c>
      <c r="D6823" t="s">
        <v>122</v>
      </c>
      <c r="E6823">
        <v>5.3</v>
      </c>
      <c r="F6823">
        <v>8</v>
      </c>
      <c r="G6823" t="s">
        <v>93</v>
      </c>
      <c r="H6823" t="s">
        <v>200</v>
      </c>
      <c r="I6823">
        <v>21</v>
      </c>
      <c r="J6823">
        <v>312</v>
      </c>
      <c r="K6823" t="str">
        <f>RIGHT(Table1[[#This Row],[Transmission]],1)</f>
        <v>6</v>
      </c>
      <c r="L6823" t="str">
        <f>SUBSTITUTE(Table1[[#This Row],[Transmission]],Table1[[#This Row],[Gears]],"")</f>
        <v>A</v>
      </c>
      <c r="M68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23">
        <f ca="1">_xlfn.DAYS(TODAY(),Table1[[#This Row],[Manufacture Date]])</f>
        <v>1643</v>
      </c>
      <c r="O6823" t="str" cm="1">
        <f t="array" ref="O6823" xml:space="preserve"> _xlfn.IFS(E6823&lt;2,"0-2",E6823&lt;4,"2-4",E6823&lt;6,"4-6",E6823&lt;8,"6-8",E6823&lt;10,"8-10")</f>
        <v>4-6</v>
      </c>
    </row>
    <row r="6824" spans="1:15" ht="14.25" customHeight="1" x14ac:dyDescent="0.3">
      <c r="A6824" s="31">
        <v>43617</v>
      </c>
      <c r="B6824" t="s">
        <v>651</v>
      </c>
      <c r="C6824" t="s">
        <v>675</v>
      </c>
      <c r="D6824" t="s">
        <v>78</v>
      </c>
      <c r="E6824">
        <v>4</v>
      </c>
      <c r="F6824">
        <v>6</v>
      </c>
      <c r="G6824" t="s">
        <v>74</v>
      </c>
      <c r="H6824" t="s">
        <v>200</v>
      </c>
      <c r="I6824">
        <v>20</v>
      </c>
      <c r="J6824">
        <v>331</v>
      </c>
      <c r="K6824" t="str">
        <f>RIGHT(Table1[[#This Row],[Transmission]],1)</f>
        <v>6</v>
      </c>
      <c r="L6824" t="str">
        <f>SUBSTITUTE(Table1[[#This Row],[Transmission]],Table1[[#This Row],[Gears]],"")</f>
        <v>M</v>
      </c>
      <c r="M68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24">
        <f ca="1">_xlfn.DAYS(TODAY(),Table1[[#This Row],[Manufacture Date]])</f>
        <v>1643</v>
      </c>
      <c r="O6824" t="str" cm="1">
        <f t="array" ref="O6824" xml:space="preserve"> _xlfn.IFS(E6824&lt;2,"0-2",E6824&lt;4,"2-4",E6824&lt;6,"4-6",E6824&lt;8,"6-8",E6824&lt;10,"8-10")</f>
        <v>4-6</v>
      </c>
    </row>
    <row r="6825" spans="1:15" ht="14.25" customHeight="1" x14ac:dyDescent="0.3">
      <c r="A6825" s="31">
        <v>43617</v>
      </c>
      <c r="B6825" t="s">
        <v>212</v>
      </c>
      <c r="C6825" t="s">
        <v>875</v>
      </c>
      <c r="D6825" t="s">
        <v>122</v>
      </c>
      <c r="E6825">
        <v>6.2</v>
      </c>
      <c r="F6825">
        <v>8</v>
      </c>
      <c r="G6825" t="s">
        <v>112</v>
      </c>
      <c r="H6825" t="s">
        <v>73</v>
      </c>
      <c r="I6825">
        <v>20</v>
      </c>
      <c r="J6825">
        <v>325</v>
      </c>
      <c r="K6825" t="str">
        <f>RIGHT(Table1[[#This Row],[Transmission]],1)</f>
        <v>8</v>
      </c>
      <c r="L6825" t="str">
        <f>SUBSTITUTE(Table1[[#This Row],[Transmission]],Table1[[#This Row],[Gears]],"")</f>
        <v>A</v>
      </c>
      <c r="M68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25">
        <f ca="1">_xlfn.DAYS(TODAY(),Table1[[#This Row],[Manufacture Date]])</f>
        <v>1643</v>
      </c>
      <c r="O6825" t="str" cm="1">
        <f t="array" ref="O6825" xml:space="preserve"> _xlfn.IFS(E6825&lt;2,"0-2",E6825&lt;4,"2-4",E6825&lt;6,"4-6",E6825&lt;8,"6-8",E6825&lt;10,"8-10")</f>
        <v>6-8</v>
      </c>
    </row>
    <row r="6826" spans="1:15" ht="14.25" customHeight="1" x14ac:dyDescent="0.3">
      <c r="A6826" s="31">
        <v>43617</v>
      </c>
      <c r="B6826" t="s">
        <v>147</v>
      </c>
      <c r="C6826" t="s">
        <v>192</v>
      </c>
      <c r="D6826" t="s">
        <v>122</v>
      </c>
      <c r="E6826">
        <v>4.4000000000000004</v>
      </c>
      <c r="F6826">
        <v>8</v>
      </c>
      <c r="G6826" t="s">
        <v>104</v>
      </c>
      <c r="H6826" t="s">
        <v>73</v>
      </c>
      <c r="I6826">
        <v>19</v>
      </c>
      <c r="J6826">
        <v>341</v>
      </c>
      <c r="K6826" t="str">
        <f>RIGHT(Table1[[#This Row],[Transmission]],1)</f>
        <v>8</v>
      </c>
      <c r="L6826" t="str">
        <f>SUBSTITUTE(Table1[[#This Row],[Transmission]],Table1[[#This Row],[Gears]],"")</f>
        <v>AS</v>
      </c>
      <c r="M68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26">
        <f ca="1">_xlfn.DAYS(TODAY(),Table1[[#This Row],[Manufacture Date]])</f>
        <v>1643</v>
      </c>
      <c r="O6826" t="str" cm="1">
        <f t="array" ref="O6826" xml:space="preserve"> _xlfn.IFS(E6826&lt;2,"0-2",E6826&lt;4,"2-4",E6826&lt;6,"4-6",E6826&lt;8,"6-8",E6826&lt;10,"8-10")</f>
        <v>4-6</v>
      </c>
    </row>
    <row r="6827" spans="1:15" ht="14.25" customHeight="1" x14ac:dyDescent="0.3">
      <c r="A6827" s="31">
        <v>43617</v>
      </c>
      <c r="B6827" t="s">
        <v>321</v>
      </c>
      <c r="C6827" t="s">
        <v>339</v>
      </c>
      <c r="D6827" t="s">
        <v>259</v>
      </c>
      <c r="E6827">
        <v>3.5</v>
      </c>
      <c r="F6827">
        <v>6</v>
      </c>
      <c r="G6827" t="s">
        <v>93</v>
      </c>
      <c r="H6827" t="s">
        <v>205</v>
      </c>
      <c r="I6827">
        <v>17</v>
      </c>
      <c r="J6827">
        <v>278</v>
      </c>
      <c r="K6827" t="str">
        <f>RIGHT(Table1[[#This Row],[Transmission]],1)</f>
        <v>6</v>
      </c>
      <c r="L6827" t="str">
        <f>SUBSTITUTE(Table1[[#This Row],[Transmission]],Table1[[#This Row],[Gears]],"")</f>
        <v>A</v>
      </c>
      <c r="M68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27">
        <f ca="1">_xlfn.DAYS(TODAY(),Table1[[#This Row],[Manufacture Date]])</f>
        <v>1643</v>
      </c>
      <c r="O6827" t="str" cm="1">
        <f t="array" ref="O6827" xml:space="preserve"> _xlfn.IFS(E6827&lt;2,"0-2",E6827&lt;4,"2-4",E6827&lt;6,"4-6",E6827&lt;8,"6-8",E6827&lt;10,"8-10")</f>
        <v>2-4</v>
      </c>
    </row>
    <row r="6828" spans="1:15" ht="14.25" customHeight="1" x14ac:dyDescent="0.3">
      <c r="A6828" s="31">
        <v>43616</v>
      </c>
      <c r="B6828" t="s">
        <v>750</v>
      </c>
      <c r="C6828" t="s">
        <v>776</v>
      </c>
      <c r="D6828" t="s">
        <v>657</v>
      </c>
      <c r="E6828">
        <v>3.5</v>
      </c>
      <c r="F6828">
        <v>6</v>
      </c>
      <c r="G6828" t="s">
        <v>79</v>
      </c>
      <c r="H6828" t="s">
        <v>200</v>
      </c>
      <c r="I6828">
        <v>24</v>
      </c>
      <c r="J6828">
        <v>280</v>
      </c>
      <c r="K6828" t="str">
        <f>RIGHT(Table1[[#This Row],[Transmission]],1)</f>
        <v>6</v>
      </c>
      <c r="L6828" t="str">
        <f>SUBSTITUTE(Table1[[#This Row],[Transmission]],Table1[[#This Row],[Gears]],"")</f>
        <v>AS</v>
      </c>
      <c r="M68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28">
        <f ca="1">_xlfn.DAYS(TODAY(),Table1[[#This Row],[Manufacture Date]])</f>
        <v>1644</v>
      </c>
      <c r="O6828" t="str" cm="1">
        <f t="array" ref="O6828" xml:space="preserve"> _xlfn.IFS(E6828&lt;2,"0-2",E6828&lt;4,"2-4",E6828&lt;6,"4-6",E6828&lt;8,"6-8",E6828&lt;10,"8-10")</f>
        <v>2-4</v>
      </c>
    </row>
    <row r="6829" spans="1:15" ht="14.25" customHeight="1" x14ac:dyDescent="0.3">
      <c r="A6829" s="31">
        <v>43616</v>
      </c>
      <c r="B6829" t="s">
        <v>147</v>
      </c>
      <c r="C6829" t="s">
        <v>172</v>
      </c>
      <c r="D6829" t="s">
        <v>95</v>
      </c>
      <c r="E6829">
        <v>4.4000000000000004</v>
      </c>
      <c r="F6829">
        <v>8</v>
      </c>
      <c r="G6829" t="s">
        <v>104</v>
      </c>
      <c r="H6829" t="s">
        <v>73</v>
      </c>
      <c r="I6829">
        <v>23</v>
      </c>
      <c r="J6829">
        <v>286</v>
      </c>
      <c r="K6829" t="str">
        <f>RIGHT(Table1[[#This Row],[Transmission]],1)</f>
        <v>8</v>
      </c>
      <c r="L6829" t="str">
        <f>SUBSTITUTE(Table1[[#This Row],[Transmission]],Table1[[#This Row],[Gears]],"")</f>
        <v>AS</v>
      </c>
      <c r="M68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29">
        <f ca="1">_xlfn.DAYS(TODAY(),Table1[[#This Row],[Manufacture Date]])</f>
        <v>1644</v>
      </c>
      <c r="O6829" t="str" cm="1">
        <f t="array" ref="O6829" xml:space="preserve"> _xlfn.IFS(E6829&lt;2,"0-2",E6829&lt;4,"2-4",E6829&lt;6,"4-6",E6829&lt;8,"6-8",E6829&lt;10,"8-10")</f>
        <v>4-6</v>
      </c>
    </row>
    <row r="6830" spans="1:15" ht="14.25" customHeight="1" x14ac:dyDescent="0.3">
      <c r="A6830" s="31">
        <v>43616</v>
      </c>
      <c r="B6830" t="s">
        <v>364</v>
      </c>
      <c r="C6830" t="s">
        <v>372</v>
      </c>
      <c r="D6830" t="s">
        <v>250</v>
      </c>
      <c r="E6830">
        <v>5.3</v>
      </c>
      <c r="F6830">
        <v>8</v>
      </c>
      <c r="G6830" t="s">
        <v>101</v>
      </c>
      <c r="H6830" t="s">
        <v>205</v>
      </c>
      <c r="I6830">
        <v>12</v>
      </c>
      <c r="J6830">
        <v>362</v>
      </c>
      <c r="K6830" t="str">
        <f>RIGHT(Table1[[#This Row],[Transmission]],1)</f>
        <v>4</v>
      </c>
      <c r="L6830" t="str">
        <f>SUBSTITUTE(Table1[[#This Row],[Transmission]],Table1[[#This Row],[Gears]],"")</f>
        <v>A</v>
      </c>
      <c r="M68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30">
        <f ca="1">_xlfn.DAYS(TODAY(),Table1[[#This Row],[Manufacture Date]])</f>
        <v>1644</v>
      </c>
      <c r="O6830" t="str" cm="1">
        <f t="array" ref="O6830" xml:space="preserve"> _xlfn.IFS(E6830&lt;2,"0-2",E6830&lt;4,"2-4",E6830&lt;6,"4-6",E6830&lt;8,"6-8",E6830&lt;10,"8-10")</f>
        <v>4-6</v>
      </c>
    </row>
    <row r="6831" spans="1:15" ht="14.25" customHeight="1" x14ac:dyDescent="0.3">
      <c r="A6831" s="31">
        <v>43615</v>
      </c>
      <c r="B6831" t="s">
        <v>470</v>
      </c>
      <c r="C6831" t="s">
        <v>1292</v>
      </c>
      <c r="D6831" t="s">
        <v>82</v>
      </c>
      <c r="E6831">
        <v>2</v>
      </c>
      <c r="F6831">
        <v>4</v>
      </c>
      <c r="G6831" t="s">
        <v>79</v>
      </c>
      <c r="H6831" t="s">
        <v>200</v>
      </c>
      <c r="I6831">
        <v>34</v>
      </c>
      <c r="J6831">
        <v>198</v>
      </c>
      <c r="K6831" t="str">
        <f>RIGHT(Table1[[#This Row],[Transmission]],1)</f>
        <v>6</v>
      </c>
      <c r="L6831" t="str">
        <f>SUBSTITUTE(Table1[[#This Row],[Transmission]],Table1[[#This Row],[Gears]],"")</f>
        <v>AS</v>
      </c>
      <c r="M68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31">
        <f ca="1">_xlfn.DAYS(TODAY(),Table1[[#This Row],[Manufacture Date]])</f>
        <v>1645</v>
      </c>
      <c r="O6831" t="str" cm="1">
        <f t="array" ref="O6831" xml:space="preserve"> _xlfn.IFS(E6831&lt;2,"0-2",E6831&lt;4,"2-4",E6831&lt;6,"4-6",E6831&lt;8,"6-8",E6831&lt;10,"8-10")</f>
        <v>2-4</v>
      </c>
    </row>
    <row r="6832" spans="1:15" ht="14.25" customHeight="1" x14ac:dyDescent="0.3">
      <c r="A6832" s="31">
        <v>43615</v>
      </c>
      <c r="B6832" t="s">
        <v>548</v>
      </c>
      <c r="C6832" t="s">
        <v>2146</v>
      </c>
      <c r="D6832" t="s">
        <v>78</v>
      </c>
      <c r="E6832">
        <v>2.5</v>
      </c>
      <c r="F6832">
        <v>4</v>
      </c>
      <c r="G6832" t="s">
        <v>79</v>
      </c>
      <c r="H6832" t="s">
        <v>200</v>
      </c>
      <c r="I6832">
        <v>34</v>
      </c>
      <c r="J6832">
        <v>194</v>
      </c>
      <c r="K6832" t="str">
        <f>RIGHT(Table1[[#This Row],[Transmission]],1)</f>
        <v>6</v>
      </c>
      <c r="L6832" t="str">
        <f>SUBSTITUTE(Table1[[#This Row],[Transmission]],Table1[[#This Row],[Gears]],"")</f>
        <v>AS</v>
      </c>
      <c r="M68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32">
        <f ca="1">_xlfn.DAYS(TODAY(),Table1[[#This Row],[Manufacture Date]])</f>
        <v>1645</v>
      </c>
      <c r="O6832" t="str" cm="1">
        <f t="array" ref="O6832" xml:space="preserve"> _xlfn.IFS(E6832&lt;2,"0-2",E6832&lt;4,"2-4",E6832&lt;6,"4-6",E6832&lt;8,"6-8",E6832&lt;10,"8-10")</f>
        <v>2-4</v>
      </c>
    </row>
    <row r="6833" spans="1:15" ht="14.25" customHeight="1" x14ac:dyDescent="0.3">
      <c r="A6833" s="31">
        <v>43615</v>
      </c>
      <c r="B6833" t="s">
        <v>321</v>
      </c>
      <c r="C6833" t="s">
        <v>894</v>
      </c>
      <c r="D6833" t="s">
        <v>78</v>
      </c>
      <c r="E6833">
        <v>2</v>
      </c>
      <c r="F6833">
        <v>4</v>
      </c>
      <c r="G6833" t="s">
        <v>79</v>
      </c>
      <c r="H6833" t="s">
        <v>200</v>
      </c>
      <c r="I6833">
        <v>29</v>
      </c>
      <c r="J6833">
        <v>231</v>
      </c>
      <c r="K6833" t="str">
        <f>RIGHT(Table1[[#This Row],[Transmission]],1)</f>
        <v>6</v>
      </c>
      <c r="L6833" t="str">
        <f>SUBSTITUTE(Table1[[#This Row],[Transmission]],Table1[[#This Row],[Gears]],"")</f>
        <v>AS</v>
      </c>
      <c r="M68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33">
        <f ca="1">_xlfn.DAYS(TODAY(),Table1[[#This Row],[Manufacture Date]])</f>
        <v>1645</v>
      </c>
      <c r="O6833" t="str" cm="1">
        <f t="array" ref="O6833" xml:space="preserve"> _xlfn.IFS(E6833&lt;2,"0-2",E6833&lt;4,"2-4",E6833&lt;6,"4-6",E6833&lt;8,"6-8",E6833&lt;10,"8-10")</f>
        <v>2-4</v>
      </c>
    </row>
    <row r="6834" spans="1:15" ht="14.25" customHeight="1" x14ac:dyDescent="0.3">
      <c r="A6834" s="31">
        <v>43615</v>
      </c>
      <c r="B6834" t="s">
        <v>100</v>
      </c>
      <c r="C6834" t="s">
        <v>1045</v>
      </c>
      <c r="D6834" t="s">
        <v>95</v>
      </c>
      <c r="E6834">
        <v>3</v>
      </c>
      <c r="F6834">
        <v>6</v>
      </c>
      <c r="G6834" t="s">
        <v>74</v>
      </c>
      <c r="H6834" t="s">
        <v>73</v>
      </c>
      <c r="I6834">
        <v>24</v>
      </c>
      <c r="J6834">
        <v>273</v>
      </c>
      <c r="K6834" t="str">
        <f>RIGHT(Table1[[#This Row],[Transmission]],1)</f>
        <v>6</v>
      </c>
      <c r="L6834" t="str">
        <f>SUBSTITUTE(Table1[[#This Row],[Transmission]],Table1[[#This Row],[Gears]],"")</f>
        <v>M</v>
      </c>
      <c r="M68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34">
        <f ca="1">_xlfn.DAYS(TODAY(),Table1[[#This Row],[Manufacture Date]])</f>
        <v>1645</v>
      </c>
      <c r="O6834" t="str" cm="1">
        <f t="array" ref="O6834" xml:space="preserve"> _xlfn.IFS(E6834&lt;2,"0-2",E6834&lt;4,"2-4",E6834&lt;6,"4-6",E6834&lt;8,"6-8",E6834&lt;10,"8-10")</f>
        <v>2-4</v>
      </c>
    </row>
    <row r="6835" spans="1:15" ht="14.25" customHeight="1" x14ac:dyDescent="0.3">
      <c r="A6835" s="31">
        <v>43615</v>
      </c>
      <c r="B6835" t="s">
        <v>676</v>
      </c>
      <c r="C6835" t="s">
        <v>1971</v>
      </c>
      <c r="D6835" t="s">
        <v>115</v>
      </c>
      <c r="E6835">
        <v>4</v>
      </c>
      <c r="F6835">
        <v>8</v>
      </c>
      <c r="G6835" t="s">
        <v>814</v>
      </c>
      <c r="H6835" t="s">
        <v>73</v>
      </c>
      <c r="I6835">
        <v>24</v>
      </c>
      <c r="J6835">
        <v>279</v>
      </c>
      <c r="K6835" t="str">
        <f>RIGHT(Table1[[#This Row],[Transmission]],1)</f>
        <v>8</v>
      </c>
      <c r="L6835" t="str">
        <f>SUBSTITUTE(Table1[[#This Row],[Transmission]],Table1[[#This Row],[Gears]],"")</f>
        <v>AM</v>
      </c>
      <c r="M68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835">
        <f ca="1">_xlfn.DAYS(TODAY(),Table1[[#This Row],[Manufacture Date]])</f>
        <v>1645</v>
      </c>
      <c r="O6835" t="str" cm="1">
        <f t="array" ref="O6835" xml:space="preserve"> _xlfn.IFS(E6835&lt;2,"0-2",E6835&lt;4,"2-4",E6835&lt;6,"4-6",E6835&lt;8,"6-8",E6835&lt;10,"8-10")</f>
        <v>4-6</v>
      </c>
    </row>
    <row r="6836" spans="1:15" ht="14.25" customHeight="1" x14ac:dyDescent="0.3">
      <c r="A6836" s="31">
        <v>43615</v>
      </c>
      <c r="B6836" t="s">
        <v>564</v>
      </c>
      <c r="C6836" t="s">
        <v>579</v>
      </c>
      <c r="D6836" t="s">
        <v>71</v>
      </c>
      <c r="E6836">
        <v>4.7</v>
      </c>
      <c r="F6836">
        <v>8</v>
      </c>
      <c r="G6836" t="s">
        <v>416</v>
      </c>
      <c r="H6836" t="s">
        <v>73</v>
      </c>
      <c r="I6836">
        <v>23</v>
      </c>
      <c r="J6836">
        <v>288</v>
      </c>
      <c r="K6836" t="str">
        <f>RIGHT(Table1[[#This Row],[Transmission]],1)</f>
        <v>7</v>
      </c>
      <c r="L6836" t="str">
        <f>SUBSTITUTE(Table1[[#This Row],[Transmission]],Table1[[#This Row],[Gears]],"")</f>
        <v>AS</v>
      </c>
      <c r="M68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36">
        <f ca="1">_xlfn.DAYS(TODAY(),Table1[[#This Row],[Manufacture Date]])</f>
        <v>1645</v>
      </c>
      <c r="O6836" t="str" cm="1">
        <f t="array" ref="O6836" xml:space="preserve"> _xlfn.IFS(E6836&lt;2,"0-2",E6836&lt;4,"2-4",E6836&lt;6,"4-6",E6836&lt;8,"6-8",E6836&lt;10,"8-10")</f>
        <v>4-6</v>
      </c>
    </row>
    <row r="6837" spans="1:15" ht="14.25" customHeight="1" x14ac:dyDescent="0.3">
      <c r="A6837" s="31">
        <v>43615</v>
      </c>
      <c r="B6837" t="s">
        <v>398</v>
      </c>
      <c r="C6837" t="s">
        <v>915</v>
      </c>
      <c r="D6837" t="s">
        <v>115</v>
      </c>
      <c r="E6837">
        <v>3.8</v>
      </c>
      <c r="F6837">
        <v>6</v>
      </c>
      <c r="G6837" t="s">
        <v>104</v>
      </c>
      <c r="H6837" t="s">
        <v>200</v>
      </c>
      <c r="I6837">
        <v>23</v>
      </c>
      <c r="J6837">
        <v>285</v>
      </c>
      <c r="K6837" t="str">
        <f>RIGHT(Table1[[#This Row],[Transmission]],1)</f>
        <v>8</v>
      </c>
      <c r="L6837" t="str">
        <f>SUBSTITUTE(Table1[[#This Row],[Transmission]],Table1[[#This Row],[Gears]],"")</f>
        <v>AS</v>
      </c>
      <c r="M68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37">
        <f ca="1">_xlfn.DAYS(TODAY(),Table1[[#This Row],[Manufacture Date]])</f>
        <v>1645</v>
      </c>
      <c r="O6837" t="str" cm="1">
        <f t="array" ref="O6837" xml:space="preserve"> _xlfn.IFS(E6837&lt;2,"0-2",E6837&lt;4,"2-4",E6837&lt;6,"4-6",E6837&lt;8,"6-8",E6837&lt;10,"8-10")</f>
        <v>2-4</v>
      </c>
    </row>
    <row r="6838" spans="1:15" ht="14.25" customHeight="1" x14ac:dyDescent="0.3">
      <c r="A6838" s="31">
        <v>43615</v>
      </c>
      <c r="B6838" t="s">
        <v>470</v>
      </c>
      <c r="C6838" t="s">
        <v>938</v>
      </c>
      <c r="D6838" t="s">
        <v>78</v>
      </c>
      <c r="E6838">
        <v>3.3</v>
      </c>
      <c r="F6838">
        <v>6</v>
      </c>
      <c r="G6838" t="s">
        <v>79</v>
      </c>
      <c r="H6838" t="s">
        <v>200</v>
      </c>
      <c r="I6838">
        <v>23</v>
      </c>
      <c r="J6838">
        <v>289</v>
      </c>
      <c r="K6838" t="str">
        <f>RIGHT(Table1[[#This Row],[Transmission]],1)</f>
        <v>6</v>
      </c>
      <c r="L6838" t="str">
        <f>SUBSTITUTE(Table1[[#This Row],[Transmission]],Table1[[#This Row],[Gears]],"")</f>
        <v>AS</v>
      </c>
      <c r="M68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38">
        <f ca="1">_xlfn.DAYS(TODAY(),Table1[[#This Row],[Manufacture Date]])</f>
        <v>1645</v>
      </c>
      <c r="O6838" t="str" cm="1">
        <f t="array" ref="O6838" xml:space="preserve"> _xlfn.IFS(E6838&lt;2,"0-2",E6838&lt;4,"2-4",E6838&lt;6,"4-6",E6838&lt;8,"6-8",E6838&lt;10,"8-10")</f>
        <v>2-4</v>
      </c>
    </row>
    <row r="6839" spans="1:15" ht="14.25" customHeight="1" x14ac:dyDescent="0.3">
      <c r="A6839" s="31">
        <v>43614</v>
      </c>
      <c r="B6839" t="s">
        <v>508</v>
      </c>
      <c r="C6839" t="s">
        <v>510</v>
      </c>
      <c r="D6839" t="s">
        <v>82</v>
      </c>
      <c r="E6839">
        <v>2.5</v>
      </c>
      <c r="F6839">
        <v>4</v>
      </c>
      <c r="G6839" t="s">
        <v>79</v>
      </c>
      <c r="H6839" t="s">
        <v>200</v>
      </c>
      <c r="I6839">
        <v>53</v>
      </c>
      <c r="J6839">
        <v>124</v>
      </c>
      <c r="K6839" t="str">
        <f>RIGHT(Table1[[#This Row],[Transmission]],1)</f>
        <v>6</v>
      </c>
      <c r="L6839" t="str">
        <f>SUBSTITUTE(Table1[[#This Row],[Transmission]],Table1[[#This Row],[Gears]],"")</f>
        <v>AS</v>
      </c>
      <c r="M68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39">
        <f ca="1">_xlfn.DAYS(TODAY(),Table1[[#This Row],[Manufacture Date]])</f>
        <v>1646</v>
      </c>
      <c r="O6839" t="str" cm="1">
        <f t="array" ref="O6839" xml:space="preserve"> _xlfn.IFS(E6839&lt;2,"0-2",E6839&lt;4,"2-4",E6839&lt;6,"4-6",E6839&lt;8,"6-8",E6839&lt;10,"8-10")</f>
        <v>2-4</v>
      </c>
    </row>
    <row r="6840" spans="1:15" ht="14.25" customHeight="1" x14ac:dyDescent="0.3">
      <c r="A6840" s="31">
        <v>43614</v>
      </c>
      <c r="B6840" t="s">
        <v>621</v>
      </c>
      <c r="C6840" t="s">
        <v>978</v>
      </c>
      <c r="D6840" t="s">
        <v>95</v>
      </c>
      <c r="E6840">
        <v>2</v>
      </c>
      <c r="F6840">
        <v>4</v>
      </c>
      <c r="G6840" t="s">
        <v>79</v>
      </c>
      <c r="H6840" t="s">
        <v>73</v>
      </c>
      <c r="I6840">
        <v>34</v>
      </c>
      <c r="J6840">
        <v>193</v>
      </c>
      <c r="K6840" t="str">
        <f>RIGHT(Table1[[#This Row],[Transmission]],1)</f>
        <v>6</v>
      </c>
      <c r="L6840" t="str">
        <f>SUBSTITUTE(Table1[[#This Row],[Transmission]],Table1[[#This Row],[Gears]],"")</f>
        <v>AS</v>
      </c>
      <c r="M68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40">
        <f ca="1">_xlfn.DAYS(TODAY(),Table1[[#This Row],[Manufacture Date]])</f>
        <v>1646</v>
      </c>
      <c r="O6840" t="str" cm="1">
        <f t="array" ref="O6840" xml:space="preserve"> _xlfn.IFS(E6840&lt;2,"0-2",E6840&lt;4,"2-4",E6840&lt;6,"4-6",E6840&lt;8,"6-8",E6840&lt;10,"8-10")</f>
        <v>2-4</v>
      </c>
    </row>
    <row r="6841" spans="1:15" ht="14.25" customHeight="1" x14ac:dyDescent="0.3">
      <c r="A6841" s="31">
        <v>43614</v>
      </c>
      <c r="B6841" t="s">
        <v>289</v>
      </c>
      <c r="C6841" t="s">
        <v>1634</v>
      </c>
      <c r="D6841" t="s">
        <v>115</v>
      </c>
      <c r="E6841">
        <v>3.6</v>
      </c>
      <c r="F6841">
        <v>6</v>
      </c>
      <c r="G6841" t="s">
        <v>112</v>
      </c>
      <c r="H6841" t="s">
        <v>200</v>
      </c>
      <c r="I6841">
        <v>26</v>
      </c>
      <c r="J6841">
        <v>258</v>
      </c>
      <c r="K6841" t="str">
        <f>RIGHT(Table1[[#This Row],[Transmission]],1)</f>
        <v>8</v>
      </c>
      <c r="L6841" t="str">
        <f>SUBSTITUTE(Table1[[#This Row],[Transmission]],Table1[[#This Row],[Gears]],"")</f>
        <v>A</v>
      </c>
      <c r="M68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41">
        <f ca="1">_xlfn.DAYS(TODAY(),Table1[[#This Row],[Manufacture Date]])</f>
        <v>1646</v>
      </c>
      <c r="O6841" t="str" cm="1">
        <f t="array" ref="O6841" xml:space="preserve"> _xlfn.IFS(E6841&lt;2,"0-2",E6841&lt;4,"2-4",E6841&lt;6,"4-6",E6841&lt;8,"6-8",E6841&lt;10,"8-10")</f>
        <v>2-4</v>
      </c>
    </row>
    <row r="6842" spans="1:15" ht="14.25" customHeight="1" x14ac:dyDescent="0.3">
      <c r="A6842" s="31">
        <v>43614</v>
      </c>
      <c r="B6842" t="s">
        <v>385</v>
      </c>
      <c r="C6842" t="s">
        <v>397</v>
      </c>
      <c r="D6842" t="s">
        <v>259</v>
      </c>
      <c r="E6842">
        <v>3.5</v>
      </c>
      <c r="F6842">
        <v>6</v>
      </c>
      <c r="G6842" t="s">
        <v>93</v>
      </c>
      <c r="H6842" t="s">
        <v>200</v>
      </c>
      <c r="I6842">
        <v>25</v>
      </c>
      <c r="J6842">
        <v>264</v>
      </c>
      <c r="K6842" t="str">
        <f>RIGHT(Table1[[#This Row],[Transmission]],1)</f>
        <v>6</v>
      </c>
      <c r="L6842" t="str">
        <f>SUBSTITUTE(Table1[[#This Row],[Transmission]],Table1[[#This Row],[Gears]],"")</f>
        <v>A</v>
      </c>
      <c r="M68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42">
        <f ca="1">_xlfn.DAYS(TODAY(),Table1[[#This Row],[Manufacture Date]])</f>
        <v>1646</v>
      </c>
      <c r="O6842" t="str" cm="1">
        <f t="array" ref="O6842" xml:space="preserve"> _xlfn.IFS(E6842&lt;2,"0-2",E6842&lt;4,"2-4",E6842&lt;6,"4-6",E6842&lt;8,"6-8",E6842&lt;10,"8-10")</f>
        <v>2-4</v>
      </c>
    </row>
    <row r="6843" spans="1:15" ht="14.25" customHeight="1" x14ac:dyDescent="0.3">
      <c r="A6843" s="31">
        <v>43614</v>
      </c>
      <c r="B6843" t="s">
        <v>470</v>
      </c>
      <c r="C6843" t="s">
        <v>1423</v>
      </c>
      <c r="D6843" t="s">
        <v>82</v>
      </c>
      <c r="E6843">
        <v>3.3</v>
      </c>
      <c r="F6843">
        <v>6</v>
      </c>
      <c r="G6843" t="s">
        <v>104</v>
      </c>
      <c r="H6843" t="s">
        <v>73</v>
      </c>
      <c r="I6843">
        <v>25</v>
      </c>
      <c r="J6843">
        <v>265</v>
      </c>
      <c r="K6843" t="str">
        <f>RIGHT(Table1[[#This Row],[Transmission]],1)</f>
        <v>8</v>
      </c>
      <c r="L6843" t="str">
        <f>SUBSTITUTE(Table1[[#This Row],[Transmission]],Table1[[#This Row],[Gears]],"")</f>
        <v>AS</v>
      </c>
      <c r="M68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43">
        <f ca="1">_xlfn.DAYS(TODAY(),Table1[[#This Row],[Manufacture Date]])</f>
        <v>1646</v>
      </c>
      <c r="O6843" t="str" cm="1">
        <f t="array" ref="O6843" xml:space="preserve"> _xlfn.IFS(E6843&lt;2,"0-2",E6843&lt;4,"2-4",E6843&lt;6,"4-6",E6843&lt;8,"6-8",E6843&lt;10,"8-10")</f>
        <v>2-4</v>
      </c>
    </row>
    <row r="6844" spans="1:15" ht="14.25" customHeight="1" x14ac:dyDescent="0.3">
      <c r="A6844" s="31">
        <v>43614</v>
      </c>
      <c r="B6844" t="s">
        <v>275</v>
      </c>
      <c r="C6844" t="s">
        <v>280</v>
      </c>
      <c r="D6844" t="s">
        <v>115</v>
      </c>
      <c r="E6844">
        <v>5.7</v>
      </c>
      <c r="F6844">
        <v>8</v>
      </c>
      <c r="G6844" t="s">
        <v>281</v>
      </c>
      <c r="H6844" t="s">
        <v>200</v>
      </c>
      <c r="I6844">
        <v>22</v>
      </c>
      <c r="J6844">
        <v>294</v>
      </c>
      <c r="K6844" t="str">
        <f>RIGHT(Table1[[#This Row],[Transmission]],1)</f>
        <v>5</v>
      </c>
      <c r="L6844" t="str">
        <f>SUBSTITUTE(Table1[[#This Row],[Transmission]],Table1[[#This Row],[Gears]],"")</f>
        <v>A</v>
      </c>
      <c r="M68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44">
        <f ca="1">_xlfn.DAYS(TODAY(),Table1[[#This Row],[Manufacture Date]])</f>
        <v>1646</v>
      </c>
      <c r="O6844" t="str" cm="1">
        <f t="array" ref="O6844" xml:space="preserve"> _xlfn.IFS(E6844&lt;2,"0-2",E6844&lt;4,"2-4",E6844&lt;6,"4-6",E6844&lt;8,"6-8",E6844&lt;10,"8-10")</f>
        <v>4-6</v>
      </c>
    </row>
    <row r="6845" spans="1:15" ht="14.25" customHeight="1" x14ac:dyDescent="0.3">
      <c r="A6845" s="31">
        <v>43614</v>
      </c>
      <c r="B6845" t="s">
        <v>452</v>
      </c>
      <c r="C6845" t="s">
        <v>1288</v>
      </c>
      <c r="D6845" t="s">
        <v>122</v>
      </c>
      <c r="E6845">
        <v>6.4</v>
      </c>
      <c r="F6845">
        <v>8</v>
      </c>
      <c r="G6845" t="s">
        <v>112</v>
      </c>
      <c r="H6845" t="s">
        <v>73</v>
      </c>
      <c r="I6845">
        <v>18</v>
      </c>
      <c r="J6845">
        <v>368</v>
      </c>
      <c r="K6845" t="str">
        <f>RIGHT(Table1[[#This Row],[Transmission]],1)</f>
        <v>8</v>
      </c>
      <c r="L6845" t="str">
        <f>SUBSTITUTE(Table1[[#This Row],[Transmission]],Table1[[#This Row],[Gears]],"")</f>
        <v>A</v>
      </c>
      <c r="M68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45">
        <f ca="1">_xlfn.DAYS(TODAY(),Table1[[#This Row],[Manufacture Date]])</f>
        <v>1646</v>
      </c>
      <c r="O6845" t="str" cm="1">
        <f t="array" ref="O6845" xml:space="preserve"> _xlfn.IFS(E6845&lt;2,"0-2",E6845&lt;4,"2-4",E6845&lt;6,"4-6",E6845&lt;8,"6-8",E6845&lt;10,"8-10")</f>
        <v>6-8</v>
      </c>
    </row>
    <row r="6846" spans="1:15" ht="14.25" customHeight="1" x14ac:dyDescent="0.3">
      <c r="A6846" s="31">
        <v>43614</v>
      </c>
      <c r="B6846" t="s">
        <v>232</v>
      </c>
      <c r="C6846" t="s">
        <v>248</v>
      </c>
      <c r="D6846" t="s">
        <v>245</v>
      </c>
      <c r="E6846">
        <v>5.3</v>
      </c>
      <c r="F6846">
        <v>8</v>
      </c>
      <c r="G6846" t="s">
        <v>101</v>
      </c>
      <c r="H6846" t="s">
        <v>200</v>
      </c>
      <c r="I6846">
        <v>17</v>
      </c>
      <c r="J6846">
        <v>380</v>
      </c>
      <c r="K6846" t="str">
        <f>RIGHT(Table1[[#This Row],[Transmission]],1)</f>
        <v>4</v>
      </c>
      <c r="L6846" t="str">
        <f>SUBSTITUTE(Table1[[#This Row],[Transmission]],Table1[[#This Row],[Gears]],"")</f>
        <v>A</v>
      </c>
      <c r="M68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46">
        <f ca="1">_xlfn.DAYS(TODAY(),Table1[[#This Row],[Manufacture Date]])</f>
        <v>1646</v>
      </c>
      <c r="O6846" t="str" cm="1">
        <f t="array" ref="O6846" xml:space="preserve"> _xlfn.IFS(E6846&lt;2,"0-2",E6846&lt;4,"2-4",E6846&lt;6,"4-6",E6846&lt;8,"6-8",E6846&lt;10,"8-10")</f>
        <v>4-6</v>
      </c>
    </row>
    <row r="6847" spans="1:15" ht="14.25" customHeight="1" x14ac:dyDescent="0.3">
      <c r="A6847" s="31">
        <v>43613</v>
      </c>
      <c r="B6847" t="s">
        <v>470</v>
      </c>
      <c r="C6847" t="s">
        <v>476</v>
      </c>
      <c r="D6847" t="s">
        <v>82</v>
      </c>
      <c r="E6847">
        <v>2.4</v>
      </c>
      <c r="F6847">
        <v>4</v>
      </c>
      <c r="G6847" t="s">
        <v>79</v>
      </c>
      <c r="H6847" t="s">
        <v>200</v>
      </c>
      <c r="I6847">
        <v>45</v>
      </c>
      <c r="J6847">
        <v>145</v>
      </c>
      <c r="K6847" t="str">
        <f>RIGHT(Table1[[#This Row],[Transmission]],1)</f>
        <v>6</v>
      </c>
      <c r="L6847" t="str">
        <f>SUBSTITUTE(Table1[[#This Row],[Transmission]],Table1[[#This Row],[Gears]],"")</f>
        <v>AS</v>
      </c>
      <c r="M68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47">
        <f ca="1">_xlfn.DAYS(TODAY(),Table1[[#This Row],[Manufacture Date]])</f>
        <v>1647</v>
      </c>
      <c r="O6847" t="str" cm="1">
        <f t="array" ref="O6847" xml:space="preserve"> _xlfn.IFS(E6847&lt;2,"0-2",E6847&lt;4,"2-4",E6847&lt;6,"4-6",E6847&lt;8,"6-8",E6847&lt;10,"8-10")</f>
        <v>2-4</v>
      </c>
    </row>
    <row r="6848" spans="1:15" ht="14.25" customHeight="1" x14ac:dyDescent="0.3">
      <c r="A6848" s="31">
        <v>43613</v>
      </c>
      <c r="B6848" t="s">
        <v>676</v>
      </c>
      <c r="C6848" t="s">
        <v>1345</v>
      </c>
      <c r="D6848" t="s">
        <v>78</v>
      </c>
      <c r="E6848">
        <v>3</v>
      </c>
      <c r="F6848">
        <v>6</v>
      </c>
      <c r="G6848" t="s">
        <v>125</v>
      </c>
      <c r="H6848" t="s">
        <v>73</v>
      </c>
      <c r="I6848">
        <v>23</v>
      </c>
      <c r="J6848">
        <v>287</v>
      </c>
      <c r="K6848" t="str">
        <f>RIGHT(Table1[[#This Row],[Transmission]],1)</f>
        <v>7</v>
      </c>
      <c r="L6848" t="str">
        <f>SUBSTITUTE(Table1[[#This Row],[Transmission]],Table1[[#This Row],[Gears]],"")</f>
        <v>A</v>
      </c>
      <c r="M68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48">
        <f ca="1">_xlfn.DAYS(TODAY(),Table1[[#This Row],[Manufacture Date]])</f>
        <v>1647</v>
      </c>
      <c r="O6848" t="str" cm="1">
        <f t="array" ref="O6848" xml:space="preserve"> _xlfn.IFS(E6848&lt;2,"0-2",E6848&lt;4,"2-4",E6848&lt;6,"4-6",E6848&lt;8,"6-8",E6848&lt;10,"8-10")</f>
        <v>2-4</v>
      </c>
    </row>
    <row r="6849" spans="1:15" ht="14.25" customHeight="1" x14ac:dyDescent="0.3">
      <c r="A6849" s="31">
        <v>43613</v>
      </c>
      <c r="B6849" t="s">
        <v>709</v>
      </c>
      <c r="C6849" t="s">
        <v>1972</v>
      </c>
      <c r="D6849" t="s">
        <v>259</v>
      </c>
      <c r="E6849">
        <v>5.7</v>
      </c>
      <c r="F6849">
        <v>8</v>
      </c>
      <c r="G6849" t="s">
        <v>112</v>
      </c>
      <c r="H6849" t="s">
        <v>200</v>
      </c>
      <c r="I6849">
        <v>23</v>
      </c>
      <c r="J6849">
        <v>290</v>
      </c>
      <c r="K6849" t="str">
        <f>RIGHT(Table1[[#This Row],[Transmission]],1)</f>
        <v>8</v>
      </c>
      <c r="L6849" t="str">
        <f>SUBSTITUTE(Table1[[#This Row],[Transmission]],Table1[[#This Row],[Gears]],"")</f>
        <v>A</v>
      </c>
      <c r="M68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49">
        <f ca="1">_xlfn.DAYS(TODAY(),Table1[[#This Row],[Manufacture Date]])</f>
        <v>1647</v>
      </c>
      <c r="O6849" t="str" cm="1">
        <f t="array" ref="O6849" xml:space="preserve"> _xlfn.IFS(E6849&lt;2,"0-2",E6849&lt;4,"2-4",E6849&lt;6,"4-6",E6849&lt;8,"6-8",E6849&lt;10,"8-10")</f>
        <v>4-6</v>
      </c>
    </row>
    <row r="6850" spans="1:15" ht="14.25" customHeight="1" x14ac:dyDescent="0.3">
      <c r="A6850" s="31">
        <v>43613</v>
      </c>
      <c r="B6850" t="s">
        <v>147</v>
      </c>
      <c r="C6850" t="s">
        <v>175</v>
      </c>
      <c r="D6850" t="s">
        <v>115</v>
      </c>
      <c r="E6850">
        <v>4.4000000000000004</v>
      </c>
      <c r="F6850">
        <v>8</v>
      </c>
      <c r="G6850" t="s">
        <v>112</v>
      </c>
      <c r="H6850" t="s">
        <v>73</v>
      </c>
      <c r="I6850">
        <v>22</v>
      </c>
      <c r="J6850">
        <v>292</v>
      </c>
      <c r="K6850" t="str">
        <f>RIGHT(Table1[[#This Row],[Transmission]],1)</f>
        <v>8</v>
      </c>
      <c r="L6850" t="str">
        <f>SUBSTITUTE(Table1[[#This Row],[Transmission]],Table1[[#This Row],[Gears]],"")</f>
        <v>A</v>
      </c>
      <c r="M68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50">
        <f ca="1">_xlfn.DAYS(TODAY(),Table1[[#This Row],[Manufacture Date]])</f>
        <v>1647</v>
      </c>
      <c r="O6850" t="str" cm="1">
        <f t="array" ref="O6850" xml:space="preserve"> _xlfn.IFS(E6850&lt;2,"0-2",E6850&lt;4,"2-4",E6850&lt;6,"4-6",E6850&lt;8,"6-8",E6850&lt;10,"8-10")</f>
        <v>4-6</v>
      </c>
    </row>
    <row r="6851" spans="1:15" ht="14.25" customHeight="1" x14ac:dyDescent="0.3">
      <c r="A6851" s="31">
        <v>43613</v>
      </c>
      <c r="B6851" t="s">
        <v>364</v>
      </c>
      <c r="C6851" t="s">
        <v>1680</v>
      </c>
      <c r="D6851" t="s">
        <v>259</v>
      </c>
      <c r="E6851">
        <v>4.3</v>
      </c>
      <c r="F6851">
        <v>6</v>
      </c>
      <c r="G6851" t="s">
        <v>93</v>
      </c>
      <c r="H6851" t="s">
        <v>200</v>
      </c>
      <c r="I6851">
        <v>21</v>
      </c>
      <c r="J6851">
        <v>318</v>
      </c>
      <c r="K6851" t="str">
        <f>RIGHT(Table1[[#This Row],[Transmission]],1)</f>
        <v>6</v>
      </c>
      <c r="L6851" t="str">
        <f>SUBSTITUTE(Table1[[#This Row],[Transmission]],Table1[[#This Row],[Gears]],"")</f>
        <v>A</v>
      </c>
      <c r="M68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51">
        <f ca="1">_xlfn.DAYS(TODAY(),Table1[[#This Row],[Manufacture Date]])</f>
        <v>1647</v>
      </c>
      <c r="O6851" t="str" cm="1">
        <f t="array" ref="O6851" xml:space="preserve"> _xlfn.IFS(E6851&lt;2,"0-2",E6851&lt;4,"2-4",E6851&lt;6,"4-6",E6851&lt;8,"6-8",E6851&lt;10,"8-10")</f>
        <v>4-6</v>
      </c>
    </row>
    <row r="6852" spans="1:15" ht="14.25" customHeight="1" x14ac:dyDescent="0.3">
      <c r="A6852" s="31">
        <v>43612</v>
      </c>
      <c r="B6852" t="s">
        <v>750</v>
      </c>
      <c r="C6852" t="s">
        <v>2026</v>
      </c>
      <c r="D6852" t="s">
        <v>71</v>
      </c>
      <c r="E6852">
        <v>1.5</v>
      </c>
      <c r="F6852">
        <v>4</v>
      </c>
      <c r="G6852" t="s">
        <v>74</v>
      </c>
      <c r="H6852" t="s">
        <v>200</v>
      </c>
      <c r="I6852">
        <v>42</v>
      </c>
      <c r="J6852">
        <v>164</v>
      </c>
      <c r="K6852" t="str">
        <f>RIGHT(Table1[[#This Row],[Transmission]],1)</f>
        <v>6</v>
      </c>
      <c r="L6852" t="str">
        <f>SUBSTITUTE(Table1[[#This Row],[Transmission]],Table1[[#This Row],[Gears]],"")</f>
        <v>M</v>
      </c>
      <c r="M68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52">
        <f ca="1">_xlfn.DAYS(TODAY(),Table1[[#This Row],[Manufacture Date]])</f>
        <v>1648</v>
      </c>
      <c r="O6852" t="str" cm="1">
        <f t="array" ref="O6852" xml:space="preserve"> _xlfn.IFS(E6852&lt;2,"0-2",E6852&lt;4,"2-4",E6852&lt;6,"4-6",E6852&lt;8,"6-8",E6852&lt;10,"8-10")</f>
        <v>0-2</v>
      </c>
    </row>
    <row r="6853" spans="1:15" ht="14.25" customHeight="1" x14ac:dyDescent="0.3">
      <c r="A6853" s="31">
        <v>43612</v>
      </c>
      <c r="B6853" t="s">
        <v>651</v>
      </c>
      <c r="C6853" t="s">
        <v>674</v>
      </c>
      <c r="D6853" t="s">
        <v>71</v>
      </c>
      <c r="E6853">
        <v>1.6</v>
      </c>
      <c r="F6853">
        <v>4</v>
      </c>
      <c r="G6853" t="s">
        <v>183</v>
      </c>
      <c r="H6853" t="s">
        <v>200</v>
      </c>
      <c r="I6853">
        <v>37</v>
      </c>
      <c r="J6853">
        <v>177</v>
      </c>
      <c r="K6853" t="str">
        <f>RIGHT(Table1[[#This Row],[Transmission]],1)</f>
        <v>5</v>
      </c>
      <c r="L6853" t="str">
        <f>SUBSTITUTE(Table1[[#This Row],[Transmission]],Table1[[#This Row],[Gears]],"")</f>
        <v>M</v>
      </c>
      <c r="M68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53">
        <f ca="1">_xlfn.DAYS(TODAY(),Table1[[#This Row],[Manufacture Date]])</f>
        <v>1648</v>
      </c>
      <c r="O6853" t="str" cm="1">
        <f t="array" ref="O6853" xml:space="preserve"> _xlfn.IFS(E6853&lt;2,"0-2",E6853&lt;4,"2-4",E6853&lt;6,"4-6",E6853&lt;8,"6-8",E6853&lt;10,"8-10")</f>
        <v>0-2</v>
      </c>
    </row>
    <row r="6854" spans="1:15" ht="14.25" customHeight="1" x14ac:dyDescent="0.3">
      <c r="A6854" s="31">
        <v>43612</v>
      </c>
      <c r="B6854" t="s">
        <v>321</v>
      </c>
      <c r="C6854" t="s">
        <v>350</v>
      </c>
      <c r="D6854" t="s">
        <v>82</v>
      </c>
      <c r="E6854">
        <v>2</v>
      </c>
      <c r="F6854">
        <v>4</v>
      </c>
      <c r="G6854" t="s">
        <v>79</v>
      </c>
      <c r="H6854" t="s">
        <v>200</v>
      </c>
      <c r="I6854">
        <v>32</v>
      </c>
      <c r="J6854">
        <v>210</v>
      </c>
      <c r="K6854" t="str">
        <f>RIGHT(Table1[[#This Row],[Transmission]],1)</f>
        <v>6</v>
      </c>
      <c r="L6854" t="str">
        <f>SUBSTITUTE(Table1[[#This Row],[Transmission]],Table1[[#This Row],[Gears]],"")</f>
        <v>AS</v>
      </c>
      <c r="M68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54">
        <f ca="1">_xlfn.DAYS(TODAY(),Table1[[#This Row],[Manufacture Date]])</f>
        <v>1648</v>
      </c>
      <c r="O6854" t="str" cm="1">
        <f t="array" ref="O6854" xml:space="preserve"> _xlfn.IFS(E6854&lt;2,"0-2",E6854&lt;4,"2-4",E6854&lt;6,"4-6",E6854&lt;8,"6-8",E6854&lt;10,"8-10")</f>
        <v>2-4</v>
      </c>
    </row>
    <row r="6855" spans="1:15" ht="14.25" customHeight="1" x14ac:dyDescent="0.3">
      <c r="A6855" s="31">
        <v>43612</v>
      </c>
      <c r="B6855" t="s">
        <v>100</v>
      </c>
      <c r="C6855" t="s">
        <v>823</v>
      </c>
      <c r="D6855" t="s">
        <v>118</v>
      </c>
      <c r="E6855">
        <v>2</v>
      </c>
      <c r="F6855">
        <v>4</v>
      </c>
      <c r="G6855" t="s">
        <v>97</v>
      </c>
      <c r="H6855" t="s">
        <v>73</v>
      </c>
      <c r="I6855">
        <v>30</v>
      </c>
      <c r="J6855">
        <v>217</v>
      </c>
      <c r="K6855" t="str">
        <f>RIGHT(Table1[[#This Row],[Transmission]],1)</f>
        <v>7</v>
      </c>
      <c r="L6855" t="str">
        <f>SUBSTITUTE(Table1[[#This Row],[Transmission]],Table1[[#This Row],[Gears]],"")</f>
        <v>AM</v>
      </c>
      <c r="M68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855">
        <f ca="1">_xlfn.DAYS(TODAY(),Table1[[#This Row],[Manufacture Date]])</f>
        <v>1648</v>
      </c>
      <c r="O6855" t="str" cm="1">
        <f t="array" ref="O6855" xml:space="preserve"> _xlfn.IFS(E6855&lt;2,"0-2",E6855&lt;4,"2-4",E6855&lt;6,"4-6",E6855&lt;8,"6-8",E6855&lt;10,"8-10")</f>
        <v>2-4</v>
      </c>
    </row>
    <row r="6856" spans="1:15" ht="14.25" customHeight="1" x14ac:dyDescent="0.3">
      <c r="A6856" s="31">
        <v>43612</v>
      </c>
      <c r="B6856" t="s">
        <v>321</v>
      </c>
      <c r="C6856" t="s">
        <v>1099</v>
      </c>
      <c r="D6856" t="s">
        <v>361</v>
      </c>
      <c r="E6856">
        <v>2.5</v>
      </c>
      <c r="F6856">
        <v>4</v>
      </c>
      <c r="G6856" t="s">
        <v>79</v>
      </c>
      <c r="H6856" t="s">
        <v>200</v>
      </c>
      <c r="I6856">
        <v>27</v>
      </c>
      <c r="J6856">
        <v>244</v>
      </c>
      <c r="K6856" t="str">
        <f>RIGHT(Table1[[#This Row],[Transmission]],1)</f>
        <v>6</v>
      </c>
      <c r="L6856" t="str">
        <f>SUBSTITUTE(Table1[[#This Row],[Transmission]],Table1[[#This Row],[Gears]],"")</f>
        <v>AS</v>
      </c>
      <c r="M68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56">
        <f ca="1">_xlfn.DAYS(TODAY(),Table1[[#This Row],[Manufacture Date]])</f>
        <v>1648</v>
      </c>
      <c r="O6856" t="str" cm="1">
        <f t="array" ref="O6856" xml:space="preserve"> _xlfn.IFS(E6856&lt;2,"0-2",E6856&lt;4,"2-4",E6856&lt;6,"4-6",E6856&lt;8,"6-8",E6856&lt;10,"8-10")</f>
        <v>2-4</v>
      </c>
    </row>
    <row r="6857" spans="1:15" ht="14.25" customHeight="1" x14ac:dyDescent="0.3">
      <c r="A6857" s="31">
        <v>43612</v>
      </c>
      <c r="B6857" t="s">
        <v>432</v>
      </c>
      <c r="C6857" t="s">
        <v>449</v>
      </c>
      <c r="D6857" t="s">
        <v>92</v>
      </c>
      <c r="E6857">
        <v>5</v>
      </c>
      <c r="F6857">
        <v>8</v>
      </c>
      <c r="G6857" t="s">
        <v>79</v>
      </c>
      <c r="H6857" t="s">
        <v>73</v>
      </c>
      <c r="I6857">
        <v>21</v>
      </c>
      <c r="J6857">
        <v>308</v>
      </c>
      <c r="K6857" t="str">
        <f>RIGHT(Table1[[#This Row],[Transmission]],1)</f>
        <v>6</v>
      </c>
      <c r="L6857" t="str">
        <f>SUBSTITUTE(Table1[[#This Row],[Transmission]],Table1[[#This Row],[Gears]],"")</f>
        <v>AS</v>
      </c>
      <c r="M68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57">
        <f ca="1">_xlfn.DAYS(TODAY(),Table1[[#This Row],[Manufacture Date]])</f>
        <v>1648</v>
      </c>
      <c r="O6857" t="str" cm="1">
        <f t="array" ref="O6857" xml:space="preserve"> _xlfn.IFS(E6857&lt;2,"0-2",E6857&lt;4,"2-4",E6857&lt;6,"4-6",E6857&lt;8,"6-8",E6857&lt;10,"8-10")</f>
        <v>4-6</v>
      </c>
    </row>
    <row r="6858" spans="1:15" ht="14.25" customHeight="1" x14ac:dyDescent="0.3">
      <c r="A6858" s="31">
        <v>43611</v>
      </c>
      <c r="B6858" t="s">
        <v>548</v>
      </c>
      <c r="C6858" t="s">
        <v>1149</v>
      </c>
      <c r="D6858" t="s">
        <v>88</v>
      </c>
      <c r="E6858">
        <v>2</v>
      </c>
      <c r="F6858">
        <v>4</v>
      </c>
      <c r="G6858" t="s">
        <v>74</v>
      </c>
      <c r="H6858" t="s">
        <v>73</v>
      </c>
      <c r="I6858">
        <v>35</v>
      </c>
      <c r="J6858">
        <v>190</v>
      </c>
      <c r="K6858" t="str">
        <f>RIGHT(Table1[[#This Row],[Transmission]],1)</f>
        <v>6</v>
      </c>
      <c r="L6858" t="str">
        <f>SUBSTITUTE(Table1[[#This Row],[Transmission]],Table1[[#This Row],[Gears]],"")</f>
        <v>M</v>
      </c>
      <c r="M68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58">
        <f ca="1">_xlfn.DAYS(TODAY(),Table1[[#This Row],[Manufacture Date]])</f>
        <v>1649</v>
      </c>
      <c r="O6858" t="str" cm="1">
        <f t="array" ref="O6858" xml:space="preserve"> _xlfn.IFS(E6858&lt;2,"0-2",E6858&lt;4,"2-4",E6858&lt;6,"4-6",E6858&lt;8,"6-8",E6858&lt;10,"8-10")</f>
        <v>2-4</v>
      </c>
    </row>
    <row r="6859" spans="1:15" ht="14.25" customHeight="1" x14ac:dyDescent="0.3">
      <c r="A6859" s="31">
        <v>43611</v>
      </c>
      <c r="B6859" t="s">
        <v>198</v>
      </c>
      <c r="C6859" t="s">
        <v>1576</v>
      </c>
      <c r="D6859" t="s">
        <v>82</v>
      </c>
      <c r="E6859">
        <v>2.5</v>
      </c>
      <c r="F6859">
        <v>4</v>
      </c>
      <c r="G6859" t="s">
        <v>79</v>
      </c>
      <c r="H6859" t="s">
        <v>200</v>
      </c>
      <c r="I6859">
        <v>34</v>
      </c>
      <c r="J6859">
        <v>192</v>
      </c>
      <c r="K6859" t="str">
        <f>RIGHT(Table1[[#This Row],[Transmission]],1)</f>
        <v>6</v>
      </c>
      <c r="L6859" t="str">
        <f>SUBSTITUTE(Table1[[#This Row],[Transmission]],Table1[[#This Row],[Gears]],"")</f>
        <v>AS</v>
      </c>
      <c r="M68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59">
        <f ca="1">_xlfn.DAYS(TODAY(),Table1[[#This Row],[Manufacture Date]])</f>
        <v>1649</v>
      </c>
      <c r="O6859" t="str" cm="1">
        <f t="array" ref="O6859" xml:space="preserve"> _xlfn.IFS(E6859&lt;2,"0-2",E6859&lt;4,"2-4",E6859&lt;6,"4-6",E6859&lt;8,"6-8",E6859&lt;10,"8-10")</f>
        <v>2-4</v>
      </c>
    </row>
    <row r="6860" spans="1:15" ht="14.25" customHeight="1" x14ac:dyDescent="0.3">
      <c r="A6860" s="31">
        <v>43611</v>
      </c>
      <c r="B6860" t="s">
        <v>621</v>
      </c>
      <c r="C6860" t="s">
        <v>1888</v>
      </c>
      <c r="D6860" t="s">
        <v>95</v>
      </c>
      <c r="E6860">
        <v>2</v>
      </c>
      <c r="F6860">
        <v>4</v>
      </c>
      <c r="G6860" t="s">
        <v>74</v>
      </c>
      <c r="H6860" t="s">
        <v>73</v>
      </c>
      <c r="I6860">
        <v>31</v>
      </c>
      <c r="J6860">
        <v>210</v>
      </c>
      <c r="K6860" t="str">
        <f>RIGHT(Table1[[#This Row],[Transmission]],1)</f>
        <v>6</v>
      </c>
      <c r="L6860" t="str">
        <f>SUBSTITUTE(Table1[[#This Row],[Transmission]],Table1[[#This Row],[Gears]],"")</f>
        <v>M</v>
      </c>
      <c r="M68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60">
        <f ca="1">_xlfn.DAYS(TODAY(),Table1[[#This Row],[Manufacture Date]])</f>
        <v>1649</v>
      </c>
      <c r="O6860" t="str" cm="1">
        <f t="array" ref="O6860" xml:space="preserve"> _xlfn.IFS(E6860&lt;2,"0-2",E6860&lt;4,"2-4",E6860&lt;6,"4-6",E6860&lt;8,"6-8",E6860&lt;10,"8-10")</f>
        <v>2-4</v>
      </c>
    </row>
    <row r="6861" spans="1:15" ht="14.25" customHeight="1" x14ac:dyDescent="0.3">
      <c r="A6861" s="31">
        <v>43611</v>
      </c>
      <c r="B6861" t="s">
        <v>651</v>
      </c>
      <c r="C6861" t="s">
        <v>664</v>
      </c>
      <c r="D6861" t="s">
        <v>361</v>
      </c>
      <c r="E6861">
        <v>2</v>
      </c>
      <c r="F6861">
        <v>4</v>
      </c>
      <c r="G6861" t="s">
        <v>266</v>
      </c>
      <c r="H6861" t="s">
        <v>200</v>
      </c>
      <c r="I6861">
        <v>30</v>
      </c>
      <c r="J6861">
        <v>218</v>
      </c>
      <c r="K6861" t="str">
        <f>RIGHT(Table1[[#This Row],[Transmission]],1)</f>
        <v>V</v>
      </c>
      <c r="L6861" t="str">
        <f>SUBSTITUTE(Table1[[#This Row],[Transmission]],Table1[[#This Row],[Gears]],"")</f>
        <v>A</v>
      </c>
      <c r="M68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61">
        <f ca="1">_xlfn.DAYS(TODAY(),Table1[[#This Row],[Manufacture Date]])</f>
        <v>1649</v>
      </c>
      <c r="O6861" t="str" cm="1">
        <f t="array" ref="O6861" xml:space="preserve"> _xlfn.IFS(E6861&lt;2,"0-2",E6861&lt;4,"2-4",E6861&lt;6,"4-6",E6861&lt;8,"6-8",E6861&lt;10,"8-10")</f>
        <v>2-4</v>
      </c>
    </row>
    <row r="6862" spans="1:15" ht="14.25" customHeight="1" x14ac:dyDescent="0.3">
      <c r="A6862" s="31">
        <v>43611</v>
      </c>
      <c r="B6862" t="s">
        <v>100</v>
      </c>
      <c r="C6862" t="s">
        <v>126</v>
      </c>
      <c r="D6862" t="s">
        <v>88</v>
      </c>
      <c r="E6862">
        <v>4.2</v>
      </c>
      <c r="F6862">
        <v>8</v>
      </c>
      <c r="G6862" t="s">
        <v>74</v>
      </c>
      <c r="H6862" t="s">
        <v>73</v>
      </c>
      <c r="I6862">
        <v>16</v>
      </c>
      <c r="J6862">
        <v>407</v>
      </c>
      <c r="K6862" t="str">
        <f>RIGHT(Table1[[#This Row],[Transmission]],1)</f>
        <v>6</v>
      </c>
      <c r="L6862" t="str">
        <f>SUBSTITUTE(Table1[[#This Row],[Transmission]],Table1[[#This Row],[Gears]],"")</f>
        <v>M</v>
      </c>
      <c r="M68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62">
        <f ca="1">_xlfn.DAYS(TODAY(),Table1[[#This Row],[Manufacture Date]])</f>
        <v>1649</v>
      </c>
      <c r="O6862" t="str" cm="1">
        <f t="array" ref="O6862" xml:space="preserve"> _xlfn.IFS(E6862&lt;2,"0-2",E6862&lt;4,"2-4",E6862&lt;6,"4-6",E6862&lt;8,"6-8",E6862&lt;10,"8-10")</f>
        <v>4-6</v>
      </c>
    </row>
    <row r="6863" spans="1:15" ht="14.25" customHeight="1" x14ac:dyDescent="0.3">
      <c r="A6863" s="31">
        <v>43610</v>
      </c>
      <c r="B6863" t="s">
        <v>398</v>
      </c>
      <c r="C6863" t="s">
        <v>1718</v>
      </c>
      <c r="D6863" t="s">
        <v>78</v>
      </c>
      <c r="E6863">
        <v>2</v>
      </c>
      <c r="F6863">
        <v>4</v>
      </c>
      <c r="G6863" t="s">
        <v>79</v>
      </c>
      <c r="H6863" t="s">
        <v>200</v>
      </c>
      <c r="I6863">
        <v>36</v>
      </c>
      <c r="J6863">
        <v>186</v>
      </c>
      <c r="K6863" t="str">
        <f>RIGHT(Table1[[#This Row],[Transmission]],1)</f>
        <v>6</v>
      </c>
      <c r="L6863" t="str">
        <f>SUBSTITUTE(Table1[[#This Row],[Transmission]],Table1[[#This Row],[Gears]],"")</f>
        <v>AS</v>
      </c>
      <c r="M68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63">
        <f ca="1">_xlfn.DAYS(TODAY(),Table1[[#This Row],[Manufacture Date]])</f>
        <v>1650</v>
      </c>
      <c r="O6863" t="str" cm="1">
        <f t="array" ref="O6863" xml:space="preserve"> _xlfn.IFS(E6863&lt;2,"0-2",E6863&lt;4,"2-4",E6863&lt;6,"4-6",E6863&lt;8,"6-8",E6863&lt;10,"8-10")</f>
        <v>2-4</v>
      </c>
    </row>
    <row r="6864" spans="1:15" ht="14.25" customHeight="1" x14ac:dyDescent="0.3">
      <c r="A6864" s="31">
        <v>43610</v>
      </c>
      <c r="B6864" t="s">
        <v>100</v>
      </c>
      <c r="C6864" t="s">
        <v>138</v>
      </c>
      <c r="D6864" t="s">
        <v>88</v>
      </c>
      <c r="E6864">
        <v>2</v>
      </c>
      <c r="F6864">
        <v>4</v>
      </c>
      <c r="G6864" t="s">
        <v>89</v>
      </c>
      <c r="H6864" t="s">
        <v>73</v>
      </c>
      <c r="I6864">
        <v>31</v>
      </c>
      <c r="J6864">
        <v>212</v>
      </c>
      <c r="K6864" t="str">
        <f>RIGHT(Table1[[#This Row],[Transmission]],1)</f>
        <v>6</v>
      </c>
      <c r="L6864" t="str">
        <f>SUBSTITUTE(Table1[[#This Row],[Transmission]],Table1[[#This Row],[Gears]],"")</f>
        <v>AM</v>
      </c>
      <c r="M68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864">
        <f ca="1">_xlfn.DAYS(TODAY(),Table1[[#This Row],[Manufacture Date]])</f>
        <v>1650</v>
      </c>
      <c r="O6864" t="str" cm="1">
        <f t="array" ref="O6864" xml:space="preserve"> _xlfn.IFS(E6864&lt;2,"0-2",E6864&lt;4,"2-4",E6864&lt;6,"4-6",E6864&lt;8,"6-8",E6864&lt;10,"8-10")</f>
        <v>2-4</v>
      </c>
    </row>
    <row r="6865" spans="1:15" ht="14.25" customHeight="1" x14ac:dyDescent="0.3">
      <c r="A6865" s="31">
        <v>43610</v>
      </c>
      <c r="B6865" t="s">
        <v>709</v>
      </c>
      <c r="C6865" t="s">
        <v>999</v>
      </c>
      <c r="D6865" t="s">
        <v>259</v>
      </c>
      <c r="E6865">
        <v>3</v>
      </c>
      <c r="F6865">
        <v>6</v>
      </c>
      <c r="G6865" t="s">
        <v>112</v>
      </c>
      <c r="H6865" t="s">
        <v>109</v>
      </c>
      <c r="I6865">
        <v>27</v>
      </c>
      <c r="J6865">
        <v>278</v>
      </c>
      <c r="K6865" t="str">
        <f>RIGHT(Table1[[#This Row],[Transmission]],1)</f>
        <v>8</v>
      </c>
      <c r="L6865" t="str">
        <f>SUBSTITUTE(Table1[[#This Row],[Transmission]],Table1[[#This Row],[Gears]],"")</f>
        <v>A</v>
      </c>
      <c r="M68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65">
        <f ca="1">_xlfn.DAYS(TODAY(),Table1[[#This Row],[Manufacture Date]])</f>
        <v>1650</v>
      </c>
      <c r="O6865" t="str" cm="1">
        <f t="array" ref="O6865" xml:space="preserve"> _xlfn.IFS(E6865&lt;2,"0-2",E6865&lt;4,"2-4",E6865&lt;6,"4-6",E6865&lt;8,"6-8",E6865&lt;10,"8-10")</f>
        <v>2-4</v>
      </c>
    </row>
    <row r="6866" spans="1:15" ht="14.25" customHeight="1" x14ac:dyDescent="0.3">
      <c r="A6866" s="31">
        <v>43610</v>
      </c>
      <c r="B6866" t="s">
        <v>676</v>
      </c>
      <c r="C6866" t="s">
        <v>692</v>
      </c>
      <c r="D6866" t="s">
        <v>122</v>
      </c>
      <c r="E6866">
        <v>3.6</v>
      </c>
      <c r="F6866">
        <v>6</v>
      </c>
      <c r="G6866" t="s">
        <v>112</v>
      </c>
      <c r="H6866" t="s">
        <v>73</v>
      </c>
      <c r="I6866">
        <v>24</v>
      </c>
      <c r="J6866">
        <v>277</v>
      </c>
      <c r="K6866" t="str">
        <f>RIGHT(Table1[[#This Row],[Transmission]],1)</f>
        <v>8</v>
      </c>
      <c r="L6866" t="str">
        <f>SUBSTITUTE(Table1[[#This Row],[Transmission]],Table1[[#This Row],[Gears]],"")</f>
        <v>A</v>
      </c>
      <c r="M68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66">
        <f ca="1">_xlfn.DAYS(TODAY(),Table1[[#This Row],[Manufacture Date]])</f>
        <v>1650</v>
      </c>
      <c r="O6866" t="str" cm="1">
        <f t="array" ref="O6866" xml:space="preserve"> _xlfn.IFS(E6866&lt;2,"0-2",E6866&lt;4,"2-4",E6866&lt;6,"4-6",E6866&lt;8,"6-8",E6866&lt;10,"8-10")</f>
        <v>2-4</v>
      </c>
    </row>
    <row r="6867" spans="1:15" ht="14.25" customHeight="1" x14ac:dyDescent="0.3">
      <c r="A6867" s="31">
        <v>43609</v>
      </c>
      <c r="B6867" t="s">
        <v>414</v>
      </c>
      <c r="C6867" t="s">
        <v>425</v>
      </c>
      <c r="D6867" t="s">
        <v>82</v>
      </c>
      <c r="E6867">
        <v>3.5</v>
      </c>
      <c r="F6867">
        <v>6</v>
      </c>
      <c r="G6867" t="s">
        <v>416</v>
      </c>
      <c r="H6867" t="s">
        <v>73</v>
      </c>
      <c r="I6867">
        <v>37</v>
      </c>
      <c r="J6867">
        <v>175</v>
      </c>
      <c r="K6867" t="str">
        <f>RIGHT(Table1[[#This Row],[Transmission]],1)</f>
        <v>7</v>
      </c>
      <c r="L6867" t="str">
        <f>SUBSTITUTE(Table1[[#This Row],[Transmission]],Table1[[#This Row],[Gears]],"")</f>
        <v>AS</v>
      </c>
      <c r="M68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67">
        <f ca="1">_xlfn.DAYS(TODAY(),Table1[[#This Row],[Manufacture Date]])</f>
        <v>1651</v>
      </c>
      <c r="O6867" t="str" cm="1">
        <f t="array" ref="O6867" xml:space="preserve"> _xlfn.IFS(E6867&lt;2,"0-2",E6867&lt;4,"2-4",E6867&lt;6,"4-6",E6867&lt;8,"6-8",E6867&lt;10,"8-10")</f>
        <v>2-4</v>
      </c>
    </row>
    <row r="6868" spans="1:15" ht="14.25" customHeight="1" x14ac:dyDescent="0.3">
      <c r="A6868" s="31">
        <v>43609</v>
      </c>
      <c r="B6868" t="s">
        <v>564</v>
      </c>
      <c r="C6868" t="s">
        <v>961</v>
      </c>
      <c r="D6868" t="s">
        <v>71</v>
      </c>
      <c r="E6868">
        <v>3</v>
      </c>
      <c r="F6868">
        <v>6</v>
      </c>
      <c r="G6868" t="s">
        <v>416</v>
      </c>
      <c r="H6868" t="s">
        <v>73</v>
      </c>
      <c r="I6868">
        <v>27</v>
      </c>
      <c r="J6868">
        <v>242</v>
      </c>
      <c r="K6868" t="str">
        <f>RIGHT(Table1[[#This Row],[Transmission]],1)</f>
        <v>7</v>
      </c>
      <c r="L6868" t="str">
        <f>SUBSTITUTE(Table1[[#This Row],[Transmission]],Table1[[#This Row],[Gears]],"")</f>
        <v>AS</v>
      </c>
      <c r="M68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68">
        <f ca="1">_xlfn.DAYS(TODAY(),Table1[[#This Row],[Manufacture Date]])</f>
        <v>1651</v>
      </c>
      <c r="O6868" t="str" cm="1">
        <f t="array" ref="O6868" xml:space="preserve"> _xlfn.IFS(E6868&lt;2,"0-2",E6868&lt;4,"2-4",E6868&lt;6,"4-6",E6868&lt;8,"6-8",E6868&lt;10,"8-10")</f>
        <v>2-4</v>
      </c>
    </row>
    <row r="6869" spans="1:15" ht="14.25" customHeight="1" x14ac:dyDescent="0.3">
      <c r="A6869" s="31">
        <v>43609</v>
      </c>
      <c r="B6869" t="s">
        <v>147</v>
      </c>
      <c r="C6869" t="s">
        <v>197</v>
      </c>
      <c r="D6869" t="s">
        <v>88</v>
      </c>
      <c r="E6869">
        <v>3</v>
      </c>
      <c r="F6869">
        <v>6</v>
      </c>
      <c r="G6869" t="s">
        <v>97</v>
      </c>
      <c r="H6869" t="s">
        <v>73</v>
      </c>
      <c r="I6869">
        <v>23</v>
      </c>
      <c r="J6869">
        <v>282</v>
      </c>
      <c r="K6869" t="str">
        <f>RIGHT(Table1[[#This Row],[Transmission]],1)</f>
        <v>7</v>
      </c>
      <c r="L6869" t="str">
        <f>SUBSTITUTE(Table1[[#This Row],[Transmission]],Table1[[#This Row],[Gears]],"")</f>
        <v>AM</v>
      </c>
      <c r="M68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869">
        <f ca="1">_xlfn.DAYS(TODAY(),Table1[[#This Row],[Manufacture Date]])</f>
        <v>1651</v>
      </c>
      <c r="O6869" t="str" cm="1">
        <f t="array" ref="O6869" xml:space="preserve"> _xlfn.IFS(E6869&lt;2,"0-2",E6869&lt;4,"2-4",E6869&lt;6,"4-6",E6869&lt;8,"6-8",E6869&lt;10,"8-10")</f>
        <v>2-4</v>
      </c>
    </row>
    <row r="6870" spans="1:15" ht="14.25" customHeight="1" x14ac:dyDescent="0.3">
      <c r="A6870" s="31">
        <v>43609</v>
      </c>
      <c r="B6870" t="s">
        <v>452</v>
      </c>
      <c r="C6870" t="s">
        <v>934</v>
      </c>
      <c r="D6870" t="s">
        <v>78</v>
      </c>
      <c r="E6870">
        <v>3.6</v>
      </c>
      <c r="F6870">
        <v>6</v>
      </c>
      <c r="G6870" t="s">
        <v>74</v>
      </c>
      <c r="H6870" t="s">
        <v>200</v>
      </c>
      <c r="I6870">
        <v>21</v>
      </c>
      <c r="J6870">
        <v>312</v>
      </c>
      <c r="K6870" t="str">
        <f>RIGHT(Table1[[#This Row],[Transmission]],1)</f>
        <v>6</v>
      </c>
      <c r="L6870" t="str">
        <f>SUBSTITUTE(Table1[[#This Row],[Transmission]],Table1[[#This Row],[Gears]],"")</f>
        <v>M</v>
      </c>
      <c r="M68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70">
        <f ca="1">_xlfn.DAYS(TODAY(),Table1[[#This Row],[Manufacture Date]])</f>
        <v>1651</v>
      </c>
      <c r="O6870" t="str" cm="1">
        <f t="array" ref="O6870" xml:space="preserve"> _xlfn.IFS(E6870&lt;2,"0-2",E6870&lt;4,"2-4",E6870&lt;6,"4-6",E6870&lt;8,"6-8",E6870&lt;10,"8-10")</f>
        <v>2-4</v>
      </c>
    </row>
    <row r="6871" spans="1:15" ht="14.25" customHeight="1" x14ac:dyDescent="0.3">
      <c r="A6871" s="31">
        <v>43609</v>
      </c>
      <c r="B6871" t="s">
        <v>709</v>
      </c>
      <c r="C6871" t="s">
        <v>710</v>
      </c>
      <c r="D6871" t="s">
        <v>259</v>
      </c>
      <c r="E6871">
        <v>5.7</v>
      </c>
      <c r="F6871">
        <v>8</v>
      </c>
      <c r="G6871" t="s">
        <v>93</v>
      </c>
      <c r="H6871" t="s">
        <v>200</v>
      </c>
      <c r="I6871">
        <v>19</v>
      </c>
      <c r="J6871">
        <v>340</v>
      </c>
      <c r="K6871" t="str">
        <f>RIGHT(Table1[[#This Row],[Transmission]],1)</f>
        <v>6</v>
      </c>
      <c r="L6871" t="str">
        <f>SUBSTITUTE(Table1[[#This Row],[Transmission]],Table1[[#This Row],[Gears]],"")</f>
        <v>A</v>
      </c>
      <c r="M68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71">
        <f ca="1">_xlfn.DAYS(TODAY(),Table1[[#This Row],[Manufacture Date]])</f>
        <v>1651</v>
      </c>
      <c r="O6871" t="str" cm="1">
        <f t="array" ref="O6871" xml:space="preserve"> _xlfn.IFS(E6871&lt;2,"0-2",E6871&lt;4,"2-4",E6871&lt;6,"4-6",E6871&lt;8,"6-8",E6871&lt;10,"8-10")</f>
        <v>4-6</v>
      </c>
    </row>
    <row r="6872" spans="1:15" ht="14.25" customHeight="1" x14ac:dyDescent="0.3">
      <c r="A6872" s="31">
        <v>43609</v>
      </c>
      <c r="B6872" t="s">
        <v>492</v>
      </c>
      <c r="C6872" t="s">
        <v>946</v>
      </c>
      <c r="D6872" t="s">
        <v>122</v>
      </c>
      <c r="E6872">
        <v>5</v>
      </c>
      <c r="F6872">
        <v>8</v>
      </c>
      <c r="G6872" t="s">
        <v>104</v>
      </c>
      <c r="H6872" t="s">
        <v>73</v>
      </c>
      <c r="I6872">
        <v>19</v>
      </c>
      <c r="J6872">
        <v>338</v>
      </c>
      <c r="K6872" t="str">
        <f>RIGHT(Table1[[#This Row],[Transmission]],1)</f>
        <v>8</v>
      </c>
      <c r="L6872" t="str">
        <f>SUBSTITUTE(Table1[[#This Row],[Transmission]],Table1[[#This Row],[Gears]],"")</f>
        <v>AS</v>
      </c>
      <c r="M68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72">
        <f ca="1">_xlfn.DAYS(TODAY(),Table1[[#This Row],[Manufacture Date]])</f>
        <v>1651</v>
      </c>
      <c r="O6872" t="str" cm="1">
        <f t="array" ref="O6872" xml:space="preserve"> _xlfn.IFS(E6872&lt;2,"0-2",E6872&lt;4,"2-4",E6872&lt;6,"4-6",E6872&lt;8,"6-8",E6872&lt;10,"8-10")</f>
        <v>4-6</v>
      </c>
    </row>
    <row r="6873" spans="1:15" ht="14.25" customHeight="1" x14ac:dyDescent="0.3">
      <c r="A6873" s="31">
        <v>43609</v>
      </c>
      <c r="B6873" t="s">
        <v>147</v>
      </c>
      <c r="C6873" t="s">
        <v>1246</v>
      </c>
      <c r="D6873" t="s">
        <v>115</v>
      </c>
      <c r="E6873">
        <v>6.6</v>
      </c>
      <c r="F6873">
        <v>12</v>
      </c>
      <c r="G6873" t="s">
        <v>104</v>
      </c>
      <c r="H6873" t="s">
        <v>73</v>
      </c>
      <c r="I6873">
        <v>19</v>
      </c>
      <c r="J6873">
        <v>355</v>
      </c>
      <c r="K6873" t="str">
        <f>RIGHT(Table1[[#This Row],[Transmission]],1)</f>
        <v>8</v>
      </c>
      <c r="L6873" t="str">
        <f>SUBSTITUTE(Table1[[#This Row],[Transmission]],Table1[[#This Row],[Gears]],"")</f>
        <v>AS</v>
      </c>
      <c r="M68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73">
        <f ca="1">_xlfn.DAYS(TODAY(),Table1[[#This Row],[Manufacture Date]])</f>
        <v>1651</v>
      </c>
      <c r="O6873" t="str" cm="1">
        <f t="array" ref="O6873" xml:space="preserve"> _xlfn.IFS(E6873&lt;2,"0-2",E6873&lt;4,"2-4",E6873&lt;6,"4-6",E6873&lt;8,"6-8",E6873&lt;10,"8-10")</f>
        <v>6-8</v>
      </c>
    </row>
    <row r="6874" spans="1:15" ht="14.25" customHeight="1" x14ac:dyDescent="0.3">
      <c r="A6874" s="31">
        <v>43608</v>
      </c>
      <c r="B6874" t="s">
        <v>750</v>
      </c>
      <c r="C6874" t="s">
        <v>767</v>
      </c>
      <c r="D6874" t="s">
        <v>71</v>
      </c>
      <c r="E6874">
        <v>1.5</v>
      </c>
      <c r="F6874">
        <v>4</v>
      </c>
      <c r="G6874" t="s">
        <v>266</v>
      </c>
      <c r="H6874" t="s">
        <v>200</v>
      </c>
      <c r="I6874">
        <v>55</v>
      </c>
      <c r="J6874">
        <v>120</v>
      </c>
      <c r="K6874" t="str">
        <f>RIGHT(Table1[[#This Row],[Transmission]],1)</f>
        <v>V</v>
      </c>
      <c r="L6874" t="str">
        <f>SUBSTITUTE(Table1[[#This Row],[Transmission]],Table1[[#This Row],[Gears]],"")</f>
        <v>A</v>
      </c>
      <c r="M68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74">
        <f ca="1">_xlfn.DAYS(TODAY(),Table1[[#This Row],[Manufacture Date]])</f>
        <v>1652</v>
      </c>
      <c r="O6874" t="str" cm="1">
        <f t="array" ref="O6874" xml:space="preserve"> _xlfn.IFS(E6874&lt;2,"0-2",E6874&lt;4,"2-4",E6874&lt;6,"4-6",E6874&lt;8,"6-8",E6874&lt;10,"8-10")</f>
        <v>0-2</v>
      </c>
    </row>
    <row r="6875" spans="1:15" ht="14.25" customHeight="1" x14ac:dyDescent="0.3">
      <c r="A6875" s="31">
        <v>43608</v>
      </c>
      <c r="B6875" t="s">
        <v>548</v>
      </c>
      <c r="C6875" t="s">
        <v>1826</v>
      </c>
      <c r="D6875" t="s">
        <v>82</v>
      </c>
      <c r="E6875">
        <v>2</v>
      </c>
      <c r="F6875">
        <v>4</v>
      </c>
      <c r="G6875" t="s">
        <v>79</v>
      </c>
      <c r="H6875" t="s">
        <v>200</v>
      </c>
      <c r="I6875">
        <v>37</v>
      </c>
      <c r="J6875">
        <v>181</v>
      </c>
      <c r="K6875" t="str">
        <f>RIGHT(Table1[[#This Row],[Transmission]],1)</f>
        <v>6</v>
      </c>
      <c r="L6875" t="str">
        <f>SUBSTITUTE(Table1[[#This Row],[Transmission]],Table1[[#This Row],[Gears]],"")</f>
        <v>AS</v>
      </c>
      <c r="M68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75">
        <f ca="1">_xlfn.DAYS(TODAY(),Table1[[#This Row],[Manufacture Date]])</f>
        <v>1652</v>
      </c>
      <c r="O6875" t="str" cm="1">
        <f t="array" ref="O6875" xml:space="preserve"> _xlfn.IFS(E6875&lt;2,"0-2",E6875&lt;4,"2-4",E6875&lt;6,"4-6",E6875&lt;8,"6-8",E6875&lt;10,"8-10")</f>
        <v>2-4</v>
      </c>
    </row>
    <row r="6876" spans="1:15" ht="14.25" customHeight="1" x14ac:dyDescent="0.3">
      <c r="A6876" s="31">
        <v>43608</v>
      </c>
      <c r="B6876" t="s">
        <v>198</v>
      </c>
      <c r="C6876" t="s">
        <v>207</v>
      </c>
      <c r="D6876" t="s">
        <v>82</v>
      </c>
      <c r="E6876">
        <v>2.5</v>
      </c>
      <c r="F6876">
        <v>4</v>
      </c>
      <c r="G6876" t="s">
        <v>93</v>
      </c>
      <c r="H6876" t="s">
        <v>200</v>
      </c>
      <c r="I6876">
        <v>35</v>
      </c>
      <c r="J6876">
        <v>190</v>
      </c>
      <c r="K6876" t="str">
        <f>RIGHT(Table1[[#This Row],[Transmission]],1)</f>
        <v>6</v>
      </c>
      <c r="L6876" t="str">
        <f>SUBSTITUTE(Table1[[#This Row],[Transmission]],Table1[[#This Row],[Gears]],"")</f>
        <v>A</v>
      </c>
      <c r="M68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76">
        <f ca="1">_xlfn.DAYS(TODAY(),Table1[[#This Row],[Manufacture Date]])</f>
        <v>1652</v>
      </c>
      <c r="O6876" t="str" cm="1">
        <f t="array" ref="O6876" xml:space="preserve"> _xlfn.IFS(E6876&lt;2,"0-2",E6876&lt;4,"2-4",E6876&lt;6,"4-6",E6876&lt;8,"6-8",E6876&lt;10,"8-10")</f>
        <v>2-4</v>
      </c>
    </row>
    <row r="6877" spans="1:15" ht="14.25" customHeight="1" x14ac:dyDescent="0.3">
      <c r="A6877" s="31">
        <v>43608</v>
      </c>
      <c r="B6877" t="s">
        <v>651</v>
      </c>
      <c r="C6877" t="s">
        <v>981</v>
      </c>
      <c r="D6877" t="s">
        <v>88</v>
      </c>
      <c r="E6877">
        <v>3.7</v>
      </c>
      <c r="F6877">
        <v>6</v>
      </c>
      <c r="G6877" t="s">
        <v>74</v>
      </c>
      <c r="H6877" t="s">
        <v>73</v>
      </c>
      <c r="I6877">
        <v>25</v>
      </c>
      <c r="J6877">
        <v>264</v>
      </c>
      <c r="K6877" t="str">
        <f>RIGHT(Table1[[#This Row],[Transmission]],1)</f>
        <v>6</v>
      </c>
      <c r="L6877" t="str">
        <f>SUBSTITUTE(Table1[[#This Row],[Transmission]],Table1[[#This Row],[Gears]],"")</f>
        <v>M</v>
      </c>
      <c r="M68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77">
        <f ca="1">_xlfn.DAYS(TODAY(),Table1[[#This Row],[Manufacture Date]])</f>
        <v>1652</v>
      </c>
      <c r="O6877" t="str" cm="1">
        <f t="array" ref="O6877" xml:space="preserve"> _xlfn.IFS(E6877&lt;2,"0-2",E6877&lt;4,"2-4",E6877&lt;6,"4-6",E6877&lt;8,"6-8",E6877&lt;10,"8-10")</f>
        <v>2-4</v>
      </c>
    </row>
    <row r="6878" spans="1:15" ht="14.25" customHeight="1" x14ac:dyDescent="0.3">
      <c r="A6878" s="31">
        <v>43608</v>
      </c>
      <c r="B6878" t="s">
        <v>651</v>
      </c>
      <c r="C6878" t="s">
        <v>658</v>
      </c>
      <c r="D6878" t="s">
        <v>657</v>
      </c>
      <c r="E6878">
        <v>4</v>
      </c>
      <c r="F6878">
        <v>6</v>
      </c>
      <c r="G6878" t="s">
        <v>281</v>
      </c>
      <c r="H6878" t="s">
        <v>200</v>
      </c>
      <c r="I6878">
        <v>20</v>
      </c>
      <c r="J6878">
        <v>326</v>
      </c>
      <c r="K6878" t="str">
        <f>RIGHT(Table1[[#This Row],[Transmission]],1)</f>
        <v>5</v>
      </c>
      <c r="L6878" t="str">
        <f>SUBSTITUTE(Table1[[#This Row],[Transmission]],Table1[[#This Row],[Gears]],"")</f>
        <v>A</v>
      </c>
      <c r="M68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78">
        <f ca="1">_xlfn.DAYS(TODAY(),Table1[[#This Row],[Manufacture Date]])</f>
        <v>1652</v>
      </c>
      <c r="O6878" t="str" cm="1">
        <f t="array" ref="O6878" xml:space="preserve"> _xlfn.IFS(E6878&lt;2,"0-2",E6878&lt;4,"2-4",E6878&lt;6,"4-6",E6878&lt;8,"6-8",E6878&lt;10,"8-10")</f>
        <v>4-6</v>
      </c>
    </row>
    <row r="6879" spans="1:15" ht="14.25" customHeight="1" x14ac:dyDescent="0.3">
      <c r="A6879" s="31">
        <v>43608</v>
      </c>
      <c r="B6879" t="s">
        <v>750</v>
      </c>
      <c r="C6879" t="s">
        <v>778</v>
      </c>
      <c r="D6879" t="s">
        <v>259</v>
      </c>
      <c r="E6879">
        <v>4.5999999999999996</v>
      </c>
      <c r="F6879">
        <v>8</v>
      </c>
      <c r="G6879" t="s">
        <v>79</v>
      </c>
      <c r="H6879" t="s">
        <v>200</v>
      </c>
      <c r="I6879">
        <v>19</v>
      </c>
      <c r="J6879">
        <v>347</v>
      </c>
      <c r="K6879" t="str">
        <f>RIGHT(Table1[[#This Row],[Transmission]],1)</f>
        <v>6</v>
      </c>
      <c r="L6879" t="str">
        <f>SUBSTITUTE(Table1[[#This Row],[Transmission]],Table1[[#This Row],[Gears]],"")</f>
        <v>AS</v>
      </c>
      <c r="M68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79">
        <f ca="1">_xlfn.DAYS(TODAY(),Table1[[#This Row],[Manufacture Date]])</f>
        <v>1652</v>
      </c>
      <c r="O6879" t="str" cm="1">
        <f t="array" ref="O6879" xml:space="preserve"> _xlfn.IFS(E6879&lt;2,"0-2",E6879&lt;4,"2-4",E6879&lt;6,"4-6",E6879&lt;8,"6-8",E6879&lt;10,"8-10")</f>
        <v>4-6</v>
      </c>
    </row>
    <row r="6880" spans="1:15" ht="14.25" customHeight="1" x14ac:dyDescent="0.3">
      <c r="A6880" s="31">
        <v>43607</v>
      </c>
      <c r="B6880" t="s">
        <v>802</v>
      </c>
      <c r="C6880" t="s">
        <v>1018</v>
      </c>
      <c r="D6880" t="s">
        <v>82</v>
      </c>
      <c r="E6880">
        <v>2</v>
      </c>
      <c r="F6880">
        <v>4</v>
      </c>
      <c r="G6880" t="s">
        <v>104</v>
      </c>
      <c r="H6880" t="s">
        <v>200</v>
      </c>
      <c r="I6880">
        <v>34</v>
      </c>
      <c r="J6880">
        <v>193</v>
      </c>
      <c r="K6880" t="str">
        <f>RIGHT(Table1[[#This Row],[Transmission]],1)</f>
        <v>8</v>
      </c>
      <c r="L6880" t="str">
        <f>SUBSTITUTE(Table1[[#This Row],[Transmission]],Table1[[#This Row],[Gears]],"")</f>
        <v>AS</v>
      </c>
      <c r="M68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80">
        <f ca="1">_xlfn.DAYS(TODAY(),Table1[[#This Row],[Manufacture Date]])</f>
        <v>1653</v>
      </c>
      <c r="O6880" t="str" cm="1">
        <f t="array" ref="O6880" xml:space="preserve"> _xlfn.IFS(E6880&lt;2,"0-2",E6880&lt;4,"2-4",E6880&lt;6,"4-6",E6880&lt;8,"6-8",E6880&lt;10,"8-10")</f>
        <v>2-4</v>
      </c>
    </row>
    <row r="6881" spans="1:15" ht="14.25" customHeight="1" x14ac:dyDescent="0.3">
      <c r="A6881" s="31">
        <v>43607</v>
      </c>
      <c r="B6881" t="s">
        <v>232</v>
      </c>
      <c r="C6881" t="s">
        <v>237</v>
      </c>
      <c r="D6881" t="s">
        <v>88</v>
      </c>
      <c r="E6881">
        <v>6.2</v>
      </c>
      <c r="F6881">
        <v>8</v>
      </c>
      <c r="G6881" t="s">
        <v>238</v>
      </c>
      <c r="H6881" t="s">
        <v>73</v>
      </c>
      <c r="I6881">
        <v>25</v>
      </c>
      <c r="J6881">
        <v>258</v>
      </c>
      <c r="K6881" t="str">
        <f>RIGHT(Table1[[#This Row],[Transmission]],1)</f>
        <v>7</v>
      </c>
      <c r="L6881" t="str">
        <f>SUBSTITUTE(Table1[[#This Row],[Transmission]],Table1[[#This Row],[Gears]],"")</f>
        <v>M</v>
      </c>
      <c r="M68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81">
        <f ca="1">_xlfn.DAYS(TODAY(),Table1[[#This Row],[Manufacture Date]])</f>
        <v>1653</v>
      </c>
      <c r="O6881" t="str" cm="1">
        <f t="array" ref="O6881" xml:space="preserve"> _xlfn.IFS(E6881&lt;2,"0-2",E6881&lt;4,"2-4",E6881&lt;6,"4-6",E6881&lt;8,"6-8",E6881&lt;10,"8-10")</f>
        <v>6-8</v>
      </c>
    </row>
    <row r="6882" spans="1:15" ht="14.25" customHeight="1" x14ac:dyDescent="0.3">
      <c r="A6882" s="31">
        <v>43607</v>
      </c>
      <c r="B6882" t="s">
        <v>147</v>
      </c>
      <c r="C6882" t="s">
        <v>189</v>
      </c>
      <c r="D6882" t="s">
        <v>78</v>
      </c>
      <c r="E6882">
        <v>3</v>
      </c>
      <c r="F6882">
        <v>6</v>
      </c>
      <c r="G6882" t="s">
        <v>104</v>
      </c>
      <c r="H6882" t="s">
        <v>73</v>
      </c>
      <c r="I6882">
        <v>25</v>
      </c>
      <c r="J6882">
        <v>260</v>
      </c>
      <c r="K6882" t="str">
        <f>RIGHT(Table1[[#This Row],[Transmission]],1)</f>
        <v>8</v>
      </c>
      <c r="L6882" t="str">
        <f>SUBSTITUTE(Table1[[#This Row],[Transmission]],Table1[[#This Row],[Gears]],"")</f>
        <v>AS</v>
      </c>
      <c r="M68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82">
        <f ca="1">_xlfn.DAYS(TODAY(),Table1[[#This Row],[Manufacture Date]])</f>
        <v>1653</v>
      </c>
      <c r="O6882" t="str" cm="1">
        <f t="array" ref="O6882" xml:space="preserve"> _xlfn.IFS(E6882&lt;2,"0-2",E6882&lt;4,"2-4",E6882&lt;6,"4-6",E6882&lt;8,"6-8",E6882&lt;10,"8-10")</f>
        <v>2-4</v>
      </c>
    </row>
    <row r="6883" spans="1:15" ht="14.25" customHeight="1" x14ac:dyDescent="0.3">
      <c r="A6883" s="31">
        <v>43607</v>
      </c>
      <c r="B6883" t="s">
        <v>564</v>
      </c>
      <c r="C6883" t="s">
        <v>1309</v>
      </c>
      <c r="D6883" t="s">
        <v>95</v>
      </c>
      <c r="E6883">
        <v>4</v>
      </c>
      <c r="F6883">
        <v>8</v>
      </c>
      <c r="G6883" t="s">
        <v>125</v>
      </c>
      <c r="H6883" t="s">
        <v>73</v>
      </c>
      <c r="I6883">
        <v>23</v>
      </c>
      <c r="J6883">
        <v>291</v>
      </c>
      <c r="K6883" t="str">
        <f>RIGHT(Table1[[#This Row],[Transmission]],1)</f>
        <v>7</v>
      </c>
      <c r="L6883" t="str">
        <f>SUBSTITUTE(Table1[[#This Row],[Transmission]],Table1[[#This Row],[Gears]],"")</f>
        <v>A</v>
      </c>
      <c r="M68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83">
        <f ca="1">_xlfn.DAYS(TODAY(),Table1[[#This Row],[Manufacture Date]])</f>
        <v>1653</v>
      </c>
      <c r="O6883" t="str" cm="1">
        <f t="array" ref="O6883" xml:space="preserve"> _xlfn.IFS(E6883&lt;2,"0-2",E6883&lt;4,"2-4",E6883&lt;6,"4-6",E6883&lt;8,"6-8",E6883&lt;10,"8-10")</f>
        <v>4-6</v>
      </c>
    </row>
    <row r="6884" spans="1:15" ht="14.25" customHeight="1" x14ac:dyDescent="0.3">
      <c r="A6884" s="31">
        <v>43607</v>
      </c>
      <c r="B6884" t="s">
        <v>508</v>
      </c>
      <c r="C6884" t="s">
        <v>526</v>
      </c>
      <c r="D6884" t="s">
        <v>82</v>
      </c>
      <c r="E6884">
        <v>4.5999999999999996</v>
      </c>
      <c r="F6884">
        <v>8</v>
      </c>
      <c r="G6884" t="s">
        <v>104</v>
      </c>
      <c r="H6884" t="s">
        <v>73</v>
      </c>
      <c r="I6884">
        <v>22</v>
      </c>
      <c r="J6884">
        <v>297</v>
      </c>
      <c r="K6884" t="str">
        <f>RIGHT(Table1[[#This Row],[Transmission]],1)</f>
        <v>8</v>
      </c>
      <c r="L6884" t="str">
        <f>SUBSTITUTE(Table1[[#This Row],[Transmission]],Table1[[#This Row],[Gears]],"")</f>
        <v>AS</v>
      </c>
      <c r="M68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84">
        <f ca="1">_xlfn.DAYS(TODAY(),Table1[[#This Row],[Manufacture Date]])</f>
        <v>1653</v>
      </c>
      <c r="O6884" t="str" cm="1">
        <f t="array" ref="O6884" xml:space="preserve"> _xlfn.IFS(E6884&lt;2,"0-2",E6884&lt;4,"2-4",E6884&lt;6,"4-6",E6884&lt;8,"6-8",E6884&lt;10,"8-10")</f>
        <v>4-6</v>
      </c>
    </row>
    <row r="6885" spans="1:15" ht="14.25" customHeight="1" x14ac:dyDescent="0.3">
      <c r="A6885" s="31">
        <v>43607</v>
      </c>
      <c r="B6885" t="s">
        <v>232</v>
      </c>
      <c r="C6885" t="s">
        <v>1614</v>
      </c>
      <c r="D6885" t="s">
        <v>122</v>
      </c>
      <c r="E6885">
        <v>5.3</v>
      </c>
      <c r="F6885">
        <v>8</v>
      </c>
      <c r="G6885" t="s">
        <v>93</v>
      </c>
      <c r="H6885" t="s">
        <v>200</v>
      </c>
      <c r="I6885">
        <v>20</v>
      </c>
      <c r="J6885">
        <v>336</v>
      </c>
      <c r="K6885" t="str">
        <f>RIGHT(Table1[[#This Row],[Transmission]],1)</f>
        <v>6</v>
      </c>
      <c r="L6885" t="str">
        <f>SUBSTITUTE(Table1[[#This Row],[Transmission]],Table1[[#This Row],[Gears]],"")</f>
        <v>A</v>
      </c>
      <c r="M68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85">
        <f ca="1">_xlfn.DAYS(TODAY(),Table1[[#This Row],[Manufacture Date]])</f>
        <v>1653</v>
      </c>
      <c r="O6885" t="str" cm="1">
        <f t="array" ref="O6885" xml:space="preserve"> _xlfn.IFS(E6885&lt;2,"0-2",E6885&lt;4,"2-4",E6885&lt;6,"4-6",E6885&lt;8,"6-8",E6885&lt;10,"8-10")</f>
        <v>4-6</v>
      </c>
    </row>
    <row r="6886" spans="1:15" ht="14.25" customHeight="1" x14ac:dyDescent="0.3">
      <c r="A6886" s="31">
        <v>43607</v>
      </c>
      <c r="B6886" t="s">
        <v>321</v>
      </c>
      <c r="C6886" t="s">
        <v>2103</v>
      </c>
      <c r="D6886" t="s">
        <v>95</v>
      </c>
      <c r="E6886">
        <v>5.2</v>
      </c>
      <c r="F6886">
        <v>8</v>
      </c>
      <c r="G6886" t="s">
        <v>97</v>
      </c>
      <c r="H6886" t="s">
        <v>73</v>
      </c>
      <c r="I6886">
        <v>17</v>
      </c>
      <c r="J6886">
        <v>392</v>
      </c>
      <c r="K6886" t="str">
        <f>RIGHT(Table1[[#This Row],[Transmission]],1)</f>
        <v>7</v>
      </c>
      <c r="L6886" t="str">
        <f>SUBSTITUTE(Table1[[#This Row],[Transmission]],Table1[[#This Row],[Gears]],"")</f>
        <v>AM</v>
      </c>
      <c r="M68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886">
        <f ca="1">_xlfn.DAYS(TODAY(),Table1[[#This Row],[Manufacture Date]])</f>
        <v>1653</v>
      </c>
      <c r="O6886" t="str" cm="1">
        <f t="array" ref="O6886" xml:space="preserve"> _xlfn.IFS(E6886&lt;2,"0-2",E6886&lt;4,"2-4",E6886&lt;6,"4-6",E6886&lt;8,"6-8",E6886&lt;10,"8-10")</f>
        <v>4-6</v>
      </c>
    </row>
    <row r="6887" spans="1:15" ht="14.25" customHeight="1" x14ac:dyDescent="0.3">
      <c r="A6887" s="31">
        <v>43606</v>
      </c>
      <c r="B6887" t="s">
        <v>531</v>
      </c>
      <c r="C6887" t="s">
        <v>1807</v>
      </c>
      <c r="D6887" t="s">
        <v>82</v>
      </c>
      <c r="E6887">
        <v>2</v>
      </c>
      <c r="F6887">
        <v>4</v>
      </c>
      <c r="G6887" t="s">
        <v>266</v>
      </c>
      <c r="H6887" t="s">
        <v>200</v>
      </c>
      <c r="I6887">
        <v>48</v>
      </c>
      <c r="J6887">
        <v>139</v>
      </c>
      <c r="K6887" t="str">
        <f>RIGHT(Table1[[#This Row],[Transmission]],1)</f>
        <v>V</v>
      </c>
      <c r="L6887" t="str">
        <f>SUBSTITUTE(Table1[[#This Row],[Transmission]],Table1[[#This Row],[Gears]],"")</f>
        <v>A</v>
      </c>
      <c r="M68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87">
        <f ca="1">_xlfn.DAYS(TODAY(),Table1[[#This Row],[Manufacture Date]])</f>
        <v>1654</v>
      </c>
      <c r="O6887" t="str" cm="1">
        <f t="array" ref="O6887" xml:space="preserve"> _xlfn.IFS(E6887&lt;2,"0-2",E6887&lt;4,"2-4",E6887&lt;6,"4-6",E6887&lt;8,"6-8",E6887&lt;10,"8-10")</f>
        <v>2-4</v>
      </c>
    </row>
    <row r="6888" spans="1:15" ht="14.25" customHeight="1" x14ac:dyDescent="0.3">
      <c r="A6888" s="31">
        <v>43606</v>
      </c>
      <c r="B6888" t="s">
        <v>621</v>
      </c>
      <c r="C6888" t="s">
        <v>623</v>
      </c>
      <c r="D6888" t="s">
        <v>92</v>
      </c>
      <c r="E6888">
        <v>1.5</v>
      </c>
      <c r="F6888">
        <v>3</v>
      </c>
      <c r="G6888" t="s">
        <v>79</v>
      </c>
      <c r="H6888" t="s">
        <v>73</v>
      </c>
      <c r="I6888">
        <v>36</v>
      </c>
      <c r="J6888">
        <v>184</v>
      </c>
      <c r="K6888" t="str">
        <f>RIGHT(Table1[[#This Row],[Transmission]],1)</f>
        <v>6</v>
      </c>
      <c r="L6888" t="str">
        <f>SUBSTITUTE(Table1[[#This Row],[Transmission]],Table1[[#This Row],[Gears]],"")</f>
        <v>AS</v>
      </c>
      <c r="M68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88">
        <f ca="1">_xlfn.DAYS(TODAY(),Table1[[#This Row],[Manufacture Date]])</f>
        <v>1654</v>
      </c>
      <c r="O6888" t="str" cm="1">
        <f t="array" ref="O6888" xml:space="preserve"> _xlfn.IFS(E6888&lt;2,"0-2",E6888&lt;4,"2-4",E6888&lt;6,"4-6",E6888&lt;8,"6-8",E6888&lt;10,"8-10")</f>
        <v>0-2</v>
      </c>
    </row>
    <row r="6889" spans="1:15" ht="14.25" customHeight="1" x14ac:dyDescent="0.3">
      <c r="A6889" s="31">
        <v>43606</v>
      </c>
      <c r="B6889" t="s">
        <v>740</v>
      </c>
      <c r="C6889" t="s">
        <v>745</v>
      </c>
      <c r="D6889" t="s">
        <v>82</v>
      </c>
      <c r="E6889">
        <v>2.5</v>
      </c>
      <c r="F6889">
        <v>4</v>
      </c>
      <c r="G6889" t="s">
        <v>74</v>
      </c>
      <c r="H6889" t="s">
        <v>200</v>
      </c>
      <c r="I6889">
        <v>30</v>
      </c>
      <c r="J6889">
        <v>220</v>
      </c>
      <c r="K6889" t="str">
        <f>RIGHT(Table1[[#This Row],[Transmission]],1)</f>
        <v>6</v>
      </c>
      <c r="L6889" t="str">
        <f>SUBSTITUTE(Table1[[#This Row],[Transmission]],Table1[[#This Row],[Gears]],"")</f>
        <v>M</v>
      </c>
      <c r="M68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89">
        <f ca="1">_xlfn.DAYS(TODAY(),Table1[[#This Row],[Manufacture Date]])</f>
        <v>1654</v>
      </c>
      <c r="O6889" t="str" cm="1">
        <f t="array" ref="O6889" xml:space="preserve"> _xlfn.IFS(E6889&lt;2,"0-2",E6889&lt;4,"2-4",E6889&lt;6,"4-6",E6889&lt;8,"6-8",E6889&lt;10,"8-10")</f>
        <v>2-4</v>
      </c>
    </row>
    <row r="6890" spans="1:15" ht="14.25" customHeight="1" x14ac:dyDescent="0.3">
      <c r="A6890" s="31">
        <v>43606</v>
      </c>
      <c r="B6890" t="s">
        <v>232</v>
      </c>
      <c r="C6890" t="s">
        <v>1073</v>
      </c>
      <c r="D6890" t="s">
        <v>115</v>
      </c>
      <c r="E6890">
        <v>3.6</v>
      </c>
      <c r="F6890">
        <v>6</v>
      </c>
      <c r="G6890" t="s">
        <v>79</v>
      </c>
      <c r="H6890" t="s">
        <v>200</v>
      </c>
      <c r="I6890">
        <v>27</v>
      </c>
      <c r="J6890">
        <v>249</v>
      </c>
      <c r="K6890" t="str">
        <f>RIGHT(Table1[[#This Row],[Transmission]],1)</f>
        <v>6</v>
      </c>
      <c r="L6890" t="str">
        <f>SUBSTITUTE(Table1[[#This Row],[Transmission]],Table1[[#This Row],[Gears]],"")</f>
        <v>AS</v>
      </c>
      <c r="M68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90">
        <f ca="1">_xlfn.DAYS(TODAY(),Table1[[#This Row],[Manufacture Date]])</f>
        <v>1654</v>
      </c>
      <c r="O6890" t="str" cm="1">
        <f t="array" ref="O6890" xml:space="preserve"> _xlfn.IFS(E6890&lt;2,"0-2",E6890&lt;4,"2-4",E6890&lt;6,"4-6",E6890&lt;8,"6-8",E6890&lt;10,"8-10")</f>
        <v>2-4</v>
      </c>
    </row>
    <row r="6891" spans="1:15" ht="14.25" customHeight="1" x14ac:dyDescent="0.3">
      <c r="A6891" s="31">
        <v>43606</v>
      </c>
      <c r="B6891" t="s">
        <v>470</v>
      </c>
      <c r="C6891" t="s">
        <v>488</v>
      </c>
      <c r="D6891" t="s">
        <v>78</v>
      </c>
      <c r="E6891">
        <v>2</v>
      </c>
      <c r="F6891">
        <v>4</v>
      </c>
      <c r="G6891" t="s">
        <v>79</v>
      </c>
      <c r="H6891" t="s">
        <v>200</v>
      </c>
      <c r="I6891">
        <v>25</v>
      </c>
      <c r="J6891">
        <v>260</v>
      </c>
      <c r="K6891" t="str">
        <f>RIGHT(Table1[[#This Row],[Transmission]],1)</f>
        <v>6</v>
      </c>
      <c r="L6891" t="str">
        <f>SUBSTITUTE(Table1[[#This Row],[Transmission]],Table1[[#This Row],[Gears]],"")</f>
        <v>AS</v>
      </c>
      <c r="M68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91">
        <f ca="1">_xlfn.DAYS(TODAY(),Table1[[#This Row],[Manufacture Date]])</f>
        <v>1654</v>
      </c>
      <c r="O6891" t="str" cm="1">
        <f t="array" ref="O6891" xml:space="preserve"> _xlfn.IFS(E6891&lt;2,"0-2",E6891&lt;4,"2-4",E6891&lt;6,"4-6",E6891&lt;8,"6-8",E6891&lt;10,"8-10")</f>
        <v>2-4</v>
      </c>
    </row>
    <row r="6892" spans="1:15" ht="14.25" customHeight="1" x14ac:dyDescent="0.3">
      <c r="A6892" s="31">
        <v>43606</v>
      </c>
      <c r="B6892" t="s">
        <v>750</v>
      </c>
      <c r="C6892" t="s">
        <v>778</v>
      </c>
      <c r="D6892" t="s">
        <v>259</v>
      </c>
      <c r="E6892">
        <v>4.5999999999999996</v>
      </c>
      <c r="F6892">
        <v>8</v>
      </c>
      <c r="G6892" t="s">
        <v>79</v>
      </c>
      <c r="H6892" t="s">
        <v>200</v>
      </c>
      <c r="I6892">
        <v>19</v>
      </c>
      <c r="J6892">
        <v>347</v>
      </c>
      <c r="K6892" t="str">
        <f>RIGHT(Table1[[#This Row],[Transmission]],1)</f>
        <v>6</v>
      </c>
      <c r="L6892" t="str">
        <f>SUBSTITUTE(Table1[[#This Row],[Transmission]],Table1[[#This Row],[Gears]],"")</f>
        <v>AS</v>
      </c>
      <c r="M68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92">
        <f ca="1">_xlfn.DAYS(TODAY(),Table1[[#This Row],[Manufacture Date]])</f>
        <v>1654</v>
      </c>
      <c r="O6892" t="str" cm="1">
        <f t="array" ref="O6892" xml:space="preserve"> _xlfn.IFS(E6892&lt;2,"0-2",E6892&lt;4,"2-4",E6892&lt;6,"4-6",E6892&lt;8,"6-8",E6892&lt;10,"8-10")</f>
        <v>4-6</v>
      </c>
    </row>
    <row r="6893" spans="1:15" ht="14.25" customHeight="1" x14ac:dyDescent="0.3">
      <c r="A6893" s="31">
        <v>43606</v>
      </c>
      <c r="B6893" t="s">
        <v>364</v>
      </c>
      <c r="C6893" t="s">
        <v>373</v>
      </c>
      <c r="D6893" t="s">
        <v>250</v>
      </c>
      <c r="E6893">
        <v>6</v>
      </c>
      <c r="F6893">
        <v>8</v>
      </c>
      <c r="G6893" t="s">
        <v>93</v>
      </c>
      <c r="H6893" t="s">
        <v>200</v>
      </c>
      <c r="I6893">
        <v>15</v>
      </c>
      <c r="J6893">
        <v>432</v>
      </c>
      <c r="K6893" t="str">
        <f>RIGHT(Table1[[#This Row],[Transmission]],1)</f>
        <v>6</v>
      </c>
      <c r="L6893" t="str">
        <f>SUBSTITUTE(Table1[[#This Row],[Transmission]],Table1[[#This Row],[Gears]],"")</f>
        <v>A</v>
      </c>
      <c r="M68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93">
        <f ca="1">_xlfn.DAYS(TODAY(),Table1[[#This Row],[Manufacture Date]])</f>
        <v>1654</v>
      </c>
      <c r="O6893" t="str" cm="1">
        <f t="array" ref="O6893" xml:space="preserve"> _xlfn.IFS(E6893&lt;2,"0-2",E6893&lt;4,"2-4",E6893&lt;6,"4-6",E6893&lt;8,"6-8",E6893&lt;10,"8-10")</f>
        <v>6-8</v>
      </c>
    </row>
    <row r="6894" spans="1:15" ht="14.25" customHeight="1" x14ac:dyDescent="0.3">
      <c r="A6894" s="31">
        <v>43605</v>
      </c>
      <c r="B6894" t="s">
        <v>313</v>
      </c>
      <c r="C6894" t="s">
        <v>316</v>
      </c>
      <c r="D6894" t="s">
        <v>92</v>
      </c>
      <c r="E6894">
        <v>1.4</v>
      </c>
      <c r="F6894">
        <v>4</v>
      </c>
      <c r="G6894" t="s">
        <v>183</v>
      </c>
      <c r="H6894" t="s">
        <v>200</v>
      </c>
      <c r="I6894">
        <v>39</v>
      </c>
      <c r="J6894">
        <v>166</v>
      </c>
      <c r="K6894" t="str">
        <f>RIGHT(Table1[[#This Row],[Transmission]],1)</f>
        <v>5</v>
      </c>
      <c r="L6894" t="str">
        <f>SUBSTITUTE(Table1[[#This Row],[Transmission]],Table1[[#This Row],[Gears]],"")</f>
        <v>M</v>
      </c>
      <c r="M68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94">
        <f ca="1">_xlfn.DAYS(TODAY(),Table1[[#This Row],[Manufacture Date]])</f>
        <v>1655</v>
      </c>
      <c r="O6894" t="str" cm="1">
        <f t="array" ref="O6894" xml:space="preserve"> _xlfn.IFS(E6894&lt;2,"0-2",E6894&lt;4,"2-4",E6894&lt;6,"4-6",E6894&lt;8,"6-8",E6894&lt;10,"8-10")</f>
        <v>0-2</v>
      </c>
    </row>
    <row r="6895" spans="1:15" ht="14.25" customHeight="1" x14ac:dyDescent="0.3">
      <c r="A6895" s="31">
        <v>43605</v>
      </c>
      <c r="B6895" t="s">
        <v>385</v>
      </c>
      <c r="C6895" t="s">
        <v>1113</v>
      </c>
      <c r="D6895" t="s">
        <v>71</v>
      </c>
      <c r="E6895">
        <v>2</v>
      </c>
      <c r="F6895">
        <v>4</v>
      </c>
      <c r="G6895" t="s">
        <v>74</v>
      </c>
      <c r="H6895" t="s">
        <v>200</v>
      </c>
      <c r="I6895">
        <v>38</v>
      </c>
      <c r="J6895">
        <v>173</v>
      </c>
      <c r="K6895" t="str">
        <f>RIGHT(Table1[[#This Row],[Transmission]],1)</f>
        <v>6</v>
      </c>
      <c r="L6895" t="str">
        <f>SUBSTITUTE(Table1[[#This Row],[Transmission]],Table1[[#This Row],[Gears]],"")</f>
        <v>M</v>
      </c>
      <c r="M68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95">
        <f ca="1">_xlfn.DAYS(TODAY(),Table1[[#This Row],[Manufacture Date]])</f>
        <v>1655</v>
      </c>
      <c r="O6895" t="str" cm="1">
        <f t="array" ref="O6895" xml:space="preserve"> _xlfn.IFS(E6895&lt;2,"0-2",E6895&lt;4,"2-4",E6895&lt;6,"4-6",E6895&lt;8,"6-8",E6895&lt;10,"8-10")</f>
        <v>2-4</v>
      </c>
    </row>
    <row r="6896" spans="1:15" ht="14.25" customHeight="1" x14ac:dyDescent="0.3">
      <c r="A6896" s="31">
        <v>43605</v>
      </c>
      <c r="B6896" t="s">
        <v>232</v>
      </c>
      <c r="C6896" t="s">
        <v>242</v>
      </c>
      <c r="D6896" t="s">
        <v>78</v>
      </c>
      <c r="E6896">
        <v>2.4</v>
      </c>
      <c r="F6896">
        <v>4</v>
      </c>
      <c r="G6896" t="s">
        <v>93</v>
      </c>
      <c r="H6896" t="s">
        <v>200</v>
      </c>
      <c r="I6896">
        <v>31</v>
      </c>
      <c r="J6896">
        <v>214</v>
      </c>
      <c r="K6896" t="str">
        <f>RIGHT(Table1[[#This Row],[Transmission]],1)</f>
        <v>6</v>
      </c>
      <c r="L6896" t="str">
        <f>SUBSTITUTE(Table1[[#This Row],[Transmission]],Table1[[#This Row],[Gears]],"")</f>
        <v>A</v>
      </c>
      <c r="M68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96">
        <f ca="1">_xlfn.DAYS(TODAY(),Table1[[#This Row],[Manufacture Date]])</f>
        <v>1655</v>
      </c>
      <c r="O6896" t="str" cm="1">
        <f t="array" ref="O6896" xml:space="preserve"> _xlfn.IFS(E6896&lt;2,"0-2",E6896&lt;4,"2-4",E6896&lt;6,"4-6",E6896&lt;8,"6-8",E6896&lt;10,"8-10")</f>
        <v>2-4</v>
      </c>
    </row>
    <row r="6897" spans="1:15" ht="14.25" customHeight="1" x14ac:dyDescent="0.3">
      <c r="A6897" s="31">
        <v>43605</v>
      </c>
      <c r="B6897" t="s">
        <v>470</v>
      </c>
      <c r="C6897" t="s">
        <v>474</v>
      </c>
      <c r="D6897" t="s">
        <v>71</v>
      </c>
      <c r="E6897">
        <v>1.6</v>
      </c>
      <c r="F6897">
        <v>4</v>
      </c>
      <c r="G6897" t="s">
        <v>74</v>
      </c>
      <c r="H6897" t="s">
        <v>200</v>
      </c>
      <c r="I6897">
        <v>29</v>
      </c>
      <c r="J6897">
        <v>221</v>
      </c>
      <c r="K6897" t="str">
        <f>RIGHT(Table1[[#This Row],[Transmission]],1)</f>
        <v>6</v>
      </c>
      <c r="L6897" t="str">
        <f>SUBSTITUTE(Table1[[#This Row],[Transmission]],Table1[[#This Row],[Gears]],"")</f>
        <v>M</v>
      </c>
      <c r="M68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897">
        <f ca="1">_xlfn.DAYS(TODAY(),Table1[[#This Row],[Manufacture Date]])</f>
        <v>1655</v>
      </c>
      <c r="O6897" t="str" cm="1">
        <f t="array" ref="O6897" xml:space="preserve"> _xlfn.IFS(E6897&lt;2,"0-2",E6897&lt;4,"2-4",E6897&lt;6,"4-6",E6897&lt;8,"6-8",E6897&lt;10,"8-10")</f>
        <v>0-2</v>
      </c>
    </row>
    <row r="6898" spans="1:15" ht="14.25" customHeight="1" x14ac:dyDescent="0.3">
      <c r="A6898" s="31">
        <v>43605</v>
      </c>
      <c r="B6898" t="s">
        <v>452</v>
      </c>
      <c r="C6898" t="s">
        <v>1128</v>
      </c>
      <c r="D6898" t="s">
        <v>122</v>
      </c>
      <c r="E6898">
        <v>3.6</v>
      </c>
      <c r="F6898">
        <v>6</v>
      </c>
      <c r="G6898" t="s">
        <v>112</v>
      </c>
      <c r="H6898" t="s">
        <v>200</v>
      </c>
      <c r="I6898">
        <v>25</v>
      </c>
      <c r="J6898">
        <v>265</v>
      </c>
      <c r="K6898" t="str">
        <f>RIGHT(Table1[[#This Row],[Transmission]],1)</f>
        <v>8</v>
      </c>
      <c r="L6898" t="str">
        <f>SUBSTITUTE(Table1[[#This Row],[Transmission]],Table1[[#This Row],[Gears]],"")</f>
        <v>A</v>
      </c>
      <c r="M68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898">
        <f ca="1">_xlfn.DAYS(TODAY(),Table1[[#This Row],[Manufacture Date]])</f>
        <v>1655</v>
      </c>
      <c r="O6898" t="str" cm="1">
        <f t="array" ref="O6898" xml:space="preserve"> _xlfn.IFS(E6898&lt;2,"0-2",E6898&lt;4,"2-4",E6898&lt;6,"4-6",E6898&lt;8,"6-8",E6898&lt;10,"8-10")</f>
        <v>2-4</v>
      </c>
    </row>
    <row r="6899" spans="1:15" ht="14.25" customHeight="1" x14ac:dyDescent="0.3">
      <c r="A6899" s="31">
        <v>43605</v>
      </c>
      <c r="B6899" t="s">
        <v>321</v>
      </c>
      <c r="C6899" t="s">
        <v>334</v>
      </c>
      <c r="D6899" t="s">
        <v>122</v>
      </c>
      <c r="E6899">
        <v>3.5</v>
      </c>
      <c r="F6899">
        <v>6</v>
      </c>
      <c r="G6899" t="s">
        <v>79</v>
      </c>
      <c r="H6899" t="s">
        <v>200</v>
      </c>
      <c r="I6899">
        <v>24</v>
      </c>
      <c r="J6899">
        <v>281</v>
      </c>
      <c r="K6899" t="str">
        <f>RIGHT(Table1[[#This Row],[Transmission]],1)</f>
        <v>6</v>
      </c>
      <c r="L6899" t="str">
        <f>SUBSTITUTE(Table1[[#This Row],[Transmission]],Table1[[#This Row],[Gears]],"")</f>
        <v>AS</v>
      </c>
      <c r="M68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899">
        <f ca="1">_xlfn.DAYS(TODAY(),Table1[[#This Row],[Manufacture Date]])</f>
        <v>1655</v>
      </c>
      <c r="O6899" t="str" cm="1">
        <f t="array" ref="O6899" xml:space="preserve"> _xlfn.IFS(E6899&lt;2,"0-2",E6899&lt;4,"2-4",E6899&lt;6,"4-6",E6899&lt;8,"6-8",E6899&lt;10,"8-10")</f>
        <v>2-4</v>
      </c>
    </row>
    <row r="6900" spans="1:15" ht="14.25" customHeight="1" x14ac:dyDescent="0.3">
      <c r="A6900" s="31">
        <v>43605</v>
      </c>
      <c r="B6900" t="s">
        <v>432</v>
      </c>
      <c r="C6900" t="s">
        <v>444</v>
      </c>
      <c r="D6900" t="s">
        <v>115</v>
      </c>
      <c r="E6900">
        <v>5</v>
      </c>
      <c r="F6900">
        <v>8</v>
      </c>
      <c r="G6900" t="s">
        <v>104</v>
      </c>
      <c r="H6900" t="s">
        <v>73</v>
      </c>
      <c r="I6900">
        <v>21</v>
      </c>
      <c r="J6900">
        <v>306</v>
      </c>
      <c r="K6900" t="str">
        <f>RIGHT(Table1[[#This Row],[Transmission]],1)</f>
        <v>8</v>
      </c>
      <c r="L6900" t="str">
        <f>SUBSTITUTE(Table1[[#This Row],[Transmission]],Table1[[#This Row],[Gears]],"")</f>
        <v>AS</v>
      </c>
      <c r="M69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00">
        <f ca="1">_xlfn.DAYS(TODAY(),Table1[[#This Row],[Manufacture Date]])</f>
        <v>1655</v>
      </c>
      <c r="O6900" t="str" cm="1">
        <f t="array" ref="O6900" xml:space="preserve"> _xlfn.IFS(E6900&lt;2,"0-2",E6900&lt;4,"2-4",E6900&lt;6,"4-6",E6900&lt;8,"6-8",E6900&lt;10,"8-10")</f>
        <v>4-6</v>
      </c>
    </row>
    <row r="6901" spans="1:15" ht="14.25" customHeight="1" x14ac:dyDescent="0.3">
      <c r="A6901" s="31">
        <v>43604</v>
      </c>
      <c r="B6901" t="s">
        <v>198</v>
      </c>
      <c r="C6901" t="s">
        <v>210</v>
      </c>
      <c r="D6901" t="s">
        <v>82</v>
      </c>
      <c r="E6901">
        <v>2.4</v>
      </c>
      <c r="F6901">
        <v>4</v>
      </c>
      <c r="G6901" t="s">
        <v>79</v>
      </c>
      <c r="H6901" t="s">
        <v>200</v>
      </c>
      <c r="I6901">
        <v>34</v>
      </c>
      <c r="J6901">
        <v>193</v>
      </c>
      <c r="K6901" t="str">
        <f>RIGHT(Table1[[#This Row],[Transmission]],1)</f>
        <v>6</v>
      </c>
      <c r="L6901" t="str">
        <f>SUBSTITUTE(Table1[[#This Row],[Transmission]],Table1[[#This Row],[Gears]],"")</f>
        <v>AS</v>
      </c>
      <c r="M69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01">
        <f ca="1">_xlfn.DAYS(TODAY(),Table1[[#This Row],[Manufacture Date]])</f>
        <v>1656</v>
      </c>
      <c r="O6901" t="str" cm="1">
        <f t="array" ref="O6901" xml:space="preserve"> _xlfn.IFS(E6901&lt;2,"0-2",E6901&lt;4,"2-4",E6901&lt;6,"4-6",E6901&lt;8,"6-8",E6901&lt;10,"8-10")</f>
        <v>2-4</v>
      </c>
    </row>
    <row r="6902" spans="1:15" ht="14.25" customHeight="1" x14ac:dyDescent="0.3">
      <c r="A6902" s="31">
        <v>43604</v>
      </c>
      <c r="B6902" t="s">
        <v>147</v>
      </c>
      <c r="C6902" t="s">
        <v>159</v>
      </c>
      <c r="D6902" t="s">
        <v>71</v>
      </c>
      <c r="E6902">
        <v>2</v>
      </c>
      <c r="F6902">
        <v>4</v>
      </c>
      <c r="G6902" t="s">
        <v>74</v>
      </c>
      <c r="H6902" t="s">
        <v>73</v>
      </c>
      <c r="I6902">
        <v>31</v>
      </c>
      <c r="J6902">
        <v>207</v>
      </c>
      <c r="K6902" t="str">
        <f>RIGHT(Table1[[#This Row],[Transmission]],1)</f>
        <v>6</v>
      </c>
      <c r="L6902" t="str">
        <f>SUBSTITUTE(Table1[[#This Row],[Transmission]],Table1[[#This Row],[Gears]],"")</f>
        <v>M</v>
      </c>
      <c r="M69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02">
        <f ca="1">_xlfn.DAYS(TODAY(),Table1[[#This Row],[Manufacture Date]])</f>
        <v>1656</v>
      </c>
      <c r="O6902" t="str" cm="1">
        <f t="array" ref="O6902" xml:space="preserve"> _xlfn.IFS(E6902&lt;2,"0-2",E6902&lt;4,"2-4",E6902&lt;6,"4-6",E6902&lt;8,"6-8",E6902&lt;10,"8-10")</f>
        <v>2-4</v>
      </c>
    </row>
    <row r="6903" spans="1:15" ht="14.25" customHeight="1" x14ac:dyDescent="0.3">
      <c r="A6903" s="31">
        <v>43604</v>
      </c>
      <c r="B6903" t="s">
        <v>69</v>
      </c>
      <c r="C6903" t="s">
        <v>811</v>
      </c>
      <c r="D6903" t="s">
        <v>78</v>
      </c>
      <c r="E6903">
        <v>3.5</v>
      </c>
      <c r="F6903">
        <v>6</v>
      </c>
      <c r="G6903" t="s">
        <v>79</v>
      </c>
      <c r="H6903" t="s">
        <v>73</v>
      </c>
      <c r="I6903">
        <v>25</v>
      </c>
      <c r="J6903">
        <v>255</v>
      </c>
      <c r="K6903" t="str">
        <f>RIGHT(Table1[[#This Row],[Transmission]],1)</f>
        <v>6</v>
      </c>
      <c r="L6903" t="str">
        <f>SUBSTITUTE(Table1[[#This Row],[Transmission]],Table1[[#This Row],[Gears]],"")</f>
        <v>AS</v>
      </c>
      <c r="M69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03">
        <f ca="1">_xlfn.DAYS(TODAY(),Table1[[#This Row],[Manufacture Date]])</f>
        <v>1656</v>
      </c>
      <c r="O6903" t="str" cm="1">
        <f t="array" ref="O6903" xml:space="preserve"> _xlfn.IFS(E6903&lt;2,"0-2",E6903&lt;4,"2-4",E6903&lt;6,"4-6",E6903&lt;8,"6-8",E6903&lt;10,"8-10")</f>
        <v>2-4</v>
      </c>
    </row>
    <row r="6904" spans="1:15" ht="14.25" customHeight="1" x14ac:dyDescent="0.3">
      <c r="A6904" s="31">
        <v>43604</v>
      </c>
      <c r="B6904" t="s">
        <v>321</v>
      </c>
      <c r="C6904" t="s">
        <v>327</v>
      </c>
      <c r="D6904" t="s">
        <v>78</v>
      </c>
      <c r="E6904">
        <v>3.5</v>
      </c>
      <c r="F6904">
        <v>6</v>
      </c>
      <c r="G6904" t="s">
        <v>79</v>
      </c>
      <c r="H6904" t="s">
        <v>200</v>
      </c>
      <c r="I6904">
        <v>25</v>
      </c>
      <c r="J6904">
        <v>270</v>
      </c>
      <c r="K6904" t="str">
        <f>RIGHT(Table1[[#This Row],[Transmission]],1)</f>
        <v>6</v>
      </c>
      <c r="L6904" t="str">
        <f>SUBSTITUTE(Table1[[#This Row],[Transmission]],Table1[[#This Row],[Gears]],"")</f>
        <v>AS</v>
      </c>
      <c r="M69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04">
        <f ca="1">_xlfn.DAYS(TODAY(),Table1[[#This Row],[Manufacture Date]])</f>
        <v>1656</v>
      </c>
      <c r="O6904" t="str" cm="1">
        <f t="array" ref="O6904" xml:space="preserve"> _xlfn.IFS(E6904&lt;2,"0-2",E6904&lt;4,"2-4",E6904&lt;6,"4-6",E6904&lt;8,"6-8",E6904&lt;10,"8-10")</f>
        <v>2-4</v>
      </c>
    </row>
    <row r="6905" spans="1:15" ht="14.25" customHeight="1" x14ac:dyDescent="0.3">
      <c r="A6905" s="31">
        <v>43604</v>
      </c>
      <c r="B6905" t="s">
        <v>709</v>
      </c>
      <c r="C6905" t="s">
        <v>715</v>
      </c>
      <c r="D6905" t="s">
        <v>259</v>
      </c>
      <c r="E6905">
        <v>3.6</v>
      </c>
      <c r="F6905">
        <v>6</v>
      </c>
      <c r="G6905" t="s">
        <v>112</v>
      </c>
      <c r="H6905" t="s">
        <v>200</v>
      </c>
      <c r="I6905">
        <v>24</v>
      </c>
      <c r="J6905">
        <v>274</v>
      </c>
      <c r="K6905" t="str">
        <f>RIGHT(Table1[[#This Row],[Transmission]],1)</f>
        <v>8</v>
      </c>
      <c r="L6905" t="str">
        <f>SUBSTITUTE(Table1[[#This Row],[Transmission]],Table1[[#This Row],[Gears]],"")</f>
        <v>A</v>
      </c>
      <c r="M69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05">
        <f ca="1">_xlfn.DAYS(TODAY(),Table1[[#This Row],[Manufacture Date]])</f>
        <v>1656</v>
      </c>
      <c r="O6905" t="str" cm="1">
        <f t="array" ref="O6905" xml:space="preserve"> _xlfn.IFS(E6905&lt;2,"0-2",E6905&lt;4,"2-4",E6905&lt;6,"4-6",E6905&lt;8,"6-8",E6905&lt;10,"8-10")</f>
        <v>2-4</v>
      </c>
    </row>
    <row r="6906" spans="1:15" ht="14.25" customHeight="1" x14ac:dyDescent="0.3">
      <c r="A6906" s="31">
        <v>43604</v>
      </c>
      <c r="B6906" t="s">
        <v>90</v>
      </c>
      <c r="C6906" t="s">
        <v>96</v>
      </c>
      <c r="D6906" t="s">
        <v>88</v>
      </c>
      <c r="E6906">
        <v>4.7</v>
      </c>
      <c r="F6906">
        <v>8</v>
      </c>
      <c r="G6906" t="s">
        <v>97</v>
      </c>
      <c r="H6906" t="s">
        <v>73</v>
      </c>
      <c r="I6906">
        <v>19</v>
      </c>
      <c r="J6906">
        <v>343</v>
      </c>
      <c r="K6906" t="str">
        <f>RIGHT(Table1[[#This Row],[Transmission]],1)</f>
        <v>7</v>
      </c>
      <c r="L6906" t="str">
        <f>SUBSTITUTE(Table1[[#This Row],[Transmission]],Table1[[#This Row],[Gears]],"")</f>
        <v>AM</v>
      </c>
      <c r="M69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06">
        <f ca="1">_xlfn.DAYS(TODAY(),Table1[[#This Row],[Manufacture Date]])</f>
        <v>1656</v>
      </c>
      <c r="O6906" t="str" cm="1">
        <f t="array" ref="O6906" xml:space="preserve"> _xlfn.IFS(E6906&lt;2,"0-2",E6906&lt;4,"2-4",E6906&lt;6,"4-6",E6906&lt;8,"6-8",E6906&lt;10,"8-10")</f>
        <v>4-6</v>
      </c>
    </row>
    <row r="6907" spans="1:15" ht="14.25" customHeight="1" x14ac:dyDescent="0.3">
      <c r="A6907" s="31">
        <v>43604</v>
      </c>
      <c r="B6907" t="s">
        <v>232</v>
      </c>
      <c r="C6907" t="s">
        <v>251</v>
      </c>
      <c r="D6907" t="s">
        <v>250</v>
      </c>
      <c r="E6907">
        <v>5.3</v>
      </c>
      <c r="F6907">
        <v>8</v>
      </c>
      <c r="G6907" t="s">
        <v>101</v>
      </c>
      <c r="H6907" t="s">
        <v>200</v>
      </c>
      <c r="I6907">
        <v>17</v>
      </c>
      <c r="J6907">
        <v>380</v>
      </c>
      <c r="K6907" t="str">
        <f>RIGHT(Table1[[#This Row],[Transmission]],1)</f>
        <v>4</v>
      </c>
      <c r="L6907" t="str">
        <f>SUBSTITUTE(Table1[[#This Row],[Transmission]],Table1[[#This Row],[Gears]],"")</f>
        <v>A</v>
      </c>
      <c r="M69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07">
        <f ca="1">_xlfn.DAYS(TODAY(),Table1[[#This Row],[Manufacture Date]])</f>
        <v>1656</v>
      </c>
      <c r="O6907" t="str" cm="1">
        <f t="array" ref="O6907" xml:space="preserve"> _xlfn.IFS(E6907&lt;2,"0-2",E6907&lt;4,"2-4",E6907&lt;6,"4-6",E6907&lt;8,"6-8",E6907&lt;10,"8-10")</f>
        <v>4-6</v>
      </c>
    </row>
    <row r="6908" spans="1:15" ht="14.25" customHeight="1" x14ac:dyDescent="0.3">
      <c r="A6908" s="31">
        <v>43603</v>
      </c>
      <c r="B6908" t="s">
        <v>385</v>
      </c>
      <c r="C6908" t="s">
        <v>1113</v>
      </c>
      <c r="D6908" t="s">
        <v>71</v>
      </c>
      <c r="E6908">
        <v>2</v>
      </c>
      <c r="F6908">
        <v>4</v>
      </c>
      <c r="G6908" t="s">
        <v>266</v>
      </c>
      <c r="H6908" t="s">
        <v>200</v>
      </c>
      <c r="I6908">
        <v>41</v>
      </c>
      <c r="J6908">
        <v>162</v>
      </c>
      <c r="K6908" t="str">
        <f>RIGHT(Table1[[#This Row],[Transmission]],1)</f>
        <v>V</v>
      </c>
      <c r="L6908" t="str">
        <f>SUBSTITUTE(Table1[[#This Row],[Transmission]],Table1[[#This Row],[Gears]],"")</f>
        <v>A</v>
      </c>
      <c r="M69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08">
        <f ca="1">_xlfn.DAYS(TODAY(),Table1[[#This Row],[Manufacture Date]])</f>
        <v>1657</v>
      </c>
      <c r="O6908" t="str" cm="1">
        <f t="array" ref="O6908" xml:space="preserve"> _xlfn.IFS(E6908&lt;2,"0-2",E6908&lt;4,"2-4",E6908&lt;6,"4-6",E6908&lt;8,"6-8",E6908&lt;10,"8-10")</f>
        <v>2-4</v>
      </c>
    </row>
    <row r="6909" spans="1:15" ht="14.25" customHeight="1" x14ac:dyDescent="0.3">
      <c r="A6909" s="31">
        <v>43603</v>
      </c>
      <c r="B6909" t="s">
        <v>651</v>
      </c>
      <c r="C6909" t="s">
        <v>984</v>
      </c>
      <c r="D6909" t="s">
        <v>71</v>
      </c>
      <c r="E6909">
        <v>1.6</v>
      </c>
      <c r="F6909">
        <v>4</v>
      </c>
      <c r="G6909" t="s">
        <v>183</v>
      </c>
      <c r="H6909" t="s">
        <v>200</v>
      </c>
      <c r="I6909">
        <v>37</v>
      </c>
      <c r="J6909">
        <v>177</v>
      </c>
      <c r="K6909" t="str">
        <f>RIGHT(Table1[[#This Row],[Transmission]],1)</f>
        <v>5</v>
      </c>
      <c r="L6909" t="str">
        <f>SUBSTITUTE(Table1[[#This Row],[Transmission]],Table1[[#This Row],[Gears]],"")</f>
        <v>M</v>
      </c>
      <c r="M69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09">
        <f ca="1">_xlfn.DAYS(TODAY(),Table1[[#This Row],[Manufacture Date]])</f>
        <v>1657</v>
      </c>
      <c r="O6909" t="str" cm="1">
        <f t="array" ref="O6909" xml:space="preserve"> _xlfn.IFS(E6909&lt;2,"0-2",E6909&lt;4,"2-4",E6909&lt;6,"4-6",E6909&lt;8,"6-8",E6909&lt;10,"8-10")</f>
        <v>0-2</v>
      </c>
    </row>
    <row r="6910" spans="1:15" ht="14.25" customHeight="1" x14ac:dyDescent="0.3">
      <c r="A6910" s="31">
        <v>43603</v>
      </c>
      <c r="B6910" t="s">
        <v>414</v>
      </c>
      <c r="C6910" t="s">
        <v>419</v>
      </c>
      <c r="D6910" t="s">
        <v>71</v>
      </c>
      <c r="E6910">
        <v>3.5</v>
      </c>
      <c r="F6910">
        <v>6</v>
      </c>
      <c r="G6910" t="s">
        <v>416</v>
      </c>
      <c r="H6910" t="s">
        <v>73</v>
      </c>
      <c r="I6910">
        <v>34</v>
      </c>
      <c r="J6910">
        <v>193</v>
      </c>
      <c r="K6910" t="str">
        <f>RIGHT(Table1[[#This Row],[Transmission]],1)</f>
        <v>7</v>
      </c>
      <c r="L6910" t="str">
        <f>SUBSTITUTE(Table1[[#This Row],[Transmission]],Table1[[#This Row],[Gears]],"")</f>
        <v>AS</v>
      </c>
      <c r="M69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0">
        <f ca="1">_xlfn.DAYS(TODAY(),Table1[[#This Row],[Manufacture Date]])</f>
        <v>1657</v>
      </c>
      <c r="O6910" t="str" cm="1">
        <f t="array" ref="O6910" xml:space="preserve"> _xlfn.IFS(E6910&lt;2,"0-2",E6910&lt;4,"2-4",E6910&lt;6,"4-6",E6910&lt;8,"6-8",E6910&lt;10,"8-10")</f>
        <v>2-4</v>
      </c>
    </row>
    <row r="6911" spans="1:15" ht="14.25" customHeight="1" x14ac:dyDescent="0.3">
      <c r="A6911" s="31">
        <v>43603</v>
      </c>
      <c r="B6911" t="s">
        <v>470</v>
      </c>
      <c r="C6911" t="s">
        <v>485</v>
      </c>
      <c r="D6911" t="s">
        <v>118</v>
      </c>
      <c r="E6911">
        <v>2</v>
      </c>
      <c r="F6911">
        <v>4</v>
      </c>
      <c r="G6911" t="s">
        <v>79</v>
      </c>
      <c r="H6911" t="s">
        <v>200</v>
      </c>
      <c r="I6911">
        <v>32</v>
      </c>
      <c r="J6911">
        <v>206</v>
      </c>
      <c r="K6911" t="str">
        <f>RIGHT(Table1[[#This Row],[Transmission]],1)</f>
        <v>6</v>
      </c>
      <c r="L6911" t="str">
        <f>SUBSTITUTE(Table1[[#This Row],[Transmission]],Table1[[#This Row],[Gears]],"")</f>
        <v>AS</v>
      </c>
      <c r="M69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1">
        <f ca="1">_xlfn.DAYS(TODAY(),Table1[[#This Row],[Manufacture Date]])</f>
        <v>1657</v>
      </c>
      <c r="O6911" t="str" cm="1">
        <f t="array" ref="O6911" xml:space="preserve"> _xlfn.IFS(E6911&lt;2,"0-2",E6911&lt;4,"2-4",E6911&lt;6,"4-6",E6911&lt;8,"6-8",E6911&lt;10,"8-10")</f>
        <v>2-4</v>
      </c>
    </row>
    <row r="6912" spans="1:15" ht="14.25" customHeight="1" x14ac:dyDescent="0.3">
      <c r="A6912" s="31">
        <v>43603</v>
      </c>
      <c r="B6912" t="s">
        <v>802</v>
      </c>
      <c r="C6912" t="s">
        <v>1027</v>
      </c>
      <c r="D6912" t="s">
        <v>78</v>
      </c>
      <c r="E6912">
        <v>2</v>
      </c>
      <c r="F6912">
        <v>4</v>
      </c>
      <c r="G6912" t="s">
        <v>104</v>
      </c>
      <c r="H6912" t="s">
        <v>200</v>
      </c>
      <c r="I6912">
        <v>31</v>
      </c>
      <c r="J6912">
        <v>213</v>
      </c>
      <c r="K6912" t="str">
        <f>RIGHT(Table1[[#This Row],[Transmission]],1)</f>
        <v>8</v>
      </c>
      <c r="L6912" t="str">
        <f>SUBSTITUTE(Table1[[#This Row],[Transmission]],Table1[[#This Row],[Gears]],"")</f>
        <v>AS</v>
      </c>
      <c r="M69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2">
        <f ca="1">_xlfn.DAYS(TODAY(),Table1[[#This Row],[Manufacture Date]])</f>
        <v>1657</v>
      </c>
      <c r="O6912" t="str" cm="1">
        <f t="array" ref="O6912" xml:space="preserve"> _xlfn.IFS(E6912&lt;2,"0-2",E6912&lt;4,"2-4",E6912&lt;6,"4-6",E6912&lt;8,"6-8",E6912&lt;10,"8-10")</f>
        <v>2-4</v>
      </c>
    </row>
    <row r="6913" spans="1:15" ht="14.25" customHeight="1" x14ac:dyDescent="0.3">
      <c r="A6913" s="31">
        <v>43603</v>
      </c>
      <c r="B6913" t="s">
        <v>398</v>
      </c>
      <c r="C6913" t="s">
        <v>410</v>
      </c>
      <c r="D6913" t="s">
        <v>78</v>
      </c>
      <c r="E6913">
        <v>2.4</v>
      </c>
      <c r="F6913">
        <v>4</v>
      </c>
      <c r="G6913" t="s">
        <v>79</v>
      </c>
      <c r="H6913" t="s">
        <v>200</v>
      </c>
      <c r="I6913">
        <v>28</v>
      </c>
      <c r="J6913">
        <v>230</v>
      </c>
      <c r="K6913" t="str">
        <f>RIGHT(Table1[[#This Row],[Transmission]],1)</f>
        <v>6</v>
      </c>
      <c r="L6913" t="str">
        <f>SUBSTITUTE(Table1[[#This Row],[Transmission]],Table1[[#This Row],[Gears]],"")</f>
        <v>AS</v>
      </c>
      <c r="M69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3">
        <f ca="1">_xlfn.DAYS(TODAY(),Table1[[#This Row],[Manufacture Date]])</f>
        <v>1657</v>
      </c>
      <c r="O6913" t="str" cm="1">
        <f t="array" ref="O6913" xml:space="preserve"> _xlfn.IFS(E6913&lt;2,"0-2",E6913&lt;4,"2-4",E6913&lt;6,"4-6",E6913&lt;8,"6-8",E6913&lt;10,"8-10")</f>
        <v>2-4</v>
      </c>
    </row>
    <row r="6914" spans="1:15" ht="14.25" customHeight="1" x14ac:dyDescent="0.3">
      <c r="A6914" s="31">
        <v>43603</v>
      </c>
      <c r="B6914" t="s">
        <v>548</v>
      </c>
      <c r="C6914" t="s">
        <v>552</v>
      </c>
      <c r="D6914" t="s">
        <v>78</v>
      </c>
      <c r="E6914">
        <v>2.5</v>
      </c>
      <c r="F6914">
        <v>4</v>
      </c>
      <c r="G6914" t="s">
        <v>79</v>
      </c>
      <c r="H6914" t="s">
        <v>200</v>
      </c>
      <c r="I6914">
        <v>27</v>
      </c>
      <c r="J6914">
        <v>244</v>
      </c>
      <c r="K6914" t="str">
        <f>RIGHT(Table1[[#This Row],[Transmission]],1)</f>
        <v>6</v>
      </c>
      <c r="L6914" t="str">
        <f>SUBSTITUTE(Table1[[#This Row],[Transmission]],Table1[[#This Row],[Gears]],"")</f>
        <v>AS</v>
      </c>
      <c r="M69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4">
        <f ca="1">_xlfn.DAYS(TODAY(),Table1[[#This Row],[Manufacture Date]])</f>
        <v>1657</v>
      </c>
      <c r="O6914" t="str" cm="1">
        <f t="array" ref="O6914" xml:space="preserve"> _xlfn.IFS(E6914&lt;2,"0-2",E6914&lt;4,"2-4",E6914&lt;6,"4-6",E6914&lt;8,"6-8",E6914&lt;10,"8-10")</f>
        <v>2-4</v>
      </c>
    </row>
    <row r="6915" spans="1:15" ht="14.25" customHeight="1" x14ac:dyDescent="0.3">
      <c r="A6915" s="31">
        <v>43603</v>
      </c>
      <c r="B6915" t="s">
        <v>508</v>
      </c>
      <c r="C6915" t="s">
        <v>514</v>
      </c>
      <c r="D6915" t="s">
        <v>82</v>
      </c>
      <c r="E6915">
        <v>3.5</v>
      </c>
      <c r="F6915">
        <v>6</v>
      </c>
      <c r="G6915" t="s">
        <v>79</v>
      </c>
      <c r="H6915" t="s">
        <v>73</v>
      </c>
      <c r="I6915">
        <v>26</v>
      </c>
      <c r="J6915">
        <v>254</v>
      </c>
      <c r="K6915" t="str">
        <f>RIGHT(Table1[[#This Row],[Transmission]],1)</f>
        <v>6</v>
      </c>
      <c r="L6915" t="str">
        <f>SUBSTITUTE(Table1[[#This Row],[Transmission]],Table1[[#This Row],[Gears]],"")</f>
        <v>AS</v>
      </c>
      <c r="M69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5">
        <f ca="1">_xlfn.DAYS(TODAY(),Table1[[#This Row],[Manufacture Date]])</f>
        <v>1657</v>
      </c>
      <c r="O6915" t="str" cm="1">
        <f t="array" ref="O6915" xml:space="preserve"> _xlfn.IFS(E6915&lt;2,"0-2",E6915&lt;4,"2-4",E6915&lt;6,"4-6",E6915&lt;8,"6-8",E6915&lt;10,"8-10")</f>
        <v>2-4</v>
      </c>
    </row>
    <row r="6916" spans="1:15" ht="14.25" customHeight="1" x14ac:dyDescent="0.3">
      <c r="A6916" s="31">
        <v>43603</v>
      </c>
      <c r="B6916" t="s">
        <v>385</v>
      </c>
      <c r="C6916" t="s">
        <v>396</v>
      </c>
      <c r="D6916" t="s">
        <v>78</v>
      </c>
      <c r="E6916">
        <v>3.5</v>
      </c>
      <c r="F6916">
        <v>6</v>
      </c>
      <c r="G6916" t="s">
        <v>496</v>
      </c>
      <c r="H6916" t="s">
        <v>200</v>
      </c>
      <c r="I6916">
        <v>26</v>
      </c>
      <c r="J6916">
        <v>256</v>
      </c>
      <c r="K6916" t="str">
        <f>RIGHT(Table1[[#This Row],[Transmission]],1)</f>
        <v>9</v>
      </c>
      <c r="L6916" t="str">
        <f>SUBSTITUTE(Table1[[#This Row],[Transmission]],Table1[[#This Row],[Gears]],"")</f>
        <v>AS</v>
      </c>
      <c r="M69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6">
        <f ca="1">_xlfn.DAYS(TODAY(),Table1[[#This Row],[Manufacture Date]])</f>
        <v>1657</v>
      </c>
      <c r="O6916" t="str" cm="1">
        <f t="array" ref="O6916" xml:space="preserve"> _xlfn.IFS(E6916&lt;2,"0-2",E6916&lt;4,"2-4",E6916&lt;6,"4-6",E6916&lt;8,"6-8",E6916&lt;10,"8-10")</f>
        <v>2-4</v>
      </c>
    </row>
    <row r="6917" spans="1:15" ht="14.25" customHeight="1" x14ac:dyDescent="0.3">
      <c r="A6917" s="31">
        <v>43603</v>
      </c>
      <c r="B6917" t="s">
        <v>321</v>
      </c>
      <c r="C6917" t="s">
        <v>1096</v>
      </c>
      <c r="D6917" t="s">
        <v>82</v>
      </c>
      <c r="E6917">
        <v>2.2999999999999998</v>
      </c>
      <c r="F6917">
        <v>4</v>
      </c>
      <c r="G6917" t="s">
        <v>74</v>
      </c>
      <c r="H6917" t="s">
        <v>73</v>
      </c>
      <c r="I6917">
        <v>26</v>
      </c>
      <c r="J6917">
        <v>252</v>
      </c>
      <c r="K6917" t="str">
        <f>RIGHT(Table1[[#This Row],[Transmission]],1)</f>
        <v>6</v>
      </c>
      <c r="L6917" t="str">
        <f>SUBSTITUTE(Table1[[#This Row],[Transmission]],Table1[[#This Row],[Gears]],"")</f>
        <v>M</v>
      </c>
      <c r="M69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17">
        <f ca="1">_xlfn.DAYS(TODAY(),Table1[[#This Row],[Manufacture Date]])</f>
        <v>1657</v>
      </c>
      <c r="O6917" t="str" cm="1">
        <f t="array" ref="O6917" xml:space="preserve"> _xlfn.IFS(E6917&lt;2,"0-2",E6917&lt;4,"2-4",E6917&lt;6,"4-6",E6917&lt;8,"6-8",E6917&lt;10,"8-10")</f>
        <v>2-4</v>
      </c>
    </row>
    <row r="6918" spans="1:15" ht="14.25" customHeight="1" x14ac:dyDescent="0.3">
      <c r="A6918" s="31">
        <v>43603</v>
      </c>
      <c r="B6918" t="s">
        <v>531</v>
      </c>
      <c r="C6918" t="s">
        <v>2142</v>
      </c>
      <c r="D6918" t="s">
        <v>78</v>
      </c>
      <c r="E6918">
        <v>2</v>
      </c>
      <c r="F6918">
        <v>4</v>
      </c>
      <c r="G6918" t="s">
        <v>104</v>
      </c>
      <c r="H6918" t="s">
        <v>200</v>
      </c>
      <c r="I6918">
        <v>26</v>
      </c>
      <c r="J6918">
        <v>250</v>
      </c>
      <c r="K6918" t="str">
        <f>RIGHT(Table1[[#This Row],[Transmission]],1)</f>
        <v>8</v>
      </c>
      <c r="L6918" t="str">
        <f>SUBSTITUTE(Table1[[#This Row],[Transmission]],Table1[[#This Row],[Gears]],"")</f>
        <v>AS</v>
      </c>
      <c r="M69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8">
        <f ca="1">_xlfn.DAYS(TODAY(),Table1[[#This Row],[Manufacture Date]])</f>
        <v>1657</v>
      </c>
      <c r="O6918" t="str" cm="1">
        <f t="array" ref="O6918" xml:space="preserve"> _xlfn.IFS(E6918&lt;2,"0-2",E6918&lt;4,"2-4",E6918&lt;6,"4-6",E6918&lt;8,"6-8",E6918&lt;10,"8-10")</f>
        <v>2-4</v>
      </c>
    </row>
    <row r="6919" spans="1:15" ht="14.25" customHeight="1" x14ac:dyDescent="0.3">
      <c r="A6919" s="31">
        <v>43603</v>
      </c>
      <c r="B6919" t="s">
        <v>564</v>
      </c>
      <c r="C6919" t="s">
        <v>1155</v>
      </c>
      <c r="D6919" t="s">
        <v>481</v>
      </c>
      <c r="E6919">
        <v>5.5</v>
      </c>
      <c r="F6919">
        <v>8</v>
      </c>
      <c r="G6919" t="s">
        <v>416</v>
      </c>
      <c r="H6919" t="s">
        <v>73</v>
      </c>
      <c r="I6919">
        <v>21</v>
      </c>
      <c r="J6919">
        <v>310</v>
      </c>
      <c r="K6919" t="str">
        <f>RIGHT(Table1[[#This Row],[Transmission]],1)</f>
        <v>7</v>
      </c>
      <c r="L6919" t="str">
        <f>SUBSTITUTE(Table1[[#This Row],[Transmission]],Table1[[#This Row],[Gears]],"")</f>
        <v>AS</v>
      </c>
      <c r="M69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19">
        <f ca="1">_xlfn.DAYS(TODAY(),Table1[[#This Row],[Manufacture Date]])</f>
        <v>1657</v>
      </c>
      <c r="O6919" t="str" cm="1">
        <f t="array" ref="O6919" xml:space="preserve"> _xlfn.IFS(E6919&lt;2,"0-2",E6919&lt;4,"2-4",E6919&lt;6,"4-6",E6919&lt;8,"6-8",E6919&lt;10,"8-10")</f>
        <v>4-6</v>
      </c>
    </row>
    <row r="6920" spans="1:15" ht="14.25" customHeight="1" x14ac:dyDescent="0.3">
      <c r="A6920" s="31">
        <v>43603</v>
      </c>
      <c r="B6920" t="s">
        <v>541</v>
      </c>
      <c r="C6920" t="s">
        <v>1305</v>
      </c>
      <c r="D6920" t="s">
        <v>122</v>
      </c>
      <c r="E6920">
        <v>3</v>
      </c>
      <c r="F6920">
        <v>6</v>
      </c>
      <c r="G6920" t="s">
        <v>104</v>
      </c>
      <c r="H6920" t="s">
        <v>73</v>
      </c>
      <c r="I6920">
        <v>20</v>
      </c>
      <c r="J6920">
        <v>340</v>
      </c>
      <c r="K6920" t="str">
        <f>RIGHT(Table1[[#This Row],[Transmission]],1)</f>
        <v>8</v>
      </c>
      <c r="L6920" t="str">
        <f>SUBSTITUTE(Table1[[#This Row],[Transmission]],Table1[[#This Row],[Gears]],"")</f>
        <v>AS</v>
      </c>
      <c r="M69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20">
        <f ca="1">_xlfn.DAYS(TODAY(),Table1[[#This Row],[Manufacture Date]])</f>
        <v>1657</v>
      </c>
      <c r="O6920" t="str" cm="1">
        <f t="array" ref="O6920" xml:space="preserve"> _xlfn.IFS(E6920&lt;2,"0-2",E6920&lt;4,"2-4",E6920&lt;6,"4-6",E6920&lt;8,"6-8",E6920&lt;10,"8-10")</f>
        <v>2-4</v>
      </c>
    </row>
    <row r="6921" spans="1:15" ht="14.25" customHeight="1" x14ac:dyDescent="0.3">
      <c r="A6921" s="31">
        <v>43602</v>
      </c>
      <c r="B6921" t="s">
        <v>232</v>
      </c>
      <c r="C6921" t="s">
        <v>261</v>
      </c>
      <c r="D6921" t="s">
        <v>71</v>
      </c>
      <c r="E6921">
        <v>1.8</v>
      </c>
      <c r="F6921">
        <v>4</v>
      </c>
      <c r="G6921" t="s">
        <v>183</v>
      </c>
      <c r="H6921" t="s">
        <v>200</v>
      </c>
      <c r="I6921">
        <v>35</v>
      </c>
      <c r="J6921">
        <v>187</v>
      </c>
      <c r="K6921" t="str">
        <f>RIGHT(Table1[[#This Row],[Transmission]],1)</f>
        <v>5</v>
      </c>
      <c r="L6921" t="str">
        <f>SUBSTITUTE(Table1[[#This Row],[Transmission]],Table1[[#This Row],[Gears]],"")</f>
        <v>M</v>
      </c>
      <c r="M69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21">
        <f ca="1">_xlfn.DAYS(TODAY(),Table1[[#This Row],[Manufacture Date]])</f>
        <v>1658</v>
      </c>
      <c r="O6921" t="str" cm="1">
        <f t="array" ref="O6921" xml:space="preserve"> _xlfn.IFS(E6921&lt;2,"0-2",E6921&lt;4,"2-4",E6921&lt;6,"4-6",E6921&lt;8,"6-8",E6921&lt;10,"8-10")</f>
        <v>0-2</v>
      </c>
    </row>
    <row r="6922" spans="1:15" ht="14.25" customHeight="1" x14ac:dyDescent="0.3">
      <c r="A6922" s="31">
        <v>43602</v>
      </c>
      <c r="B6922" t="s">
        <v>198</v>
      </c>
      <c r="C6922" t="s">
        <v>2084</v>
      </c>
      <c r="D6922" t="s">
        <v>78</v>
      </c>
      <c r="E6922">
        <v>1.2</v>
      </c>
      <c r="F6922">
        <v>3</v>
      </c>
      <c r="G6922" t="s">
        <v>266</v>
      </c>
      <c r="H6922" t="s">
        <v>200</v>
      </c>
      <c r="I6922">
        <v>34</v>
      </c>
      <c r="J6922">
        <v>198</v>
      </c>
      <c r="K6922" t="str">
        <f>RIGHT(Table1[[#This Row],[Transmission]],1)</f>
        <v>V</v>
      </c>
      <c r="L6922" t="str">
        <f>SUBSTITUTE(Table1[[#This Row],[Transmission]],Table1[[#This Row],[Gears]],"")</f>
        <v>A</v>
      </c>
      <c r="M69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22">
        <f ca="1">_xlfn.DAYS(TODAY(),Table1[[#This Row],[Manufacture Date]])</f>
        <v>1658</v>
      </c>
      <c r="O6922" t="str" cm="1">
        <f t="array" ref="O6922" xml:space="preserve"> _xlfn.IFS(E6922&lt;2,"0-2",E6922&lt;4,"2-4",E6922&lt;6,"4-6",E6922&lt;8,"6-8",E6922&lt;10,"8-10")</f>
        <v>0-2</v>
      </c>
    </row>
    <row r="6923" spans="1:15" ht="14.25" customHeight="1" x14ac:dyDescent="0.3">
      <c r="A6923" s="31">
        <v>43602</v>
      </c>
      <c r="B6923" t="s">
        <v>69</v>
      </c>
      <c r="C6923" t="s">
        <v>70</v>
      </c>
      <c r="D6923" t="s">
        <v>71</v>
      </c>
      <c r="E6923">
        <v>2.4</v>
      </c>
      <c r="F6923">
        <v>4</v>
      </c>
      <c r="G6923" t="s">
        <v>814</v>
      </c>
      <c r="H6923" t="s">
        <v>73</v>
      </c>
      <c r="I6923">
        <v>33</v>
      </c>
      <c r="J6923">
        <v>199</v>
      </c>
      <c r="K6923" t="str">
        <f>RIGHT(Table1[[#This Row],[Transmission]],1)</f>
        <v>8</v>
      </c>
      <c r="L6923" t="str">
        <f>SUBSTITUTE(Table1[[#This Row],[Transmission]],Table1[[#This Row],[Gears]],"")</f>
        <v>AM</v>
      </c>
      <c r="M69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23">
        <f ca="1">_xlfn.DAYS(TODAY(),Table1[[#This Row],[Manufacture Date]])</f>
        <v>1658</v>
      </c>
      <c r="O6923" t="str" cm="1">
        <f t="array" ref="O6923" xml:space="preserve"> _xlfn.IFS(E6923&lt;2,"0-2",E6923&lt;4,"2-4",E6923&lt;6,"4-6",E6923&lt;8,"6-8",E6923&lt;10,"8-10")</f>
        <v>2-4</v>
      </c>
    </row>
    <row r="6924" spans="1:15" ht="14.25" customHeight="1" x14ac:dyDescent="0.3">
      <c r="A6924" s="31">
        <v>43602</v>
      </c>
      <c r="B6924" t="s">
        <v>492</v>
      </c>
      <c r="C6924" t="s">
        <v>1796</v>
      </c>
      <c r="D6924" t="s">
        <v>78</v>
      </c>
      <c r="E6924">
        <v>2</v>
      </c>
      <c r="F6924">
        <v>4</v>
      </c>
      <c r="G6924" t="s">
        <v>496</v>
      </c>
      <c r="H6924" t="s">
        <v>73</v>
      </c>
      <c r="I6924">
        <v>29</v>
      </c>
      <c r="J6924">
        <v>225</v>
      </c>
      <c r="K6924" t="str">
        <f>RIGHT(Table1[[#This Row],[Transmission]],1)</f>
        <v>9</v>
      </c>
      <c r="L6924" t="str">
        <f>SUBSTITUTE(Table1[[#This Row],[Transmission]],Table1[[#This Row],[Gears]],"")</f>
        <v>AS</v>
      </c>
      <c r="M69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24">
        <f ca="1">_xlfn.DAYS(TODAY(),Table1[[#This Row],[Manufacture Date]])</f>
        <v>1658</v>
      </c>
      <c r="O6924" t="str" cm="1">
        <f t="array" ref="O6924" xml:space="preserve"> _xlfn.IFS(E6924&lt;2,"0-2",E6924&lt;4,"2-4",E6924&lt;6,"4-6",E6924&lt;8,"6-8",E6924&lt;10,"8-10")</f>
        <v>2-4</v>
      </c>
    </row>
    <row r="6925" spans="1:15" ht="14.25" customHeight="1" x14ac:dyDescent="0.3">
      <c r="A6925" s="31">
        <v>43602</v>
      </c>
      <c r="B6925" t="s">
        <v>676</v>
      </c>
      <c r="C6925" t="s">
        <v>992</v>
      </c>
      <c r="D6925" t="s">
        <v>92</v>
      </c>
      <c r="E6925">
        <v>3</v>
      </c>
      <c r="F6925">
        <v>6</v>
      </c>
      <c r="G6925" t="s">
        <v>238</v>
      </c>
      <c r="H6925" t="s">
        <v>73</v>
      </c>
      <c r="I6925">
        <v>27</v>
      </c>
      <c r="J6925">
        <v>246</v>
      </c>
      <c r="K6925" t="str">
        <f>RIGHT(Table1[[#This Row],[Transmission]],1)</f>
        <v>7</v>
      </c>
      <c r="L6925" t="str">
        <f>SUBSTITUTE(Table1[[#This Row],[Transmission]],Table1[[#This Row],[Gears]],"")</f>
        <v>M</v>
      </c>
      <c r="M69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25">
        <f ca="1">_xlfn.DAYS(TODAY(),Table1[[#This Row],[Manufacture Date]])</f>
        <v>1658</v>
      </c>
      <c r="O6925" t="str" cm="1">
        <f t="array" ref="O6925" xml:space="preserve"> _xlfn.IFS(E6925&lt;2,"0-2",E6925&lt;4,"2-4",E6925&lt;6,"4-6",E6925&lt;8,"6-8",E6925&lt;10,"8-10")</f>
        <v>2-4</v>
      </c>
    </row>
    <row r="6926" spans="1:15" ht="14.25" customHeight="1" x14ac:dyDescent="0.3">
      <c r="A6926" s="31">
        <v>43601</v>
      </c>
      <c r="B6926" t="s">
        <v>750</v>
      </c>
      <c r="C6926" t="s">
        <v>2025</v>
      </c>
      <c r="D6926" t="s">
        <v>71</v>
      </c>
      <c r="E6926">
        <v>1.5</v>
      </c>
      <c r="F6926">
        <v>4</v>
      </c>
      <c r="G6926" t="s">
        <v>79</v>
      </c>
      <c r="H6926" t="s">
        <v>200</v>
      </c>
      <c r="I6926">
        <v>43</v>
      </c>
      <c r="J6926">
        <v>155</v>
      </c>
      <c r="K6926" t="str">
        <f>RIGHT(Table1[[#This Row],[Transmission]],1)</f>
        <v>6</v>
      </c>
      <c r="L6926" t="str">
        <f>SUBSTITUTE(Table1[[#This Row],[Transmission]],Table1[[#This Row],[Gears]],"")</f>
        <v>AS</v>
      </c>
      <c r="M69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26">
        <f ca="1">_xlfn.DAYS(TODAY(),Table1[[#This Row],[Manufacture Date]])</f>
        <v>1659</v>
      </c>
      <c r="O6926" t="str" cm="1">
        <f t="array" ref="O6926" xml:space="preserve"> _xlfn.IFS(E6926&lt;2,"0-2",E6926&lt;4,"2-4",E6926&lt;6,"4-6",E6926&lt;8,"6-8",E6926&lt;10,"8-10")</f>
        <v>0-2</v>
      </c>
    </row>
    <row r="6927" spans="1:15" ht="14.25" customHeight="1" x14ac:dyDescent="0.3">
      <c r="A6927" s="31">
        <v>43601</v>
      </c>
      <c r="B6927" t="s">
        <v>676</v>
      </c>
      <c r="C6927" t="s">
        <v>699</v>
      </c>
      <c r="D6927" t="s">
        <v>88</v>
      </c>
      <c r="E6927">
        <v>2.7</v>
      </c>
      <c r="F6927">
        <v>6</v>
      </c>
      <c r="G6927" t="s">
        <v>97</v>
      </c>
      <c r="H6927" t="s">
        <v>73</v>
      </c>
      <c r="I6927">
        <v>31</v>
      </c>
      <c r="J6927">
        <v>212</v>
      </c>
      <c r="K6927" t="str">
        <f>RIGHT(Table1[[#This Row],[Transmission]],1)</f>
        <v>7</v>
      </c>
      <c r="L6927" t="str">
        <f>SUBSTITUTE(Table1[[#This Row],[Transmission]],Table1[[#This Row],[Gears]],"")</f>
        <v>AM</v>
      </c>
      <c r="M69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27">
        <f ca="1">_xlfn.DAYS(TODAY(),Table1[[#This Row],[Manufacture Date]])</f>
        <v>1659</v>
      </c>
      <c r="O6927" t="str" cm="1">
        <f t="array" ref="O6927" xml:space="preserve"> _xlfn.IFS(E6927&lt;2,"0-2",E6927&lt;4,"2-4",E6927&lt;6,"4-6",E6927&lt;8,"6-8",E6927&lt;10,"8-10")</f>
        <v>2-4</v>
      </c>
    </row>
    <row r="6928" spans="1:15" ht="14.25" customHeight="1" x14ac:dyDescent="0.3">
      <c r="A6928" s="31">
        <v>43601</v>
      </c>
      <c r="B6928" t="s">
        <v>147</v>
      </c>
      <c r="C6928" t="s">
        <v>1552</v>
      </c>
      <c r="D6928" t="s">
        <v>82</v>
      </c>
      <c r="E6928">
        <v>4.4000000000000004</v>
      </c>
      <c r="F6928">
        <v>8</v>
      </c>
      <c r="G6928" t="s">
        <v>104</v>
      </c>
      <c r="H6928" t="s">
        <v>73</v>
      </c>
      <c r="I6928">
        <v>25</v>
      </c>
      <c r="J6928">
        <v>269</v>
      </c>
      <c r="K6928" t="str">
        <f>RIGHT(Table1[[#This Row],[Transmission]],1)</f>
        <v>8</v>
      </c>
      <c r="L6928" t="str">
        <f>SUBSTITUTE(Table1[[#This Row],[Transmission]],Table1[[#This Row],[Gears]],"")</f>
        <v>AS</v>
      </c>
      <c r="M69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28">
        <f ca="1">_xlfn.DAYS(TODAY(),Table1[[#This Row],[Manufacture Date]])</f>
        <v>1659</v>
      </c>
      <c r="O6928" t="str" cm="1">
        <f t="array" ref="O6928" xml:space="preserve"> _xlfn.IFS(E6928&lt;2,"0-2",E6928&lt;4,"2-4",E6928&lt;6,"4-6",E6928&lt;8,"6-8",E6928&lt;10,"8-10")</f>
        <v>4-6</v>
      </c>
    </row>
    <row r="6929" spans="1:15" ht="14.25" customHeight="1" x14ac:dyDescent="0.3">
      <c r="A6929" s="31">
        <v>43601</v>
      </c>
      <c r="B6929" t="s">
        <v>508</v>
      </c>
      <c r="C6929" t="s">
        <v>951</v>
      </c>
      <c r="D6929" t="s">
        <v>95</v>
      </c>
      <c r="E6929">
        <v>3.5</v>
      </c>
      <c r="F6929">
        <v>6</v>
      </c>
      <c r="G6929" t="s">
        <v>79</v>
      </c>
      <c r="H6929" t="s">
        <v>73</v>
      </c>
      <c r="I6929">
        <v>25</v>
      </c>
      <c r="J6929">
        <v>262</v>
      </c>
      <c r="K6929" t="str">
        <f>RIGHT(Table1[[#This Row],[Transmission]],1)</f>
        <v>6</v>
      </c>
      <c r="L6929" t="str">
        <f>SUBSTITUTE(Table1[[#This Row],[Transmission]],Table1[[#This Row],[Gears]],"")</f>
        <v>AS</v>
      </c>
      <c r="M69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29">
        <f ca="1">_xlfn.DAYS(TODAY(),Table1[[#This Row],[Manufacture Date]])</f>
        <v>1659</v>
      </c>
      <c r="O6929" t="str" cm="1">
        <f t="array" ref="O6929" xml:space="preserve"> _xlfn.IFS(E6929&lt;2,"0-2",E6929&lt;4,"2-4",E6929&lt;6,"4-6",E6929&lt;8,"6-8",E6929&lt;10,"8-10")</f>
        <v>2-4</v>
      </c>
    </row>
    <row r="6930" spans="1:15" ht="14.25" customHeight="1" x14ac:dyDescent="0.3">
      <c r="A6930" s="31">
        <v>43601</v>
      </c>
      <c r="B6930" t="s">
        <v>275</v>
      </c>
      <c r="C6930" t="s">
        <v>886</v>
      </c>
      <c r="D6930" t="s">
        <v>82</v>
      </c>
      <c r="E6930">
        <v>3.6</v>
      </c>
      <c r="F6930">
        <v>6</v>
      </c>
      <c r="G6930" t="s">
        <v>454</v>
      </c>
      <c r="H6930" t="s">
        <v>205</v>
      </c>
      <c r="I6930">
        <v>21</v>
      </c>
      <c r="J6930">
        <v>218</v>
      </c>
      <c r="K6930" t="str">
        <f>RIGHT(Table1[[#This Row],[Transmission]],1)</f>
        <v>9</v>
      </c>
      <c r="L6930" t="str">
        <f>SUBSTITUTE(Table1[[#This Row],[Transmission]],Table1[[#This Row],[Gears]],"")</f>
        <v>A</v>
      </c>
      <c r="M69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30">
        <f ca="1">_xlfn.DAYS(TODAY(),Table1[[#This Row],[Manufacture Date]])</f>
        <v>1659</v>
      </c>
      <c r="O6930" t="str" cm="1">
        <f t="array" ref="O6930" xml:space="preserve"> _xlfn.IFS(E6930&lt;2,"0-2",E6930&lt;4,"2-4",E6930&lt;6,"4-6",E6930&lt;8,"6-8",E6930&lt;10,"8-10")</f>
        <v>2-4</v>
      </c>
    </row>
    <row r="6931" spans="1:15" ht="14.25" customHeight="1" x14ac:dyDescent="0.3">
      <c r="A6931" s="31">
        <v>43601</v>
      </c>
      <c r="B6931" t="s">
        <v>492</v>
      </c>
      <c r="C6931" t="s">
        <v>1786</v>
      </c>
      <c r="D6931" t="s">
        <v>122</v>
      </c>
      <c r="E6931">
        <v>3</v>
      </c>
      <c r="F6931">
        <v>6</v>
      </c>
      <c r="G6931" t="s">
        <v>104</v>
      </c>
      <c r="H6931" t="s">
        <v>73</v>
      </c>
      <c r="I6931">
        <v>21</v>
      </c>
      <c r="J6931">
        <v>311</v>
      </c>
      <c r="K6931" t="str">
        <f>RIGHT(Table1[[#This Row],[Transmission]],1)</f>
        <v>8</v>
      </c>
      <c r="L6931" t="str">
        <f>SUBSTITUTE(Table1[[#This Row],[Transmission]],Table1[[#This Row],[Gears]],"")</f>
        <v>AS</v>
      </c>
      <c r="M69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31">
        <f ca="1">_xlfn.DAYS(TODAY(),Table1[[#This Row],[Manufacture Date]])</f>
        <v>1659</v>
      </c>
      <c r="O6931" t="str" cm="1">
        <f t="array" ref="O6931" xml:space="preserve"> _xlfn.IFS(E6931&lt;2,"0-2",E6931&lt;4,"2-4",E6931&lt;6,"4-6",E6931&lt;8,"6-8",E6931&lt;10,"8-10")</f>
        <v>2-4</v>
      </c>
    </row>
    <row r="6932" spans="1:15" ht="14.25" customHeight="1" x14ac:dyDescent="0.3">
      <c r="A6932" s="31">
        <v>43600</v>
      </c>
      <c r="B6932" t="s">
        <v>621</v>
      </c>
      <c r="C6932" t="s">
        <v>627</v>
      </c>
      <c r="D6932" t="s">
        <v>88</v>
      </c>
      <c r="E6932">
        <v>1.6</v>
      </c>
      <c r="F6932">
        <v>4</v>
      </c>
      <c r="G6932" t="s">
        <v>93</v>
      </c>
      <c r="H6932" t="s">
        <v>73</v>
      </c>
      <c r="I6932">
        <v>36</v>
      </c>
      <c r="J6932">
        <v>179</v>
      </c>
      <c r="K6932" t="str">
        <f>RIGHT(Table1[[#This Row],[Transmission]],1)</f>
        <v>6</v>
      </c>
      <c r="L6932" t="str">
        <f>SUBSTITUTE(Table1[[#This Row],[Transmission]],Table1[[#This Row],[Gears]],"")</f>
        <v>A</v>
      </c>
      <c r="M69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32">
        <f ca="1">_xlfn.DAYS(TODAY(),Table1[[#This Row],[Manufacture Date]])</f>
        <v>1660</v>
      </c>
      <c r="O6932" t="str" cm="1">
        <f t="array" ref="O6932" xml:space="preserve"> _xlfn.IFS(E6932&lt;2,"0-2",E6932&lt;4,"2-4",E6932&lt;6,"4-6",E6932&lt;8,"6-8",E6932&lt;10,"8-10")</f>
        <v>0-2</v>
      </c>
    </row>
    <row r="6933" spans="1:15" ht="14.25" customHeight="1" x14ac:dyDescent="0.3">
      <c r="A6933" s="31">
        <v>43600</v>
      </c>
      <c r="B6933" t="s">
        <v>750</v>
      </c>
      <c r="C6933" t="s">
        <v>1474</v>
      </c>
      <c r="D6933" t="s">
        <v>82</v>
      </c>
      <c r="E6933">
        <v>3.5</v>
      </c>
      <c r="F6933">
        <v>6</v>
      </c>
      <c r="G6933" t="s">
        <v>104</v>
      </c>
      <c r="H6933" t="s">
        <v>200</v>
      </c>
      <c r="I6933">
        <v>31</v>
      </c>
      <c r="J6933">
        <v>215</v>
      </c>
      <c r="K6933" t="str">
        <f>RIGHT(Table1[[#This Row],[Transmission]],1)</f>
        <v>8</v>
      </c>
      <c r="L6933" t="str">
        <f>SUBSTITUTE(Table1[[#This Row],[Transmission]],Table1[[#This Row],[Gears]],"")</f>
        <v>AS</v>
      </c>
      <c r="M69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33">
        <f ca="1">_xlfn.DAYS(TODAY(),Table1[[#This Row],[Manufacture Date]])</f>
        <v>1660</v>
      </c>
      <c r="O6933" t="str" cm="1">
        <f t="array" ref="O6933" xml:space="preserve"> _xlfn.IFS(E6933&lt;2,"0-2",E6933&lt;4,"2-4",E6933&lt;6,"4-6",E6933&lt;8,"6-8",E6933&lt;10,"8-10")</f>
        <v>2-4</v>
      </c>
    </row>
    <row r="6934" spans="1:15" ht="14.25" customHeight="1" x14ac:dyDescent="0.3">
      <c r="A6934" s="31">
        <v>43600</v>
      </c>
      <c r="B6934" t="s">
        <v>321</v>
      </c>
      <c r="C6934" t="s">
        <v>1091</v>
      </c>
      <c r="D6934" t="s">
        <v>259</v>
      </c>
      <c r="E6934">
        <v>3.5</v>
      </c>
      <c r="F6934">
        <v>6</v>
      </c>
      <c r="G6934" t="s">
        <v>79</v>
      </c>
      <c r="H6934" t="s">
        <v>200</v>
      </c>
      <c r="I6934">
        <v>22</v>
      </c>
      <c r="J6934">
        <v>303</v>
      </c>
      <c r="K6934" t="str">
        <f>RIGHT(Table1[[#This Row],[Transmission]],1)</f>
        <v>6</v>
      </c>
      <c r="L6934" t="str">
        <f>SUBSTITUTE(Table1[[#This Row],[Transmission]],Table1[[#This Row],[Gears]],"")</f>
        <v>AS</v>
      </c>
      <c r="M69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34">
        <f ca="1">_xlfn.DAYS(TODAY(),Table1[[#This Row],[Manufacture Date]])</f>
        <v>1660</v>
      </c>
      <c r="O6934" t="str" cm="1">
        <f t="array" ref="O6934" xml:space="preserve"> _xlfn.IFS(E6934&lt;2,"0-2",E6934&lt;4,"2-4",E6934&lt;6,"4-6",E6934&lt;8,"6-8",E6934&lt;10,"8-10")</f>
        <v>2-4</v>
      </c>
    </row>
    <row r="6935" spans="1:15" ht="14.25" customHeight="1" x14ac:dyDescent="0.3">
      <c r="A6935" s="31">
        <v>43600</v>
      </c>
      <c r="B6935" t="s">
        <v>364</v>
      </c>
      <c r="C6935" t="s">
        <v>1103</v>
      </c>
      <c r="D6935" t="s">
        <v>259</v>
      </c>
      <c r="E6935">
        <v>5.3</v>
      </c>
      <c r="F6935">
        <v>8</v>
      </c>
      <c r="G6935" t="s">
        <v>93</v>
      </c>
      <c r="H6935" t="s">
        <v>200</v>
      </c>
      <c r="I6935">
        <v>22</v>
      </c>
      <c r="J6935">
        <v>298</v>
      </c>
      <c r="K6935" t="str">
        <f>RIGHT(Table1[[#This Row],[Transmission]],1)</f>
        <v>6</v>
      </c>
      <c r="L6935" t="str">
        <f>SUBSTITUTE(Table1[[#This Row],[Transmission]],Table1[[#This Row],[Gears]],"")</f>
        <v>A</v>
      </c>
      <c r="M69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35">
        <f ca="1">_xlfn.DAYS(TODAY(),Table1[[#This Row],[Manufacture Date]])</f>
        <v>1660</v>
      </c>
      <c r="O6935" t="str" cm="1">
        <f t="array" ref="O6935" xml:space="preserve"> _xlfn.IFS(E6935&lt;2,"0-2",E6935&lt;4,"2-4",E6935&lt;6,"4-6",E6935&lt;8,"6-8",E6935&lt;10,"8-10")</f>
        <v>4-6</v>
      </c>
    </row>
    <row r="6936" spans="1:15" ht="14.25" customHeight="1" x14ac:dyDescent="0.3">
      <c r="A6936" s="31">
        <v>43600</v>
      </c>
      <c r="B6936" t="s">
        <v>232</v>
      </c>
      <c r="C6936" t="s">
        <v>882</v>
      </c>
      <c r="D6936" t="s">
        <v>78</v>
      </c>
      <c r="E6936">
        <v>2.4</v>
      </c>
      <c r="F6936">
        <v>4</v>
      </c>
      <c r="G6936" t="s">
        <v>93</v>
      </c>
      <c r="H6936" t="s">
        <v>205</v>
      </c>
      <c r="I6936">
        <v>21</v>
      </c>
      <c r="J6936">
        <v>223</v>
      </c>
      <c r="K6936" t="str">
        <f>RIGHT(Table1[[#This Row],[Transmission]],1)</f>
        <v>6</v>
      </c>
      <c r="L6936" t="str">
        <f>SUBSTITUTE(Table1[[#This Row],[Transmission]],Table1[[#This Row],[Gears]],"")</f>
        <v>A</v>
      </c>
      <c r="M69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36">
        <f ca="1">_xlfn.DAYS(TODAY(),Table1[[#This Row],[Manufacture Date]])</f>
        <v>1660</v>
      </c>
      <c r="O6936" t="str" cm="1">
        <f t="array" ref="O6936" xml:space="preserve"> _xlfn.IFS(E6936&lt;2,"0-2",E6936&lt;4,"2-4",E6936&lt;6,"4-6",E6936&lt;8,"6-8",E6936&lt;10,"8-10")</f>
        <v>2-4</v>
      </c>
    </row>
    <row r="6937" spans="1:15" ht="14.25" customHeight="1" x14ac:dyDescent="0.3">
      <c r="A6937" s="31">
        <v>43599</v>
      </c>
      <c r="B6937" t="s">
        <v>750</v>
      </c>
      <c r="C6937" t="s">
        <v>2027</v>
      </c>
      <c r="D6937" t="s">
        <v>71</v>
      </c>
      <c r="E6937">
        <v>1.5</v>
      </c>
      <c r="F6937">
        <v>4</v>
      </c>
      <c r="G6937" t="s">
        <v>183</v>
      </c>
      <c r="H6937" t="s">
        <v>200</v>
      </c>
      <c r="I6937">
        <v>39</v>
      </c>
      <c r="J6937">
        <v>169</v>
      </c>
      <c r="K6937" t="str">
        <f>RIGHT(Table1[[#This Row],[Transmission]],1)</f>
        <v>5</v>
      </c>
      <c r="L6937" t="str">
        <f>SUBSTITUTE(Table1[[#This Row],[Transmission]],Table1[[#This Row],[Gears]],"")</f>
        <v>M</v>
      </c>
      <c r="M69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37">
        <f ca="1">_xlfn.DAYS(TODAY(),Table1[[#This Row],[Manufacture Date]])</f>
        <v>1661</v>
      </c>
      <c r="O6937" t="str" cm="1">
        <f t="array" ref="O6937" xml:space="preserve"> _xlfn.IFS(E6937&lt;2,"0-2",E6937&lt;4,"2-4",E6937&lt;6,"4-6",E6937&lt;8,"6-8",E6937&lt;10,"8-10")</f>
        <v>0-2</v>
      </c>
    </row>
    <row r="6938" spans="1:15" ht="14.25" customHeight="1" x14ac:dyDescent="0.3">
      <c r="A6938" s="31">
        <v>43599</v>
      </c>
      <c r="B6938" t="s">
        <v>69</v>
      </c>
      <c r="C6938" t="s">
        <v>813</v>
      </c>
      <c r="D6938" t="s">
        <v>71</v>
      </c>
      <c r="E6938">
        <v>2.4</v>
      </c>
      <c r="F6938">
        <v>4</v>
      </c>
      <c r="G6938" t="s">
        <v>814</v>
      </c>
      <c r="H6938" t="s">
        <v>73</v>
      </c>
      <c r="I6938">
        <v>34</v>
      </c>
      <c r="J6938">
        <v>191</v>
      </c>
      <c r="K6938" t="str">
        <f>RIGHT(Table1[[#This Row],[Transmission]],1)</f>
        <v>8</v>
      </c>
      <c r="L6938" t="str">
        <f>SUBSTITUTE(Table1[[#This Row],[Transmission]],Table1[[#This Row],[Gears]],"")</f>
        <v>AM</v>
      </c>
      <c r="M69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38">
        <f ca="1">_xlfn.DAYS(TODAY(),Table1[[#This Row],[Manufacture Date]])</f>
        <v>1661</v>
      </c>
      <c r="O6938" t="str" cm="1">
        <f t="array" ref="O6938" xml:space="preserve"> _xlfn.IFS(E6938&lt;2,"0-2",E6938&lt;4,"2-4",E6938&lt;6,"4-6",E6938&lt;8,"6-8",E6938&lt;10,"8-10")</f>
        <v>2-4</v>
      </c>
    </row>
    <row r="6939" spans="1:15" ht="14.25" customHeight="1" x14ac:dyDescent="0.3">
      <c r="A6939" s="31">
        <v>43599</v>
      </c>
      <c r="B6939" t="s">
        <v>621</v>
      </c>
      <c r="C6939" t="s">
        <v>1884</v>
      </c>
      <c r="D6939" t="s">
        <v>95</v>
      </c>
      <c r="E6939">
        <v>2</v>
      </c>
      <c r="F6939">
        <v>4</v>
      </c>
      <c r="G6939" t="s">
        <v>74</v>
      </c>
      <c r="H6939" t="s">
        <v>73</v>
      </c>
      <c r="I6939">
        <v>31</v>
      </c>
      <c r="J6939">
        <v>210</v>
      </c>
      <c r="K6939" t="str">
        <f>RIGHT(Table1[[#This Row],[Transmission]],1)</f>
        <v>6</v>
      </c>
      <c r="L6939" t="str">
        <f>SUBSTITUTE(Table1[[#This Row],[Transmission]],Table1[[#This Row],[Gears]],"")</f>
        <v>M</v>
      </c>
      <c r="M69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39">
        <f ca="1">_xlfn.DAYS(TODAY(),Table1[[#This Row],[Manufacture Date]])</f>
        <v>1661</v>
      </c>
      <c r="O6939" t="str" cm="1">
        <f t="array" ref="O6939" xml:space="preserve"> _xlfn.IFS(E6939&lt;2,"0-2",E6939&lt;4,"2-4",E6939&lt;6,"4-6",E6939&lt;8,"6-8",E6939&lt;10,"8-10")</f>
        <v>2-4</v>
      </c>
    </row>
    <row r="6940" spans="1:15" ht="14.25" customHeight="1" x14ac:dyDescent="0.3">
      <c r="A6940" s="31">
        <v>43599</v>
      </c>
      <c r="B6940" t="s">
        <v>100</v>
      </c>
      <c r="C6940" t="s">
        <v>135</v>
      </c>
      <c r="D6940" t="s">
        <v>82</v>
      </c>
      <c r="E6940">
        <v>4</v>
      </c>
      <c r="F6940">
        <v>8</v>
      </c>
      <c r="G6940" t="s">
        <v>104</v>
      </c>
      <c r="H6940" t="s">
        <v>73</v>
      </c>
      <c r="I6940">
        <v>24</v>
      </c>
      <c r="J6940">
        <v>281</v>
      </c>
      <c r="K6940" t="str">
        <f>RIGHT(Table1[[#This Row],[Transmission]],1)</f>
        <v>8</v>
      </c>
      <c r="L6940" t="str">
        <f>SUBSTITUTE(Table1[[#This Row],[Transmission]],Table1[[#This Row],[Gears]],"")</f>
        <v>AS</v>
      </c>
      <c r="M69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40">
        <f ca="1">_xlfn.DAYS(TODAY(),Table1[[#This Row],[Manufacture Date]])</f>
        <v>1661</v>
      </c>
      <c r="O6940" t="str" cm="1">
        <f t="array" ref="O6940" xml:space="preserve"> _xlfn.IFS(E6940&lt;2,"0-2",E6940&lt;4,"2-4",E6940&lt;6,"4-6",E6940&lt;8,"6-8",E6940&lt;10,"8-10")</f>
        <v>4-6</v>
      </c>
    </row>
    <row r="6941" spans="1:15" ht="14.25" customHeight="1" x14ac:dyDescent="0.3">
      <c r="A6941" s="31">
        <v>43599</v>
      </c>
      <c r="B6941" t="s">
        <v>321</v>
      </c>
      <c r="C6941" t="s">
        <v>328</v>
      </c>
      <c r="D6941" t="s">
        <v>78</v>
      </c>
      <c r="E6941">
        <v>2.7</v>
      </c>
      <c r="F6941">
        <v>6</v>
      </c>
      <c r="G6941" t="s">
        <v>79</v>
      </c>
      <c r="H6941" t="s">
        <v>200</v>
      </c>
      <c r="I6941">
        <v>24</v>
      </c>
      <c r="J6941">
        <v>278</v>
      </c>
      <c r="K6941" t="str">
        <f>RIGHT(Table1[[#This Row],[Transmission]],1)</f>
        <v>6</v>
      </c>
      <c r="L6941" t="str">
        <f>SUBSTITUTE(Table1[[#This Row],[Transmission]],Table1[[#This Row],[Gears]],"")</f>
        <v>AS</v>
      </c>
      <c r="M69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41">
        <f ca="1">_xlfn.DAYS(TODAY(),Table1[[#This Row],[Manufacture Date]])</f>
        <v>1661</v>
      </c>
      <c r="O6941" t="str" cm="1">
        <f t="array" ref="O6941" xml:space="preserve"> _xlfn.IFS(E6941&lt;2,"0-2",E6941&lt;4,"2-4",E6941&lt;6,"4-6",E6941&lt;8,"6-8",E6941&lt;10,"8-10")</f>
        <v>2-4</v>
      </c>
    </row>
    <row r="6942" spans="1:15" ht="14.25" customHeight="1" x14ac:dyDescent="0.3">
      <c r="A6942" s="31">
        <v>43599</v>
      </c>
      <c r="B6942" t="s">
        <v>364</v>
      </c>
      <c r="C6942" t="s">
        <v>907</v>
      </c>
      <c r="D6942" t="s">
        <v>78</v>
      </c>
      <c r="E6942">
        <v>2.4</v>
      </c>
      <c r="F6942">
        <v>4</v>
      </c>
      <c r="G6942" t="s">
        <v>93</v>
      </c>
      <c r="H6942" t="s">
        <v>205</v>
      </c>
      <c r="I6942">
        <v>21</v>
      </c>
      <c r="J6942">
        <v>214</v>
      </c>
      <c r="K6942" t="str">
        <f>RIGHT(Table1[[#This Row],[Transmission]],1)</f>
        <v>6</v>
      </c>
      <c r="L6942" t="str">
        <f>SUBSTITUTE(Table1[[#This Row],[Transmission]],Table1[[#This Row],[Gears]],"")</f>
        <v>A</v>
      </c>
      <c r="M69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42">
        <f ca="1">_xlfn.DAYS(TODAY(),Table1[[#This Row],[Manufacture Date]])</f>
        <v>1661</v>
      </c>
      <c r="O6942" t="str" cm="1">
        <f t="array" ref="O6942" xml:space="preserve"> _xlfn.IFS(E6942&lt;2,"0-2",E6942&lt;4,"2-4",E6942&lt;6,"4-6",E6942&lt;8,"6-8",E6942&lt;10,"8-10")</f>
        <v>2-4</v>
      </c>
    </row>
    <row r="6943" spans="1:15" ht="14.25" customHeight="1" x14ac:dyDescent="0.3">
      <c r="A6943" s="31">
        <v>43599</v>
      </c>
      <c r="B6943" t="s">
        <v>541</v>
      </c>
      <c r="C6943" t="s">
        <v>544</v>
      </c>
      <c r="D6943" t="s">
        <v>95</v>
      </c>
      <c r="E6943">
        <v>4.7</v>
      </c>
      <c r="F6943">
        <v>8</v>
      </c>
      <c r="G6943" t="s">
        <v>79</v>
      </c>
      <c r="H6943" t="s">
        <v>73</v>
      </c>
      <c r="I6943">
        <v>19</v>
      </c>
      <c r="J6943">
        <v>347</v>
      </c>
      <c r="K6943" t="str">
        <f>RIGHT(Table1[[#This Row],[Transmission]],1)</f>
        <v>6</v>
      </c>
      <c r="L6943" t="str">
        <f>SUBSTITUTE(Table1[[#This Row],[Transmission]],Table1[[#This Row],[Gears]],"")</f>
        <v>AS</v>
      </c>
      <c r="M69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43">
        <f ca="1">_xlfn.DAYS(TODAY(),Table1[[#This Row],[Manufacture Date]])</f>
        <v>1661</v>
      </c>
      <c r="O6943" t="str" cm="1">
        <f t="array" ref="O6943" xml:space="preserve"> _xlfn.IFS(E6943&lt;2,"0-2",E6943&lt;4,"2-4",E6943&lt;6,"4-6",E6943&lt;8,"6-8",E6943&lt;10,"8-10")</f>
        <v>4-6</v>
      </c>
    </row>
    <row r="6944" spans="1:15" ht="14.25" customHeight="1" x14ac:dyDescent="0.3">
      <c r="A6944" s="31">
        <v>43598</v>
      </c>
      <c r="B6944" t="s">
        <v>470</v>
      </c>
      <c r="C6944" t="s">
        <v>477</v>
      </c>
      <c r="D6944" t="s">
        <v>82</v>
      </c>
      <c r="E6944">
        <v>2.4</v>
      </c>
      <c r="F6944">
        <v>4</v>
      </c>
      <c r="G6944" t="s">
        <v>89</v>
      </c>
      <c r="H6944" t="s">
        <v>200</v>
      </c>
      <c r="I6944">
        <v>44</v>
      </c>
      <c r="J6944">
        <v>150</v>
      </c>
      <c r="K6944" t="str">
        <f>RIGHT(Table1[[#This Row],[Transmission]],1)</f>
        <v>6</v>
      </c>
      <c r="L6944" t="str">
        <f>SUBSTITUTE(Table1[[#This Row],[Transmission]],Table1[[#This Row],[Gears]],"")</f>
        <v>AM</v>
      </c>
      <c r="M69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44">
        <f ca="1">_xlfn.DAYS(TODAY(),Table1[[#This Row],[Manufacture Date]])</f>
        <v>1662</v>
      </c>
      <c r="O6944" t="str" cm="1">
        <f t="array" ref="O6944" xml:space="preserve"> _xlfn.IFS(E6944&lt;2,"0-2",E6944&lt;4,"2-4",E6944&lt;6,"4-6",E6944&lt;8,"6-8",E6944&lt;10,"8-10")</f>
        <v>2-4</v>
      </c>
    </row>
    <row r="6945" spans="1:15" ht="14.25" customHeight="1" x14ac:dyDescent="0.3">
      <c r="A6945" s="31">
        <v>43598</v>
      </c>
      <c r="B6945" t="s">
        <v>232</v>
      </c>
      <c r="C6945" t="s">
        <v>263</v>
      </c>
      <c r="D6945" t="s">
        <v>118</v>
      </c>
      <c r="E6945">
        <v>1.4</v>
      </c>
      <c r="F6945">
        <v>4</v>
      </c>
      <c r="G6945" t="s">
        <v>79</v>
      </c>
      <c r="H6945" t="s">
        <v>200</v>
      </c>
      <c r="I6945">
        <v>35</v>
      </c>
      <c r="J6945">
        <v>188</v>
      </c>
      <c r="K6945" t="str">
        <f>RIGHT(Table1[[#This Row],[Transmission]],1)</f>
        <v>6</v>
      </c>
      <c r="L6945" t="str">
        <f>SUBSTITUTE(Table1[[#This Row],[Transmission]],Table1[[#This Row],[Gears]],"")</f>
        <v>AS</v>
      </c>
      <c r="M69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45">
        <f ca="1">_xlfn.DAYS(TODAY(),Table1[[#This Row],[Manufacture Date]])</f>
        <v>1662</v>
      </c>
      <c r="O6945" t="str" cm="1">
        <f t="array" ref="O6945" xml:space="preserve"> _xlfn.IFS(E6945&lt;2,"0-2",E6945&lt;4,"2-4",E6945&lt;6,"4-6",E6945&lt;8,"6-8",E6945&lt;10,"8-10")</f>
        <v>0-2</v>
      </c>
    </row>
    <row r="6946" spans="1:15" ht="14.25" customHeight="1" x14ac:dyDescent="0.3">
      <c r="A6946" s="31">
        <v>43598</v>
      </c>
      <c r="B6946" t="s">
        <v>564</v>
      </c>
      <c r="C6946" t="s">
        <v>966</v>
      </c>
      <c r="D6946" t="s">
        <v>78</v>
      </c>
      <c r="E6946">
        <v>2</v>
      </c>
      <c r="F6946">
        <v>4</v>
      </c>
      <c r="G6946" t="s">
        <v>416</v>
      </c>
      <c r="H6946" t="s">
        <v>73</v>
      </c>
      <c r="I6946">
        <v>32</v>
      </c>
      <c r="J6946">
        <v>203</v>
      </c>
      <c r="K6946" t="str">
        <f>RIGHT(Table1[[#This Row],[Transmission]],1)</f>
        <v>7</v>
      </c>
      <c r="L6946" t="str">
        <f>SUBSTITUTE(Table1[[#This Row],[Transmission]],Table1[[#This Row],[Gears]],"")</f>
        <v>AS</v>
      </c>
      <c r="M69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46">
        <f ca="1">_xlfn.DAYS(TODAY(),Table1[[#This Row],[Manufacture Date]])</f>
        <v>1662</v>
      </c>
      <c r="O6946" t="str" cm="1">
        <f t="array" ref="O6946" xml:space="preserve"> _xlfn.IFS(E6946&lt;2,"0-2",E6946&lt;4,"2-4",E6946&lt;6,"4-6",E6946&lt;8,"6-8",E6946&lt;10,"8-10")</f>
        <v>2-4</v>
      </c>
    </row>
    <row r="6947" spans="1:15" ht="14.25" customHeight="1" x14ac:dyDescent="0.3">
      <c r="A6947" s="31">
        <v>43598</v>
      </c>
      <c r="B6947" t="s">
        <v>100</v>
      </c>
      <c r="C6947" t="s">
        <v>1504</v>
      </c>
      <c r="D6947" t="s">
        <v>82</v>
      </c>
      <c r="E6947">
        <v>3</v>
      </c>
      <c r="F6947">
        <v>6</v>
      </c>
      <c r="G6947" t="s">
        <v>97</v>
      </c>
      <c r="H6947" t="s">
        <v>73</v>
      </c>
      <c r="I6947">
        <v>29</v>
      </c>
      <c r="J6947">
        <v>226</v>
      </c>
      <c r="K6947" t="str">
        <f>RIGHT(Table1[[#This Row],[Transmission]],1)</f>
        <v>7</v>
      </c>
      <c r="L6947" t="str">
        <f>SUBSTITUTE(Table1[[#This Row],[Transmission]],Table1[[#This Row],[Gears]],"")</f>
        <v>AM</v>
      </c>
      <c r="M69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47">
        <f ca="1">_xlfn.DAYS(TODAY(),Table1[[#This Row],[Manufacture Date]])</f>
        <v>1662</v>
      </c>
      <c r="O6947" t="str" cm="1">
        <f t="array" ref="O6947" xml:space="preserve"> _xlfn.IFS(E6947&lt;2,"0-2",E6947&lt;4,"2-4",E6947&lt;6,"4-6",E6947&lt;8,"6-8",E6947&lt;10,"8-10")</f>
        <v>2-4</v>
      </c>
    </row>
    <row r="6948" spans="1:15" ht="14.25" customHeight="1" x14ac:dyDescent="0.3">
      <c r="A6948" s="31">
        <v>43598</v>
      </c>
      <c r="B6948" t="s">
        <v>432</v>
      </c>
      <c r="C6948" t="s">
        <v>433</v>
      </c>
      <c r="D6948" t="s">
        <v>88</v>
      </c>
      <c r="E6948">
        <v>3</v>
      </c>
      <c r="F6948">
        <v>6</v>
      </c>
      <c r="G6948" t="s">
        <v>104</v>
      </c>
      <c r="H6948" t="s">
        <v>73</v>
      </c>
      <c r="I6948">
        <v>27</v>
      </c>
      <c r="J6948">
        <v>237</v>
      </c>
      <c r="K6948" t="str">
        <f>RIGHT(Table1[[#This Row],[Transmission]],1)</f>
        <v>8</v>
      </c>
      <c r="L6948" t="str">
        <f>SUBSTITUTE(Table1[[#This Row],[Transmission]],Table1[[#This Row],[Gears]],"")</f>
        <v>AS</v>
      </c>
      <c r="M69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48">
        <f ca="1">_xlfn.DAYS(TODAY(),Table1[[#This Row],[Manufacture Date]])</f>
        <v>1662</v>
      </c>
      <c r="O6948" t="str" cm="1">
        <f t="array" ref="O6948" xml:space="preserve"> _xlfn.IFS(E6948&lt;2,"0-2",E6948&lt;4,"2-4",E6948&lt;6,"4-6",E6948&lt;8,"6-8",E6948&lt;10,"8-10")</f>
        <v>2-4</v>
      </c>
    </row>
    <row r="6949" spans="1:15" ht="14.25" customHeight="1" x14ac:dyDescent="0.3">
      <c r="A6949" s="31">
        <v>43598</v>
      </c>
      <c r="B6949" t="s">
        <v>508</v>
      </c>
      <c r="C6949" t="s">
        <v>514</v>
      </c>
      <c r="D6949" t="s">
        <v>82</v>
      </c>
      <c r="E6949">
        <v>3.5</v>
      </c>
      <c r="F6949">
        <v>6</v>
      </c>
      <c r="G6949" t="s">
        <v>79</v>
      </c>
      <c r="H6949" t="s">
        <v>73</v>
      </c>
      <c r="I6949">
        <v>26</v>
      </c>
      <c r="J6949">
        <v>253</v>
      </c>
      <c r="K6949" t="str">
        <f>RIGHT(Table1[[#This Row],[Transmission]],1)</f>
        <v>6</v>
      </c>
      <c r="L6949" t="str">
        <f>SUBSTITUTE(Table1[[#This Row],[Transmission]],Table1[[#This Row],[Gears]],"")</f>
        <v>AS</v>
      </c>
      <c r="M69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49">
        <f ca="1">_xlfn.DAYS(TODAY(),Table1[[#This Row],[Manufacture Date]])</f>
        <v>1662</v>
      </c>
      <c r="O6949" t="str" cm="1">
        <f t="array" ref="O6949" xml:space="preserve"> _xlfn.IFS(E6949&lt;2,"0-2",E6949&lt;4,"2-4",E6949&lt;6,"4-6",E6949&lt;8,"6-8",E6949&lt;10,"8-10")</f>
        <v>2-4</v>
      </c>
    </row>
    <row r="6950" spans="1:15" ht="14.25" customHeight="1" x14ac:dyDescent="0.3">
      <c r="A6950" s="31">
        <v>43598</v>
      </c>
      <c r="B6950" t="s">
        <v>508</v>
      </c>
      <c r="C6950" t="s">
        <v>1141</v>
      </c>
      <c r="D6950" t="s">
        <v>95</v>
      </c>
      <c r="E6950">
        <v>3.5</v>
      </c>
      <c r="F6950">
        <v>6</v>
      </c>
      <c r="G6950" t="s">
        <v>79</v>
      </c>
      <c r="H6950" t="s">
        <v>73</v>
      </c>
      <c r="I6950">
        <v>25</v>
      </c>
      <c r="J6950">
        <v>262</v>
      </c>
      <c r="K6950" t="str">
        <f>RIGHT(Table1[[#This Row],[Transmission]],1)</f>
        <v>6</v>
      </c>
      <c r="L6950" t="str">
        <f>SUBSTITUTE(Table1[[#This Row],[Transmission]],Table1[[#This Row],[Gears]],"")</f>
        <v>AS</v>
      </c>
      <c r="M69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50">
        <f ca="1">_xlfn.DAYS(TODAY(),Table1[[#This Row],[Manufacture Date]])</f>
        <v>1662</v>
      </c>
      <c r="O6950" t="str" cm="1">
        <f t="array" ref="O6950" xml:space="preserve"> _xlfn.IFS(E6950&lt;2,"0-2",E6950&lt;4,"2-4",E6950&lt;6,"4-6",E6950&lt;8,"6-8",E6950&lt;10,"8-10")</f>
        <v>2-4</v>
      </c>
    </row>
    <row r="6951" spans="1:15" ht="14.25" customHeight="1" x14ac:dyDescent="0.3">
      <c r="A6951" s="31">
        <v>43598</v>
      </c>
      <c r="B6951" t="s">
        <v>147</v>
      </c>
      <c r="C6951" t="s">
        <v>196</v>
      </c>
      <c r="D6951" t="s">
        <v>88</v>
      </c>
      <c r="E6951">
        <v>3</v>
      </c>
      <c r="F6951">
        <v>6</v>
      </c>
      <c r="G6951" t="s">
        <v>97</v>
      </c>
      <c r="H6951" t="s">
        <v>73</v>
      </c>
      <c r="I6951">
        <v>23</v>
      </c>
      <c r="J6951">
        <v>278</v>
      </c>
      <c r="K6951" t="str">
        <f>RIGHT(Table1[[#This Row],[Transmission]],1)</f>
        <v>7</v>
      </c>
      <c r="L6951" t="str">
        <f>SUBSTITUTE(Table1[[#This Row],[Transmission]],Table1[[#This Row],[Gears]],"")</f>
        <v>AM</v>
      </c>
      <c r="M69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51">
        <f ca="1">_xlfn.DAYS(TODAY(),Table1[[#This Row],[Manufacture Date]])</f>
        <v>1662</v>
      </c>
      <c r="O6951" t="str" cm="1">
        <f t="array" ref="O6951" xml:space="preserve"> _xlfn.IFS(E6951&lt;2,"0-2",E6951&lt;4,"2-4",E6951&lt;6,"4-6",E6951&lt;8,"6-8",E6951&lt;10,"8-10")</f>
        <v>2-4</v>
      </c>
    </row>
    <row r="6952" spans="1:15" ht="14.25" customHeight="1" x14ac:dyDescent="0.3">
      <c r="A6952" s="31">
        <v>43598</v>
      </c>
      <c r="B6952" t="s">
        <v>541</v>
      </c>
      <c r="C6952" t="s">
        <v>1809</v>
      </c>
      <c r="D6952" t="s">
        <v>82</v>
      </c>
      <c r="E6952">
        <v>3</v>
      </c>
      <c r="F6952">
        <v>6</v>
      </c>
      <c r="G6952" t="s">
        <v>104</v>
      </c>
      <c r="H6952" t="s">
        <v>73</v>
      </c>
      <c r="I6952">
        <v>23</v>
      </c>
      <c r="J6952">
        <v>286</v>
      </c>
      <c r="K6952" t="str">
        <f>RIGHT(Table1[[#This Row],[Transmission]],1)</f>
        <v>8</v>
      </c>
      <c r="L6952" t="str">
        <f>SUBSTITUTE(Table1[[#This Row],[Transmission]],Table1[[#This Row],[Gears]],"")</f>
        <v>AS</v>
      </c>
      <c r="M69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52">
        <f ca="1">_xlfn.DAYS(TODAY(),Table1[[#This Row],[Manufacture Date]])</f>
        <v>1662</v>
      </c>
      <c r="O6952" t="str" cm="1">
        <f t="array" ref="O6952" xml:space="preserve"> _xlfn.IFS(E6952&lt;2,"0-2",E6952&lt;4,"2-4",E6952&lt;6,"4-6",E6952&lt;8,"6-8",E6952&lt;10,"8-10")</f>
        <v>2-4</v>
      </c>
    </row>
    <row r="6953" spans="1:15" ht="14.25" customHeight="1" x14ac:dyDescent="0.3">
      <c r="A6953" s="31">
        <v>43598</v>
      </c>
      <c r="B6953" t="s">
        <v>452</v>
      </c>
      <c r="C6953" t="s">
        <v>468</v>
      </c>
      <c r="D6953" t="s">
        <v>78</v>
      </c>
      <c r="E6953">
        <v>3.6</v>
      </c>
      <c r="F6953">
        <v>6</v>
      </c>
      <c r="G6953" t="s">
        <v>281</v>
      </c>
      <c r="H6953" t="s">
        <v>200</v>
      </c>
      <c r="I6953">
        <v>22</v>
      </c>
      <c r="J6953">
        <v>294</v>
      </c>
      <c r="K6953" t="str">
        <f>RIGHT(Table1[[#This Row],[Transmission]],1)</f>
        <v>5</v>
      </c>
      <c r="L6953" t="str">
        <f>SUBSTITUTE(Table1[[#This Row],[Transmission]],Table1[[#This Row],[Gears]],"")</f>
        <v>A</v>
      </c>
      <c r="M69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53">
        <f ca="1">_xlfn.DAYS(TODAY(),Table1[[#This Row],[Manufacture Date]])</f>
        <v>1662</v>
      </c>
      <c r="O6953" t="str" cm="1">
        <f t="array" ref="O6953" xml:space="preserve"> _xlfn.IFS(E6953&lt;2,"0-2",E6953&lt;4,"2-4",E6953&lt;6,"4-6",E6953&lt;8,"6-8",E6953&lt;10,"8-10")</f>
        <v>2-4</v>
      </c>
    </row>
    <row r="6954" spans="1:15" ht="14.25" customHeight="1" x14ac:dyDescent="0.3">
      <c r="A6954" s="31">
        <v>43597</v>
      </c>
      <c r="B6954" t="s">
        <v>750</v>
      </c>
      <c r="C6954" t="s">
        <v>757</v>
      </c>
      <c r="D6954" t="s">
        <v>82</v>
      </c>
      <c r="E6954">
        <v>1.8</v>
      </c>
      <c r="F6954">
        <v>4</v>
      </c>
      <c r="G6954" t="s">
        <v>101</v>
      </c>
      <c r="H6954" t="s">
        <v>200</v>
      </c>
      <c r="I6954">
        <v>37</v>
      </c>
      <c r="J6954">
        <v>179</v>
      </c>
      <c r="K6954" t="str">
        <f>RIGHT(Table1[[#This Row],[Transmission]],1)</f>
        <v>4</v>
      </c>
      <c r="L6954" t="str">
        <f>SUBSTITUTE(Table1[[#This Row],[Transmission]],Table1[[#This Row],[Gears]],"")</f>
        <v>A</v>
      </c>
      <c r="M69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54">
        <f ca="1">_xlfn.DAYS(TODAY(),Table1[[#This Row],[Manufacture Date]])</f>
        <v>1663</v>
      </c>
      <c r="O6954" t="str" cm="1">
        <f t="array" ref="O6954" xml:space="preserve"> _xlfn.IFS(E6954&lt;2,"0-2",E6954&lt;4,"2-4",E6954&lt;6,"4-6",E6954&lt;8,"6-8",E6954&lt;10,"8-10")</f>
        <v>0-2</v>
      </c>
    </row>
    <row r="6955" spans="1:15" ht="14.25" customHeight="1" x14ac:dyDescent="0.3">
      <c r="A6955" s="31">
        <v>43597</v>
      </c>
      <c r="B6955" t="s">
        <v>621</v>
      </c>
      <c r="C6955" t="s">
        <v>1332</v>
      </c>
      <c r="D6955" t="s">
        <v>82</v>
      </c>
      <c r="E6955">
        <v>1.5</v>
      </c>
      <c r="F6955">
        <v>3</v>
      </c>
      <c r="G6955" t="s">
        <v>74</v>
      </c>
      <c r="H6955" t="s">
        <v>73</v>
      </c>
      <c r="I6955">
        <v>31</v>
      </c>
      <c r="J6955">
        <v>214</v>
      </c>
      <c r="K6955" t="str">
        <f>RIGHT(Table1[[#This Row],[Transmission]],1)</f>
        <v>6</v>
      </c>
      <c r="L6955" t="str">
        <f>SUBSTITUTE(Table1[[#This Row],[Transmission]],Table1[[#This Row],[Gears]],"")</f>
        <v>M</v>
      </c>
      <c r="M69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55">
        <f ca="1">_xlfn.DAYS(TODAY(),Table1[[#This Row],[Manufacture Date]])</f>
        <v>1663</v>
      </c>
      <c r="O6955" t="str" cm="1">
        <f t="array" ref="O6955" xml:space="preserve"> _xlfn.IFS(E6955&lt;2,"0-2",E6955&lt;4,"2-4",E6955&lt;6,"4-6",E6955&lt;8,"6-8",E6955&lt;10,"8-10")</f>
        <v>0-2</v>
      </c>
    </row>
    <row r="6956" spans="1:15" ht="14.25" customHeight="1" x14ac:dyDescent="0.3">
      <c r="A6956" s="31">
        <v>43597</v>
      </c>
      <c r="B6956" t="s">
        <v>750</v>
      </c>
      <c r="C6956" t="s">
        <v>775</v>
      </c>
      <c r="D6956" t="s">
        <v>657</v>
      </c>
      <c r="E6956">
        <v>2.7</v>
      </c>
      <c r="F6956">
        <v>4</v>
      </c>
      <c r="G6956" t="s">
        <v>183</v>
      </c>
      <c r="H6956" t="s">
        <v>200</v>
      </c>
      <c r="I6956">
        <v>28</v>
      </c>
      <c r="J6956">
        <v>235</v>
      </c>
      <c r="K6956" t="str">
        <f>RIGHT(Table1[[#This Row],[Transmission]],1)</f>
        <v>5</v>
      </c>
      <c r="L6956" t="str">
        <f>SUBSTITUTE(Table1[[#This Row],[Transmission]],Table1[[#This Row],[Gears]],"")</f>
        <v>M</v>
      </c>
      <c r="M69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56">
        <f ca="1">_xlfn.DAYS(TODAY(),Table1[[#This Row],[Manufacture Date]])</f>
        <v>1663</v>
      </c>
      <c r="O6956" t="str" cm="1">
        <f t="array" ref="O6956" xml:space="preserve"> _xlfn.IFS(E6956&lt;2,"0-2",E6956&lt;4,"2-4",E6956&lt;6,"4-6",E6956&lt;8,"6-8",E6956&lt;10,"8-10")</f>
        <v>2-4</v>
      </c>
    </row>
    <row r="6957" spans="1:15" ht="14.25" customHeight="1" x14ac:dyDescent="0.3">
      <c r="A6957" s="31">
        <v>43597</v>
      </c>
      <c r="B6957" t="s">
        <v>452</v>
      </c>
      <c r="C6957" t="s">
        <v>458</v>
      </c>
      <c r="D6957" t="s">
        <v>78</v>
      </c>
      <c r="E6957">
        <v>2</v>
      </c>
      <c r="F6957">
        <v>4</v>
      </c>
      <c r="G6957" t="s">
        <v>266</v>
      </c>
      <c r="H6957" t="s">
        <v>200</v>
      </c>
      <c r="I6957">
        <v>28</v>
      </c>
      <c r="J6957">
        <v>235</v>
      </c>
      <c r="K6957" t="str">
        <f>RIGHT(Table1[[#This Row],[Transmission]],1)</f>
        <v>V</v>
      </c>
      <c r="L6957" t="str">
        <f>SUBSTITUTE(Table1[[#This Row],[Transmission]],Table1[[#This Row],[Gears]],"")</f>
        <v>A</v>
      </c>
      <c r="M69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57">
        <f ca="1">_xlfn.DAYS(TODAY(),Table1[[#This Row],[Manufacture Date]])</f>
        <v>1663</v>
      </c>
      <c r="O6957" t="str" cm="1">
        <f t="array" ref="O6957" xml:space="preserve"> _xlfn.IFS(E6957&lt;2,"0-2",E6957&lt;4,"2-4",E6957&lt;6,"4-6",E6957&lt;8,"6-8",E6957&lt;10,"8-10")</f>
        <v>2-4</v>
      </c>
    </row>
    <row r="6958" spans="1:15" ht="14.25" customHeight="1" x14ac:dyDescent="0.3">
      <c r="A6958" s="31">
        <v>43597</v>
      </c>
      <c r="B6958" t="s">
        <v>321</v>
      </c>
      <c r="C6958" t="s">
        <v>338</v>
      </c>
      <c r="D6958" t="s">
        <v>259</v>
      </c>
      <c r="E6958">
        <v>3.5</v>
      </c>
      <c r="F6958">
        <v>6</v>
      </c>
      <c r="G6958" t="s">
        <v>93</v>
      </c>
      <c r="H6958" t="s">
        <v>200</v>
      </c>
      <c r="I6958">
        <v>24</v>
      </c>
      <c r="J6958">
        <v>272</v>
      </c>
      <c r="K6958" t="str">
        <f>RIGHT(Table1[[#This Row],[Transmission]],1)</f>
        <v>6</v>
      </c>
      <c r="L6958" t="str">
        <f>SUBSTITUTE(Table1[[#This Row],[Transmission]],Table1[[#This Row],[Gears]],"")</f>
        <v>A</v>
      </c>
      <c r="M69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58">
        <f ca="1">_xlfn.DAYS(TODAY(),Table1[[#This Row],[Manufacture Date]])</f>
        <v>1663</v>
      </c>
      <c r="O6958" t="str" cm="1">
        <f t="array" ref="O6958" xml:space="preserve"> _xlfn.IFS(E6958&lt;2,"0-2",E6958&lt;4,"2-4",E6958&lt;6,"4-6",E6958&lt;8,"6-8",E6958&lt;10,"8-10")</f>
        <v>2-4</v>
      </c>
    </row>
    <row r="6959" spans="1:15" ht="14.25" customHeight="1" x14ac:dyDescent="0.3">
      <c r="A6959" s="31">
        <v>43597</v>
      </c>
      <c r="B6959" t="s">
        <v>232</v>
      </c>
      <c r="C6959" t="s">
        <v>258</v>
      </c>
      <c r="D6959" t="s">
        <v>259</v>
      </c>
      <c r="E6959">
        <v>5.3</v>
      </c>
      <c r="F6959">
        <v>8</v>
      </c>
      <c r="G6959" t="s">
        <v>112</v>
      </c>
      <c r="H6959" t="s">
        <v>200</v>
      </c>
      <c r="I6959">
        <v>22</v>
      </c>
      <c r="J6959">
        <v>309</v>
      </c>
      <c r="K6959" t="str">
        <f>RIGHT(Table1[[#This Row],[Transmission]],1)</f>
        <v>8</v>
      </c>
      <c r="L6959" t="str">
        <f>SUBSTITUTE(Table1[[#This Row],[Transmission]],Table1[[#This Row],[Gears]],"")</f>
        <v>A</v>
      </c>
      <c r="M69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59">
        <f ca="1">_xlfn.DAYS(TODAY(),Table1[[#This Row],[Manufacture Date]])</f>
        <v>1663</v>
      </c>
      <c r="O6959" t="str" cm="1">
        <f t="array" ref="O6959" xml:space="preserve"> _xlfn.IFS(E6959&lt;2,"0-2",E6959&lt;4,"2-4",E6959&lt;6,"4-6",E6959&lt;8,"6-8",E6959&lt;10,"8-10")</f>
        <v>4-6</v>
      </c>
    </row>
    <row r="6960" spans="1:15" ht="14.25" customHeight="1" x14ac:dyDescent="0.3">
      <c r="A6960" s="31">
        <v>43596</v>
      </c>
      <c r="B6960" t="s">
        <v>740</v>
      </c>
      <c r="C6960" t="s">
        <v>746</v>
      </c>
      <c r="D6960" t="s">
        <v>78</v>
      </c>
      <c r="E6960">
        <v>2.5</v>
      </c>
      <c r="F6960">
        <v>4</v>
      </c>
      <c r="G6960" t="s">
        <v>511</v>
      </c>
      <c r="H6960" t="s">
        <v>200</v>
      </c>
      <c r="I6960">
        <v>34</v>
      </c>
      <c r="J6960">
        <v>191</v>
      </c>
      <c r="K6960" t="str">
        <f>RIGHT(Table1[[#This Row],[Transmission]],1)</f>
        <v>6</v>
      </c>
      <c r="L6960" t="str">
        <f>SUBSTITUTE(Table1[[#This Row],[Transmission]],Table1[[#This Row],[Gears]],"")</f>
        <v>AV</v>
      </c>
      <c r="M69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60">
        <f ca="1">_xlfn.DAYS(TODAY(),Table1[[#This Row],[Manufacture Date]])</f>
        <v>1664</v>
      </c>
      <c r="O6960" t="str" cm="1">
        <f t="array" ref="O6960" xml:space="preserve"> _xlfn.IFS(E6960&lt;2,"0-2",E6960&lt;4,"2-4",E6960&lt;6,"4-6",E6960&lt;8,"6-8",E6960&lt;10,"8-10")</f>
        <v>2-4</v>
      </c>
    </row>
    <row r="6961" spans="1:15" ht="14.25" customHeight="1" x14ac:dyDescent="0.3">
      <c r="A6961" s="31">
        <v>43596</v>
      </c>
      <c r="B6961" t="s">
        <v>651</v>
      </c>
      <c r="C6961" t="s">
        <v>1341</v>
      </c>
      <c r="D6961" t="s">
        <v>82</v>
      </c>
      <c r="E6961">
        <v>1.6</v>
      </c>
      <c r="F6961">
        <v>4</v>
      </c>
      <c r="G6961" t="s">
        <v>76</v>
      </c>
      <c r="H6961" t="s">
        <v>73</v>
      </c>
      <c r="I6961">
        <v>32</v>
      </c>
      <c r="J6961">
        <v>205</v>
      </c>
      <c r="K6961" t="str">
        <f>RIGHT(Table1[[#This Row],[Transmission]],1)</f>
        <v>7</v>
      </c>
      <c r="L6961" t="str">
        <f>SUBSTITUTE(Table1[[#This Row],[Transmission]],Table1[[#This Row],[Gears]],"")</f>
        <v>AV</v>
      </c>
      <c r="M69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61">
        <f ca="1">_xlfn.DAYS(TODAY(),Table1[[#This Row],[Manufacture Date]])</f>
        <v>1664</v>
      </c>
      <c r="O6961" t="str" cm="1">
        <f t="array" ref="O6961" xml:space="preserve"> _xlfn.IFS(E6961&lt;2,"0-2",E6961&lt;4,"2-4",E6961&lt;6,"4-6",E6961&lt;8,"6-8",E6961&lt;10,"8-10")</f>
        <v>0-2</v>
      </c>
    </row>
    <row r="6962" spans="1:15" ht="14.25" customHeight="1" x14ac:dyDescent="0.3">
      <c r="A6962" s="31">
        <v>43596</v>
      </c>
      <c r="B6962" t="s">
        <v>232</v>
      </c>
      <c r="C6962" t="s">
        <v>243</v>
      </c>
      <c r="D6962" t="s">
        <v>78</v>
      </c>
      <c r="E6962">
        <v>2</v>
      </c>
      <c r="F6962">
        <v>4</v>
      </c>
      <c r="G6962" t="s">
        <v>454</v>
      </c>
      <c r="H6962" t="s">
        <v>73</v>
      </c>
      <c r="I6962">
        <v>29</v>
      </c>
      <c r="J6962">
        <v>228</v>
      </c>
      <c r="K6962" t="str">
        <f>RIGHT(Table1[[#This Row],[Transmission]],1)</f>
        <v>9</v>
      </c>
      <c r="L6962" t="str">
        <f>SUBSTITUTE(Table1[[#This Row],[Transmission]],Table1[[#This Row],[Gears]],"")</f>
        <v>A</v>
      </c>
      <c r="M69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62">
        <f ca="1">_xlfn.DAYS(TODAY(),Table1[[#This Row],[Manufacture Date]])</f>
        <v>1664</v>
      </c>
      <c r="O6962" t="str" cm="1">
        <f t="array" ref="O6962" xml:space="preserve"> _xlfn.IFS(E6962&lt;2,"0-2",E6962&lt;4,"2-4",E6962&lt;6,"4-6",E6962&lt;8,"6-8",E6962&lt;10,"8-10")</f>
        <v>2-4</v>
      </c>
    </row>
    <row r="6963" spans="1:15" ht="14.25" customHeight="1" x14ac:dyDescent="0.3">
      <c r="A6963" s="31">
        <v>43596</v>
      </c>
      <c r="B6963" t="s">
        <v>676</v>
      </c>
      <c r="C6963" t="s">
        <v>1945</v>
      </c>
      <c r="D6963" t="s">
        <v>92</v>
      </c>
      <c r="E6963">
        <v>3.8</v>
      </c>
      <c r="F6963">
        <v>6</v>
      </c>
      <c r="G6963" t="s">
        <v>97</v>
      </c>
      <c r="H6963" t="s">
        <v>73</v>
      </c>
      <c r="I6963">
        <v>25</v>
      </c>
      <c r="J6963">
        <v>267</v>
      </c>
      <c r="K6963" t="str">
        <f>RIGHT(Table1[[#This Row],[Transmission]],1)</f>
        <v>7</v>
      </c>
      <c r="L6963" t="str">
        <f>SUBSTITUTE(Table1[[#This Row],[Transmission]],Table1[[#This Row],[Gears]],"")</f>
        <v>AM</v>
      </c>
      <c r="M69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63">
        <f ca="1">_xlfn.DAYS(TODAY(),Table1[[#This Row],[Manufacture Date]])</f>
        <v>1664</v>
      </c>
      <c r="O6963" t="str" cm="1">
        <f t="array" ref="O6963" xml:space="preserve"> _xlfn.IFS(E6963&lt;2,"0-2",E6963&lt;4,"2-4",E6963&lt;6,"4-6",E6963&lt;8,"6-8",E6963&lt;10,"8-10")</f>
        <v>2-4</v>
      </c>
    </row>
    <row r="6964" spans="1:15" ht="14.25" customHeight="1" x14ac:dyDescent="0.3">
      <c r="A6964" s="31">
        <v>43596</v>
      </c>
      <c r="B6964" t="s">
        <v>676</v>
      </c>
      <c r="C6964" t="s">
        <v>685</v>
      </c>
      <c r="D6964" t="s">
        <v>88</v>
      </c>
      <c r="E6964">
        <v>3.8</v>
      </c>
      <c r="F6964">
        <v>6</v>
      </c>
      <c r="G6964" t="s">
        <v>97</v>
      </c>
      <c r="H6964" t="s">
        <v>73</v>
      </c>
      <c r="I6964">
        <v>20</v>
      </c>
      <c r="J6964">
        <v>322</v>
      </c>
      <c r="K6964" t="str">
        <f>RIGHT(Table1[[#This Row],[Transmission]],1)</f>
        <v>7</v>
      </c>
      <c r="L6964" t="str">
        <f>SUBSTITUTE(Table1[[#This Row],[Transmission]],Table1[[#This Row],[Gears]],"")</f>
        <v>AM</v>
      </c>
      <c r="M69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64">
        <f ca="1">_xlfn.DAYS(TODAY(),Table1[[#This Row],[Manufacture Date]])</f>
        <v>1664</v>
      </c>
      <c r="O6964" t="str" cm="1">
        <f t="array" ref="O6964" xml:space="preserve"> _xlfn.IFS(E6964&lt;2,"0-2",E6964&lt;4,"2-4",E6964&lt;6,"4-6",E6964&lt;8,"6-8",E6964&lt;10,"8-10")</f>
        <v>2-4</v>
      </c>
    </row>
    <row r="6965" spans="1:15" ht="14.25" customHeight="1" x14ac:dyDescent="0.3">
      <c r="A6965" s="31">
        <v>43595</v>
      </c>
      <c r="B6965" t="s">
        <v>321</v>
      </c>
      <c r="C6965" t="s">
        <v>343</v>
      </c>
      <c r="D6965" t="s">
        <v>71</v>
      </c>
      <c r="E6965">
        <v>1.6</v>
      </c>
      <c r="F6965">
        <v>4</v>
      </c>
      <c r="G6965" t="s">
        <v>74</v>
      </c>
      <c r="H6965" t="s">
        <v>200</v>
      </c>
      <c r="I6965">
        <v>35</v>
      </c>
      <c r="J6965">
        <v>191</v>
      </c>
      <c r="K6965" t="str">
        <f>RIGHT(Table1[[#This Row],[Transmission]],1)</f>
        <v>6</v>
      </c>
      <c r="L6965" t="str">
        <f>SUBSTITUTE(Table1[[#This Row],[Transmission]],Table1[[#This Row],[Gears]],"")</f>
        <v>M</v>
      </c>
      <c r="M69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65">
        <f ca="1">_xlfn.DAYS(TODAY(),Table1[[#This Row],[Manufacture Date]])</f>
        <v>1665</v>
      </c>
      <c r="O6965" t="str" cm="1">
        <f t="array" ref="O6965" xml:space="preserve"> _xlfn.IFS(E6965&lt;2,"0-2",E6965&lt;4,"2-4",E6965&lt;6,"4-6",E6965&lt;8,"6-8",E6965&lt;10,"8-10")</f>
        <v>0-2</v>
      </c>
    </row>
    <row r="6966" spans="1:15" ht="14.25" customHeight="1" x14ac:dyDescent="0.3">
      <c r="A6966" s="31">
        <v>43595</v>
      </c>
      <c r="B6966" t="s">
        <v>564</v>
      </c>
      <c r="C6966" t="s">
        <v>583</v>
      </c>
      <c r="D6966" t="s">
        <v>82</v>
      </c>
      <c r="E6966">
        <v>3.5</v>
      </c>
      <c r="F6966">
        <v>6</v>
      </c>
      <c r="G6966" t="s">
        <v>416</v>
      </c>
      <c r="H6966" t="s">
        <v>73</v>
      </c>
      <c r="I6966">
        <v>28</v>
      </c>
      <c r="J6966">
        <v>235</v>
      </c>
      <c r="K6966" t="str">
        <f>RIGHT(Table1[[#This Row],[Transmission]],1)</f>
        <v>7</v>
      </c>
      <c r="L6966" t="str">
        <f>SUBSTITUTE(Table1[[#This Row],[Transmission]],Table1[[#This Row],[Gears]],"")</f>
        <v>AS</v>
      </c>
      <c r="M69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66">
        <f ca="1">_xlfn.DAYS(TODAY(),Table1[[#This Row],[Manufacture Date]])</f>
        <v>1665</v>
      </c>
      <c r="O6966" t="str" cm="1">
        <f t="array" ref="O6966" xml:space="preserve"> _xlfn.IFS(E6966&lt;2,"0-2",E6966&lt;4,"2-4",E6966&lt;6,"4-6",E6966&lt;8,"6-8",E6966&lt;10,"8-10")</f>
        <v>2-4</v>
      </c>
    </row>
    <row r="6967" spans="1:15" ht="14.25" customHeight="1" x14ac:dyDescent="0.3">
      <c r="A6967" s="31">
        <v>43595</v>
      </c>
      <c r="B6967" t="s">
        <v>321</v>
      </c>
      <c r="C6967" t="s">
        <v>356</v>
      </c>
      <c r="D6967" t="s">
        <v>115</v>
      </c>
      <c r="E6967">
        <v>2</v>
      </c>
      <c r="F6967">
        <v>4</v>
      </c>
      <c r="G6967" t="s">
        <v>79</v>
      </c>
      <c r="H6967" t="s">
        <v>200</v>
      </c>
      <c r="I6967">
        <v>28</v>
      </c>
      <c r="J6967">
        <v>238</v>
      </c>
      <c r="K6967" t="str">
        <f>RIGHT(Table1[[#This Row],[Transmission]],1)</f>
        <v>6</v>
      </c>
      <c r="L6967" t="str">
        <f>SUBSTITUTE(Table1[[#This Row],[Transmission]],Table1[[#This Row],[Gears]],"")</f>
        <v>AS</v>
      </c>
      <c r="M69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67">
        <f ca="1">_xlfn.DAYS(TODAY(),Table1[[#This Row],[Manufacture Date]])</f>
        <v>1665</v>
      </c>
      <c r="O6967" t="str" cm="1">
        <f t="array" ref="O6967" xml:space="preserve"> _xlfn.IFS(E6967&lt;2,"0-2",E6967&lt;4,"2-4",E6967&lt;6,"4-6",E6967&lt;8,"6-8",E6967&lt;10,"8-10")</f>
        <v>2-4</v>
      </c>
    </row>
    <row r="6968" spans="1:15" ht="14.25" customHeight="1" x14ac:dyDescent="0.3">
      <c r="A6968" s="31">
        <v>43595</v>
      </c>
      <c r="B6968" t="s">
        <v>564</v>
      </c>
      <c r="C6968" t="s">
        <v>1169</v>
      </c>
      <c r="D6968" t="s">
        <v>88</v>
      </c>
      <c r="E6968">
        <v>5.5</v>
      </c>
      <c r="F6968">
        <v>8</v>
      </c>
      <c r="G6968" t="s">
        <v>416</v>
      </c>
      <c r="H6968" t="s">
        <v>73</v>
      </c>
      <c r="I6968">
        <v>27</v>
      </c>
      <c r="J6968">
        <v>252</v>
      </c>
      <c r="K6968" t="str">
        <f>RIGHT(Table1[[#This Row],[Transmission]],1)</f>
        <v>7</v>
      </c>
      <c r="L6968" t="str">
        <f>SUBSTITUTE(Table1[[#This Row],[Transmission]],Table1[[#This Row],[Gears]],"")</f>
        <v>AS</v>
      </c>
      <c r="M69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68">
        <f ca="1">_xlfn.DAYS(TODAY(),Table1[[#This Row],[Manufacture Date]])</f>
        <v>1665</v>
      </c>
      <c r="O6968" t="str" cm="1">
        <f t="array" ref="O6968" xml:space="preserve"> _xlfn.IFS(E6968&lt;2,"0-2",E6968&lt;4,"2-4",E6968&lt;6,"4-6",E6968&lt;8,"6-8",E6968&lt;10,"8-10")</f>
        <v>4-6</v>
      </c>
    </row>
    <row r="6969" spans="1:15" ht="14.25" customHeight="1" x14ac:dyDescent="0.3">
      <c r="A6969" s="31">
        <v>43595</v>
      </c>
      <c r="B6969" t="s">
        <v>564</v>
      </c>
      <c r="C6969" t="s">
        <v>963</v>
      </c>
      <c r="D6969" t="s">
        <v>481</v>
      </c>
      <c r="E6969">
        <v>3</v>
      </c>
      <c r="F6969">
        <v>6</v>
      </c>
      <c r="G6969" t="s">
        <v>416</v>
      </c>
      <c r="H6969" t="s">
        <v>73</v>
      </c>
      <c r="I6969">
        <v>26</v>
      </c>
      <c r="J6969">
        <v>253</v>
      </c>
      <c r="K6969" t="str">
        <f>RIGHT(Table1[[#This Row],[Transmission]],1)</f>
        <v>7</v>
      </c>
      <c r="L6969" t="str">
        <f>SUBSTITUTE(Table1[[#This Row],[Transmission]],Table1[[#This Row],[Gears]],"")</f>
        <v>AS</v>
      </c>
      <c r="M69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69">
        <f ca="1">_xlfn.DAYS(TODAY(),Table1[[#This Row],[Manufacture Date]])</f>
        <v>1665</v>
      </c>
      <c r="O6969" t="str" cm="1">
        <f t="array" ref="O6969" xml:space="preserve"> _xlfn.IFS(E6969&lt;2,"0-2",E6969&lt;4,"2-4",E6969&lt;6,"4-6",E6969&lt;8,"6-8",E6969&lt;10,"8-10")</f>
        <v>2-4</v>
      </c>
    </row>
    <row r="6970" spans="1:15" ht="14.25" customHeight="1" x14ac:dyDescent="0.3">
      <c r="A6970" s="31">
        <v>43595</v>
      </c>
      <c r="B6970" t="s">
        <v>69</v>
      </c>
      <c r="C6970" t="s">
        <v>77</v>
      </c>
      <c r="D6970" t="s">
        <v>78</v>
      </c>
      <c r="E6970">
        <v>3.5</v>
      </c>
      <c r="F6970">
        <v>6</v>
      </c>
      <c r="G6970" t="s">
        <v>79</v>
      </c>
      <c r="H6970" t="s">
        <v>73</v>
      </c>
      <c r="I6970">
        <v>25</v>
      </c>
      <c r="J6970">
        <v>255</v>
      </c>
      <c r="K6970" t="str">
        <f>RIGHT(Table1[[#This Row],[Transmission]],1)</f>
        <v>6</v>
      </c>
      <c r="L6970" t="str">
        <f>SUBSTITUTE(Table1[[#This Row],[Transmission]],Table1[[#This Row],[Gears]],"")</f>
        <v>AS</v>
      </c>
      <c r="M69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70">
        <f ca="1">_xlfn.DAYS(TODAY(),Table1[[#This Row],[Manufacture Date]])</f>
        <v>1665</v>
      </c>
      <c r="O6970" t="str" cm="1">
        <f t="array" ref="O6970" xml:space="preserve"> _xlfn.IFS(E6970&lt;2,"0-2",E6970&lt;4,"2-4",E6970&lt;6,"4-6",E6970&lt;8,"6-8",E6970&lt;10,"8-10")</f>
        <v>2-4</v>
      </c>
    </row>
    <row r="6971" spans="1:15" ht="14.25" customHeight="1" x14ac:dyDescent="0.3">
      <c r="A6971" s="31">
        <v>43595</v>
      </c>
      <c r="B6971" t="s">
        <v>564</v>
      </c>
      <c r="C6971" t="s">
        <v>1153</v>
      </c>
      <c r="D6971" t="s">
        <v>71</v>
      </c>
      <c r="E6971">
        <v>5.5</v>
      </c>
      <c r="F6971">
        <v>8</v>
      </c>
      <c r="G6971" t="s">
        <v>416</v>
      </c>
      <c r="H6971" t="s">
        <v>73</v>
      </c>
      <c r="I6971">
        <v>22</v>
      </c>
      <c r="J6971">
        <v>308</v>
      </c>
      <c r="K6971" t="str">
        <f>RIGHT(Table1[[#This Row],[Transmission]],1)</f>
        <v>7</v>
      </c>
      <c r="L6971" t="str">
        <f>SUBSTITUTE(Table1[[#This Row],[Transmission]],Table1[[#This Row],[Gears]],"")</f>
        <v>AS</v>
      </c>
      <c r="M69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71">
        <f ca="1">_xlfn.DAYS(TODAY(),Table1[[#This Row],[Manufacture Date]])</f>
        <v>1665</v>
      </c>
      <c r="O6971" t="str" cm="1">
        <f t="array" ref="O6971" xml:space="preserve"> _xlfn.IFS(E6971&lt;2,"0-2",E6971&lt;4,"2-4",E6971&lt;6,"4-6",E6971&lt;8,"6-8",E6971&lt;10,"8-10")</f>
        <v>4-6</v>
      </c>
    </row>
    <row r="6972" spans="1:15" ht="14.25" customHeight="1" x14ac:dyDescent="0.3">
      <c r="A6972" s="31">
        <v>43594</v>
      </c>
      <c r="B6972" t="s">
        <v>548</v>
      </c>
      <c r="C6972" t="s">
        <v>1149</v>
      </c>
      <c r="D6972" t="s">
        <v>88</v>
      </c>
      <c r="E6972">
        <v>2</v>
      </c>
      <c r="F6972">
        <v>4</v>
      </c>
      <c r="G6972" t="s">
        <v>74</v>
      </c>
      <c r="H6972" t="s">
        <v>73</v>
      </c>
      <c r="I6972">
        <v>36</v>
      </c>
      <c r="J6972">
        <v>183</v>
      </c>
      <c r="K6972" t="str">
        <f>RIGHT(Table1[[#This Row],[Transmission]],1)</f>
        <v>6</v>
      </c>
      <c r="L6972" t="str">
        <f>SUBSTITUTE(Table1[[#This Row],[Transmission]],Table1[[#This Row],[Gears]],"")</f>
        <v>M</v>
      </c>
      <c r="M69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72">
        <f ca="1">_xlfn.DAYS(TODAY(),Table1[[#This Row],[Manufacture Date]])</f>
        <v>1666</v>
      </c>
      <c r="O6972" t="str" cm="1">
        <f t="array" ref="O6972" xml:space="preserve"> _xlfn.IFS(E6972&lt;2,"0-2",E6972&lt;4,"2-4",E6972&lt;6,"4-6",E6972&lt;8,"6-8",E6972&lt;10,"8-10")</f>
        <v>2-4</v>
      </c>
    </row>
    <row r="6973" spans="1:15" ht="14.25" customHeight="1" x14ac:dyDescent="0.3">
      <c r="A6973" s="31">
        <v>43594</v>
      </c>
      <c r="B6973" t="s">
        <v>212</v>
      </c>
      <c r="C6973" t="s">
        <v>213</v>
      </c>
      <c r="D6973" t="s">
        <v>71</v>
      </c>
      <c r="E6973">
        <v>2</v>
      </c>
      <c r="F6973">
        <v>4</v>
      </c>
      <c r="G6973" t="s">
        <v>79</v>
      </c>
      <c r="H6973" t="s">
        <v>73</v>
      </c>
      <c r="I6973">
        <v>29</v>
      </c>
      <c r="J6973">
        <v>221</v>
      </c>
      <c r="K6973" t="str">
        <f>RIGHT(Table1[[#This Row],[Transmission]],1)</f>
        <v>6</v>
      </c>
      <c r="L6973" t="str">
        <f>SUBSTITUTE(Table1[[#This Row],[Transmission]],Table1[[#This Row],[Gears]],"")</f>
        <v>AS</v>
      </c>
      <c r="M69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73">
        <f ca="1">_xlfn.DAYS(TODAY(),Table1[[#This Row],[Manufacture Date]])</f>
        <v>1666</v>
      </c>
      <c r="O6973" t="str" cm="1">
        <f t="array" ref="O6973" xml:space="preserve"> _xlfn.IFS(E6973&lt;2,"0-2",E6973&lt;4,"2-4",E6973&lt;6,"4-6",E6973&lt;8,"6-8",E6973&lt;10,"8-10")</f>
        <v>2-4</v>
      </c>
    </row>
    <row r="6974" spans="1:15" ht="14.25" customHeight="1" x14ac:dyDescent="0.3">
      <c r="A6974" s="31">
        <v>43594</v>
      </c>
      <c r="B6974" t="s">
        <v>651</v>
      </c>
      <c r="C6974" t="s">
        <v>1910</v>
      </c>
      <c r="D6974" t="s">
        <v>78</v>
      </c>
      <c r="E6974">
        <v>3.5</v>
      </c>
      <c r="F6974">
        <v>6</v>
      </c>
      <c r="G6974" t="s">
        <v>266</v>
      </c>
      <c r="H6974" t="s">
        <v>200</v>
      </c>
      <c r="I6974">
        <v>28</v>
      </c>
      <c r="J6974">
        <v>240</v>
      </c>
      <c r="K6974" t="str">
        <f>RIGHT(Table1[[#This Row],[Transmission]],1)</f>
        <v>V</v>
      </c>
      <c r="L6974" t="str">
        <f>SUBSTITUTE(Table1[[#This Row],[Transmission]],Table1[[#This Row],[Gears]],"")</f>
        <v>A</v>
      </c>
      <c r="M69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74">
        <f ca="1">_xlfn.DAYS(TODAY(),Table1[[#This Row],[Manufacture Date]])</f>
        <v>1666</v>
      </c>
      <c r="O6974" t="str" cm="1">
        <f t="array" ref="O6974" xml:space="preserve"> _xlfn.IFS(E6974&lt;2,"0-2",E6974&lt;4,"2-4",E6974&lt;6,"4-6",E6974&lt;8,"6-8",E6974&lt;10,"8-10")</f>
        <v>2-4</v>
      </c>
    </row>
    <row r="6975" spans="1:15" ht="14.25" customHeight="1" x14ac:dyDescent="0.3">
      <c r="A6975" s="31">
        <v>43594</v>
      </c>
      <c r="B6975" t="s">
        <v>364</v>
      </c>
      <c r="C6975" t="s">
        <v>1103</v>
      </c>
      <c r="D6975" t="s">
        <v>259</v>
      </c>
      <c r="E6975">
        <v>4.3</v>
      </c>
      <c r="F6975">
        <v>6</v>
      </c>
      <c r="G6975" t="s">
        <v>93</v>
      </c>
      <c r="H6975" t="s">
        <v>200</v>
      </c>
      <c r="I6975">
        <v>24</v>
      </c>
      <c r="J6975">
        <v>280</v>
      </c>
      <c r="K6975" t="str">
        <f>RIGHT(Table1[[#This Row],[Transmission]],1)</f>
        <v>6</v>
      </c>
      <c r="L6975" t="str">
        <f>SUBSTITUTE(Table1[[#This Row],[Transmission]],Table1[[#This Row],[Gears]],"")</f>
        <v>A</v>
      </c>
      <c r="M69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75">
        <f ca="1">_xlfn.DAYS(TODAY(),Table1[[#This Row],[Manufacture Date]])</f>
        <v>1666</v>
      </c>
      <c r="O6975" t="str" cm="1">
        <f t="array" ref="O6975" xml:space="preserve"> _xlfn.IFS(E6975&lt;2,"0-2",E6975&lt;4,"2-4",E6975&lt;6,"4-6",E6975&lt;8,"6-8",E6975&lt;10,"8-10")</f>
        <v>4-6</v>
      </c>
    </row>
    <row r="6976" spans="1:15" ht="14.25" customHeight="1" x14ac:dyDescent="0.3">
      <c r="A6976" s="31">
        <v>43594</v>
      </c>
      <c r="B6976" t="s">
        <v>86</v>
      </c>
      <c r="C6976" t="s">
        <v>1491</v>
      </c>
      <c r="D6976" t="s">
        <v>78</v>
      </c>
      <c r="E6976">
        <v>2.9</v>
      </c>
      <c r="F6976">
        <v>6</v>
      </c>
      <c r="G6976" t="s">
        <v>112</v>
      </c>
      <c r="H6976" t="s">
        <v>73</v>
      </c>
      <c r="I6976">
        <v>23</v>
      </c>
      <c r="J6976">
        <v>288</v>
      </c>
      <c r="K6976" t="str">
        <f>RIGHT(Table1[[#This Row],[Transmission]],1)</f>
        <v>8</v>
      </c>
      <c r="L6976" t="str">
        <f>SUBSTITUTE(Table1[[#This Row],[Transmission]],Table1[[#This Row],[Gears]],"")</f>
        <v>A</v>
      </c>
      <c r="M69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76">
        <f ca="1">_xlfn.DAYS(TODAY(),Table1[[#This Row],[Manufacture Date]])</f>
        <v>1666</v>
      </c>
      <c r="O6976" t="str" cm="1">
        <f t="array" ref="O6976" xml:space="preserve"> _xlfn.IFS(E6976&lt;2,"0-2",E6976&lt;4,"2-4",E6976&lt;6,"4-6",E6976&lt;8,"6-8",E6976&lt;10,"8-10")</f>
        <v>2-4</v>
      </c>
    </row>
    <row r="6977" spans="1:15" ht="14.25" customHeight="1" x14ac:dyDescent="0.3">
      <c r="A6977" s="31">
        <v>43594</v>
      </c>
      <c r="B6977" t="s">
        <v>750</v>
      </c>
      <c r="C6977" t="s">
        <v>2021</v>
      </c>
      <c r="D6977" t="s">
        <v>657</v>
      </c>
      <c r="E6977">
        <v>3.5</v>
      </c>
      <c r="F6977">
        <v>6</v>
      </c>
      <c r="G6977" t="s">
        <v>74</v>
      </c>
      <c r="H6977" t="s">
        <v>200</v>
      </c>
      <c r="I6977">
        <v>22</v>
      </c>
      <c r="J6977">
        <v>299</v>
      </c>
      <c r="K6977" t="str">
        <f>RIGHT(Table1[[#This Row],[Transmission]],1)</f>
        <v>6</v>
      </c>
      <c r="L6977" t="str">
        <f>SUBSTITUTE(Table1[[#This Row],[Transmission]],Table1[[#This Row],[Gears]],"")</f>
        <v>M</v>
      </c>
      <c r="M69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77">
        <f ca="1">_xlfn.DAYS(TODAY(),Table1[[#This Row],[Manufacture Date]])</f>
        <v>1666</v>
      </c>
      <c r="O6977" t="str" cm="1">
        <f t="array" ref="O6977" xml:space="preserve"> _xlfn.IFS(E6977&lt;2,"0-2",E6977&lt;4,"2-4",E6977&lt;6,"4-6",E6977&lt;8,"6-8",E6977&lt;10,"8-10")</f>
        <v>2-4</v>
      </c>
    </row>
    <row r="6978" spans="1:15" ht="14.25" customHeight="1" x14ac:dyDescent="0.3">
      <c r="A6978" s="31">
        <v>43594</v>
      </c>
      <c r="B6978" t="s">
        <v>492</v>
      </c>
      <c r="C6978" t="s">
        <v>503</v>
      </c>
      <c r="D6978" t="s">
        <v>122</v>
      </c>
      <c r="E6978">
        <v>5</v>
      </c>
      <c r="F6978">
        <v>8</v>
      </c>
      <c r="G6978" t="s">
        <v>104</v>
      </c>
      <c r="H6978" t="s">
        <v>73</v>
      </c>
      <c r="I6978">
        <v>19</v>
      </c>
      <c r="J6978">
        <v>338</v>
      </c>
      <c r="K6978" t="str">
        <f>RIGHT(Table1[[#This Row],[Transmission]],1)</f>
        <v>8</v>
      </c>
      <c r="L6978" t="str">
        <f>SUBSTITUTE(Table1[[#This Row],[Transmission]],Table1[[#This Row],[Gears]],"")</f>
        <v>AS</v>
      </c>
      <c r="M69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78">
        <f ca="1">_xlfn.DAYS(TODAY(),Table1[[#This Row],[Manufacture Date]])</f>
        <v>1666</v>
      </c>
      <c r="O6978" t="str" cm="1">
        <f t="array" ref="O6978" xml:space="preserve"> _xlfn.IFS(E6978&lt;2,"0-2",E6978&lt;4,"2-4",E6978&lt;6,"4-6",E6978&lt;8,"6-8",E6978&lt;10,"8-10")</f>
        <v>4-6</v>
      </c>
    </row>
    <row r="6979" spans="1:15" ht="14.25" customHeight="1" x14ac:dyDescent="0.3">
      <c r="A6979" s="31">
        <v>43593</v>
      </c>
      <c r="B6979" t="s">
        <v>313</v>
      </c>
      <c r="C6979" t="s">
        <v>316</v>
      </c>
      <c r="D6979" t="s">
        <v>92</v>
      </c>
      <c r="E6979">
        <v>1.4</v>
      </c>
      <c r="F6979">
        <v>4</v>
      </c>
      <c r="G6979" t="s">
        <v>183</v>
      </c>
      <c r="H6979" t="s">
        <v>200</v>
      </c>
      <c r="I6979">
        <v>39</v>
      </c>
      <c r="J6979">
        <v>171</v>
      </c>
      <c r="K6979" t="str">
        <f>RIGHT(Table1[[#This Row],[Transmission]],1)</f>
        <v>5</v>
      </c>
      <c r="L6979" t="str">
        <f>SUBSTITUTE(Table1[[#This Row],[Transmission]],Table1[[#This Row],[Gears]],"")</f>
        <v>M</v>
      </c>
      <c r="M69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79">
        <f ca="1">_xlfn.DAYS(TODAY(),Table1[[#This Row],[Manufacture Date]])</f>
        <v>1667</v>
      </c>
      <c r="O6979" t="str" cm="1">
        <f t="array" ref="O6979" xml:space="preserve"> _xlfn.IFS(E6979&lt;2,"0-2",E6979&lt;4,"2-4",E6979&lt;6,"4-6",E6979&lt;8,"6-8",E6979&lt;10,"8-10")</f>
        <v>0-2</v>
      </c>
    </row>
    <row r="6980" spans="1:15" ht="14.25" customHeight="1" x14ac:dyDescent="0.3">
      <c r="A6980" s="31">
        <v>43593</v>
      </c>
      <c r="B6980" t="s">
        <v>621</v>
      </c>
      <c r="C6980" t="s">
        <v>630</v>
      </c>
      <c r="D6980" t="s">
        <v>71</v>
      </c>
      <c r="E6980">
        <v>1.6</v>
      </c>
      <c r="F6980">
        <v>4</v>
      </c>
      <c r="G6980" t="s">
        <v>79</v>
      </c>
      <c r="H6980" t="s">
        <v>73</v>
      </c>
      <c r="I6980">
        <v>31</v>
      </c>
      <c r="J6980">
        <v>212</v>
      </c>
      <c r="K6980" t="str">
        <f>RIGHT(Table1[[#This Row],[Transmission]],1)</f>
        <v>6</v>
      </c>
      <c r="L6980" t="str">
        <f>SUBSTITUTE(Table1[[#This Row],[Transmission]],Table1[[#This Row],[Gears]],"")</f>
        <v>AS</v>
      </c>
      <c r="M69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80">
        <f ca="1">_xlfn.DAYS(TODAY(),Table1[[#This Row],[Manufacture Date]])</f>
        <v>1667</v>
      </c>
      <c r="O6980" t="str" cm="1">
        <f t="array" ref="O6980" xml:space="preserve"> _xlfn.IFS(E6980&lt;2,"0-2",E6980&lt;4,"2-4",E6980&lt;6,"4-6",E6980&lt;8,"6-8",E6980&lt;10,"8-10")</f>
        <v>0-2</v>
      </c>
    </row>
    <row r="6981" spans="1:15" ht="14.25" customHeight="1" x14ac:dyDescent="0.3">
      <c r="A6981" s="31">
        <v>43593</v>
      </c>
      <c r="B6981" t="s">
        <v>802</v>
      </c>
      <c r="C6981" t="s">
        <v>1361</v>
      </c>
      <c r="D6981" t="s">
        <v>481</v>
      </c>
      <c r="E6981">
        <v>2</v>
      </c>
      <c r="F6981">
        <v>4</v>
      </c>
      <c r="G6981" t="s">
        <v>104</v>
      </c>
      <c r="H6981" t="s">
        <v>73</v>
      </c>
      <c r="I6981">
        <v>30</v>
      </c>
      <c r="J6981">
        <v>216</v>
      </c>
      <c r="K6981" t="str">
        <f>RIGHT(Table1[[#This Row],[Transmission]],1)</f>
        <v>8</v>
      </c>
      <c r="L6981" t="str">
        <f>SUBSTITUTE(Table1[[#This Row],[Transmission]],Table1[[#This Row],[Gears]],"")</f>
        <v>AS</v>
      </c>
      <c r="M69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81">
        <f ca="1">_xlfn.DAYS(TODAY(),Table1[[#This Row],[Manufacture Date]])</f>
        <v>1667</v>
      </c>
      <c r="O6981" t="str" cm="1">
        <f t="array" ref="O6981" xml:space="preserve"> _xlfn.IFS(E6981&lt;2,"0-2",E6981&lt;4,"2-4",E6981&lt;6,"4-6",E6981&lt;8,"6-8",E6981&lt;10,"8-10")</f>
        <v>2-4</v>
      </c>
    </row>
    <row r="6982" spans="1:15" ht="14.25" customHeight="1" x14ac:dyDescent="0.3">
      <c r="A6982" s="31">
        <v>43593</v>
      </c>
      <c r="B6982" t="s">
        <v>321</v>
      </c>
      <c r="C6982" t="s">
        <v>1648</v>
      </c>
      <c r="D6982" t="s">
        <v>78</v>
      </c>
      <c r="E6982">
        <v>2</v>
      </c>
      <c r="F6982">
        <v>4</v>
      </c>
      <c r="G6982" t="s">
        <v>104</v>
      </c>
      <c r="H6982" t="s">
        <v>200</v>
      </c>
      <c r="I6982">
        <v>28</v>
      </c>
      <c r="J6982">
        <v>233</v>
      </c>
      <c r="K6982" t="str">
        <f>RIGHT(Table1[[#This Row],[Transmission]],1)</f>
        <v>8</v>
      </c>
      <c r="L6982" t="str">
        <f>SUBSTITUTE(Table1[[#This Row],[Transmission]],Table1[[#This Row],[Gears]],"")</f>
        <v>AS</v>
      </c>
      <c r="M69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82">
        <f ca="1">_xlfn.DAYS(TODAY(),Table1[[#This Row],[Manufacture Date]])</f>
        <v>1667</v>
      </c>
      <c r="O6982" t="str" cm="1">
        <f t="array" ref="O6982" xml:space="preserve"> _xlfn.IFS(E6982&lt;2,"0-2",E6982&lt;4,"2-4",E6982&lt;6,"4-6",E6982&lt;8,"6-8",E6982&lt;10,"8-10")</f>
        <v>2-4</v>
      </c>
    </row>
    <row r="6983" spans="1:15" ht="14.25" customHeight="1" x14ac:dyDescent="0.3">
      <c r="A6983" s="31">
        <v>43593</v>
      </c>
      <c r="B6983" t="s">
        <v>676</v>
      </c>
      <c r="C6983" t="s">
        <v>1926</v>
      </c>
      <c r="D6983" t="s">
        <v>92</v>
      </c>
      <c r="E6983">
        <v>3</v>
      </c>
      <c r="F6983">
        <v>6</v>
      </c>
      <c r="G6983" t="s">
        <v>238</v>
      </c>
      <c r="H6983" t="s">
        <v>73</v>
      </c>
      <c r="I6983">
        <v>25</v>
      </c>
      <c r="J6983">
        <v>260</v>
      </c>
      <c r="K6983" t="str">
        <f>RIGHT(Table1[[#This Row],[Transmission]],1)</f>
        <v>7</v>
      </c>
      <c r="L6983" t="str">
        <f>SUBSTITUTE(Table1[[#This Row],[Transmission]],Table1[[#This Row],[Gears]],"")</f>
        <v>M</v>
      </c>
      <c r="M69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83">
        <f ca="1">_xlfn.DAYS(TODAY(),Table1[[#This Row],[Manufacture Date]])</f>
        <v>1667</v>
      </c>
      <c r="O6983" t="str" cm="1">
        <f t="array" ref="O6983" xml:space="preserve"> _xlfn.IFS(E6983&lt;2,"0-2",E6983&lt;4,"2-4",E6983&lt;6,"4-6",E6983&lt;8,"6-8",E6983&lt;10,"8-10")</f>
        <v>2-4</v>
      </c>
    </row>
    <row r="6984" spans="1:15" ht="14.25" customHeight="1" x14ac:dyDescent="0.3">
      <c r="A6984" s="31">
        <v>43593</v>
      </c>
      <c r="B6984" t="s">
        <v>709</v>
      </c>
      <c r="C6984" t="s">
        <v>715</v>
      </c>
      <c r="D6984" t="s">
        <v>259</v>
      </c>
      <c r="E6984">
        <v>3.6</v>
      </c>
      <c r="F6984">
        <v>6</v>
      </c>
      <c r="G6984" t="s">
        <v>112</v>
      </c>
      <c r="H6984" t="s">
        <v>200</v>
      </c>
      <c r="I6984">
        <v>24</v>
      </c>
      <c r="J6984">
        <v>280</v>
      </c>
      <c r="K6984" t="str">
        <f>RIGHT(Table1[[#This Row],[Transmission]],1)</f>
        <v>8</v>
      </c>
      <c r="L6984" t="str">
        <f>SUBSTITUTE(Table1[[#This Row],[Transmission]],Table1[[#This Row],[Gears]],"")</f>
        <v>A</v>
      </c>
      <c r="M69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84">
        <f ca="1">_xlfn.DAYS(TODAY(),Table1[[#This Row],[Manufacture Date]])</f>
        <v>1667</v>
      </c>
      <c r="O6984" t="str" cm="1">
        <f t="array" ref="O6984" xml:space="preserve"> _xlfn.IFS(E6984&lt;2,"0-2",E6984&lt;4,"2-4",E6984&lt;6,"4-6",E6984&lt;8,"6-8",E6984&lt;10,"8-10")</f>
        <v>2-4</v>
      </c>
    </row>
    <row r="6985" spans="1:15" ht="14.25" customHeight="1" x14ac:dyDescent="0.3">
      <c r="A6985" s="31">
        <v>43593</v>
      </c>
      <c r="B6985" t="s">
        <v>531</v>
      </c>
      <c r="C6985" t="s">
        <v>533</v>
      </c>
      <c r="D6985" t="s">
        <v>122</v>
      </c>
      <c r="E6985">
        <v>3.5</v>
      </c>
      <c r="F6985">
        <v>6</v>
      </c>
      <c r="G6985" t="s">
        <v>79</v>
      </c>
      <c r="H6985" t="s">
        <v>200</v>
      </c>
      <c r="I6985">
        <v>22</v>
      </c>
      <c r="J6985">
        <v>294</v>
      </c>
      <c r="K6985" t="str">
        <f>RIGHT(Table1[[#This Row],[Transmission]],1)</f>
        <v>6</v>
      </c>
      <c r="L6985" t="str">
        <f>SUBSTITUTE(Table1[[#This Row],[Transmission]],Table1[[#This Row],[Gears]],"")</f>
        <v>AS</v>
      </c>
      <c r="M69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85">
        <f ca="1">_xlfn.DAYS(TODAY(),Table1[[#This Row],[Manufacture Date]])</f>
        <v>1667</v>
      </c>
      <c r="O6985" t="str" cm="1">
        <f t="array" ref="O6985" xml:space="preserve"> _xlfn.IFS(E6985&lt;2,"0-2",E6985&lt;4,"2-4",E6985&lt;6,"4-6",E6985&lt;8,"6-8",E6985&lt;10,"8-10")</f>
        <v>2-4</v>
      </c>
    </row>
    <row r="6986" spans="1:15" ht="14.25" customHeight="1" x14ac:dyDescent="0.3">
      <c r="A6986" s="31">
        <v>43593</v>
      </c>
      <c r="B6986" t="s">
        <v>289</v>
      </c>
      <c r="C6986" t="s">
        <v>1626</v>
      </c>
      <c r="D6986" t="s">
        <v>82</v>
      </c>
      <c r="E6986">
        <v>5.7</v>
      </c>
      <c r="F6986">
        <v>8</v>
      </c>
      <c r="G6986" t="s">
        <v>74</v>
      </c>
      <c r="H6986" t="s">
        <v>73</v>
      </c>
      <c r="I6986">
        <v>22</v>
      </c>
      <c r="J6986">
        <v>307</v>
      </c>
      <c r="K6986" t="str">
        <f>RIGHT(Table1[[#This Row],[Transmission]],1)</f>
        <v>6</v>
      </c>
      <c r="L6986" t="str">
        <f>SUBSTITUTE(Table1[[#This Row],[Transmission]],Table1[[#This Row],[Gears]],"")</f>
        <v>M</v>
      </c>
      <c r="M69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86">
        <f ca="1">_xlfn.DAYS(TODAY(),Table1[[#This Row],[Manufacture Date]])</f>
        <v>1667</v>
      </c>
      <c r="O6986" t="str" cm="1">
        <f t="array" ref="O6986" xml:space="preserve"> _xlfn.IFS(E6986&lt;2,"0-2",E6986&lt;4,"2-4",E6986&lt;6,"4-6",E6986&lt;8,"6-8",E6986&lt;10,"8-10")</f>
        <v>4-6</v>
      </c>
    </row>
    <row r="6987" spans="1:15" ht="14.25" customHeight="1" x14ac:dyDescent="0.3">
      <c r="A6987" s="31">
        <v>43593</v>
      </c>
      <c r="B6987" t="s">
        <v>232</v>
      </c>
      <c r="C6987" t="s">
        <v>1591</v>
      </c>
      <c r="D6987" t="s">
        <v>88</v>
      </c>
      <c r="E6987">
        <v>6.2</v>
      </c>
      <c r="F6987">
        <v>8</v>
      </c>
      <c r="G6987" t="s">
        <v>104</v>
      </c>
      <c r="H6987" t="s">
        <v>73</v>
      </c>
      <c r="I6987">
        <v>20</v>
      </c>
      <c r="J6987">
        <v>331</v>
      </c>
      <c r="K6987" t="str">
        <f>RIGHT(Table1[[#This Row],[Transmission]],1)</f>
        <v>8</v>
      </c>
      <c r="L6987" t="str">
        <f>SUBSTITUTE(Table1[[#This Row],[Transmission]],Table1[[#This Row],[Gears]],"")</f>
        <v>AS</v>
      </c>
      <c r="M69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87">
        <f ca="1">_xlfn.DAYS(TODAY(),Table1[[#This Row],[Manufacture Date]])</f>
        <v>1667</v>
      </c>
      <c r="O6987" t="str" cm="1">
        <f t="array" ref="O6987" xml:space="preserve"> _xlfn.IFS(E6987&lt;2,"0-2",E6987&lt;4,"2-4",E6987&lt;6,"4-6",E6987&lt;8,"6-8",E6987&lt;10,"8-10")</f>
        <v>6-8</v>
      </c>
    </row>
    <row r="6988" spans="1:15" ht="14.25" customHeight="1" x14ac:dyDescent="0.3">
      <c r="A6988" s="31">
        <v>43592</v>
      </c>
      <c r="B6988" t="s">
        <v>750</v>
      </c>
      <c r="C6988" t="s">
        <v>769</v>
      </c>
      <c r="D6988" t="s">
        <v>78</v>
      </c>
      <c r="E6988">
        <v>2.5</v>
      </c>
      <c r="F6988">
        <v>4</v>
      </c>
      <c r="G6988" t="s">
        <v>104</v>
      </c>
      <c r="H6988" t="s">
        <v>200</v>
      </c>
      <c r="I6988">
        <v>36</v>
      </c>
      <c r="J6988">
        <v>184</v>
      </c>
      <c r="K6988" t="str">
        <f>RIGHT(Table1[[#This Row],[Transmission]],1)</f>
        <v>8</v>
      </c>
      <c r="L6988" t="str">
        <f>SUBSTITUTE(Table1[[#This Row],[Transmission]],Table1[[#This Row],[Gears]],"")</f>
        <v>AS</v>
      </c>
      <c r="M69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88">
        <f ca="1">_xlfn.DAYS(TODAY(),Table1[[#This Row],[Manufacture Date]])</f>
        <v>1668</v>
      </c>
      <c r="O6988" t="str" cm="1">
        <f t="array" ref="O6988" xml:space="preserve"> _xlfn.IFS(E6988&lt;2,"0-2",E6988&lt;4,"2-4",E6988&lt;6,"4-6",E6988&lt;8,"6-8",E6988&lt;10,"8-10")</f>
        <v>2-4</v>
      </c>
    </row>
    <row r="6989" spans="1:15" ht="14.25" customHeight="1" x14ac:dyDescent="0.3">
      <c r="A6989" s="31">
        <v>43592</v>
      </c>
      <c r="B6989" t="s">
        <v>651</v>
      </c>
      <c r="C6989" t="s">
        <v>671</v>
      </c>
      <c r="D6989" t="s">
        <v>82</v>
      </c>
      <c r="E6989">
        <v>1.8</v>
      </c>
      <c r="F6989">
        <v>4</v>
      </c>
      <c r="G6989" t="s">
        <v>74</v>
      </c>
      <c r="H6989" t="s">
        <v>200</v>
      </c>
      <c r="I6989">
        <v>35</v>
      </c>
      <c r="J6989">
        <v>187</v>
      </c>
      <c r="K6989" t="str">
        <f>RIGHT(Table1[[#This Row],[Transmission]],1)</f>
        <v>6</v>
      </c>
      <c r="L6989" t="str">
        <f>SUBSTITUTE(Table1[[#This Row],[Transmission]],Table1[[#This Row],[Gears]],"")</f>
        <v>M</v>
      </c>
      <c r="M69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6989">
        <f ca="1">_xlfn.DAYS(TODAY(),Table1[[#This Row],[Manufacture Date]])</f>
        <v>1668</v>
      </c>
      <c r="O6989" t="str" cm="1">
        <f t="array" ref="O6989" xml:space="preserve"> _xlfn.IFS(E6989&lt;2,"0-2",E6989&lt;4,"2-4",E6989&lt;6,"4-6",E6989&lt;8,"6-8",E6989&lt;10,"8-10")</f>
        <v>0-2</v>
      </c>
    </row>
    <row r="6990" spans="1:15" ht="14.25" customHeight="1" x14ac:dyDescent="0.3">
      <c r="A6990" s="31">
        <v>43592</v>
      </c>
      <c r="B6990" t="s">
        <v>313</v>
      </c>
      <c r="C6990" t="s">
        <v>319</v>
      </c>
      <c r="D6990" t="s">
        <v>92</v>
      </c>
      <c r="E6990">
        <v>1.4</v>
      </c>
      <c r="F6990">
        <v>4</v>
      </c>
      <c r="G6990" t="s">
        <v>93</v>
      </c>
      <c r="H6990" t="s">
        <v>200</v>
      </c>
      <c r="I6990">
        <v>33</v>
      </c>
      <c r="J6990">
        <v>198</v>
      </c>
      <c r="K6990" t="str">
        <f>RIGHT(Table1[[#This Row],[Transmission]],1)</f>
        <v>6</v>
      </c>
      <c r="L6990" t="str">
        <f>SUBSTITUTE(Table1[[#This Row],[Transmission]],Table1[[#This Row],[Gears]],"")</f>
        <v>A</v>
      </c>
      <c r="M69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90">
        <f ca="1">_xlfn.DAYS(TODAY(),Table1[[#This Row],[Manufacture Date]])</f>
        <v>1668</v>
      </c>
      <c r="O6990" t="str" cm="1">
        <f t="array" ref="O6990" xml:space="preserve"> _xlfn.IFS(E6990&lt;2,"0-2",E6990&lt;4,"2-4",E6990&lt;6,"4-6",E6990&lt;8,"6-8",E6990&lt;10,"8-10")</f>
        <v>0-2</v>
      </c>
    </row>
    <row r="6991" spans="1:15" ht="14.25" customHeight="1" x14ac:dyDescent="0.3">
      <c r="A6991" s="31">
        <v>43592</v>
      </c>
      <c r="B6991" t="s">
        <v>651</v>
      </c>
      <c r="C6991" t="s">
        <v>663</v>
      </c>
      <c r="D6991" t="s">
        <v>481</v>
      </c>
      <c r="E6991">
        <v>3.5</v>
      </c>
      <c r="F6991">
        <v>6</v>
      </c>
      <c r="G6991" t="s">
        <v>76</v>
      </c>
      <c r="H6991" t="s">
        <v>200</v>
      </c>
      <c r="I6991">
        <v>29</v>
      </c>
      <c r="J6991">
        <v>232</v>
      </c>
      <c r="K6991" t="str">
        <f>RIGHT(Table1[[#This Row],[Transmission]],1)</f>
        <v>7</v>
      </c>
      <c r="L6991" t="str">
        <f>SUBSTITUTE(Table1[[#This Row],[Transmission]],Table1[[#This Row],[Gears]],"")</f>
        <v>AV</v>
      </c>
      <c r="M69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91">
        <f ca="1">_xlfn.DAYS(TODAY(),Table1[[#This Row],[Manufacture Date]])</f>
        <v>1668</v>
      </c>
      <c r="O6991" t="str" cm="1">
        <f t="array" ref="O6991" xml:space="preserve"> _xlfn.IFS(E6991&lt;2,"0-2",E6991&lt;4,"2-4",E6991&lt;6,"4-6",E6991&lt;8,"6-8",E6991&lt;10,"8-10")</f>
        <v>2-4</v>
      </c>
    </row>
    <row r="6992" spans="1:15" ht="14.25" customHeight="1" x14ac:dyDescent="0.3">
      <c r="A6992" s="31">
        <v>43592</v>
      </c>
      <c r="B6992" t="s">
        <v>198</v>
      </c>
      <c r="C6992" t="s">
        <v>1574</v>
      </c>
      <c r="D6992" t="s">
        <v>78</v>
      </c>
      <c r="E6992">
        <v>2</v>
      </c>
      <c r="F6992">
        <v>4</v>
      </c>
      <c r="G6992" t="s">
        <v>454</v>
      </c>
      <c r="H6992" t="s">
        <v>73</v>
      </c>
      <c r="I6992">
        <v>26</v>
      </c>
      <c r="J6992">
        <v>249</v>
      </c>
      <c r="K6992" t="str">
        <f>RIGHT(Table1[[#This Row],[Transmission]],1)</f>
        <v>9</v>
      </c>
      <c r="L6992" t="str">
        <f>SUBSTITUTE(Table1[[#This Row],[Transmission]],Table1[[#This Row],[Gears]],"")</f>
        <v>A</v>
      </c>
      <c r="M69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92">
        <f ca="1">_xlfn.DAYS(TODAY(),Table1[[#This Row],[Manufacture Date]])</f>
        <v>1668</v>
      </c>
      <c r="O6992" t="str" cm="1">
        <f t="array" ref="O6992" xml:space="preserve"> _xlfn.IFS(E6992&lt;2,"0-2",E6992&lt;4,"2-4",E6992&lt;6,"4-6",E6992&lt;8,"6-8",E6992&lt;10,"8-10")</f>
        <v>2-4</v>
      </c>
    </row>
    <row r="6993" spans="1:15" ht="14.25" customHeight="1" x14ac:dyDescent="0.3">
      <c r="A6993" s="31">
        <v>43592</v>
      </c>
      <c r="B6993" t="s">
        <v>508</v>
      </c>
      <c r="C6993" t="s">
        <v>514</v>
      </c>
      <c r="D6993" t="s">
        <v>82</v>
      </c>
      <c r="E6993">
        <v>3.5</v>
      </c>
      <c r="F6993">
        <v>6</v>
      </c>
      <c r="G6993" t="s">
        <v>79</v>
      </c>
      <c r="H6993" t="s">
        <v>73</v>
      </c>
      <c r="I6993">
        <v>26</v>
      </c>
      <c r="J6993">
        <v>254</v>
      </c>
      <c r="K6993" t="str">
        <f>RIGHT(Table1[[#This Row],[Transmission]],1)</f>
        <v>6</v>
      </c>
      <c r="L6993" t="str">
        <f>SUBSTITUTE(Table1[[#This Row],[Transmission]],Table1[[#This Row],[Gears]],"")</f>
        <v>AS</v>
      </c>
      <c r="M69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93">
        <f ca="1">_xlfn.DAYS(TODAY(),Table1[[#This Row],[Manufacture Date]])</f>
        <v>1668</v>
      </c>
      <c r="O6993" t="str" cm="1">
        <f t="array" ref="O6993" xml:space="preserve"> _xlfn.IFS(E6993&lt;2,"0-2",E6993&lt;4,"2-4",E6993&lt;6,"4-6",E6993&lt;8,"6-8",E6993&lt;10,"8-10")</f>
        <v>2-4</v>
      </c>
    </row>
    <row r="6994" spans="1:15" ht="14.25" customHeight="1" x14ac:dyDescent="0.3">
      <c r="A6994" s="31">
        <v>43592</v>
      </c>
      <c r="B6994" t="s">
        <v>232</v>
      </c>
      <c r="C6994" t="s">
        <v>260</v>
      </c>
      <c r="D6994" t="s">
        <v>259</v>
      </c>
      <c r="E6994">
        <v>4.3</v>
      </c>
      <c r="F6994">
        <v>6</v>
      </c>
      <c r="G6994" t="s">
        <v>93</v>
      </c>
      <c r="H6994" t="s">
        <v>200</v>
      </c>
      <c r="I6994">
        <v>22</v>
      </c>
      <c r="J6994">
        <v>290</v>
      </c>
      <c r="K6994" t="str">
        <f>RIGHT(Table1[[#This Row],[Transmission]],1)</f>
        <v>6</v>
      </c>
      <c r="L6994" t="str">
        <f>SUBSTITUTE(Table1[[#This Row],[Transmission]],Table1[[#This Row],[Gears]],"")</f>
        <v>A</v>
      </c>
      <c r="M69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94">
        <f ca="1">_xlfn.DAYS(TODAY(),Table1[[#This Row],[Manufacture Date]])</f>
        <v>1668</v>
      </c>
      <c r="O6994" t="str" cm="1">
        <f t="array" ref="O6994" xml:space="preserve"> _xlfn.IFS(E6994&lt;2,"0-2",E6994&lt;4,"2-4",E6994&lt;6,"4-6",E6994&lt;8,"6-8",E6994&lt;10,"8-10")</f>
        <v>4-6</v>
      </c>
    </row>
    <row r="6995" spans="1:15" ht="14.25" customHeight="1" x14ac:dyDescent="0.3">
      <c r="A6995" s="31">
        <v>43592</v>
      </c>
      <c r="B6995" t="s">
        <v>651</v>
      </c>
      <c r="C6995" t="s">
        <v>659</v>
      </c>
      <c r="D6995" t="s">
        <v>95</v>
      </c>
      <c r="E6995">
        <v>3.8</v>
      </c>
      <c r="F6995">
        <v>6</v>
      </c>
      <c r="G6995" t="s">
        <v>89</v>
      </c>
      <c r="H6995" t="s">
        <v>73</v>
      </c>
      <c r="I6995">
        <v>22</v>
      </c>
      <c r="J6995">
        <v>300</v>
      </c>
      <c r="K6995" t="str">
        <f>RIGHT(Table1[[#This Row],[Transmission]],1)</f>
        <v>6</v>
      </c>
      <c r="L6995" t="str">
        <f>SUBSTITUTE(Table1[[#This Row],[Transmission]],Table1[[#This Row],[Gears]],"")</f>
        <v>AM</v>
      </c>
      <c r="M69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6995">
        <f ca="1">_xlfn.DAYS(TODAY(),Table1[[#This Row],[Manufacture Date]])</f>
        <v>1668</v>
      </c>
      <c r="O6995" t="str" cm="1">
        <f t="array" ref="O6995" xml:space="preserve"> _xlfn.IFS(E6995&lt;2,"0-2",E6995&lt;4,"2-4",E6995&lt;6,"4-6",E6995&lt;8,"6-8",E6995&lt;10,"8-10")</f>
        <v>2-4</v>
      </c>
    </row>
    <row r="6996" spans="1:15" ht="14.25" customHeight="1" x14ac:dyDescent="0.3">
      <c r="A6996" s="31">
        <v>43592</v>
      </c>
      <c r="B6996" t="s">
        <v>100</v>
      </c>
      <c r="C6996" t="s">
        <v>121</v>
      </c>
      <c r="D6996" t="s">
        <v>122</v>
      </c>
      <c r="E6996">
        <v>3</v>
      </c>
      <c r="F6996">
        <v>6</v>
      </c>
      <c r="G6996" t="s">
        <v>104</v>
      </c>
      <c r="H6996" t="s">
        <v>73</v>
      </c>
      <c r="I6996">
        <v>21</v>
      </c>
      <c r="J6996">
        <v>304</v>
      </c>
      <c r="K6996" t="str">
        <f>RIGHT(Table1[[#This Row],[Transmission]],1)</f>
        <v>8</v>
      </c>
      <c r="L6996" t="str">
        <f>SUBSTITUTE(Table1[[#This Row],[Transmission]],Table1[[#This Row],[Gears]],"")</f>
        <v>AS</v>
      </c>
      <c r="M69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96">
        <f ca="1">_xlfn.DAYS(TODAY(),Table1[[#This Row],[Manufacture Date]])</f>
        <v>1668</v>
      </c>
      <c r="O6996" t="str" cm="1">
        <f t="array" ref="O6996" xml:space="preserve"> _xlfn.IFS(E6996&lt;2,"0-2",E6996&lt;4,"2-4",E6996&lt;6,"4-6",E6996&lt;8,"6-8",E6996&lt;10,"8-10")</f>
        <v>2-4</v>
      </c>
    </row>
    <row r="6997" spans="1:15" ht="14.25" customHeight="1" x14ac:dyDescent="0.3">
      <c r="A6997" s="31">
        <v>43591</v>
      </c>
      <c r="B6997" t="s">
        <v>651</v>
      </c>
      <c r="C6997" t="s">
        <v>984</v>
      </c>
      <c r="D6997" t="s">
        <v>71</v>
      </c>
      <c r="E6997">
        <v>1.6</v>
      </c>
      <c r="F6997">
        <v>4</v>
      </c>
      <c r="G6997" t="s">
        <v>101</v>
      </c>
      <c r="H6997" t="s">
        <v>200</v>
      </c>
      <c r="I6997">
        <v>36</v>
      </c>
      <c r="J6997">
        <v>179</v>
      </c>
      <c r="K6997" t="str">
        <f>RIGHT(Table1[[#This Row],[Transmission]],1)</f>
        <v>4</v>
      </c>
      <c r="L6997" t="str">
        <f>SUBSTITUTE(Table1[[#This Row],[Transmission]],Table1[[#This Row],[Gears]],"")</f>
        <v>A</v>
      </c>
      <c r="M69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97">
        <f ca="1">_xlfn.DAYS(TODAY(),Table1[[#This Row],[Manufacture Date]])</f>
        <v>1669</v>
      </c>
      <c r="O6997" t="str" cm="1">
        <f t="array" ref="O6997" xml:space="preserve"> _xlfn.IFS(E6997&lt;2,"0-2",E6997&lt;4,"2-4",E6997&lt;6,"4-6",E6997&lt;8,"6-8",E6997&lt;10,"8-10")</f>
        <v>0-2</v>
      </c>
    </row>
    <row r="6998" spans="1:15" ht="14.25" customHeight="1" x14ac:dyDescent="0.3">
      <c r="A6998" s="31">
        <v>43591</v>
      </c>
      <c r="B6998" t="s">
        <v>452</v>
      </c>
      <c r="C6998" t="s">
        <v>1757</v>
      </c>
      <c r="D6998" t="s">
        <v>78</v>
      </c>
      <c r="E6998">
        <v>1.3</v>
      </c>
      <c r="F6998">
        <v>4</v>
      </c>
      <c r="G6998" t="s">
        <v>454</v>
      </c>
      <c r="H6998" t="s">
        <v>200</v>
      </c>
      <c r="I6998">
        <v>32</v>
      </c>
      <c r="J6998">
        <v>204</v>
      </c>
      <c r="K6998" t="str">
        <f>RIGHT(Table1[[#This Row],[Transmission]],1)</f>
        <v>9</v>
      </c>
      <c r="L6998" t="str">
        <f>SUBSTITUTE(Table1[[#This Row],[Transmission]],Table1[[#This Row],[Gears]],"")</f>
        <v>A</v>
      </c>
      <c r="M69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6998">
        <f ca="1">_xlfn.DAYS(TODAY(),Table1[[#This Row],[Manufacture Date]])</f>
        <v>1669</v>
      </c>
      <c r="O6998" t="str" cm="1">
        <f t="array" ref="O6998" xml:space="preserve"> _xlfn.IFS(E6998&lt;2,"0-2",E6998&lt;4,"2-4",E6998&lt;6,"4-6",E6998&lt;8,"6-8",E6998&lt;10,"8-10")</f>
        <v>0-2</v>
      </c>
    </row>
    <row r="6999" spans="1:15" ht="14.25" customHeight="1" x14ac:dyDescent="0.3">
      <c r="A6999" s="31">
        <v>43591</v>
      </c>
      <c r="B6999" t="s">
        <v>782</v>
      </c>
      <c r="C6999" t="s">
        <v>2045</v>
      </c>
      <c r="D6999" t="s">
        <v>78</v>
      </c>
      <c r="E6999">
        <v>2</v>
      </c>
      <c r="F6999">
        <v>4</v>
      </c>
      <c r="G6999" t="s">
        <v>104</v>
      </c>
      <c r="H6999" t="s">
        <v>200</v>
      </c>
      <c r="I6999">
        <v>29</v>
      </c>
      <c r="J6999">
        <v>228</v>
      </c>
      <c r="K6999" t="str">
        <f>RIGHT(Table1[[#This Row],[Transmission]],1)</f>
        <v>8</v>
      </c>
      <c r="L6999" t="str">
        <f>SUBSTITUTE(Table1[[#This Row],[Transmission]],Table1[[#This Row],[Gears]],"")</f>
        <v>AS</v>
      </c>
      <c r="M69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6999">
        <f ca="1">_xlfn.DAYS(TODAY(),Table1[[#This Row],[Manufacture Date]])</f>
        <v>1669</v>
      </c>
      <c r="O6999" t="str" cm="1">
        <f t="array" ref="O6999" xml:space="preserve"> _xlfn.IFS(E6999&lt;2,"0-2",E6999&lt;4,"2-4",E6999&lt;6,"4-6",E6999&lt;8,"6-8",E6999&lt;10,"8-10")</f>
        <v>2-4</v>
      </c>
    </row>
    <row r="7000" spans="1:15" ht="14.25" customHeight="1" x14ac:dyDescent="0.3">
      <c r="A7000" s="31">
        <v>43591</v>
      </c>
      <c r="B7000" t="s">
        <v>414</v>
      </c>
      <c r="C7000" t="s">
        <v>923</v>
      </c>
      <c r="D7000" t="s">
        <v>95</v>
      </c>
      <c r="E7000">
        <v>2</v>
      </c>
      <c r="F7000">
        <v>4</v>
      </c>
      <c r="G7000" t="s">
        <v>416</v>
      </c>
      <c r="H7000" t="s">
        <v>73</v>
      </c>
      <c r="I7000">
        <v>28</v>
      </c>
      <c r="J7000">
        <v>233</v>
      </c>
      <c r="K7000" t="str">
        <f>RIGHT(Table1[[#This Row],[Transmission]],1)</f>
        <v>7</v>
      </c>
      <c r="L7000" t="str">
        <f>SUBSTITUTE(Table1[[#This Row],[Transmission]],Table1[[#This Row],[Gears]],"")</f>
        <v>AS</v>
      </c>
      <c r="M70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00">
        <f ca="1">_xlfn.DAYS(TODAY(),Table1[[#This Row],[Manufacture Date]])</f>
        <v>1669</v>
      </c>
      <c r="O7000" t="str" cm="1">
        <f t="array" ref="O7000" xml:space="preserve"> _xlfn.IFS(E7000&lt;2,"0-2",E7000&lt;4,"2-4",E7000&lt;6,"4-6",E7000&lt;8,"6-8",E7000&lt;10,"8-10")</f>
        <v>2-4</v>
      </c>
    </row>
    <row r="7001" spans="1:15" ht="14.25" customHeight="1" x14ac:dyDescent="0.3">
      <c r="A7001" s="31">
        <v>43591</v>
      </c>
      <c r="B7001" t="s">
        <v>676</v>
      </c>
      <c r="C7001" t="s">
        <v>700</v>
      </c>
      <c r="D7001" t="s">
        <v>88</v>
      </c>
      <c r="E7001">
        <v>3.4</v>
      </c>
      <c r="F7001">
        <v>6</v>
      </c>
      <c r="G7001" t="s">
        <v>74</v>
      </c>
      <c r="H7001" t="s">
        <v>73</v>
      </c>
      <c r="I7001">
        <v>27</v>
      </c>
      <c r="J7001">
        <v>239</v>
      </c>
      <c r="K7001" t="str">
        <f>RIGHT(Table1[[#This Row],[Transmission]],1)</f>
        <v>6</v>
      </c>
      <c r="L7001" t="str">
        <f>SUBSTITUTE(Table1[[#This Row],[Transmission]],Table1[[#This Row],[Gears]],"")</f>
        <v>M</v>
      </c>
      <c r="M70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01">
        <f ca="1">_xlfn.DAYS(TODAY(),Table1[[#This Row],[Manufacture Date]])</f>
        <v>1669</v>
      </c>
      <c r="O7001" t="str" cm="1">
        <f t="array" ref="O7001" xml:space="preserve"> _xlfn.IFS(E7001&lt;2,"0-2",E7001&lt;4,"2-4",E7001&lt;6,"4-6",E7001&lt;8,"6-8",E7001&lt;10,"8-10")</f>
        <v>2-4</v>
      </c>
    </row>
    <row r="7002" spans="1:15" ht="14.25" customHeight="1" x14ac:dyDescent="0.3">
      <c r="A7002" s="31">
        <v>43591</v>
      </c>
      <c r="B7002" t="s">
        <v>275</v>
      </c>
      <c r="C7002" t="s">
        <v>1625</v>
      </c>
      <c r="D7002" t="s">
        <v>288</v>
      </c>
      <c r="E7002">
        <v>3.6</v>
      </c>
      <c r="F7002">
        <v>6</v>
      </c>
      <c r="G7002" t="s">
        <v>454</v>
      </c>
      <c r="H7002" t="s">
        <v>200</v>
      </c>
      <c r="I7002">
        <v>27</v>
      </c>
      <c r="J7002">
        <v>249</v>
      </c>
      <c r="K7002" t="str">
        <f>RIGHT(Table1[[#This Row],[Transmission]],1)</f>
        <v>9</v>
      </c>
      <c r="L7002" t="str">
        <f>SUBSTITUTE(Table1[[#This Row],[Transmission]],Table1[[#This Row],[Gears]],"")</f>
        <v>A</v>
      </c>
      <c r="M70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02">
        <f ca="1">_xlfn.DAYS(TODAY(),Table1[[#This Row],[Manufacture Date]])</f>
        <v>1669</v>
      </c>
      <c r="O7002" t="str" cm="1">
        <f t="array" ref="O7002" xml:space="preserve"> _xlfn.IFS(E7002&lt;2,"0-2",E7002&lt;4,"2-4",E7002&lt;6,"4-6",E7002&lt;8,"6-8",E7002&lt;10,"8-10")</f>
        <v>2-4</v>
      </c>
    </row>
    <row r="7003" spans="1:15" ht="14.25" customHeight="1" x14ac:dyDescent="0.3">
      <c r="A7003" s="31">
        <v>43591</v>
      </c>
      <c r="B7003" t="s">
        <v>531</v>
      </c>
      <c r="C7003" t="s">
        <v>953</v>
      </c>
      <c r="D7003" t="s">
        <v>78</v>
      </c>
      <c r="E7003">
        <v>2</v>
      </c>
      <c r="F7003">
        <v>4</v>
      </c>
      <c r="G7003" t="s">
        <v>79</v>
      </c>
      <c r="H7003" t="s">
        <v>200</v>
      </c>
      <c r="I7003">
        <v>26</v>
      </c>
      <c r="J7003">
        <v>251</v>
      </c>
      <c r="K7003" t="str">
        <f>RIGHT(Table1[[#This Row],[Transmission]],1)</f>
        <v>6</v>
      </c>
      <c r="L7003" t="str">
        <f>SUBSTITUTE(Table1[[#This Row],[Transmission]],Table1[[#This Row],[Gears]],"")</f>
        <v>AS</v>
      </c>
      <c r="M70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03">
        <f ca="1">_xlfn.DAYS(TODAY(),Table1[[#This Row],[Manufacture Date]])</f>
        <v>1669</v>
      </c>
      <c r="O7003" t="str" cm="1">
        <f t="array" ref="O7003" xml:space="preserve"> _xlfn.IFS(E7003&lt;2,"0-2",E7003&lt;4,"2-4",E7003&lt;6,"4-6",E7003&lt;8,"6-8",E7003&lt;10,"8-10")</f>
        <v>2-4</v>
      </c>
    </row>
    <row r="7004" spans="1:15" ht="14.25" customHeight="1" x14ac:dyDescent="0.3">
      <c r="A7004" s="31">
        <v>43591</v>
      </c>
      <c r="B7004" t="s">
        <v>564</v>
      </c>
      <c r="C7004" t="s">
        <v>1840</v>
      </c>
      <c r="D7004" t="s">
        <v>71</v>
      </c>
      <c r="E7004">
        <v>3</v>
      </c>
      <c r="F7004">
        <v>6</v>
      </c>
      <c r="G7004" t="s">
        <v>454</v>
      </c>
      <c r="H7004" t="s">
        <v>73</v>
      </c>
      <c r="I7004">
        <v>26</v>
      </c>
      <c r="J7004">
        <v>235</v>
      </c>
      <c r="K7004" t="str">
        <f>RIGHT(Table1[[#This Row],[Transmission]],1)</f>
        <v>9</v>
      </c>
      <c r="L7004" t="str">
        <f>SUBSTITUTE(Table1[[#This Row],[Transmission]],Table1[[#This Row],[Gears]],"")</f>
        <v>A</v>
      </c>
      <c r="M70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04">
        <f ca="1">_xlfn.DAYS(TODAY(),Table1[[#This Row],[Manufacture Date]])</f>
        <v>1669</v>
      </c>
      <c r="O7004" t="str" cm="1">
        <f t="array" ref="O7004" xml:space="preserve"> _xlfn.IFS(E7004&lt;2,"0-2",E7004&lt;4,"2-4",E7004&lt;6,"4-6",E7004&lt;8,"6-8",E7004&lt;10,"8-10")</f>
        <v>2-4</v>
      </c>
    </row>
    <row r="7005" spans="1:15" ht="14.25" customHeight="1" x14ac:dyDescent="0.3">
      <c r="A7005" s="31">
        <v>43591</v>
      </c>
      <c r="B7005" t="s">
        <v>289</v>
      </c>
      <c r="C7005" t="s">
        <v>304</v>
      </c>
      <c r="D7005" t="s">
        <v>82</v>
      </c>
      <c r="E7005">
        <v>2</v>
      </c>
      <c r="F7005">
        <v>4</v>
      </c>
      <c r="G7005" t="s">
        <v>93</v>
      </c>
      <c r="H7005" t="s">
        <v>205</v>
      </c>
      <c r="I7005">
        <v>25</v>
      </c>
      <c r="J7005">
        <v>184</v>
      </c>
      <c r="K7005" t="str">
        <f>RIGHT(Table1[[#This Row],[Transmission]],1)</f>
        <v>6</v>
      </c>
      <c r="L7005" t="str">
        <f>SUBSTITUTE(Table1[[#This Row],[Transmission]],Table1[[#This Row],[Gears]],"")</f>
        <v>A</v>
      </c>
      <c r="M70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05">
        <f ca="1">_xlfn.DAYS(TODAY(),Table1[[#This Row],[Manufacture Date]])</f>
        <v>1669</v>
      </c>
      <c r="O7005" t="str" cm="1">
        <f t="array" ref="O7005" xml:space="preserve"> _xlfn.IFS(E7005&lt;2,"0-2",E7005&lt;4,"2-4",E7005&lt;6,"4-6",E7005&lt;8,"6-8",E7005&lt;10,"8-10")</f>
        <v>2-4</v>
      </c>
    </row>
    <row r="7006" spans="1:15" ht="14.25" customHeight="1" x14ac:dyDescent="0.3">
      <c r="A7006" s="31">
        <v>43591</v>
      </c>
      <c r="B7006" t="s">
        <v>676</v>
      </c>
      <c r="C7006" t="s">
        <v>687</v>
      </c>
      <c r="D7006" t="s">
        <v>92</v>
      </c>
      <c r="E7006">
        <v>3.8</v>
      </c>
      <c r="F7006">
        <v>6</v>
      </c>
      <c r="G7006" t="s">
        <v>97</v>
      </c>
      <c r="H7006" t="s">
        <v>73</v>
      </c>
      <c r="I7006">
        <v>24</v>
      </c>
      <c r="J7006">
        <v>274</v>
      </c>
      <c r="K7006" t="str">
        <f>RIGHT(Table1[[#This Row],[Transmission]],1)</f>
        <v>7</v>
      </c>
      <c r="L7006" t="str">
        <f>SUBSTITUTE(Table1[[#This Row],[Transmission]],Table1[[#This Row],[Gears]],"")</f>
        <v>AM</v>
      </c>
      <c r="M70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006">
        <f ca="1">_xlfn.DAYS(TODAY(),Table1[[#This Row],[Manufacture Date]])</f>
        <v>1669</v>
      </c>
      <c r="O7006" t="str" cm="1">
        <f t="array" ref="O7006" xml:space="preserve"> _xlfn.IFS(E7006&lt;2,"0-2",E7006&lt;4,"2-4",E7006&lt;6,"4-6",E7006&lt;8,"6-8",E7006&lt;10,"8-10")</f>
        <v>2-4</v>
      </c>
    </row>
    <row r="7007" spans="1:15" ht="14.25" customHeight="1" x14ac:dyDescent="0.3">
      <c r="A7007" s="31">
        <v>43590</v>
      </c>
      <c r="B7007" t="s">
        <v>385</v>
      </c>
      <c r="C7007" t="s">
        <v>1270</v>
      </c>
      <c r="D7007" t="s">
        <v>115</v>
      </c>
      <c r="E7007">
        <v>1.5</v>
      </c>
      <c r="F7007">
        <v>4</v>
      </c>
      <c r="G7007" t="s">
        <v>76</v>
      </c>
      <c r="H7007" t="s">
        <v>200</v>
      </c>
      <c r="I7007">
        <v>39</v>
      </c>
      <c r="J7007">
        <v>170</v>
      </c>
      <c r="K7007" t="str">
        <f>RIGHT(Table1[[#This Row],[Transmission]],1)</f>
        <v>7</v>
      </c>
      <c r="L7007" t="str">
        <f>SUBSTITUTE(Table1[[#This Row],[Transmission]],Table1[[#This Row],[Gears]],"")</f>
        <v>AV</v>
      </c>
      <c r="M70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07">
        <f ca="1">_xlfn.DAYS(TODAY(),Table1[[#This Row],[Manufacture Date]])</f>
        <v>1670</v>
      </c>
      <c r="O7007" t="str" cm="1">
        <f t="array" ref="O7007" xml:space="preserve"> _xlfn.IFS(E7007&lt;2,"0-2",E7007&lt;4,"2-4",E7007&lt;6,"4-6",E7007&lt;8,"6-8",E7007&lt;10,"8-10")</f>
        <v>0-2</v>
      </c>
    </row>
    <row r="7008" spans="1:15" ht="14.25" customHeight="1" x14ac:dyDescent="0.3">
      <c r="A7008" s="31">
        <v>43590</v>
      </c>
      <c r="B7008" t="s">
        <v>321</v>
      </c>
      <c r="C7008" t="s">
        <v>354</v>
      </c>
      <c r="D7008" t="s">
        <v>95</v>
      </c>
      <c r="E7008">
        <v>3.7</v>
      </c>
      <c r="F7008">
        <v>6</v>
      </c>
      <c r="G7008" t="s">
        <v>74</v>
      </c>
      <c r="H7008" t="s">
        <v>200</v>
      </c>
      <c r="I7008">
        <v>27</v>
      </c>
      <c r="J7008">
        <v>244</v>
      </c>
      <c r="K7008" t="str">
        <f>RIGHT(Table1[[#This Row],[Transmission]],1)</f>
        <v>6</v>
      </c>
      <c r="L7008" t="str">
        <f>SUBSTITUTE(Table1[[#This Row],[Transmission]],Table1[[#This Row],[Gears]],"")</f>
        <v>M</v>
      </c>
      <c r="M70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08">
        <f ca="1">_xlfn.DAYS(TODAY(),Table1[[#This Row],[Manufacture Date]])</f>
        <v>1670</v>
      </c>
      <c r="O7008" t="str" cm="1">
        <f t="array" ref="O7008" xml:space="preserve"> _xlfn.IFS(E7008&lt;2,"0-2",E7008&lt;4,"2-4",E7008&lt;6,"4-6",E7008&lt;8,"6-8",E7008&lt;10,"8-10")</f>
        <v>2-4</v>
      </c>
    </row>
    <row r="7009" spans="1:15" ht="14.25" customHeight="1" x14ac:dyDescent="0.3">
      <c r="A7009" s="31">
        <v>43590</v>
      </c>
      <c r="B7009" t="s">
        <v>100</v>
      </c>
      <c r="C7009" t="s">
        <v>824</v>
      </c>
      <c r="D7009" t="s">
        <v>71</v>
      </c>
      <c r="E7009">
        <v>2</v>
      </c>
      <c r="F7009">
        <v>4</v>
      </c>
      <c r="G7009" t="s">
        <v>79</v>
      </c>
      <c r="H7009" t="s">
        <v>73</v>
      </c>
      <c r="I7009">
        <v>27</v>
      </c>
      <c r="J7009">
        <v>241</v>
      </c>
      <c r="K7009" t="str">
        <f>RIGHT(Table1[[#This Row],[Transmission]],1)</f>
        <v>6</v>
      </c>
      <c r="L7009" t="str">
        <f>SUBSTITUTE(Table1[[#This Row],[Transmission]],Table1[[#This Row],[Gears]],"")</f>
        <v>AS</v>
      </c>
      <c r="M70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09">
        <f ca="1">_xlfn.DAYS(TODAY(),Table1[[#This Row],[Manufacture Date]])</f>
        <v>1670</v>
      </c>
      <c r="O7009" t="str" cm="1">
        <f t="array" ref="O7009" xml:space="preserve"> _xlfn.IFS(E7009&lt;2,"0-2",E7009&lt;4,"2-4",E7009&lt;6,"4-6",E7009&lt;8,"6-8",E7009&lt;10,"8-10")</f>
        <v>2-4</v>
      </c>
    </row>
    <row r="7010" spans="1:15" ht="14.25" customHeight="1" x14ac:dyDescent="0.3">
      <c r="A7010" s="31">
        <v>43590</v>
      </c>
      <c r="B7010" t="s">
        <v>564</v>
      </c>
      <c r="C7010" t="s">
        <v>1877</v>
      </c>
      <c r="D7010" t="s">
        <v>95</v>
      </c>
      <c r="E7010">
        <v>4</v>
      </c>
      <c r="F7010">
        <v>8</v>
      </c>
      <c r="G7010" t="s">
        <v>454</v>
      </c>
      <c r="H7010" t="s">
        <v>73</v>
      </c>
      <c r="I7010">
        <v>24</v>
      </c>
      <c r="J7010">
        <v>275</v>
      </c>
      <c r="K7010" t="str">
        <f>RIGHT(Table1[[#This Row],[Transmission]],1)</f>
        <v>9</v>
      </c>
      <c r="L7010" t="str">
        <f>SUBSTITUTE(Table1[[#This Row],[Transmission]],Table1[[#This Row],[Gears]],"")</f>
        <v>A</v>
      </c>
      <c r="M70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10">
        <f ca="1">_xlfn.DAYS(TODAY(),Table1[[#This Row],[Manufacture Date]])</f>
        <v>1670</v>
      </c>
      <c r="O7010" t="str" cm="1">
        <f t="array" ref="O7010" xml:space="preserve"> _xlfn.IFS(E7010&lt;2,"0-2",E7010&lt;4,"2-4",E7010&lt;6,"4-6",E7010&lt;8,"6-8",E7010&lt;10,"8-10")</f>
        <v>4-6</v>
      </c>
    </row>
    <row r="7011" spans="1:15" ht="14.25" customHeight="1" x14ac:dyDescent="0.3">
      <c r="A7011" s="31">
        <v>43590</v>
      </c>
      <c r="B7011" t="s">
        <v>90</v>
      </c>
      <c r="C7011" t="s">
        <v>96</v>
      </c>
      <c r="D7011" t="s">
        <v>88</v>
      </c>
      <c r="E7011">
        <v>4.7</v>
      </c>
      <c r="F7011">
        <v>8</v>
      </c>
      <c r="G7011" t="s">
        <v>97</v>
      </c>
      <c r="H7011" t="s">
        <v>73</v>
      </c>
      <c r="I7011">
        <v>19</v>
      </c>
      <c r="J7011">
        <v>338</v>
      </c>
      <c r="K7011" t="str">
        <f>RIGHT(Table1[[#This Row],[Transmission]],1)</f>
        <v>7</v>
      </c>
      <c r="L7011" t="str">
        <f>SUBSTITUTE(Table1[[#This Row],[Transmission]],Table1[[#This Row],[Gears]],"")</f>
        <v>AM</v>
      </c>
      <c r="M70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011">
        <f ca="1">_xlfn.DAYS(TODAY(),Table1[[#This Row],[Manufacture Date]])</f>
        <v>1670</v>
      </c>
      <c r="O7011" t="str" cm="1">
        <f t="array" ref="O7011" xml:space="preserve"> _xlfn.IFS(E7011&lt;2,"0-2",E7011&lt;4,"2-4",E7011&lt;6,"4-6",E7011&lt;8,"6-8",E7011&lt;10,"8-10")</f>
        <v>4-6</v>
      </c>
    </row>
    <row r="7012" spans="1:15" ht="14.25" customHeight="1" x14ac:dyDescent="0.3">
      <c r="A7012" s="31">
        <v>43589</v>
      </c>
      <c r="B7012" t="s">
        <v>531</v>
      </c>
      <c r="C7012" t="s">
        <v>539</v>
      </c>
      <c r="D7012" t="s">
        <v>82</v>
      </c>
      <c r="E7012">
        <v>2</v>
      </c>
      <c r="F7012">
        <v>4</v>
      </c>
      <c r="G7012" t="s">
        <v>266</v>
      </c>
      <c r="H7012" t="s">
        <v>200</v>
      </c>
      <c r="I7012">
        <v>48</v>
      </c>
      <c r="J7012">
        <v>139</v>
      </c>
      <c r="K7012" t="str">
        <f>RIGHT(Table1[[#This Row],[Transmission]],1)</f>
        <v>V</v>
      </c>
      <c r="L7012" t="str">
        <f>SUBSTITUTE(Table1[[#This Row],[Transmission]],Table1[[#This Row],[Gears]],"")</f>
        <v>A</v>
      </c>
      <c r="M70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12">
        <f ca="1">_xlfn.DAYS(TODAY(),Table1[[#This Row],[Manufacture Date]])</f>
        <v>1671</v>
      </c>
      <c r="O7012" t="str" cm="1">
        <f t="array" ref="O7012" xml:space="preserve"> _xlfn.IFS(E7012&lt;2,"0-2",E7012&lt;4,"2-4",E7012&lt;6,"4-6",E7012&lt;8,"6-8",E7012&lt;10,"8-10")</f>
        <v>2-4</v>
      </c>
    </row>
    <row r="7013" spans="1:15" ht="14.25" customHeight="1" x14ac:dyDescent="0.3">
      <c r="A7013" s="31">
        <v>43589</v>
      </c>
      <c r="B7013" t="s">
        <v>750</v>
      </c>
      <c r="C7013" t="s">
        <v>757</v>
      </c>
      <c r="D7013" t="s">
        <v>82</v>
      </c>
      <c r="E7013">
        <v>1.8</v>
      </c>
      <c r="F7013">
        <v>4</v>
      </c>
      <c r="G7013" t="s">
        <v>266</v>
      </c>
      <c r="H7013" t="s">
        <v>200</v>
      </c>
      <c r="I7013">
        <v>40</v>
      </c>
      <c r="J7013">
        <v>163</v>
      </c>
      <c r="K7013" t="str">
        <f>RIGHT(Table1[[#This Row],[Transmission]],1)</f>
        <v>V</v>
      </c>
      <c r="L7013" t="str">
        <f>SUBSTITUTE(Table1[[#This Row],[Transmission]],Table1[[#This Row],[Gears]],"")</f>
        <v>A</v>
      </c>
      <c r="M70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13">
        <f ca="1">_xlfn.DAYS(TODAY(),Table1[[#This Row],[Manufacture Date]])</f>
        <v>1671</v>
      </c>
      <c r="O7013" t="str" cm="1">
        <f t="array" ref="O7013" xml:space="preserve"> _xlfn.IFS(E7013&lt;2,"0-2",E7013&lt;4,"2-4",E7013&lt;6,"4-6",E7013&lt;8,"6-8",E7013&lt;10,"8-10")</f>
        <v>0-2</v>
      </c>
    </row>
    <row r="7014" spans="1:15" ht="14.25" customHeight="1" x14ac:dyDescent="0.3">
      <c r="A7014" s="31">
        <v>43589</v>
      </c>
      <c r="B7014" t="s">
        <v>147</v>
      </c>
      <c r="C7014" t="s">
        <v>2055</v>
      </c>
      <c r="D7014" t="s">
        <v>95</v>
      </c>
      <c r="E7014">
        <v>2</v>
      </c>
      <c r="F7014">
        <v>4</v>
      </c>
      <c r="G7014" t="s">
        <v>104</v>
      </c>
      <c r="H7014" t="s">
        <v>73</v>
      </c>
      <c r="I7014">
        <v>33</v>
      </c>
      <c r="J7014">
        <v>200</v>
      </c>
      <c r="K7014" t="str">
        <f>RIGHT(Table1[[#This Row],[Transmission]],1)</f>
        <v>8</v>
      </c>
      <c r="L7014" t="str">
        <f>SUBSTITUTE(Table1[[#This Row],[Transmission]],Table1[[#This Row],[Gears]],"")</f>
        <v>AS</v>
      </c>
      <c r="M70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14">
        <f ca="1">_xlfn.DAYS(TODAY(),Table1[[#This Row],[Manufacture Date]])</f>
        <v>1671</v>
      </c>
      <c r="O7014" t="str" cm="1">
        <f t="array" ref="O7014" xml:space="preserve"> _xlfn.IFS(E7014&lt;2,"0-2",E7014&lt;4,"2-4",E7014&lt;6,"4-6",E7014&lt;8,"6-8",E7014&lt;10,"8-10")</f>
        <v>2-4</v>
      </c>
    </row>
    <row r="7015" spans="1:15" ht="14.25" customHeight="1" x14ac:dyDescent="0.3">
      <c r="A7015" s="31">
        <v>43589</v>
      </c>
      <c r="B7015" t="s">
        <v>621</v>
      </c>
      <c r="C7015" t="s">
        <v>1333</v>
      </c>
      <c r="D7015" t="s">
        <v>82</v>
      </c>
      <c r="E7015">
        <v>2</v>
      </c>
      <c r="F7015">
        <v>4</v>
      </c>
      <c r="G7015" t="s">
        <v>104</v>
      </c>
      <c r="H7015" t="s">
        <v>73</v>
      </c>
      <c r="I7015">
        <v>31</v>
      </c>
      <c r="J7015">
        <v>210</v>
      </c>
      <c r="K7015" t="str">
        <f>RIGHT(Table1[[#This Row],[Transmission]],1)</f>
        <v>8</v>
      </c>
      <c r="L7015" t="str">
        <f>SUBSTITUTE(Table1[[#This Row],[Transmission]],Table1[[#This Row],[Gears]],"")</f>
        <v>AS</v>
      </c>
      <c r="M70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15">
        <f ca="1">_xlfn.DAYS(TODAY(),Table1[[#This Row],[Manufacture Date]])</f>
        <v>1671</v>
      </c>
      <c r="O7015" t="str" cm="1">
        <f t="array" ref="O7015" xml:space="preserve"> _xlfn.IFS(E7015&lt;2,"0-2",E7015&lt;4,"2-4",E7015&lt;6,"4-6",E7015&lt;8,"6-8",E7015&lt;10,"8-10")</f>
        <v>2-4</v>
      </c>
    </row>
    <row r="7016" spans="1:15" ht="14.25" customHeight="1" x14ac:dyDescent="0.3">
      <c r="A7016" s="31">
        <v>43589</v>
      </c>
      <c r="B7016" t="s">
        <v>740</v>
      </c>
      <c r="C7016" t="s">
        <v>745</v>
      </c>
      <c r="D7016" t="s">
        <v>82</v>
      </c>
      <c r="E7016">
        <v>3.6</v>
      </c>
      <c r="F7016">
        <v>6</v>
      </c>
      <c r="G7016" t="s">
        <v>511</v>
      </c>
      <c r="H7016" t="s">
        <v>200</v>
      </c>
      <c r="I7016">
        <v>28</v>
      </c>
      <c r="J7016">
        <v>239</v>
      </c>
      <c r="K7016" t="str">
        <f>RIGHT(Table1[[#This Row],[Transmission]],1)</f>
        <v>6</v>
      </c>
      <c r="L7016" t="str">
        <f>SUBSTITUTE(Table1[[#This Row],[Transmission]],Table1[[#This Row],[Gears]],"")</f>
        <v>AV</v>
      </c>
      <c r="M70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16">
        <f ca="1">_xlfn.DAYS(TODAY(),Table1[[#This Row],[Manufacture Date]])</f>
        <v>1671</v>
      </c>
      <c r="O7016" t="str" cm="1">
        <f t="array" ref="O7016" xml:space="preserve"> _xlfn.IFS(E7016&lt;2,"0-2",E7016&lt;4,"2-4",E7016&lt;6,"4-6",E7016&lt;8,"6-8",E7016&lt;10,"8-10")</f>
        <v>2-4</v>
      </c>
    </row>
    <row r="7017" spans="1:15" ht="14.25" customHeight="1" x14ac:dyDescent="0.3">
      <c r="A7017" s="31">
        <v>43589</v>
      </c>
      <c r="B7017" t="s">
        <v>364</v>
      </c>
      <c r="C7017" t="s">
        <v>365</v>
      </c>
      <c r="D7017" t="s">
        <v>122</v>
      </c>
      <c r="E7017">
        <v>2.5</v>
      </c>
      <c r="F7017">
        <v>4</v>
      </c>
      <c r="G7017" t="s">
        <v>93</v>
      </c>
      <c r="H7017" t="s">
        <v>200</v>
      </c>
      <c r="I7017">
        <v>28</v>
      </c>
      <c r="J7017">
        <v>239</v>
      </c>
      <c r="K7017" t="str">
        <f>RIGHT(Table1[[#This Row],[Transmission]],1)</f>
        <v>6</v>
      </c>
      <c r="L7017" t="str">
        <f>SUBSTITUTE(Table1[[#This Row],[Transmission]],Table1[[#This Row],[Gears]],"")</f>
        <v>A</v>
      </c>
      <c r="M70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17">
        <f ca="1">_xlfn.DAYS(TODAY(),Table1[[#This Row],[Manufacture Date]])</f>
        <v>1671</v>
      </c>
      <c r="O7017" t="str" cm="1">
        <f t="array" ref="O7017" xml:space="preserve"> _xlfn.IFS(E7017&lt;2,"0-2",E7017&lt;4,"2-4",E7017&lt;6,"4-6",E7017&lt;8,"6-8",E7017&lt;10,"8-10")</f>
        <v>2-4</v>
      </c>
    </row>
    <row r="7018" spans="1:15" ht="14.25" customHeight="1" x14ac:dyDescent="0.3">
      <c r="A7018" s="31">
        <v>43589</v>
      </c>
      <c r="B7018" t="s">
        <v>651</v>
      </c>
      <c r="C7018" t="s">
        <v>656</v>
      </c>
      <c r="D7018" t="s">
        <v>657</v>
      </c>
      <c r="E7018">
        <v>4</v>
      </c>
      <c r="F7018">
        <v>6</v>
      </c>
      <c r="G7018" t="s">
        <v>281</v>
      </c>
      <c r="H7018" t="s">
        <v>200</v>
      </c>
      <c r="I7018">
        <v>22</v>
      </c>
      <c r="J7018">
        <v>292</v>
      </c>
      <c r="K7018" t="str">
        <f>RIGHT(Table1[[#This Row],[Transmission]],1)</f>
        <v>5</v>
      </c>
      <c r="L7018" t="str">
        <f>SUBSTITUTE(Table1[[#This Row],[Transmission]],Table1[[#This Row],[Gears]],"")</f>
        <v>A</v>
      </c>
      <c r="M70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18">
        <f ca="1">_xlfn.DAYS(TODAY(),Table1[[#This Row],[Manufacture Date]])</f>
        <v>1671</v>
      </c>
      <c r="O7018" t="str" cm="1">
        <f t="array" ref="O7018" xml:space="preserve"> _xlfn.IFS(E7018&lt;2,"0-2",E7018&lt;4,"2-4",E7018&lt;6,"4-6",E7018&lt;8,"6-8",E7018&lt;10,"8-10")</f>
        <v>4-6</v>
      </c>
    </row>
    <row r="7019" spans="1:15" ht="14.25" customHeight="1" x14ac:dyDescent="0.3">
      <c r="A7019" s="31">
        <v>43589</v>
      </c>
      <c r="B7019" t="s">
        <v>289</v>
      </c>
      <c r="C7019" t="s">
        <v>1086</v>
      </c>
      <c r="D7019" t="s">
        <v>122</v>
      </c>
      <c r="E7019">
        <v>5.7</v>
      </c>
      <c r="F7019">
        <v>8</v>
      </c>
      <c r="G7019" t="s">
        <v>112</v>
      </c>
      <c r="H7019" t="s">
        <v>200</v>
      </c>
      <c r="I7019">
        <v>20</v>
      </c>
      <c r="J7019">
        <v>328</v>
      </c>
      <c r="K7019" t="str">
        <f>RIGHT(Table1[[#This Row],[Transmission]],1)</f>
        <v>8</v>
      </c>
      <c r="L7019" t="str">
        <f>SUBSTITUTE(Table1[[#This Row],[Transmission]],Table1[[#This Row],[Gears]],"")</f>
        <v>A</v>
      </c>
      <c r="M70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19">
        <f ca="1">_xlfn.DAYS(TODAY(),Table1[[#This Row],[Manufacture Date]])</f>
        <v>1671</v>
      </c>
      <c r="O7019" t="str" cm="1">
        <f t="array" ref="O7019" xml:space="preserve"> _xlfn.IFS(E7019&lt;2,"0-2",E7019&lt;4,"2-4",E7019&lt;6,"4-6",E7019&lt;8,"6-8",E7019&lt;10,"8-10")</f>
        <v>4-6</v>
      </c>
    </row>
    <row r="7020" spans="1:15" ht="14.25" customHeight="1" x14ac:dyDescent="0.3">
      <c r="A7020" s="31">
        <v>43589</v>
      </c>
      <c r="B7020" t="s">
        <v>147</v>
      </c>
      <c r="C7020" t="s">
        <v>2071</v>
      </c>
      <c r="D7020" t="s">
        <v>82</v>
      </c>
      <c r="E7020">
        <v>4.4000000000000004</v>
      </c>
      <c r="F7020">
        <v>8</v>
      </c>
      <c r="G7020" t="s">
        <v>104</v>
      </c>
      <c r="H7020" t="s">
        <v>73</v>
      </c>
      <c r="I7020">
        <v>20</v>
      </c>
      <c r="J7020">
        <v>322</v>
      </c>
      <c r="K7020" t="str">
        <f>RIGHT(Table1[[#This Row],[Transmission]],1)</f>
        <v>8</v>
      </c>
      <c r="L7020" t="str">
        <f>SUBSTITUTE(Table1[[#This Row],[Transmission]],Table1[[#This Row],[Gears]],"")</f>
        <v>AS</v>
      </c>
      <c r="M70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20">
        <f ca="1">_xlfn.DAYS(TODAY(),Table1[[#This Row],[Manufacture Date]])</f>
        <v>1671</v>
      </c>
      <c r="O7020" t="str" cm="1">
        <f t="array" ref="O7020" xml:space="preserve"> _xlfn.IFS(E7020&lt;2,"0-2",E7020&lt;4,"2-4",E7020&lt;6,"4-6",E7020&lt;8,"6-8",E7020&lt;10,"8-10")</f>
        <v>4-6</v>
      </c>
    </row>
    <row r="7021" spans="1:15" ht="14.25" customHeight="1" x14ac:dyDescent="0.3">
      <c r="A7021" s="31">
        <v>43589</v>
      </c>
      <c r="B7021" t="s">
        <v>709</v>
      </c>
      <c r="C7021" t="s">
        <v>715</v>
      </c>
      <c r="D7021" t="s">
        <v>259</v>
      </c>
      <c r="E7021">
        <v>3.6</v>
      </c>
      <c r="F7021">
        <v>6</v>
      </c>
      <c r="G7021" t="s">
        <v>112</v>
      </c>
      <c r="H7021" t="s">
        <v>205</v>
      </c>
      <c r="I7021">
        <v>17</v>
      </c>
      <c r="J7021">
        <v>269</v>
      </c>
      <c r="K7021" t="str">
        <f>RIGHT(Table1[[#This Row],[Transmission]],1)</f>
        <v>8</v>
      </c>
      <c r="L7021" t="str">
        <f>SUBSTITUTE(Table1[[#This Row],[Transmission]],Table1[[#This Row],[Gears]],"")</f>
        <v>A</v>
      </c>
      <c r="M70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21">
        <f ca="1">_xlfn.DAYS(TODAY(),Table1[[#This Row],[Manufacture Date]])</f>
        <v>1671</v>
      </c>
      <c r="O7021" t="str" cm="1">
        <f t="array" ref="O7021" xml:space="preserve"> _xlfn.IFS(E7021&lt;2,"0-2",E7021&lt;4,"2-4",E7021&lt;6,"4-6",E7021&lt;8,"6-8",E7021&lt;10,"8-10")</f>
        <v>2-4</v>
      </c>
    </row>
    <row r="7022" spans="1:15" ht="14.25" customHeight="1" x14ac:dyDescent="0.3">
      <c r="A7022" s="31">
        <v>43588</v>
      </c>
      <c r="B7022" t="s">
        <v>621</v>
      </c>
      <c r="C7022" t="s">
        <v>977</v>
      </c>
      <c r="D7022" t="s">
        <v>95</v>
      </c>
      <c r="E7022">
        <v>1.5</v>
      </c>
      <c r="F7022">
        <v>3</v>
      </c>
      <c r="G7022" t="s">
        <v>74</v>
      </c>
      <c r="H7022" t="s">
        <v>73</v>
      </c>
      <c r="I7022">
        <v>39</v>
      </c>
      <c r="J7022">
        <v>170</v>
      </c>
      <c r="K7022" t="str">
        <f>RIGHT(Table1[[#This Row],[Transmission]],1)</f>
        <v>6</v>
      </c>
      <c r="L7022" t="str">
        <f>SUBSTITUTE(Table1[[#This Row],[Transmission]],Table1[[#This Row],[Gears]],"")</f>
        <v>M</v>
      </c>
      <c r="M70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22">
        <f ca="1">_xlfn.DAYS(TODAY(),Table1[[#This Row],[Manufacture Date]])</f>
        <v>1672</v>
      </c>
      <c r="O7022" t="str" cm="1">
        <f t="array" ref="O7022" xml:space="preserve"> _xlfn.IFS(E7022&lt;2,"0-2",E7022&lt;4,"2-4",E7022&lt;6,"4-6",E7022&lt;8,"6-8",E7022&lt;10,"8-10")</f>
        <v>0-2</v>
      </c>
    </row>
    <row r="7023" spans="1:15" ht="14.25" customHeight="1" x14ac:dyDescent="0.3">
      <c r="A7023" s="31">
        <v>43588</v>
      </c>
      <c r="B7023" t="s">
        <v>740</v>
      </c>
      <c r="C7023" t="s">
        <v>1349</v>
      </c>
      <c r="D7023" t="s">
        <v>118</v>
      </c>
      <c r="E7023">
        <v>2</v>
      </c>
      <c r="F7023">
        <v>4</v>
      </c>
      <c r="G7023" t="s">
        <v>76</v>
      </c>
      <c r="H7023" t="s">
        <v>200</v>
      </c>
      <c r="I7023">
        <v>38</v>
      </c>
      <c r="J7023">
        <v>176</v>
      </c>
      <c r="K7023" t="str">
        <f>RIGHT(Table1[[#This Row],[Transmission]],1)</f>
        <v>7</v>
      </c>
      <c r="L7023" t="str">
        <f>SUBSTITUTE(Table1[[#This Row],[Transmission]],Table1[[#This Row],[Gears]],"")</f>
        <v>AV</v>
      </c>
      <c r="M70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23">
        <f ca="1">_xlfn.DAYS(TODAY(),Table1[[#This Row],[Manufacture Date]])</f>
        <v>1672</v>
      </c>
      <c r="O7023" t="str" cm="1">
        <f t="array" ref="O7023" xml:space="preserve"> _xlfn.IFS(E7023&lt;2,"0-2",E7023&lt;4,"2-4",E7023&lt;6,"4-6",E7023&lt;8,"6-8",E7023&lt;10,"8-10")</f>
        <v>2-4</v>
      </c>
    </row>
    <row r="7024" spans="1:15" ht="14.25" customHeight="1" x14ac:dyDescent="0.3">
      <c r="A7024" s="31">
        <v>43588</v>
      </c>
      <c r="B7024" t="s">
        <v>548</v>
      </c>
      <c r="C7024" t="s">
        <v>1823</v>
      </c>
      <c r="D7024" t="s">
        <v>71</v>
      </c>
      <c r="E7024">
        <v>2</v>
      </c>
      <c r="F7024">
        <v>4</v>
      </c>
      <c r="G7024" t="s">
        <v>74</v>
      </c>
      <c r="H7024" t="s">
        <v>200</v>
      </c>
      <c r="I7024">
        <v>37</v>
      </c>
      <c r="J7024">
        <v>180</v>
      </c>
      <c r="K7024" t="str">
        <f>RIGHT(Table1[[#This Row],[Transmission]],1)</f>
        <v>6</v>
      </c>
      <c r="L7024" t="str">
        <f>SUBSTITUTE(Table1[[#This Row],[Transmission]],Table1[[#This Row],[Gears]],"")</f>
        <v>M</v>
      </c>
      <c r="M70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24">
        <f ca="1">_xlfn.DAYS(TODAY(),Table1[[#This Row],[Manufacture Date]])</f>
        <v>1672</v>
      </c>
      <c r="O7024" t="str" cm="1">
        <f t="array" ref="O7024" xml:space="preserve"> _xlfn.IFS(E7024&lt;2,"0-2",E7024&lt;4,"2-4",E7024&lt;6,"4-6",E7024&lt;8,"6-8",E7024&lt;10,"8-10")</f>
        <v>2-4</v>
      </c>
    </row>
    <row r="7025" spans="1:15" ht="14.25" customHeight="1" x14ac:dyDescent="0.3">
      <c r="A7025" s="31">
        <v>43588</v>
      </c>
      <c r="B7025" t="s">
        <v>470</v>
      </c>
      <c r="C7025" t="s">
        <v>486</v>
      </c>
      <c r="D7025" t="s">
        <v>118</v>
      </c>
      <c r="E7025">
        <v>2</v>
      </c>
      <c r="F7025">
        <v>4</v>
      </c>
      <c r="G7025" t="s">
        <v>79</v>
      </c>
      <c r="H7025" t="s">
        <v>200</v>
      </c>
      <c r="I7025">
        <v>32</v>
      </c>
      <c r="J7025">
        <v>202</v>
      </c>
      <c r="K7025" t="str">
        <f>RIGHT(Table1[[#This Row],[Transmission]],1)</f>
        <v>6</v>
      </c>
      <c r="L7025" t="str">
        <f>SUBSTITUTE(Table1[[#This Row],[Transmission]],Table1[[#This Row],[Gears]],"")</f>
        <v>AS</v>
      </c>
      <c r="M70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25">
        <f ca="1">_xlfn.DAYS(TODAY(),Table1[[#This Row],[Manufacture Date]])</f>
        <v>1672</v>
      </c>
      <c r="O7025" t="str" cm="1">
        <f t="array" ref="O7025" xml:space="preserve"> _xlfn.IFS(E7025&lt;2,"0-2",E7025&lt;4,"2-4",E7025&lt;6,"4-6",E7025&lt;8,"6-8",E7025&lt;10,"8-10")</f>
        <v>2-4</v>
      </c>
    </row>
    <row r="7026" spans="1:15" ht="14.25" customHeight="1" x14ac:dyDescent="0.3">
      <c r="A7026" s="31">
        <v>43588</v>
      </c>
      <c r="B7026" t="s">
        <v>100</v>
      </c>
      <c r="C7026" t="s">
        <v>825</v>
      </c>
      <c r="D7026" t="s">
        <v>95</v>
      </c>
      <c r="E7026">
        <v>2</v>
      </c>
      <c r="F7026">
        <v>4</v>
      </c>
      <c r="G7026" t="s">
        <v>89</v>
      </c>
      <c r="H7026" t="s">
        <v>73</v>
      </c>
      <c r="I7026">
        <v>31</v>
      </c>
      <c r="J7026">
        <v>207</v>
      </c>
      <c r="K7026" t="str">
        <f>RIGHT(Table1[[#This Row],[Transmission]],1)</f>
        <v>6</v>
      </c>
      <c r="L7026" t="str">
        <f>SUBSTITUTE(Table1[[#This Row],[Transmission]],Table1[[#This Row],[Gears]],"")</f>
        <v>AM</v>
      </c>
      <c r="M70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026">
        <f ca="1">_xlfn.DAYS(TODAY(),Table1[[#This Row],[Manufacture Date]])</f>
        <v>1672</v>
      </c>
      <c r="O7026" t="str" cm="1">
        <f t="array" ref="O7026" xml:space="preserve"> _xlfn.IFS(E7026&lt;2,"0-2",E7026&lt;4,"2-4",E7026&lt;6,"4-6",E7026&lt;8,"6-8",E7026&lt;10,"8-10")</f>
        <v>2-4</v>
      </c>
    </row>
    <row r="7027" spans="1:15" ht="14.25" customHeight="1" x14ac:dyDescent="0.3">
      <c r="A7027" s="31">
        <v>43588</v>
      </c>
      <c r="B7027" t="s">
        <v>212</v>
      </c>
      <c r="C7027" t="s">
        <v>872</v>
      </c>
      <c r="D7027" t="s">
        <v>82</v>
      </c>
      <c r="E7027">
        <v>2</v>
      </c>
      <c r="F7027">
        <v>4</v>
      </c>
      <c r="G7027" t="s">
        <v>104</v>
      </c>
      <c r="H7027" t="s">
        <v>73</v>
      </c>
      <c r="I7027">
        <v>30</v>
      </c>
      <c r="J7027">
        <v>224</v>
      </c>
      <c r="K7027" t="str">
        <f>RIGHT(Table1[[#This Row],[Transmission]],1)</f>
        <v>8</v>
      </c>
      <c r="L7027" t="str">
        <f>SUBSTITUTE(Table1[[#This Row],[Transmission]],Table1[[#This Row],[Gears]],"")</f>
        <v>AS</v>
      </c>
      <c r="M70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27">
        <f ca="1">_xlfn.DAYS(TODAY(),Table1[[#This Row],[Manufacture Date]])</f>
        <v>1672</v>
      </c>
      <c r="O7027" t="str" cm="1">
        <f t="array" ref="O7027" xml:space="preserve"> _xlfn.IFS(E7027&lt;2,"0-2",E7027&lt;4,"2-4",E7027&lt;6,"4-6",E7027&lt;8,"6-8",E7027&lt;10,"8-10")</f>
        <v>2-4</v>
      </c>
    </row>
    <row r="7028" spans="1:15" ht="14.25" customHeight="1" x14ac:dyDescent="0.3">
      <c r="A7028" s="31">
        <v>43588</v>
      </c>
      <c r="B7028" t="s">
        <v>802</v>
      </c>
      <c r="C7028" t="s">
        <v>1212</v>
      </c>
      <c r="D7028" t="s">
        <v>122</v>
      </c>
      <c r="E7028">
        <v>2</v>
      </c>
      <c r="F7028">
        <v>4</v>
      </c>
      <c r="G7028" t="s">
        <v>104</v>
      </c>
      <c r="H7028" t="s">
        <v>73</v>
      </c>
      <c r="I7028">
        <v>27</v>
      </c>
      <c r="J7028">
        <v>249</v>
      </c>
      <c r="K7028" t="str">
        <f>RIGHT(Table1[[#This Row],[Transmission]],1)</f>
        <v>8</v>
      </c>
      <c r="L7028" t="str">
        <f>SUBSTITUTE(Table1[[#This Row],[Transmission]],Table1[[#This Row],[Gears]],"")</f>
        <v>AS</v>
      </c>
      <c r="M70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28">
        <f ca="1">_xlfn.DAYS(TODAY(),Table1[[#This Row],[Manufacture Date]])</f>
        <v>1672</v>
      </c>
      <c r="O7028" t="str" cm="1">
        <f t="array" ref="O7028" xml:space="preserve"> _xlfn.IFS(E7028&lt;2,"0-2",E7028&lt;4,"2-4",E7028&lt;6,"4-6",E7028&lt;8,"6-8",E7028&lt;10,"8-10")</f>
        <v>2-4</v>
      </c>
    </row>
    <row r="7029" spans="1:15" ht="14.25" customHeight="1" x14ac:dyDescent="0.3">
      <c r="A7029" s="31">
        <v>43588</v>
      </c>
      <c r="B7029" t="s">
        <v>289</v>
      </c>
      <c r="C7029" t="s">
        <v>1086</v>
      </c>
      <c r="D7029" t="s">
        <v>122</v>
      </c>
      <c r="E7029">
        <v>3.6</v>
      </c>
      <c r="F7029">
        <v>6</v>
      </c>
      <c r="G7029" t="s">
        <v>112</v>
      </c>
      <c r="H7029" t="s">
        <v>200</v>
      </c>
      <c r="I7029">
        <v>25</v>
      </c>
      <c r="J7029">
        <v>265</v>
      </c>
      <c r="K7029" t="str">
        <f>RIGHT(Table1[[#This Row],[Transmission]],1)</f>
        <v>8</v>
      </c>
      <c r="L7029" t="str">
        <f>SUBSTITUTE(Table1[[#This Row],[Transmission]],Table1[[#This Row],[Gears]],"")</f>
        <v>A</v>
      </c>
      <c r="M70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29">
        <f ca="1">_xlfn.DAYS(TODAY(),Table1[[#This Row],[Manufacture Date]])</f>
        <v>1672</v>
      </c>
      <c r="O7029" t="str" cm="1">
        <f t="array" ref="O7029" xml:space="preserve"> _xlfn.IFS(E7029&lt;2,"0-2",E7029&lt;4,"2-4",E7029&lt;6,"4-6",E7029&lt;8,"6-8",E7029&lt;10,"8-10")</f>
        <v>2-4</v>
      </c>
    </row>
    <row r="7030" spans="1:15" ht="14.25" customHeight="1" x14ac:dyDescent="0.3">
      <c r="A7030" s="31">
        <v>43588</v>
      </c>
      <c r="B7030" t="s">
        <v>275</v>
      </c>
      <c r="C7030">
        <v>300</v>
      </c>
      <c r="D7030" t="s">
        <v>115</v>
      </c>
      <c r="E7030">
        <v>5.7</v>
      </c>
      <c r="F7030">
        <v>8</v>
      </c>
      <c r="G7030" t="s">
        <v>112</v>
      </c>
      <c r="H7030" t="s">
        <v>200</v>
      </c>
      <c r="I7030">
        <v>23</v>
      </c>
      <c r="J7030">
        <v>289</v>
      </c>
      <c r="K7030" t="str">
        <f>RIGHT(Table1[[#This Row],[Transmission]],1)</f>
        <v>8</v>
      </c>
      <c r="L7030" t="str">
        <f>SUBSTITUTE(Table1[[#This Row],[Transmission]],Table1[[#This Row],[Gears]],"")</f>
        <v>A</v>
      </c>
      <c r="M70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30">
        <f ca="1">_xlfn.DAYS(TODAY(),Table1[[#This Row],[Manufacture Date]])</f>
        <v>1672</v>
      </c>
      <c r="O7030" t="str" cm="1">
        <f t="array" ref="O7030" xml:space="preserve"> _xlfn.IFS(E7030&lt;2,"0-2",E7030&lt;4,"2-4",E7030&lt;6,"4-6",E7030&lt;8,"6-8",E7030&lt;10,"8-10")</f>
        <v>4-6</v>
      </c>
    </row>
    <row r="7031" spans="1:15" ht="14.25" customHeight="1" x14ac:dyDescent="0.3">
      <c r="A7031" s="31">
        <v>43588</v>
      </c>
      <c r="B7031" t="s">
        <v>750</v>
      </c>
      <c r="C7031" t="s">
        <v>1192</v>
      </c>
      <c r="D7031" t="s">
        <v>657</v>
      </c>
      <c r="E7031">
        <v>3.5</v>
      </c>
      <c r="F7031">
        <v>6</v>
      </c>
      <c r="G7031" t="s">
        <v>74</v>
      </c>
      <c r="H7031" t="s">
        <v>200</v>
      </c>
      <c r="I7031">
        <v>22</v>
      </c>
      <c r="J7031">
        <v>300</v>
      </c>
      <c r="K7031" t="str">
        <f>RIGHT(Table1[[#This Row],[Transmission]],1)</f>
        <v>6</v>
      </c>
      <c r="L7031" t="str">
        <f>SUBSTITUTE(Table1[[#This Row],[Transmission]],Table1[[#This Row],[Gears]],"")</f>
        <v>M</v>
      </c>
      <c r="M70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31">
        <f ca="1">_xlfn.DAYS(TODAY(),Table1[[#This Row],[Manufacture Date]])</f>
        <v>1672</v>
      </c>
      <c r="O7031" t="str" cm="1">
        <f t="array" ref="O7031" xml:space="preserve"> _xlfn.IFS(E7031&lt;2,"0-2",E7031&lt;4,"2-4",E7031&lt;6,"4-6",E7031&lt;8,"6-8",E7031&lt;10,"8-10")</f>
        <v>2-4</v>
      </c>
    </row>
    <row r="7032" spans="1:15" ht="14.25" customHeight="1" x14ac:dyDescent="0.3">
      <c r="A7032" s="31">
        <v>43588</v>
      </c>
      <c r="B7032" t="s">
        <v>651</v>
      </c>
      <c r="C7032" t="s">
        <v>672</v>
      </c>
      <c r="D7032" t="s">
        <v>259</v>
      </c>
      <c r="E7032">
        <v>5.6</v>
      </c>
      <c r="F7032">
        <v>8</v>
      </c>
      <c r="G7032" t="s">
        <v>416</v>
      </c>
      <c r="H7032" t="s">
        <v>200</v>
      </c>
      <c r="I7032">
        <v>21</v>
      </c>
      <c r="J7032">
        <v>312</v>
      </c>
      <c r="K7032" t="str">
        <f>RIGHT(Table1[[#This Row],[Transmission]],1)</f>
        <v>7</v>
      </c>
      <c r="L7032" t="str">
        <f>SUBSTITUTE(Table1[[#This Row],[Transmission]],Table1[[#This Row],[Gears]],"")</f>
        <v>AS</v>
      </c>
      <c r="M70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32">
        <f ca="1">_xlfn.DAYS(TODAY(),Table1[[#This Row],[Manufacture Date]])</f>
        <v>1672</v>
      </c>
      <c r="O7032" t="str" cm="1">
        <f t="array" ref="O7032" xml:space="preserve"> _xlfn.IFS(E7032&lt;2,"0-2",E7032&lt;4,"2-4",E7032&lt;6,"4-6",E7032&lt;8,"6-8",E7032&lt;10,"8-10")</f>
        <v>4-6</v>
      </c>
    </row>
    <row r="7033" spans="1:15" ht="14.25" customHeight="1" x14ac:dyDescent="0.3">
      <c r="A7033" s="31">
        <v>43588</v>
      </c>
      <c r="B7033" t="s">
        <v>141</v>
      </c>
      <c r="C7033" t="s">
        <v>145</v>
      </c>
      <c r="D7033" t="s">
        <v>82</v>
      </c>
      <c r="E7033">
        <v>4</v>
      </c>
      <c r="F7033">
        <v>8</v>
      </c>
      <c r="G7033" t="s">
        <v>104</v>
      </c>
      <c r="H7033" t="s">
        <v>73</v>
      </c>
      <c r="I7033">
        <v>19</v>
      </c>
      <c r="J7033">
        <v>353</v>
      </c>
      <c r="K7033" t="str">
        <f>RIGHT(Table1[[#This Row],[Transmission]],1)</f>
        <v>8</v>
      </c>
      <c r="L7033" t="str">
        <f>SUBSTITUTE(Table1[[#This Row],[Transmission]],Table1[[#This Row],[Gears]],"")</f>
        <v>AS</v>
      </c>
      <c r="M70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33">
        <f ca="1">_xlfn.DAYS(TODAY(),Table1[[#This Row],[Manufacture Date]])</f>
        <v>1672</v>
      </c>
      <c r="O7033" t="str" cm="1">
        <f t="array" ref="O7033" xml:space="preserve"> _xlfn.IFS(E7033&lt;2,"0-2",E7033&lt;4,"2-4",E7033&lt;6,"4-6",E7033&lt;8,"6-8",E7033&lt;10,"8-10")</f>
        <v>4-6</v>
      </c>
    </row>
    <row r="7034" spans="1:15" ht="14.25" customHeight="1" x14ac:dyDescent="0.3">
      <c r="A7034" s="31">
        <v>43588</v>
      </c>
      <c r="B7034" t="s">
        <v>364</v>
      </c>
      <c r="C7034" t="s">
        <v>373</v>
      </c>
      <c r="D7034" t="s">
        <v>250</v>
      </c>
      <c r="E7034">
        <v>4.8</v>
      </c>
      <c r="F7034">
        <v>8</v>
      </c>
      <c r="G7034" t="s">
        <v>93</v>
      </c>
      <c r="H7034" t="s">
        <v>200</v>
      </c>
      <c r="I7034">
        <v>16</v>
      </c>
      <c r="J7034">
        <v>414</v>
      </c>
      <c r="K7034" t="str">
        <f>RIGHT(Table1[[#This Row],[Transmission]],1)</f>
        <v>6</v>
      </c>
      <c r="L7034" t="str">
        <f>SUBSTITUTE(Table1[[#This Row],[Transmission]],Table1[[#This Row],[Gears]],"")</f>
        <v>A</v>
      </c>
      <c r="M70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34">
        <f ca="1">_xlfn.DAYS(TODAY(),Table1[[#This Row],[Manufacture Date]])</f>
        <v>1672</v>
      </c>
      <c r="O7034" t="str" cm="1">
        <f t="array" ref="O7034" xml:space="preserve"> _xlfn.IFS(E7034&lt;2,"0-2",E7034&lt;4,"2-4",E7034&lt;6,"4-6",E7034&lt;8,"6-8",E7034&lt;10,"8-10")</f>
        <v>4-6</v>
      </c>
    </row>
    <row r="7035" spans="1:15" ht="14.25" customHeight="1" x14ac:dyDescent="0.3">
      <c r="A7035" s="31">
        <v>43587</v>
      </c>
      <c r="B7035" t="s">
        <v>750</v>
      </c>
      <c r="C7035" t="s">
        <v>2005</v>
      </c>
      <c r="D7035" t="s">
        <v>82</v>
      </c>
      <c r="E7035">
        <v>1.8</v>
      </c>
      <c r="F7035">
        <v>4</v>
      </c>
      <c r="G7035" t="s">
        <v>76</v>
      </c>
      <c r="H7035" t="s">
        <v>200</v>
      </c>
      <c r="I7035">
        <v>37</v>
      </c>
      <c r="J7035">
        <v>178</v>
      </c>
      <c r="K7035" t="str">
        <f>RIGHT(Table1[[#This Row],[Transmission]],1)</f>
        <v>7</v>
      </c>
      <c r="L7035" t="str">
        <f>SUBSTITUTE(Table1[[#This Row],[Transmission]],Table1[[#This Row],[Gears]],"")</f>
        <v>AV</v>
      </c>
      <c r="M70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35">
        <f ca="1">_xlfn.DAYS(TODAY(),Table1[[#This Row],[Manufacture Date]])</f>
        <v>1673</v>
      </c>
      <c r="O7035" t="str" cm="1">
        <f t="array" ref="O7035" xml:space="preserve"> _xlfn.IFS(E7035&lt;2,"0-2",E7035&lt;4,"2-4",E7035&lt;6,"4-6",E7035&lt;8,"6-8",E7035&lt;10,"8-10")</f>
        <v>0-2</v>
      </c>
    </row>
    <row r="7036" spans="1:15" ht="14.25" customHeight="1" x14ac:dyDescent="0.3">
      <c r="A7036" s="31">
        <v>43587</v>
      </c>
      <c r="B7036" t="s">
        <v>385</v>
      </c>
      <c r="C7036" t="s">
        <v>391</v>
      </c>
      <c r="D7036" t="s">
        <v>78</v>
      </c>
      <c r="E7036">
        <v>1.5</v>
      </c>
      <c r="F7036">
        <v>4</v>
      </c>
      <c r="G7036" t="s">
        <v>266</v>
      </c>
      <c r="H7036" t="s">
        <v>200</v>
      </c>
      <c r="I7036">
        <v>35</v>
      </c>
      <c r="J7036">
        <v>188</v>
      </c>
      <c r="K7036" t="str">
        <f>RIGHT(Table1[[#This Row],[Transmission]],1)</f>
        <v>V</v>
      </c>
      <c r="L7036" t="str">
        <f>SUBSTITUTE(Table1[[#This Row],[Transmission]],Table1[[#This Row],[Gears]],"")</f>
        <v>A</v>
      </c>
      <c r="M70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36">
        <f ca="1">_xlfn.DAYS(TODAY(),Table1[[#This Row],[Manufacture Date]])</f>
        <v>1673</v>
      </c>
      <c r="O7036" t="str" cm="1">
        <f t="array" ref="O7036" xml:space="preserve"> _xlfn.IFS(E7036&lt;2,"0-2",E7036&lt;4,"2-4",E7036&lt;6,"4-6",E7036&lt;8,"6-8",E7036&lt;10,"8-10")</f>
        <v>0-2</v>
      </c>
    </row>
    <row r="7037" spans="1:15" ht="14.25" customHeight="1" x14ac:dyDescent="0.3">
      <c r="A7037" s="31">
        <v>43587</v>
      </c>
      <c r="B7037" t="s">
        <v>676</v>
      </c>
      <c r="C7037" t="s">
        <v>687</v>
      </c>
      <c r="D7037" t="s">
        <v>92</v>
      </c>
      <c r="E7037">
        <v>3.8</v>
      </c>
      <c r="F7037">
        <v>6</v>
      </c>
      <c r="G7037" t="s">
        <v>97</v>
      </c>
      <c r="H7037" t="s">
        <v>73</v>
      </c>
      <c r="I7037">
        <v>24</v>
      </c>
      <c r="J7037">
        <v>274</v>
      </c>
      <c r="K7037" t="str">
        <f>RIGHT(Table1[[#This Row],[Transmission]],1)</f>
        <v>7</v>
      </c>
      <c r="L7037" t="str">
        <f>SUBSTITUTE(Table1[[#This Row],[Transmission]],Table1[[#This Row],[Gears]],"")</f>
        <v>AM</v>
      </c>
      <c r="M70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037">
        <f ca="1">_xlfn.DAYS(TODAY(),Table1[[#This Row],[Manufacture Date]])</f>
        <v>1673</v>
      </c>
      <c r="O7037" t="str" cm="1">
        <f t="array" ref="O7037" xml:space="preserve"> _xlfn.IFS(E7037&lt;2,"0-2",E7037&lt;4,"2-4",E7037&lt;6,"4-6",E7037&lt;8,"6-8",E7037&lt;10,"8-10")</f>
        <v>2-4</v>
      </c>
    </row>
    <row r="7038" spans="1:15" ht="14.25" customHeight="1" x14ac:dyDescent="0.3">
      <c r="A7038" s="31">
        <v>43587</v>
      </c>
      <c r="B7038" t="s">
        <v>321</v>
      </c>
      <c r="C7038" t="s">
        <v>1264</v>
      </c>
      <c r="D7038" t="s">
        <v>259</v>
      </c>
      <c r="E7038">
        <v>3.3</v>
      </c>
      <c r="F7038">
        <v>6</v>
      </c>
      <c r="G7038" t="s">
        <v>79</v>
      </c>
      <c r="H7038" t="s">
        <v>200</v>
      </c>
      <c r="I7038">
        <v>23</v>
      </c>
      <c r="J7038">
        <v>291</v>
      </c>
      <c r="K7038" t="str">
        <f>RIGHT(Table1[[#This Row],[Transmission]],1)</f>
        <v>6</v>
      </c>
      <c r="L7038" t="str">
        <f>SUBSTITUTE(Table1[[#This Row],[Transmission]],Table1[[#This Row],[Gears]],"")</f>
        <v>AS</v>
      </c>
      <c r="M70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38">
        <f ca="1">_xlfn.DAYS(TODAY(),Table1[[#This Row],[Manufacture Date]])</f>
        <v>1673</v>
      </c>
      <c r="O7038" t="str" cm="1">
        <f t="array" ref="O7038" xml:space="preserve"> _xlfn.IFS(E7038&lt;2,"0-2",E7038&lt;4,"2-4",E7038&lt;6,"4-6",E7038&lt;8,"6-8",E7038&lt;10,"8-10")</f>
        <v>2-4</v>
      </c>
    </row>
    <row r="7039" spans="1:15" ht="14.25" customHeight="1" x14ac:dyDescent="0.3">
      <c r="A7039" s="31">
        <v>43587</v>
      </c>
      <c r="B7039" t="s">
        <v>432</v>
      </c>
      <c r="C7039" t="s">
        <v>433</v>
      </c>
      <c r="D7039" t="s">
        <v>88</v>
      </c>
      <c r="E7039">
        <v>3</v>
      </c>
      <c r="F7039">
        <v>6</v>
      </c>
      <c r="G7039" t="s">
        <v>74</v>
      </c>
      <c r="H7039" t="s">
        <v>73</v>
      </c>
      <c r="I7039">
        <v>22</v>
      </c>
      <c r="J7039">
        <v>296</v>
      </c>
      <c r="K7039" t="str">
        <f>RIGHT(Table1[[#This Row],[Transmission]],1)</f>
        <v>6</v>
      </c>
      <c r="L7039" t="str">
        <f>SUBSTITUTE(Table1[[#This Row],[Transmission]],Table1[[#This Row],[Gears]],"")</f>
        <v>M</v>
      </c>
      <c r="M70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39">
        <f ca="1">_xlfn.DAYS(TODAY(),Table1[[#This Row],[Manufacture Date]])</f>
        <v>1673</v>
      </c>
      <c r="O7039" t="str" cm="1">
        <f t="array" ref="O7039" xml:space="preserve"> _xlfn.IFS(E7039&lt;2,"0-2",E7039&lt;4,"2-4",E7039&lt;6,"4-6",E7039&lt;8,"6-8",E7039&lt;10,"8-10")</f>
        <v>2-4</v>
      </c>
    </row>
    <row r="7040" spans="1:15" ht="14.25" customHeight="1" x14ac:dyDescent="0.3">
      <c r="A7040" s="31">
        <v>43586</v>
      </c>
      <c r="B7040" t="s">
        <v>232</v>
      </c>
      <c r="C7040" t="s">
        <v>265</v>
      </c>
      <c r="D7040" t="s">
        <v>95</v>
      </c>
      <c r="E7040">
        <v>1.4</v>
      </c>
      <c r="F7040">
        <v>4</v>
      </c>
      <c r="G7040" t="s">
        <v>266</v>
      </c>
      <c r="H7040" t="s">
        <v>200</v>
      </c>
      <c r="I7040">
        <v>40</v>
      </c>
      <c r="J7040">
        <v>167</v>
      </c>
      <c r="K7040" t="str">
        <f>RIGHT(Table1[[#This Row],[Transmission]],1)</f>
        <v>V</v>
      </c>
      <c r="L7040" t="str">
        <f>SUBSTITUTE(Table1[[#This Row],[Transmission]],Table1[[#This Row],[Gears]],"")</f>
        <v>A</v>
      </c>
      <c r="M70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40">
        <f ca="1">_xlfn.DAYS(TODAY(),Table1[[#This Row],[Manufacture Date]])</f>
        <v>1674</v>
      </c>
      <c r="O7040" t="str" cm="1">
        <f t="array" ref="O7040" xml:space="preserve"> _xlfn.IFS(E7040&lt;2,"0-2",E7040&lt;4,"2-4",E7040&lt;6,"4-6",E7040&lt;8,"6-8",E7040&lt;10,"8-10")</f>
        <v>0-2</v>
      </c>
    </row>
    <row r="7041" spans="1:15" ht="14.25" customHeight="1" x14ac:dyDescent="0.3">
      <c r="A7041" s="31">
        <v>43586</v>
      </c>
      <c r="B7041" t="s">
        <v>782</v>
      </c>
      <c r="C7041" t="s">
        <v>1195</v>
      </c>
      <c r="D7041" t="s">
        <v>71</v>
      </c>
      <c r="E7041">
        <v>1.8</v>
      </c>
      <c r="F7041">
        <v>4</v>
      </c>
      <c r="G7041" t="s">
        <v>79</v>
      </c>
      <c r="H7041" t="s">
        <v>200</v>
      </c>
      <c r="I7041">
        <v>33</v>
      </c>
      <c r="J7041">
        <v>201</v>
      </c>
      <c r="K7041" t="str">
        <f>RIGHT(Table1[[#This Row],[Transmission]],1)</f>
        <v>6</v>
      </c>
      <c r="L7041" t="str">
        <f>SUBSTITUTE(Table1[[#This Row],[Transmission]],Table1[[#This Row],[Gears]],"")</f>
        <v>AS</v>
      </c>
      <c r="M70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41">
        <f ca="1">_xlfn.DAYS(TODAY(),Table1[[#This Row],[Manufacture Date]])</f>
        <v>1674</v>
      </c>
      <c r="O7041" t="str" cm="1">
        <f t="array" ref="O7041" xml:space="preserve"> _xlfn.IFS(E7041&lt;2,"0-2",E7041&lt;4,"2-4",E7041&lt;6,"4-6",E7041&lt;8,"6-8",E7041&lt;10,"8-10")</f>
        <v>0-2</v>
      </c>
    </row>
    <row r="7042" spans="1:15" ht="14.25" customHeight="1" x14ac:dyDescent="0.3">
      <c r="A7042" s="31">
        <v>43586</v>
      </c>
      <c r="B7042" t="s">
        <v>548</v>
      </c>
      <c r="C7042" t="s">
        <v>563</v>
      </c>
      <c r="D7042" t="s">
        <v>88</v>
      </c>
      <c r="E7042">
        <v>2</v>
      </c>
      <c r="F7042">
        <v>4</v>
      </c>
      <c r="G7042" t="s">
        <v>183</v>
      </c>
      <c r="H7042" t="s">
        <v>73</v>
      </c>
      <c r="I7042">
        <v>29</v>
      </c>
      <c r="J7042">
        <v>221</v>
      </c>
      <c r="K7042" t="str">
        <f>RIGHT(Table1[[#This Row],[Transmission]],1)</f>
        <v>5</v>
      </c>
      <c r="L7042" t="str">
        <f>SUBSTITUTE(Table1[[#This Row],[Transmission]],Table1[[#This Row],[Gears]],"")</f>
        <v>M</v>
      </c>
      <c r="M70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42">
        <f ca="1">_xlfn.DAYS(TODAY(),Table1[[#This Row],[Manufacture Date]])</f>
        <v>1674</v>
      </c>
      <c r="O7042" t="str" cm="1">
        <f t="array" ref="O7042" xml:space="preserve"> _xlfn.IFS(E7042&lt;2,"0-2",E7042&lt;4,"2-4",E7042&lt;6,"4-6",E7042&lt;8,"6-8",E7042&lt;10,"8-10")</f>
        <v>2-4</v>
      </c>
    </row>
    <row r="7043" spans="1:15" ht="14.25" customHeight="1" x14ac:dyDescent="0.3">
      <c r="A7043" s="31">
        <v>43586</v>
      </c>
      <c r="B7043" t="s">
        <v>740</v>
      </c>
      <c r="C7043" t="s">
        <v>746</v>
      </c>
      <c r="D7043" t="s">
        <v>78</v>
      </c>
      <c r="E7043">
        <v>2.5</v>
      </c>
      <c r="F7043">
        <v>4</v>
      </c>
      <c r="G7043" t="s">
        <v>74</v>
      </c>
      <c r="H7043" t="s">
        <v>200</v>
      </c>
      <c r="I7043">
        <v>29</v>
      </c>
      <c r="J7043">
        <v>223</v>
      </c>
      <c r="K7043" t="str">
        <f>RIGHT(Table1[[#This Row],[Transmission]],1)</f>
        <v>6</v>
      </c>
      <c r="L7043" t="str">
        <f>SUBSTITUTE(Table1[[#This Row],[Transmission]],Table1[[#This Row],[Gears]],"")</f>
        <v>M</v>
      </c>
      <c r="M70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43">
        <f ca="1">_xlfn.DAYS(TODAY(),Table1[[#This Row],[Manufacture Date]])</f>
        <v>1674</v>
      </c>
      <c r="O7043" t="str" cm="1">
        <f t="array" ref="O7043" xml:space="preserve"> _xlfn.IFS(E7043&lt;2,"0-2",E7043&lt;4,"2-4",E7043&lt;6,"4-6",E7043&lt;8,"6-8",E7043&lt;10,"8-10")</f>
        <v>2-4</v>
      </c>
    </row>
    <row r="7044" spans="1:15" ht="14.25" customHeight="1" x14ac:dyDescent="0.3">
      <c r="A7044" s="31">
        <v>43586</v>
      </c>
      <c r="B7044" t="s">
        <v>212</v>
      </c>
      <c r="C7044" t="s">
        <v>214</v>
      </c>
      <c r="D7044" t="s">
        <v>71</v>
      </c>
      <c r="E7044">
        <v>2</v>
      </c>
      <c r="F7044">
        <v>4</v>
      </c>
      <c r="G7044" t="s">
        <v>79</v>
      </c>
      <c r="H7044" t="s">
        <v>73</v>
      </c>
      <c r="I7044">
        <v>28</v>
      </c>
      <c r="J7044">
        <v>232</v>
      </c>
      <c r="K7044" t="str">
        <f>RIGHT(Table1[[#This Row],[Transmission]],1)</f>
        <v>6</v>
      </c>
      <c r="L7044" t="str">
        <f>SUBSTITUTE(Table1[[#This Row],[Transmission]],Table1[[#This Row],[Gears]],"")</f>
        <v>AS</v>
      </c>
      <c r="M70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44">
        <f ca="1">_xlfn.DAYS(TODAY(),Table1[[#This Row],[Manufacture Date]])</f>
        <v>1674</v>
      </c>
      <c r="O7044" t="str" cm="1">
        <f t="array" ref="O7044" xml:space="preserve"> _xlfn.IFS(E7044&lt;2,"0-2",E7044&lt;4,"2-4",E7044&lt;6,"4-6",E7044&lt;8,"6-8",E7044&lt;10,"8-10")</f>
        <v>2-4</v>
      </c>
    </row>
    <row r="7045" spans="1:15" ht="14.25" customHeight="1" x14ac:dyDescent="0.3">
      <c r="A7045" s="31">
        <v>43586</v>
      </c>
      <c r="B7045" t="s">
        <v>289</v>
      </c>
      <c r="C7045" t="s">
        <v>296</v>
      </c>
      <c r="D7045" t="s">
        <v>115</v>
      </c>
      <c r="E7045">
        <v>3.6</v>
      </c>
      <c r="F7045">
        <v>6</v>
      </c>
      <c r="G7045" t="s">
        <v>112</v>
      </c>
      <c r="H7045" t="s">
        <v>200</v>
      </c>
      <c r="I7045">
        <v>27</v>
      </c>
      <c r="J7045">
        <v>237</v>
      </c>
      <c r="K7045" t="str">
        <f>RIGHT(Table1[[#This Row],[Transmission]],1)</f>
        <v>8</v>
      </c>
      <c r="L7045" t="str">
        <f>SUBSTITUTE(Table1[[#This Row],[Transmission]],Table1[[#This Row],[Gears]],"")</f>
        <v>A</v>
      </c>
      <c r="M70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45">
        <f ca="1">_xlfn.DAYS(TODAY(),Table1[[#This Row],[Manufacture Date]])</f>
        <v>1674</v>
      </c>
      <c r="O7045" t="str" cm="1">
        <f t="array" ref="O7045" xml:space="preserve"> _xlfn.IFS(E7045&lt;2,"0-2",E7045&lt;4,"2-4",E7045&lt;6,"4-6",E7045&lt;8,"6-8",E7045&lt;10,"8-10")</f>
        <v>2-4</v>
      </c>
    </row>
    <row r="7046" spans="1:15" ht="14.25" customHeight="1" x14ac:dyDescent="0.3">
      <c r="A7046" s="31">
        <v>43586</v>
      </c>
      <c r="B7046" t="s">
        <v>676</v>
      </c>
      <c r="C7046" t="s">
        <v>679</v>
      </c>
      <c r="D7046" t="s">
        <v>92</v>
      </c>
      <c r="E7046">
        <v>3</v>
      </c>
      <c r="F7046">
        <v>6</v>
      </c>
      <c r="G7046" t="s">
        <v>238</v>
      </c>
      <c r="H7046" t="s">
        <v>73</v>
      </c>
      <c r="I7046">
        <v>27</v>
      </c>
      <c r="J7046">
        <v>246</v>
      </c>
      <c r="K7046" t="str">
        <f>RIGHT(Table1[[#This Row],[Transmission]],1)</f>
        <v>7</v>
      </c>
      <c r="L7046" t="str">
        <f>SUBSTITUTE(Table1[[#This Row],[Transmission]],Table1[[#This Row],[Gears]],"")</f>
        <v>M</v>
      </c>
      <c r="M70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46">
        <f ca="1">_xlfn.DAYS(TODAY(),Table1[[#This Row],[Manufacture Date]])</f>
        <v>1674</v>
      </c>
      <c r="O7046" t="str" cm="1">
        <f t="array" ref="O7046" xml:space="preserve"> _xlfn.IFS(E7046&lt;2,"0-2",E7046&lt;4,"2-4",E7046&lt;6,"4-6",E7046&lt;8,"6-8",E7046&lt;10,"8-10")</f>
        <v>2-4</v>
      </c>
    </row>
    <row r="7047" spans="1:15" ht="14.25" customHeight="1" x14ac:dyDescent="0.3">
      <c r="A7047" s="31">
        <v>43586</v>
      </c>
      <c r="B7047" t="s">
        <v>541</v>
      </c>
      <c r="C7047" t="s">
        <v>1144</v>
      </c>
      <c r="D7047" t="s">
        <v>115</v>
      </c>
      <c r="E7047">
        <v>3</v>
      </c>
      <c r="F7047">
        <v>6</v>
      </c>
      <c r="G7047" t="s">
        <v>104</v>
      </c>
      <c r="H7047" t="s">
        <v>73</v>
      </c>
      <c r="I7047">
        <v>22</v>
      </c>
      <c r="J7047">
        <v>300</v>
      </c>
      <c r="K7047" t="str">
        <f>RIGHT(Table1[[#This Row],[Transmission]],1)</f>
        <v>8</v>
      </c>
      <c r="L7047" t="str">
        <f>SUBSTITUTE(Table1[[#This Row],[Transmission]],Table1[[#This Row],[Gears]],"")</f>
        <v>AS</v>
      </c>
      <c r="M70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47">
        <f ca="1">_xlfn.DAYS(TODAY(),Table1[[#This Row],[Manufacture Date]])</f>
        <v>1674</v>
      </c>
      <c r="O7047" t="str" cm="1">
        <f t="array" ref="O7047" xml:space="preserve"> _xlfn.IFS(E7047&lt;2,"0-2",E7047&lt;4,"2-4",E7047&lt;6,"4-6",E7047&lt;8,"6-8",E7047&lt;10,"8-10")</f>
        <v>2-4</v>
      </c>
    </row>
    <row r="7048" spans="1:15" ht="14.25" customHeight="1" x14ac:dyDescent="0.3">
      <c r="A7048" s="31">
        <v>43586</v>
      </c>
      <c r="B7048" t="s">
        <v>541</v>
      </c>
      <c r="C7048" t="s">
        <v>545</v>
      </c>
      <c r="D7048" t="s">
        <v>95</v>
      </c>
      <c r="E7048">
        <v>4.7</v>
      </c>
      <c r="F7048">
        <v>8</v>
      </c>
      <c r="G7048" t="s">
        <v>79</v>
      </c>
      <c r="H7048" t="s">
        <v>73</v>
      </c>
      <c r="I7048">
        <v>19</v>
      </c>
      <c r="J7048">
        <v>358</v>
      </c>
      <c r="K7048" t="str">
        <f>RIGHT(Table1[[#This Row],[Transmission]],1)</f>
        <v>6</v>
      </c>
      <c r="L7048" t="str">
        <f>SUBSTITUTE(Table1[[#This Row],[Transmission]],Table1[[#This Row],[Gears]],"")</f>
        <v>AS</v>
      </c>
      <c r="M70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48">
        <f ca="1">_xlfn.DAYS(TODAY(),Table1[[#This Row],[Manufacture Date]])</f>
        <v>1674</v>
      </c>
      <c r="O7048" t="str" cm="1">
        <f t="array" ref="O7048" xml:space="preserve"> _xlfn.IFS(E7048&lt;2,"0-2",E7048&lt;4,"2-4",E7048&lt;6,"4-6",E7048&lt;8,"6-8",E7048&lt;10,"8-10")</f>
        <v>4-6</v>
      </c>
    </row>
    <row r="7049" spans="1:15" ht="14.25" customHeight="1" x14ac:dyDescent="0.3">
      <c r="A7049" s="31">
        <v>43585</v>
      </c>
      <c r="B7049" t="s">
        <v>385</v>
      </c>
      <c r="C7049" t="s">
        <v>1702</v>
      </c>
      <c r="D7049" t="s">
        <v>115</v>
      </c>
      <c r="E7049">
        <v>1.5</v>
      </c>
      <c r="F7049">
        <v>4</v>
      </c>
      <c r="G7049" t="s">
        <v>74</v>
      </c>
      <c r="H7049" t="s">
        <v>73</v>
      </c>
      <c r="I7049">
        <v>39</v>
      </c>
      <c r="J7049">
        <v>167</v>
      </c>
      <c r="K7049" t="str">
        <f>RIGHT(Table1[[#This Row],[Transmission]],1)</f>
        <v>6</v>
      </c>
      <c r="L7049" t="str">
        <f>SUBSTITUTE(Table1[[#This Row],[Transmission]],Table1[[#This Row],[Gears]],"")</f>
        <v>M</v>
      </c>
      <c r="M70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49">
        <f ca="1">_xlfn.DAYS(TODAY(),Table1[[#This Row],[Manufacture Date]])</f>
        <v>1675</v>
      </c>
      <c r="O7049" t="str" cm="1">
        <f t="array" ref="O7049" xml:space="preserve"> _xlfn.IFS(E7049&lt;2,"0-2",E7049&lt;4,"2-4",E7049&lt;6,"4-6",E7049&lt;8,"6-8",E7049&lt;10,"8-10")</f>
        <v>0-2</v>
      </c>
    </row>
    <row r="7050" spans="1:15" ht="14.25" customHeight="1" x14ac:dyDescent="0.3">
      <c r="A7050" s="31">
        <v>43585</v>
      </c>
      <c r="B7050" t="s">
        <v>385</v>
      </c>
      <c r="C7050" t="s">
        <v>1399</v>
      </c>
      <c r="D7050" t="s">
        <v>82</v>
      </c>
      <c r="E7050">
        <v>1.5</v>
      </c>
      <c r="F7050">
        <v>4</v>
      </c>
      <c r="G7050" t="s">
        <v>74</v>
      </c>
      <c r="H7050" t="s">
        <v>73</v>
      </c>
      <c r="I7050">
        <v>38</v>
      </c>
      <c r="J7050">
        <v>173</v>
      </c>
      <c r="K7050" t="str">
        <f>RIGHT(Table1[[#This Row],[Transmission]],1)</f>
        <v>6</v>
      </c>
      <c r="L7050" t="str">
        <f>SUBSTITUTE(Table1[[#This Row],[Transmission]],Table1[[#This Row],[Gears]],"")</f>
        <v>M</v>
      </c>
      <c r="M70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50">
        <f ca="1">_xlfn.DAYS(TODAY(),Table1[[#This Row],[Manufacture Date]])</f>
        <v>1675</v>
      </c>
      <c r="O7050" t="str" cm="1">
        <f t="array" ref="O7050" xml:space="preserve"> _xlfn.IFS(E7050&lt;2,"0-2",E7050&lt;4,"2-4",E7050&lt;6,"4-6",E7050&lt;8,"6-8",E7050&lt;10,"8-10")</f>
        <v>0-2</v>
      </c>
    </row>
    <row r="7051" spans="1:15" ht="14.25" customHeight="1" x14ac:dyDescent="0.3">
      <c r="A7051" s="31">
        <v>43585</v>
      </c>
      <c r="B7051" t="s">
        <v>548</v>
      </c>
      <c r="C7051" t="s">
        <v>561</v>
      </c>
      <c r="D7051" t="s">
        <v>82</v>
      </c>
      <c r="E7051">
        <v>2.5</v>
      </c>
      <c r="F7051">
        <v>4</v>
      </c>
      <c r="G7051" t="s">
        <v>79</v>
      </c>
      <c r="H7051" t="s">
        <v>200</v>
      </c>
      <c r="I7051">
        <v>37</v>
      </c>
      <c r="J7051">
        <v>175</v>
      </c>
      <c r="K7051" t="str">
        <f>RIGHT(Table1[[#This Row],[Transmission]],1)</f>
        <v>6</v>
      </c>
      <c r="L7051" t="str">
        <f>SUBSTITUTE(Table1[[#This Row],[Transmission]],Table1[[#This Row],[Gears]],"")</f>
        <v>AS</v>
      </c>
      <c r="M70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51">
        <f ca="1">_xlfn.DAYS(TODAY(),Table1[[#This Row],[Manufacture Date]])</f>
        <v>1675</v>
      </c>
      <c r="O7051" t="str" cm="1">
        <f t="array" ref="O7051" xml:space="preserve"> _xlfn.IFS(E7051&lt;2,"0-2",E7051&lt;4,"2-4",E7051&lt;6,"4-6",E7051&lt;8,"6-8",E7051&lt;10,"8-10")</f>
        <v>2-4</v>
      </c>
    </row>
    <row r="7052" spans="1:15" ht="14.25" customHeight="1" x14ac:dyDescent="0.3">
      <c r="A7052" s="31">
        <v>43585</v>
      </c>
      <c r="B7052" t="s">
        <v>470</v>
      </c>
      <c r="C7052" t="s">
        <v>478</v>
      </c>
      <c r="D7052" t="s">
        <v>71</v>
      </c>
      <c r="E7052">
        <v>1.6</v>
      </c>
      <c r="F7052">
        <v>4</v>
      </c>
      <c r="G7052" t="s">
        <v>74</v>
      </c>
      <c r="H7052" t="s">
        <v>200</v>
      </c>
      <c r="I7052">
        <v>37</v>
      </c>
      <c r="J7052">
        <v>179</v>
      </c>
      <c r="K7052" t="str">
        <f>RIGHT(Table1[[#This Row],[Transmission]],1)</f>
        <v>6</v>
      </c>
      <c r="L7052" t="str">
        <f>SUBSTITUTE(Table1[[#This Row],[Transmission]],Table1[[#This Row],[Gears]],"")</f>
        <v>M</v>
      </c>
      <c r="M70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52">
        <f ca="1">_xlfn.DAYS(TODAY(),Table1[[#This Row],[Manufacture Date]])</f>
        <v>1675</v>
      </c>
      <c r="O7052" t="str" cm="1">
        <f t="array" ref="O7052" xml:space="preserve"> _xlfn.IFS(E7052&lt;2,"0-2",E7052&lt;4,"2-4",E7052&lt;6,"4-6",E7052&lt;8,"6-8",E7052&lt;10,"8-10")</f>
        <v>0-2</v>
      </c>
    </row>
    <row r="7053" spans="1:15" ht="14.25" customHeight="1" x14ac:dyDescent="0.3">
      <c r="A7053" s="31">
        <v>43585</v>
      </c>
      <c r="B7053" t="s">
        <v>398</v>
      </c>
      <c r="C7053" t="s">
        <v>2110</v>
      </c>
      <c r="D7053" t="s">
        <v>82</v>
      </c>
      <c r="E7053">
        <v>1.6</v>
      </c>
      <c r="F7053">
        <v>4</v>
      </c>
      <c r="G7053" t="s">
        <v>74</v>
      </c>
      <c r="H7053" t="s">
        <v>200</v>
      </c>
      <c r="I7053">
        <v>36</v>
      </c>
      <c r="J7053">
        <v>184</v>
      </c>
      <c r="K7053" t="str">
        <f>RIGHT(Table1[[#This Row],[Transmission]],1)</f>
        <v>6</v>
      </c>
      <c r="L7053" t="str">
        <f>SUBSTITUTE(Table1[[#This Row],[Transmission]],Table1[[#This Row],[Gears]],"")</f>
        <v>M</v>
      </c>
      <c r="M70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53">
        <f ca="1">_xlfn.DAYS(TODAY(),Table1[[#This Row],[Manufacture Date]])</f>
        <v>1675</v>
      </c>
      <c r="O7053" t="str" cm="1">
        <f t="array" ref="O7053" xml:space="preserve"> _xlfn.IFS(E7053&lt;2,"0-2",E7053&lt;4,"2-4",E7053&lt;6,"4-6",E7053&lt;8,"6-8",E7053&lt;10,"8-10")</f>
        <v>0-2</v>
      </c>
    </row>
    <row r="7054" spans="1:15" ht="14.25" customHeight="1" x14ac:dyDescent="0.3">
      <c r="A7054" s="31">
        <v>43585</v>
      </c>
      <c r="B7054" t="s">
        <v>782</v>
      </c>
      <c r="C7054" t="s">
        <v>783</v>
      </c>
      <c r="D7054" t="s">
        <v>71</v>
      </c>
      <c r="E7054">
        <v>1.8</v>
      </c>
      <c r="F7054">
        <v>4</v>
      </c>
      <c r="G7054" t="s">
        <v>183</v>
      </c>
      <c r="H7054" t="s">
        <v>200</v>
      </c>
      <c r="I7054">
        <v>32</v>
      </c>
      <c r="J7054">
        <v>200</v>
      </c>
      <c r="K7054" t="str">
        <f>RIGHT(Table1[[#This Row],[Transmission]],1)</f>
        <v>5</v>
      </c>
      <c r="L7054" t="str">
        <f>SUBSTITUTE(Table1[[#This Row],[Transmission]],Table1[[#This Row],[Gears]],"")</f>
        <v>M</v>
      </c>
      <c r="M70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54">
        <f ca="1">_xlfn.DAYS(TODAY(),Table1[[#This Row],[Manufacture Date]])</f>
        <v>1675</v>
      </c>
      <c r="O7054" t="str" cm="1">
        <f t="array" ref="O7054" xml:space="preserve"> _xlfn.IFS(E7054&lt;2,"0-2",E7054&lt;4,"2-4",E7054&lt;6,"4-6",E7054&lt;8,"6-8",E7054&lt;10,"8-10")</f>
        <v>0-2</v>
      </c>
    </row>
    <row r="7055" spans="1:15" ht="14.25" customHeight="1" x14ac:dyDescent="0.3">
      <c r="A7055" s="31">
        <v>43585</v>
      </c>
      <c r="B7055" t="s">
        <v>414</v>
      </c>
      <c r="C7055" t="s">
        <v>421</v>
      </c>
      <c r="D7055" t="s">
        <v>95</v>
      </c>
      <c r="E7055">
        <v>3.7</v>
      </c>
      <c r="F7055">
        <v>6</v>
      </c>
      <c r="G7055" t="s">
        <v>416</v>
      </c>
      <c r="H7055" t="s">
        <v>73</v>
      </c>
      <c r="I7055">
        <v>24</v>
      </c>
      <c r="J7055">
        <v>269</v>
      </c>
      <c r="K7055" t="str">
        <f>RIGHT(Table1[[#This Row],[Transmission]],1)</f>
        <v>7</v>
      </c>
      <c r="L7055" t="str">
        <f>SUBSTITUTE(Table1[[#This Row],[Transmission]],Table1[[#This Row],[Gears]],"")</f>
        <v>AS</v>
      </c>
      <c r="M70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55">
        <f ca="1">_xlfn.DAYS(TODAY(),Table1[[#This Row],[Manufacture Date]])</f>
        <v>1675</v>
      </c>
      <c r="O7055" t="str" cm="1">
        <f t="array" ref="O7055" xml:space="preserve"> _xlfn.IFS(E7055&lt;2,"0-2",E7055&lt;4,"2-4",E7055&lt;6,"4-6",E7055&lt;8,"6-8",E7055&lt;10,"8-10")</f>
        <v>2-4</v>
      </c>
    </row>
    <row r="7056" spans="1:15" ht="14.25" customHeight="1" x14ac:dyDescent="0.3">
      <c r="A7056" s="31">
        <v>43585</v>
      </c>
      <c r="B7056" t="s">
        <v>364</v>
      </c>
      <c r="C7056" t="s">
        <v>374</v>
      </c>
      <c r="D7056" t="s">
        <v>250</v>
      </c>
      <c r="E7056">
        <v>4.8</v>
      </c>
      <c r="F7056">
        <v>8</v>
      </c>
      <c r="G7056" t="s">
        <v>93</v>
      </c>
      <c r="H7056" t="s">
        <v>200</v>
      </c>
      <c r="I7056">
        <v>16</v>
      </c>
      <c r="J7056">
        <v>419</v>
      </c>
      <c r="K7056" t="str">
        <f>RIGHT(Table1[[#This Row],[Transmission]],1)</f>
        <v>6</v>
      </c>
      <c r="L7056" t="str">
        <f>SUBSTITUTE(Table1[[#This Row],[Transmission]],Table1[[#This Row],[Gears]],"")</f>
        <v>A</v>
      </c>
      <c r="M70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56">
        <f ca="1">_xlfn.DAYS(TODAY(),Table1[[#This Row],[Manufacture Date]])</f>
        <v>1675</v>
      </c>
      <c r="O7056" t="str" cm="1">
        <f t="array" ref="O7056" xml:space="preserve"> _xlfn.IFS(E7056&lt;2,"0-2",E7056&lt;4,"2-4",E7056&lt;6,"4-6",E7056&lt;8,"6-8",E7056&lt;10,"8-10")</f>
        <v>4-6</v>
      </c>
    </row>
    <row r="7057" spans="1:15" ht="14.25" customHeight="1" x14ac:dyDescent="0.3">
      <c r="A7057" s="31">
        <v>43585</v>
      </c>
      <c r="B7057" t="s">
        <v>364</v>
      </c>
      <c r="C7057" t="s">
        <v>1109</v>
      </c>
      <c r="D7057" t="s">
        <v>122</v>
      </c>
      <c r="E7057">
        <v>5.3</v>
      </c>
      <c r="F7057">
        <v>8</v>
      </c>
      <c r="G7057" t="s">
        <v>93</v>
      </c>
      <c r="H7057" t="s">
        <v>205</v>
      </c>
      <c r="I7057">
        <v>15</v>
      </c>
      <c r="J7057">
        <v>317</v>
      </c>
      <c r="K7057" t="str">
        <f>RIGHT(Table1[[#This Row],[Transmission]],1)</f>
        <v>6</v>
      </c>
      <c r="L7057" t="str">
        <f>SUBSTITUTE(Table1[[#This Row],[Transmission]],Table1[[#This Row],[Gears]],"")</f>
        <v>A</v>
      </c>
      <c r="M70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57">
        <f ca="1">_xlfn.DAYS(TODAY(),Table1[[#This Row],[Manufacture Date]])</f>
        <v>1675</v>
      </c>
      <c r="O7057" t="str" cm="1">
        <f t="array" ref="O7057" xml:space="preserve"> _xlfn.IFS(E7057&lt;2,"0-2",E7057&lt;4,"2-4",E7057&lt;6,"4-6",E7057&lt;8,"6-8",E7057&lt;10,"8-10")</f>
        <v>4-6</v>
      </c>
    </row>
    <row r="7058" spans="1:15" ht="14.25" customHeight="1" x14ac:dyDescent="0.3">
      <c r="A7058" s="31">
        <v>43584</v>
      </c>
      <c r="B7058" t="s">
        <v>640</v>
      </c>
      <c r="C7058" t="s">
        <v>649</v>
      </c>
      <c r="D7058" t="s">
        <v>78</v>
      </c>
      <c r="E7058">
        <v>2</v>
      </c>
      <c r="F7058">
        <v>4</v>
      </c>
      <c r="G7058" t="s">
        <v>511</v>
      </c>
      <c r="H7058" t="s">
        <v>200</v>
      </c>
      <c r="I7058">
        <v>32</v>
      </c>
      <c r="J7058">
        <v>206</v>
      </c>
      <c r="K7058" t="str">
        <f>RIGHT(Table1[[#This Row],[Transmission]],1)</f>
        <v>6</v>
      </c>
      <c r="L7058" t="str">
        <f>SUBSTITUTE(Table1[[#This Row],[Transmission]],Table1[[#This Row],[Gears]],"")</f>
        <v>AV</v>
      </c>
      <c r="M70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58">
        <f ca="1">_xlfn.DAYS(TODAY(),Table1[[#This Row],[Manufacture Date]])</f>
        <v>1676</v>
      </c>
      <c r="O7058" t="str" cm="1">
        <f t="array" ref="O7058" xml:space="preserve"> _xlfn.IFS(E7058&lt;2,"0-2",E7058&lt;4,"2-4",E7058&lt;6,"4-6",E7058&lt;8,"6-8",E7058&lt;10,"8-10")</f>
        <v>2-4</v>
      </c>
    </row>
    <row r="7059" spans="1:15" ht="14.25" customHeight="1" x14ac:dyDescent="0.3">
      <c r="A7059" s="31">
        <v>43584</v>
      </c>
      <c r="B7059" t="s">
        <v>321</v>
      </c>
      <c r="C7059" t="s">
        <v>354</v>
      </c>
      <c r="D7059" t="s">
        <v>95</v>
      </c>
      <c r="E7059">
        <v>2.2999999999999998</v>
      </c>
      <c r="F7059">
        <v>4</v>
      </c>
      <c r="G7059" t="s">
        <v>74</v>
      </c>
      <c r="H7059" t="s">
        <v>200</v>
      </c>
      <c r="I7059">
        <v>30</v>
      </c>
      <c r="J7059">
        <v>222</v>
      </c>
      <c r="K7059" t="str">
        <f>RIGHT(Table1[[#This Row],[Transmission]],1)</f>
        <v>6</v>
      </c>
      <c r="L7059" t="str">
        <f>SUBSTITUTE(Table1[[#This Row],[Transmission]],Table1[[#This Row],[Gears]],"")</f>
        <v>M</v>
      </c>
      <c r="M70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59">
        <f ca="1">_xlfn.DAYS(TODAY(),Table1[[#This Row],[Manufacture Date]])</f>
        <v>1676</v>
      </c>
      <c r="O7059" t="str" cm="1">
        <f t="array" ref="O7059" xml:space="preserve"> _xlfn.IFS(E7059&lt;2,"0-2",E7059&lt;4,"2-4",E7059&lt;6,"4-6",E7059&lt;8,"6-8",E7059&lt;10,"8-10")</f>
        <v>2-4</v>
      </c>
    </row>
    <row r="7060" spans="1:15" ht="14.25" customHeight="1" x14ac:dyDescent="0.3">
      <c r="A7060" s="31">
        <v>43584</v>
      </c>
      <c r="B7060" t="s">
        <v>676</v>
      </c>
      <c r="C7060" t="s">
        <v>991</v>
      </c>
      <c r="D7060" t="s">
        <v>92</v>
      </c>
      <c r="E7060">
        <v>3</v>
      </c>
      <c r="F7060">
        <v>6</v>
      </c>
      <c r="G7060" t="s">
        <v>238</v>
      </c>
      <c r="H7060" t="s">
        <v>73</v>
      </c>
      <c r="I7060">
        <v>27</v>
      </c>
      <c r="J7060">
        <v>246</v>
      </c>
      <c r="K7060" t="str">
        <f>RIGHT(Table1[[#This Row],[Transmission]],1)</f>
        <v>7</v>
      </c>
      <c r="L7060" t="str">
        <f>SUBSTITUTE(Table1[[#This Row],[Transmission]],Table1[[#This Row],[Gears]],"")</f>
        <v>M</v>
      </c>
      <c r="M70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60">
        <f ca="1">_xlfn.DAYS(TODAY(),Table1[[#This Row],[Manufacture Date]])</f>
        <v>1676</v>
      </c>
      <c r="O7060" t="str" cm="1">
        <f t="array" ref="O7060" xml:space="preserve"> _xlfn.IFS(E7060&lt;2,"0-2",E7060&lt;4,"2-4",E7060&lt;6,"4-6",E7060&lt;8,"6-8",E7060&lt;10,"8-10")</f>
        <v>2-4</v>
      </c>
    </row>
    <row r="7061" spans="1:15" ht="14.25" customHeight="1" x14ac:dyDescent="0.3">
      <c r="A7061" s="31">
        <v>43584</v>
      </c>
      <c r="B7061" t="s">
        <v>232</v>
      </c>
      <c r="C7061" t="s">
        <v>879</v>
      </c>
      <c r="D7061" t="s">
        <v>657</v>
      </c>
      <c r="E7061">
        <v>3.6</v>
      </c>
      <c r="F7061">
        <v>6</v>
      </c>
      <c r="G7061" t="s">
        <v>93</v>
      </c>
      <c r="H7061" t="s">
        <v>200</v>
      </c>
      <c r="I7061">
        <v>25</v>
      </c>
      <c r="J7061">
        <v>265</v>
      </c>
      <c r="K7061" t="str">
        <f>RIGHT(Table1[[#This Row],[Transmission]],1)</f>
        <v>6</v>
      </c>
      <c r="L7061" t="str">
        <f>SUBSTITUTE(Table1[[#This Row],[Transmission]],Table1[[#This Row],[Gears]],"")</f>
        <v>A</v>
      </c>
      <c r="M70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61">
        <f ca="1">_xlfn.DAYS(TODAY(),Table1[[#This Row],[Manufacture Date]])</f>
        <v>1676</v>
      </c>
      <c r="O7061" t="str" cm="1">
        <f t="array" ref="O7061" xml:space="preserve"> _xlfn.IFS(E7061&lt;2,"0-2",E7061&lt;4,"2-4",E7061&lt;6,"4-6",E7061&lt;8,"6-8",E7061&lt;10,"8-10")</f>
        <v>2-4</v>
      </c>
    </row>
    <row r="7062" spans="1:15" ht="14.25" customHeight="1" x14ac:dyDescent="0.3">
      <c r="A7062" s="31">
        <v>43584</v>
      </c>
      <c r="B7062" t="s">
        <v>289</v>
      </c>
      <c r="C7062" t="s">
        <v>294</v>
      </c>
      <c r="D7062" t="s">
        <v>82</v>
      </c>
      <c r="E7062">
        <v>6.4</v>
      </c>
      <c r="F7062">
        <v>8</v>
      </c>
      <c r="G7062" t="s">
        <v>74</v>
      </c>
      <c r="H7062" t="s">
        <v>73</v>
      </c>
      <c r="I7062">
        <v>20</v>
      </c>
      <c r="J7062">
        <v>320</v>
      </c>
      <c r="K7062" t="str">
        <f>RIGHT(Table1[[#This Row],[Transmission]],1)</f>
        <v>6</v>
      </c>
      <c r="L7062" t="str">
        <f>SUBSTITUTE(Table1[[#This Row],[Transmission]],Table1[[#This Row],[Gears]],"")</f>
        <v>M</v>
      </c>
      <c r="M70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62">
        <f ca="1">_xlfn.DAYS(TODAY(),Table1[[#This Row],[Manufacture Date]])</f>
        <v>1676</v>
      </c>
      <c r="O7062" t="str" cm="1">
        <f t="array" ref="O7062" xml:space="preserve"> _xlfn.IFS(E7062&lt;2,"0-2",E7062&lt;4,"2-4",E7062&lt;6,"4-6",E7062&lt;8,"6-8",E7062&lt;10,"8-10")</f>
        <v>6-8</v>
      </c>
    </row>
    <row r="7063" spans="1:15" ht="14.25" customHeight="1" x14ac:dyDescent="0.3">
      <c r="A7063" s="31">
        <v>43584</v>
      </c>
      <c r="B7063" t="s">
        <v>289</v>
      </c>
      <c r="C7063" t="s">
        <v>312</v>
      </c>
      <c r="D7063" t="s">
        <v>78</v>
      </c>
      <c r="E7063">
        <v>3.6</v>
      </c>
      <c r="F7063">
        <v>6</v>
      </c>
      <c r="G7063" t="s">
        <v>93</v>
      </c>
      <c r="H7063" t="s">
        <v>205</v>
      </c>
      <c r="I7063">
        <v>17</v>
      </c>
      <c r="J7063">
        <v>270</v>
      </c>
      <c r="K7063" t="str">
        <f>RIGHT(Table1[[#This Row],[Transmission]],1)</f>
        <v>6</v>
      </c>
      <c r="L7063" t="str">
        <f>SUBSTITUTE(Table1[[#This Row],[Transmission]],Table1[[#This Row],[Gears]],"")</f>
        <v>A</v>
      </c>
      <c r="M70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63">
        <f ca="1">_xlfn.DAYS(TODAY(),Table1[[#This Row],[Manufacture Date]])</f>
        <v>1676</v>
      </c>
      <c r="O7063" t="str" cm="1">
        <f t="array" ref="O7063" xml:space="preserve"> _xlfn.IFS(E7063&lt;2,"0-2",E7063&lt;4,"2-4",E7063&lt;6,"4-6",E7063&lt;8,"6-8",E7063&lt;10,"8-10")</f>
        <v>2-4</v>
      </c>
    </row>
    <row r="7064" spans="1:15" ht="14.25" customHeight="1" x14ac:dyDescent="0.3">
      <c r="A7064" s="31">
        <v>43584</v>
      </c>
      <c r="B7064" t="s">
        <v>364</v>
      </c>
      <c r="C7064" t="s">
        <v>373</v>
      </c>
      <c r="D7064" t="s">
        <v>250</v>
      </c>
      <c r="E7064">
        <v>6</v>
      </c>
      <c r="F7064">
        <v>8</v>
      </c>
      <c r="G7064" t="s">
        <v>93</v>
      </c>
      <c r="H7064" t="s">
        <v>200</v>
      </c>
      <c r="I7064">
        <v>15</v>
      </c>
      <c r="J7064">
        <v>432</v>
      </c>
      <c r="K7064" t="str">
        <f>RIGHT(Table1[[#This Row],[Transmission]],1)</f>
        <v>6</v>
      </c>
      <c r="L7064" t="str">
        <f>SUBSTITUTE(Table1[[#This Row],[Transmission]],Table1[[#This Row],[Gears]],"")</f>
        <v>A</v>
      </c>
      <c r="M70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64">
        <f ca="1">_xlfn.DAYS(TODAY(),Table1[[#This Row],[Manufacture Date]])</f>
        <v>1676</v>
      </c>
      <c r="O7064" t="str" cm="1">
        <f t="array" ref="O7064" xml:space="preserve"> _xlfn.IFS(E7064&lt;2,"0-2",E7064&lt;4,"2-4",E7064&lt;6,"4-6",E7064&lt;8,"6-8",E7064&lt;10,"8-10")</f>
        <v>6-8</v>
      </c>
    </row>
    <row r="7065" spans="1:15" ht="14.25" customHeight="1" x14ac:dyDescent="0.3">
      <c r="A7065" s="31">
        <v>43583</v>
      </c>
      <c r="B7065" t="s">
        <v>782</v>
      </c>
      <c r="C7065" t="s">
        <v>2044</v>
      </c>
      <c r="D7065" t="s">
        <v>78</v>
      </c>
      <c r="E7065">
        <v>2</v>
      </c>
      <c r="F7065">
        <v>4</v>
      </c>
      <c r="G7065" t="s">
        <v>104</v>
      </c>
      <c r="H7065" t="s">
        <v>200</v>
      </c>
      <c r="I7065">
        <v>30</v>
      </c>
      <c r="J7065">
        <v>221</v>
      </c>
      <c r="K7065" t="str">
        <f>RIGHT(Table1[[#This Row],[Transmission]],1)</f>
        <v>8</v>
      </c>
      <c r="L7065" t="str">
        <f>SUBSTITUTE(Table1[[#This Row],[Transmission]],Table1[[#This Row],[Gears]],"")</f>
        <v>AS</v>
      </c>
      <c r="M70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65">
        <f ca="1">_xlfn.DAYS(TODAY(),Table1[[#This Row],[Manufacture Date]])</f>
        <v>1677</v>
      </c>
      <c r="O7065" t="str" cm="1">
        <f t="array" ref="O7065" xml:space="preserve"> _xlfn.IFS(E7065&lt;2,"0-2",E7065&lt;4,"2-4",E7065&lt;6,"4-6",E7065&lt;8,"6-8",E7065&lt;10,"8-10")</f>
        <v>2-4</v>
      </c>
    </row>
    <row r="7066" spans="1:15" ht="14.25" customHeight="1" x14ac:dyDescent="0.3">
      <c r="A7066" s="31">
        <v>43583</v>
      </c>
      <c r="B7066" t="s">
        <v>651</v>
      </c>
      <c r="C7066" t="s">
        <v>662</v>
      </c>
      <c r="D7066" t="s">
        <v>82</v>
      </c>
      <c r="E7066">
        <v>3.5</v>
      </c>
      <c r="F7066">
        <v>6</v>
      </c>
      <c r="G7066" t="s">
        <v>266</v>
      </c>
      <c r="H7066" t="s">
        <v>73</v>
      </c>
      <c r="I7066">
        <v>26</v>
      </c>
      <c r="J7066">
        <v>251</v>
      </c>
      <c r="K7066" t="str">
        <f>RIGHT(Table1[[#This Row],[Transmission]],1)</f>
        <v>V</v>
      </c>
      <c r="L7066" t="str">
        <f>SUBSTITUTE(Table1[[#This Row],[Transmission]],Table1[[#This Row],[Gears]],"")</f>
        <v>A</v>
      </c>
      <c r="M70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66">
        <f ca="1">_xlfn.DAYS(TODAY(),Table1[[#This Row],[Manufacture Date]])</f>
        <v>1677</v>
      </c>
      <c r="O7066" t="str" cm="1">
        <f t="array" ref="O7066" xml:space="preserve"> _xlfn.IFS(E7066&lt;2,"0-2",E7066&lt;4,"2-4",E7066&lt;6,"4-6",E7066&lt;8,"6-8",E7066&lt;10,"8-10")</f>
        <v>2-4</v>
      </c>
    </row>
    <row r="7067" spans="1:15" ht="14.25" customHeight="1" x14ac:dyDescent="0.3">
      <c r="A7067" s="31">
        <v>43583</v>
      </c>
      <c r="B7067" t="s">
        <v>750</v>
      </c>
      <c r="C7067" t="s">
        <v>779</v>
      </c>
      <c r="D7067" t="s">
        <v>78</v>
      </c>
      <c r="E7067">
        <v>3.5</v>
      </c>
      <c r="F7067">
        <v>6</v>
      </c>
      <c r="G7067" t="s">
        <v>79</v>
      </c>
      <c r="H7067" t="s">
        <v>200</v>
      </c>
      <c r="I7067">
        <v>26</v>
      </c>
      <c r="J7067">
        <v>256</v>
      </c>
      <c r="K7067" t="str">
        <f>RIGHT(Table1[[#This Row],[Transmission]],1)</f>
        <v>6</v>
      </c>
      <c r="L7067" t="str">
        <f>SUBSTITUTE(Table1[[#This Row],[Transmission]],Table1[[#This Row],[Gears]],"")</f>
        <v>AS</v>
      </c>
      <c r="M70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67">
        <f ca="1">_xlfn.DAYS(TODAY(),Table1[[#This Row],[Manufacture Date]])</f>
        <v>1677</v>
      </c>
      <c r="O7067" t="str" cm="1">
        <f t="array" ref="O7067" xml:space="preserve"> _xlfn.IFS(E7067&lt;2,"0-2",E7067&lt;4,"2-4",E7067&lt;6,"4-6",E7067&lt;8,"6-8",E7067&lt;10,"8-10")</f>
        <v>2-4</v>
      </c>
    </row>
    <row r="7068" spans="1:15" ht="14.25" customHeight="1" x14ac:dyDescent="0.3">
      <c r="A7068" s="31">
        <v>43582</v>
      </c>
      <c r="B7068" t="s">
        <v>531</v>
      </c>
      <c r="C7068" t="s">
        <v>953</v>
      </c>
      <c r="D7068" t="s">
        <v>78</v>
      </c>
      <c r="E7068">
        <v>2.2999999999999998</v>
      </c>
      <c r="F7068">
        <v>4</v>
      </c>
      <c r="G7068" t="s">
        <v>79</v>
      </c>
      <c r="H7068" t="s">
        <v>200</v>
      </c>
      <c r="I7068">
        <v>25</v>
      </c>
      <c r="J7068">
        <v>269</v>
      </c>
      <c r="K7068" t="str">
        <f>RIGHT(Table1[[#This Row],[Transmission]],1)</f>
        <v>6</v>
      </c>
      <c r="L7068" t="str">
        <f>SUBSTITUTE(Table1[[#This Row],[Transmission]],Table1[[#This Row],[Gears]],"")</f>
        <v>AS</v>
      </c>
      <c r="M70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68">
        <f ca="1">_xlfn.DAYS(TODAY(),Table1[[#This Row],[Manufacture Date]])</f>
        <v>1678</v>
      </c>
      <c r="O7068" t="str" cm="1">
        <f t="array" ref="O7068" xml:space="preserve"> _xlfn.IFS(E7068&lt;2,"0-2",E7068&lt;4,"2-4",E7068&lt;6,"4-6",E7068&lt;8,"6-8",E7068&lt;10,"8-10")</f>
        <v>2-4</v>
      </c>
    </row>
    <row r="7069" spans="1:15" ht="14.25" customHeight="1" x14ac:dyDescent="0.3">
      <c r="A7069" s="31">
        <v>43582</v>
      </c>
      <c r="B7069" t="s">
        <v>289</v>
      </c>
      <c r="C7069" t="s">
        <v>301</v>
      </c>
      <c r="D7069" t="s">
        <v>115</v>
      </c>
      <c r="E7069">
        <v>3.6</v>
      </c>
      <c r="F7069">
        <v>6</v>
      </c>
      <c r="G7069" t="s">
        <v>112</v>
      </c>
      <c r="H7069" t="s">
        <v>205</v>
      </c>
      <c r="I7069">
        <v>20</v>
      </c>
      <c r="J7069">
        <v>222</v>
      </c>
      <c r="K7069" t="str">
        <f>RIGHT(Table1[[#This Row],[Transmission]],1)</f>
        <v>8</v>
      </c>
      <c r="L7069" t="str">
        <f>SUBSTITUTE(Table1[[#This Row],[Transmission]],Table1[[#This Row],[Gears]],"")</f>
        <v>A</v>
      </c>
      <c r="M70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69">
        <f ca="1">_xlfn.DAYS(TODAY(),Table1[[#This Row],[Manufacture Date]])</f>
        <v>1678</v>
      </c>
      <c r="O7069" t="str" cm="1">
        <f t="array" ref="O7069" xml:space="preserve"> _xlfn.IFS(E7069&lt;2,"0-2",E7069&lt;4,"2-4",E7069&lt;6,"4-6",E7069&lt;8,"6-8",E7069&lt;10,"8-10")</f>
        <v>2-4</v>
      </c>
    </row>
    <row r="7070" spans="1:15" ht="14.25" customHeight="1" x14ac:dyDescent="0.3">
      <c r="A7070" s="31">
        <v>43581</v>
      </c>
      <c r="B7070" t="s">
        <v>100</v>
      </c>
      <c r="C7070" t="s">
        <v>14</v>
      </c>
      <c r="D7070" t="s">
        <v>71</v>
      </c>
      <c r="E7070">
        <v>2</v>
      </c>
      <c r="F7070">
        <v>4</v>
      </c>
      <c r="G7070" t="s">
        <v>79</v>
      </c>
      <c r="H7070" t="s">
        <v>73</v>
      </c>
      <c r="I7070">
        <v>28</v>
      </c>
      <c r="J7070">
        <v>236</v>
      </c>
      <c r="K7070" t="str">
        <f>RIGHT(Table1[[#This Row],[Transmission]],1)</f>
        <v>6</v>
      </c>
      <c r="L7070" t="str">
        <f>SUBSTITUTE(Table1[[#This Row],[Transmission]],Table1[[#This Row],[Gears]],"")</f>
        <v>AS</v>
      </c>
      <c r="M70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70">
        <f ca="1">_xlfn.DAYS(TODAY(),Table1[[#This Row],[Manufacture Date]])</f>
        <v>1679</v>
      </c>
      <c r="O7070" t="str" cm="1">
        <f t="array" ref="O7070" xml:space="preserve"> _xlfn.IFS(E7070&lt;2,"0-2",E7070&lt;4,"2-4",E7070&lt;6,"4-6",E7070&lt;8,"6-8",E7070&lt;10,"8-10")</f>
        <v>2-4</v>
      </c>
    </row>
    <row r="7071" spans="1:15" ht="14.25" customHeight="1" x14ac:dyDescent="0.3">
      <c r="A7071" s="31">
        <v>43581</v>
      </c>
      <c r="B7071" t="s">
        <v>364</v>
      </c>
      <c r="C7071" t="s">
        <v>1396</v>
      </c>
      <c r="D7071" t="s">
        <v>259</v>
      </c>
      <c r="E7071">
        <v>5.3</v>
      </c>
      <c r="F7071">
        <v>8</v>
      </c>
      <c r="G7071" t="s">
        <v>112</v>
      </c>
      <c r="H7071" t="s">
        <v>200</v>
      </c>
      <c r="I7071">
        <v>24</v>
      </c>
      <c r="J7071">
        <v>278</v>
      </c>
      <c r="K7071" t="str">
        <f>RIGHT(Table1[[#This Row],[Transmission]],1)</f>
        <v>8</v>
      </c>
      <c r="L7071" t="str">
        <f>SUBSTITUTE(Table1[[#This Row],[Transmission]],Table1[[#This Row],[Gears]],"")</f>
        <v>A</v>
      </c>
      <c r="M70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71">
        <f ca="1">_xlfn.DAYS(TODAY(),Table1[[#This Row],[Manufacture Date]])</f>
        <v>1679</v>
      </c>
      <c r="O7071" t="str" cm="1">
        <f t="array" ref="O7071" xml:space="preserve"> _xlfn.IFS(E7071&lt;2,"0-2",E7071&lt;4,"2-4",E7071&lt;6,"4-6",E7071&lt;8,"6-8",E7071&lt;10,"8-10")</f>
        <v>4-6</v>
      </c>
    </row>
    <row r="7072" spans="1:15" ht="14.25" customHeight="1" x14ac:dyDescent="0.3">
      <c r="A7072" s="31">
        <v>43581</v>
      </c>
      <c r="B7072" t="s">
        <v>289</v>
      </c>
      <c r="C7072" t="s">
        <v>1627</v>
      </c>
      <c r="D7072" t="s">
        <v>82</v>
      </c>
      <c r="E7072">
        <v>5.7</v>
      </c>
      <c r="F7072">
        <v>8</v>
      </c>
      <c r="G7072" t="s">
        <v>112</v>
      </c>
      <c r="H7072" t="s">
        <v>200</v>
      </c>
      <c r="I7072">
        <v>23</v>
      </c>
      <c r="J7072">
        <v>289</v>
      </c>
      <c r="K7072" t="str">
        <f>RIGHT(Table1[[#This Row],[Transmission]],1)</f>
        <v>8</v>
      </c>
      <c r="L7072" t="str">
        <f>SUBSTITUTE(Table1[[#This Row],[Transmission]],Table1[[#This Row],[Gears]],"")</f>
        <v>A</v>
      </c>
      <c r="M70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72">
        <f ca="1">_xlfn.DAYS(TODAY(),Table1[[#This Row],[Manufacture Date]])</f>
        <v>1679</v>
      </c>
      <c r="O7072" t="str" cm="1">
        <f t="array" ref="O7072" xml:space="preserve"> _xlfn.IFS(E7072&lt;2,"0-2",E7072&lt;4,"2-4",E7072&lt;6,"4-6",E7072&lt;8,"6-8",E7072&lt;10,"8-10")</f>
        <v>4-6</v>
      </c>
    </row>
    <row r="7073" spans="1:15" ht="14.25" customHeight="1" x14ac:dyDescent="0.3">
      <c r="A7073" s="31">
        <v>43581</v>
      </c>
      <c r="B7073" t="s">
        <v>364</v>
      </c>
      <c r="C7073" t="s">
        <v>368</v>
      </c>
      <c r="D7073" t="s">
        <v>245</v>
      </c>
      <c r="E7073">
        <v>5.3</v>
      </c>
      <c r="F7073">
        <v>8</v>
      </c>
      <c r="G7073" t="s">
        <v>101</v>
      </c>
      <c r="H7073" t="s">
        <v>200</v>
      </c>
      <c r="I7073">
        <v>17</v>
      </c>
      <c r="J7073">
        <v>380</v>
      </c>
      <c r="K7073" t="str">
        <f>RIGHT(Table1[[#This Row],[Transmission]],1)</f>
        <v>4</v>
      </c>
      <c r="L7073" t="str">
        <f>SUBSTITUTE(Table1[[#This Row],[Transmission]],Table1[[#This Row],[Gears]],"")</f>
        <v>A</v>
      </c>
      <c r="M70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73">
        <f ca="1">_xlfn.DAYS(TODAY(),Table1[[#This Row],[Manufacture Date]])</f>
        <v>1679</v>
      </c>
      <c r="O7073" t="str" cm="1">
        <f t="array" ref="O7073" xml:space="preserve"> _xlfn.IFS(E7073&lt;2,"0-2",E7073&lt;4,"2-4",E7073&lt;6,"4-6",E7073&lt;8,"6-8",E7073&lt;10,"8-10")</f>
        <v>4-6</v>
      </c>
    </row>
    <row r="7074" spans="1:15" ht="14.25" customHeight="1" x14ac:dyDescent="0.3">
      <c r="A7074" s="31">
        <v>43580</v>
      </c>
      <c r="B7074" t="s">
        <v>621</v>
      </c>
      <c r="C7074" t="s">
        <v>637</v>
      </c>
      <c r="D7074" t="s">
        <v>88</v>
      </c>
      <c r="E7074">
        <v>1.6</v>
      </c>
      <c r="F7074">
        <v>4</v>
      </c>
      <c r="G7074" t="s">
        <v>74</v>
      </c>
      <c r="H7074" t="s">
        <v>73</v>
      </c>
      <c r="I7074">
        <v>35</v>
      </c>
      <c r="J7074">
        <v>184</v>
      </c>
      <c r="K7074" t="str">
        <f>RIGHT(Table1[[#This Row],[Transmission]],1)</f>
        <v>6</v>
      </c>
      <c r="L7074" t="str">
        <f>SUBSTITUTE(Table1[[#This Row],[Transmission]],Table1[[#This Row],[Gears]],"")</f>
        <v>M</v>
      </c>
      <c r="M70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74">
        <f ca="1">_xlfn.DAYS(TODAY(),Table1[[#This Row],[Manufacture Date]])</f>
        <v>1680</v>
      </c>
      <c r="O7074" t="str" cm="1">
        <f t="array" ref="O7074" xml:space="preserve"> _xlfn.IFS(E7074&lt;2,"0-2",E7074&lt;4,"2-4",E7074&lt;6,"4-6",E7074&lt;8,"6-8",E7074&lt;10,"8-10")</f>
        <v>0-2</v>
      </c>
    </row>
    <row r="7075" spans="1:15" ht="14.25" customHeight="1" x14ac:dyDescent="0.3">
      <c r="A7075" s="31">
        <v>43580</v>
      </c>
      <c r="B7075" t="s">
        <v>621</v>
      </c>
      <c r="C7075" t="s">
        <v>635</v>
      </c>
      <c r="D7075" t="s">
        <v>92</v>
      </c>
      <c r="E7075">
        <v>2</v>
      </c>
      <c r="F7075">
        <v>4</v>
      </c>
      <c r="G7075" t="s">
        <v>79</v>
      </c>
      <c r="H7075" t="s">
        <v>73</v>
      </c>
      <c r="I7075">
        <v>34</v>
      </c>
      <c r="J7075">
        <v>196</v>
      </c>
      <c r="K7075" t="str">
        <f>RIGHT(Table1[[#This Row],[Transmission]],1)</f>
        <v>6</v>
      </c>
      <c r="L7075" t="str">
        <f>SUBSTITUTE(Table1[[#This Row],[Transmission]],Table1[[#This Row],[Gears]],"")</f>
        <v>AS</v>
      </c>
      <c r="M70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75">
        <f ca="1">_xlfn.DAYS(TODAY(),Table1[[#This Row],[Manufacture Date]])</f>
        <v>1680</v>
      </c>
      <c r="O7075" t="str" cm="1">
        <f t="array" ref="O7075" xml:space="preserve"> _xlfn.IFS(E7075&lt;2,"0-2",E7075&lt;4,"2-4",E7075&lt;6,"4-6",E7075&lt;8,"6-8",E7075&lt;10,"8-10")</f>
        <v>2-4</v>
      </c>
    </row>
    <row r="7076" spans="1:15" ht="14.25" customHeight="1" x14ac:dyDescent="0.3">
      <c r="A7076" s="31">
        <v>43580</v>
      </c>
      <c r="B7076" t="s">
        <v>275</v>
      </c>
      <c r="C7076" t="s">
        <v>886</v>
      </c>
      <c r="D7076" t="s">
        <v>82</v>
      </c>
      <c r="E7076">
        <v>2.4</v>
      </c>
      <c r="F7076">
        <v>4</v>
      </c>
      <c r="G7076" t="s">
        <v>454</v>
      </c>
      <c r="H7076" t="s">
        <v>200</v>
      </c>
      <c r="I7076">
        <v>33</v>
      </c>
      <c r="J7076">
        <v>201</v>
      </c>
      <c r="K7076" t="str">
        <f>RIGHT(Table1[[#This Row],[Transmission]],1)</f>
        <v>9</v>
      </c>
      <c r="L7076" t="str">
        <f>SUBSTITUTE(Table1[[#This Row],[Transmission]],Table1[[#This Row],[Gears]],"")</f>
        <v>A</v>
      </c>
      <c r="M70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76">
        <f ca="1">_xlfn.DAYS(TODAY(),Table1[[#This Row],[Manufacture Date]])</f>
        <v>1680</v>
      </c>
      <c r="O7076" t="str" cm="1">
        <f t="array" ref="O7076" xml:space="preserve"> _xlfn.IFS(E7076&lt;2,"0-2",E7076&lt;4,"2-4",E7076&lt;6,"4-6",E7076&lt;8,"6-8",E7076&lt;10,"8-10")</f>
        <v>2-4</v>
      </c>
    </row>
    <row r="7077" spans="1:15" ht="14.25" customHeight="1" x14ac:dyDescent="0.3">
      <c r="A7077" s="31">
        <v>43580</v>
      </c>
      <c r="B7077" t="s">
        <v>147</v>
      </c>
      <c r="C7077" t="s">
        <v>149</v>
      </c>
      <c r="D7077" t="s">
        <v>71</v>
      </c>
      <c r="E7077">
        <v>2</v>
      </c>
      <c r="F7077">
        <v>4</v>
      </c>
      <c r="G7077" t="s">
        <v>104</v>
      </c>
      <c r="H7077" t="s">
        <v>73</v>
      </c>
      <c r="I7077">
        <v>32</v>
      </c>
      <c r="J7077">
        <v>206</v>
      </c>
      <c r="K7077" t="str">
        <f>RIGHT(Table1[[#This Row],[Transmission]],1)</f>
        <v>8</v>
      </c>
      <c r="L7077" t="str">
        <f>SUBSTITUTE(Table1[[#This Row],[Transmission]],Table1[[#This Row],[Gears]],"")</f>
        <v>AS</v>
      </c>
      <c r="M707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77">
        <f ca="1">_xlfn.DAYS(TODAY(),Table1[[#This Row],[Manufacture Date]])</f>
        <v>1680</v>
      </c>
      <c r="O7077" t="str" cm="1">
        <f t="array" ref="O7077" xml:space="preserve"> _xlfn.IFS(E7077&lt;2,"0-2",E7077&lt;4,"2-4",E7077&lt;6,"4-6",E7077&lt;8,"6-8",E7077&lt;10,"8-10")</f>
        <v>2-4</v>
      </c>
    </row>
    <row r="7078" spans="1:15" ht="14.25" customHeight="1" x14ac:dyDescent="0.3">
      <c r="A7078" s="31">
        <v>43580</v>
      </c>
      <c r="B7078" t="s">
        <v>414</v>
      </c>
      <c r="C7078" t="s">
        <v>923</v>
      </c>
      <c r="D7078" t="s">
        <v>95</v>
      </c>
      <c r="E7078">
        <v>3</v>
      </c>
      <c r="F7078">
        <v>6</v>
      </c>
      <c r="G7078" t="s">
        <v>416</v>
      </c>
      <c r="H7078" t="s">
        <v>73</v>
      </c>
      <c r="I7078">
        <v>26</v>
      </c>
      <c r="J7078">
        <v>251</v>
      </c>
      <c r="K7078" t="str">
        <f>RIGHT(Table1[[#This Row],[Transmission]],1)</f>
        <v>7</v>
      </c>
      <c r="L7078" t="str">
        <f>SUBSTITUTE(Table1[[#This Row],[Transmission]],Table1[[#This Row],[Gears]],"")</f>
        <v>AS</v>
      </c>
      <c r="M707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78">
        <f ca="1">_xlfn.DAYS(TODAY(),Table1[[#This Row],[Manufacture Date]])</f>
        <v>1680</v>
      </c>
      <c r="O7078" t="str" cm="1">
        <f t="array" ref="O7078" xml:space="preserve"> _xlfn.IFS(E7078&lt;2,"0-2",E7078&lt;4,"2-4",E7078&lt;6,"4-6",E7078&lt;8,"6-8",E7078&lt;10,"8-10")</f>
        <v>2-4</v>
      </c>
    </row>
    <row r="7079" spans="1:15" ht="14.25" customHeight="1" x14ac:dyDescent="0.3">
      <c r="A7079" s="31">
        <v>43580</v>
      </c>
      <c r="B7079" t="s">
        <v>364</v>
      </c>
      <c r="C7079" t="s">
        <v>376</v>
      </c>
      <c r="D7079" t="s">
        <v>259</v>
      </c>
      <c r="E7079">
        <v>4.3</v>
      </c>
      <c r="F7079">
        <v>6</v>
      </c>
      <c r="G7079" t="s">
        <v>93</v>
      </c>
      <c r="H7079" t="s">
        <v>200</v>
      </c>
      <c r="I7079">
        <v>23</v>
      </c>
      <c r="J7079">
        <v>288</v>
      </c>
      <c r="K7079" t="str">
        <f>RIGHT(Table1[[#This Row],[Transmission]],1)</f>
        <v>6</v>
      </c>
      <c r="L7079" t="str">
        <f>SUBSTITUTE(Table1[[#This Row],[Transmission]],Table1[[#This Row],[Gears]],"")</f>
        <v>A</v>
      </c>
      <c r="M707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79">
        <f ca="1">_xlfn.DAYS(TODAY(),Table1[[#This Row],[Manufacture Date]])</f>
        <v>1680</v>
      </c>
      <c r="O7079" t="str" cm="1">
        <f t="array" ref="O7079" xml:space="preserve"> _xlfn.IFS(E7079&lt;2,"0-2",E7079&lt;4,"2-4",E7079&lt;6,"4-6",E7079&lt;8,"6-8",E7079&lt;10,"8-10")</f>
        <v>4-6</v>
      </c>
    </row>
    <row r="7080" spans="1:15" ht="14.25" customHeight="1" x14ac:dyDescent="0.3">
      <c r="A7080" s="31">
        <v>43580</v>
      </c>
      <c r="B7080" t="s">
        <v>232</v>
      </c>
      <c r="C7080" t="s">
        <v>1079</v>
      </c>
      <c r="D7080" t="s">
        <v>259</v>
      </c>
      <c r="E7080">
        <v>4.3</v>
      </c>
      <c r="F7080">
        <v>6</v>
      </c>
      <c r="G7080" t="s">
        <v>93</v>
      </c>
      <c r="H7080" t="s">
        <v>200</v>
      </c>
      <c r="I7080">
        <v>22</v>
      </c>
      <c r="J7080">
        <v>296</v>
      </c>
      <c r="K7080" t="str">
        <f>RIGHT(Table1[[#This Row],[Transmission]],1)</f>
        <v>6</v>
      </c>
      <c r="L7080" t="str">
        <f>SUBSTITUTE(Table1[[#This Row],[Transmission]],Table1[[#This Row],[Gears]],"")</f>
        <v>A</v>
      </c>
      <c r="M708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80">
        <f ca="1">_xlfn.DAYS(TODAY(),Table1[[#This Row],[Manufacture Date]])</f>
        <v>1680</v>
      </c>
      <c r="O7080" t="str" cm="1">
        <f t="array" ref="O7080" xml:space="preserve"> _xlfn.IFS(E7080&lt;2,"0-2",E7080&lt;4,"2-4",E7080&lt;6,"4-6",E7080&lt;8,"6-8",E7080&lt;10,"8-10")</f>
        <v>4-6</v>
      </c>
    </row>
    <row r="7081" spans="1:15" ht="14.25" customHeight="1" x14ac:dyDescent="0.3">
      <c r="A7081" s="31">
        <v>43580</v>
      </c>
      <c r="B7081" t="s">
        <v>564</v>
      </c>
      <c r="C7081" t="s">
        <v>1327</v>
      </c>
      <c r="D7081" t="s">
        <v>122</v>
      </c>
      <c r="E7081">
        <v>4.7</v>
      </c>
      <c r="F7081">
        <v>8</v>
      </c>
      <c r="G7081" t="s">
        <v>454</v>
      </c>
      <c r="H7081" t="s">
        <v>73</v>
      </c>
      <c r="I7081">
        <v>19</v>
      </c>
      <c r="J7081">
        <v>346</v>
      </c>
      <c r="K7081" t="str">
        <f>RIGHT(Table1[[#This Row],[Transmission]],1)</f>
        <v>9</v>
      </c>
      <c r="L7081" t="str">
        <f>SUBSTITUTE(Table1[[#This Row],[Transmission]],Table1[[#This Row],[Gears]],"")</f>
        <v>A</v>
      </c>
      <c r="M708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81">
        <f ca="1">_xlfn.DAYS(TODAY(),Table1[[#This Row],[Manufacture Date]])</f>
        <v>1680</v>
      </c>
      <c r="O7081" t="str" cm="1">
        <f t="array" ref="O7081" xml:space="preserve"> _xlfn.IFS(E7081&lt;2,"0-2",E7081&lt;4,"2-4",E7081&lt;6,"4-6",E7081&lt;8,"6-8",E7081&lt;10,"8-10")</f>
        <v>4-6</v>
      </c>
    </row>
    <row r="7082" spans="1:15" ht="14.25" customHeight="1" x14ac:dyDescent="0.3">
      <c r="A7082" s="31">
        <v>43579</v>
      </c>
      <c r="B7082" t="s">
        <v>651</v>
      </c>
      <c r="C7082" t="s">
        <v>660</v>
      </c>
      <c r="D7082" t="s">
        <v>118</v>
      </c>
      <c r="E7082">
        <v>1.6</v>
      </c>
      <c r="F7082">
        <v>4</v>
      </c>
      <c r="G7082" t="s">
        <v>74</v>
      </c>
      <c r="H7082" t="s">
        <v>73</v>
      </c>
      <c r="I7082">
        <v>36</v>
      </c>
      <c r="J7082">
        <v>183</v>
      </c>
      <c r="K7082" t="str">
        <f>RIGHT(Table1[[#This Row],[Transmission]],1)</f>
        <v>6</v>
      </c>
      <c r="L7082" t="str">
        <f>SUBSTITUTE(Table1[[#This Row],[Transmission]],Table1[[#This Row],[Gears]],"")</f>
        <v>M</v>
      </c>
      <c r="M708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82">
        <f ca="1">_xlfn.DAYS(TODAY(),Table1[[#This Row],[Manufacture Date]])</f>
        <v>1681</v>
      </c>
      <c r="O7082" t="str" cm="1">
        <f t="array" ref="O7082" xml:space="preserve"> _xlfn.IFS(E7082&lt;2,"0-2",E7082&lt;4,"2-4",E7082&lt;6,"4-6",E7082&lt;8,"6-8",E7082&lt;10,"8-10")</f>
        <v>0-2</v>
      </c>
    </row>
    <row r="7083" spans="1:15" ht="14.25" customHeight="1" x14ac:dyDescent="0.3">
      <c r="A7083" s="31">
        <v>43579</v>
      </c>
      <c r="B7083" t="s">
        <v>232</v>
      </c>
      <c r="C7083" t="s">
        <v>273</v>
      </c>
      <c r="D7083" t="s">
        <v>78</v>
      </c>
      <c r="E7083">
        <v>1.4</v>
      </c>
      <c r="F7083">
        <v>4</v>
      </c>
      <c r="G7083" t="s">
        <v>79</v>
      </c>
      <c r="H7083" t="s">
        <v>200</v>
      </c>
      <c r="I7083">
        <v>34</v>
      </c>
      <c r="J7083">
        <v>193</v>
      </c>
      <c r="K7083" t="str">
        <f>RIGHT(Table1[[#This Row],[Transmission]],1)</f>
        <v>6</v>
      </c>
      <c r="L7083" t="str">
        <f>SUBSTITUTE(Table1[[#This Row],[Transmission]],Table1[[#This Row],[Gears]],"")</f>
        <v>AS</v>
      </c>
      <c r="M708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83">
        <f ca="1">_xlfn.DAYS(TODAY(),Table1[[#This Row],[Manufacture Date]])</f>
        <v>1681</v>
      </c>
      <c r="O7083" t="str" cm="1">
        <f t="array" ref="O7083" xml:space="preserve"> _xlfn.IFS(E7083&lt;2,"0-2",E7083&lt;4,"2-4",E7083&lt;6,"4-6",E7083&lt;8,"6-8",E7083&lt;10,"8-10")</f>
        <v>0-2</v>
      </c>
    </row>
    <row r="7084" spans="1:15" ht="14.25" customHeight="1" x14ac:dyDescent="0.3">
      <c r="A7084" s="31">
        <v>43579</v>
      </c>
      <c r="B7084" t="s">
        <v>782</v>
      </c>
      <c r="C7084" t="s">
        <v>801</v>
      </c>
      <c r="D7084" t="s">
        <v>122</v>
      </c>
      <c r="E7084">
        <v>3</v>
      </c>
      <c r="F7084">
        <v>6</v>
      </c>
      <c r="G7084" t="s">
        <v>104</v>
      </c>
      <c r="H7084" t="s">
        <v>109</v>
      </c>
      <c r="I7084">
        <v>28</v>
      </c>
      <c r="J7084">
        <v>277</v>
      </c>
      <c r="K7084" t="str">
        <f>RIGHT(Table1[[#This Row],[Transmission]],1)</f>
        <v>8</v>
      </c>
      <c r="L7084" t="str">
        <f>SUBSTITUTE(Table1[[#This Row],[Transmission]],Table1[[#This Row],[Gears]],"")</f>
        <v>AS</v>
      </c>
      <c r="M708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84">
        <f ca="1">_xlfn.DAYS(TODAY(),Table1[[#This Row],[Manufacture Date]])</f>
        <v>1681</v>
      </c>
      <c r="O7084" t="str" cm="1">
        <f t="array" ref="O7084" xml:space="preserve"> _xlfn.IFS(E7084&lt;2,"0-2",E7084&lt;4,"2-4",E7084&lt;6,"4-6",E7084&lt;8,"6-8",E7084&lt;10,"8-10")</f>
        <v>2-4</v>
      </c>
    </row>
    <row r="7085" spans="1:15" ht="14.25" customHeight="1" x14ac:dyDescent="0.3">
      <c r="A7085" s="31">
        <v>43579</v>
      </c>
      <c r="B7085" t="s">
        <v>676</v>
      </c>
      <c r="C7085" t="s">
        <v>682</v>
      </c>
      <c r="D7085" t="s">
        <v>92</v>
      </c>
      <c r="E7085">
        <v>3.4</v>
      </c>
      <c r="F7085">
        <v>6</v>
      </c>
      <c r="G7085" t="s">
        <v>238</v>
      </c>
      <c r="H7085" t="s">
        <v>73</v>
      </c>
      <c r="I7085">
        <v>26</v>
      </c>
      <c r="J7085">
        <v>246</v>
      </c>
      <c r="K7085" t="str">
        <f>RIGHT(Table1[[#This Row],[Transmission]],1)</f>
        <v>7</v>
      </c>
      <c r="L7085" t="str">
        <f>SUBSTITUTE(Table1[[#This Row],[Transmission]],Table1[[#This Row],[Gears]],"")</f>
        <v>M</v>
      </c>
      <c r="M708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85">
        <f ca="1">_xlfn.DAYS(TODAY(),Table1[[#This Row],[Manufacture Date]])</f>
        <v>1681</v>
      </c>
      <c r="O7085" t="str" cm="1">
        <f t="array" ref="O7085" xml:space="preserve"> _xlfn.IFS(E7085&lt;2,"0-2",E7085&lt;4,"2-4",E7085&lt;6,"4-6",E7085&lt;8,"6-8",E7085&lt;10,"8-10")</f>
        <v>2-4</v>
      </c>
    </row>
    <row r="7086" spans="1:15" ht="14.25" customHeight="1" x14ac:dyDescent="0.3">
      <c r="A7086" s="31">
        <v>43579</v>
      </c>
      <c r="B7086" t="s">
        <v>676</v>
      </c>
      <c r="C7086" t="s">
        <v>1462</v>
      </c>
      <c r="D7086" t="s">
        <v>92</v>
      </c>
      <c r="E7086">
        <v>3</v>
      </c>
      <c r="F7086">
        <v>6</v>
      </c>
      <c r="G7086" t="s">
        <v>97</v>
      </c>
      <c r="H7086" t="s">
        <v>73</v>
      </c>
      <c r="I7086">
        <v>26</v>
      </c>
      <c r="J7086">
        <v>251</v>
      </c>
      <c r="K7086" t="str">
        <f>RIGHT(Table1[[#This Row],[Transmission]],1)</f>
        <v>7</v>
      </c>
      <c r="L7086" t="str">
        <f>SUBSTITUTE(Table1[[#This Row],[Transmission]],Table1[[#This Row],[Gears]],"")</f>
        <v>AM</v>
      </c>
      <c r="M708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086">
        <f ca="1">_xlfn.DAYS(TODAY(),Table1[[#This Row],[Manufacture Date]])</f>
        <v>1681</v>
      </c>
      <c r="O7086" t="str" cm="1">
        <f t="array" ref="O7086" xml:space="preserve"> _xlfn.IFS(E7086&lt;2,"0-2",E7086&lt;4,"2-4",E7086&lt;6,"4-6",E7086&lt;8,"6-8",E7086&lt;10,"8-10")</f>
        <v>2-4</v>
      </c>
    </row>
    <row r="7087" spans="1:15" ht="14.25" customHeight="1" x14ac:dyDescent="0.3">
      <c r="A7087" s="31">
        <v>43579</v>
      </c>
      <c r="B7087" t="s">
        <v>750</v>
      </c>
      <c r="C7087" t="s">
        <v>1005</v>
      </c>
      <c r="D7087" t="s">
        <v>122</v>
      </c>
      <c r="E7087">
        <v>4</v>
      </c>
      <c r="F7087">
        <v>6</v>
      </c>
      <c r="G7087" t="s">
        <v>72</v>
      </c>
      <c r="H7087" t="s">
        <v>200</v>
      </c>
      <c r="I7087">
        <v>22</v>
      </c>
      <c r="J7087">
        <v>294</v>
      </c>
      <c r="K7087" t="str">
        <f>RIGHT(Table1[[#This Row],[Transmission]],1)</f>
        <v>5</v>
      </c>
      <c r="L7087" t="str">
        <f>SUBSTITUTE(Table1[[#This Row],[Transmission]],Table1[[#This Row],[Gears]],"")</f>
        <v>AS</v>
      </c>
      <c r="M708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87">
        <f ca="1">_xlfn.DAYS(TODAY(),Table1[[#This Row],[Manufacture Date]])</f>
        <v>1681</v>
      </c>
      <c r="O7087" t="str" cm="1">
        <f t="array" ref="O7087" xml:space="preserve"> _xlfn.IFS(E7087&lt;2,"0-2",E7087&lt;4,"2-4",E7087&lt;6,"4-6",E7087&lt;8,"6-8",E7087&lt;10,"8-10")</f>
        <v>4-6</v>
      </c>
    </row>
    <row r="7088" spans="1:15" ht="14.25" customHeight="1" x14ac:dyDescent="0.3">
      <c r="A7088" s="31">
        <v>43578</v>
      </c>
      <c r="B7088" t="s">
        <v>782</v>
      </c>
      <c r="C7088" t="s">
        <v>791</v>
      </c>
      <c r="D7088" t="s">
        <v>71</v>
      </c>
      <c r="E7088">
        <v>1.8</v>
      </c>
      <c r="F7088">
        <v>4</v>
      </c>
      <c r="G7088" t="s">
        <v>183</v>
      </c>
      <c r="H7088" t="s">
        <v>200</v>
      </c>
      <c r="I7088">
        <v>35</v>
      </c>
      <c r="J7088">
        <v>184</v>
      </c>
      <c r="K7088" t="str">
        <f>RIGHT(Table1[[#This Row],[Transmission]],1)</f>
        <v>5</v>
      </c>
      <c r="L7088" t="str">
        <f>SUBSTITUTE(Table1[[#This Row],[Transmission]],Table1[[#This Row],[Gears]],"")</f>
        <v>M</v>
      </c>
      <c r="M708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88">
        <f ca="1">_xlfn.DAYS(TODAY(),Table1[[#This Row],[Manufacture Date]])</f>
        <v>1682</v>
      </c>
      <c r="O7088" t="str" cm="1">
        <f t="array" ref="O7088" xml:space="preserve"> _xlfn.IFS(E7088&lt;2,"0-2",E7088&lt;4,"2-4",E7088&lt;6,"4-6",E7088&lt;8,"6-8",E7088&lt;10,"8-10")</f>
        <v>0-2</v>
      </c>
    </row>
    <row r="7089" spans="1:15" ht="14.25" customHeight="1" x14ac:dyDescent="0.3">
      <c r="A7089" s="31">
        <v>43578</v>
      </c>
      <c r="B7089" t="s">
        <v>452</v>
      </c>
      <c r="C7089" t="s">
        <v>458</v>
      </c>
      <c r="D7089" t="s">
        <v>78</v>
      </c>
      <c r="E7089">
        <v>2</v>
      </c>
      <c r="F7089">
        <v>4</v>
      </c>
      <c r="G7089" t="s">
        <v>266</v>
      </c>
      <c r="H7089" t="s">
        <v>200</v>
      </c>
      <c r="I7089">
        <v>29</v>
      </c>
      <c r="J7089">
        <v>228</v>
      </c>
      <c r="K7089" t="str">
        <f>RIGHT(Table1[[#This Row],[Transmission]],1)</f>
        <v>V</v>
      </c>
      <c r="L7089" t="str">
        <f>SUBSTITUTE(Table1[[#This Row],[Transmission]],Table1[[#This Row],[Gears]],"")</f>
        <v>A</v>
      </c>
      <c r="M708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089">
        <f ca="1">_xlfn.DAYS(TODAY(),Table1[[#This Row],[Manufacture Date]])</f>
        <v>1682</v>
      </c>
      <c r="O7089" t="str" cm="1">
        <f t="array" ref="O7089" xml:space="preserve"> _xlfn.IFS(E7089&lt;2,"0-2",E7089&lt;4,"2-4",E7089&lt;6,"4-6",E7089&lt;8,"6-8",E7089&lt;10,"8-10")</f>
        <v>2-4</v>
      </c>
    </row>
    <row r="7090" spans="1:15" ht="14.25" customHeight="1" x14ac:dyDescent="0.3">
      <c r="A7090" s="31">
        <v>43578</v>
      </c>
      <c r="B7090" t="s">
        <v>147</v>
      </c>
      <c r="C7090" t="s">
        <v>1057</v>
      </c>
      <c r="D7090" t="s">
        <v>95</v>
      </c>
      <c r="E7090">
        <v>3</v>
      </c>
      <c r="F7090">
        <v>6</v>
      </c>
      <c r="G7090" t="s">
        <v>104</v>
      </c>
      <c r="H7090" t="s">
        <v>73</v>
      </c>
      <c r="I7090">
        <v>28</v>
      </c>
      <c r="J7090">
        <v>238</v>
      </c>
      <c r="K7090" t="str">
        <f>RIGHT(Table1[[#This Row],[Transmission]],1)</f>
        <v>8</v>
      </c>
      <c r="L7090" t="str">
        <f>SUBSTITUTE(Table1[[#This Row],[Transmission]],Table1[[#This Row],[Gears]],"")</f>
        <v>AS</v>
      </c>
      <c r="M709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0">
        <f ca="1">_xlfn.DAYS(TODAY(),Table1[[#This Row],[Manufacture Date]])</f>
        <v>1682</v>
      </c>
      <c r="O7090" t="str" cm="1">
        <f t="array" ref="O7090" xml:space="preserve"> _xlfn.IFS(E7090&lt;2,"0-2",E7090&lt;4,"2-4",E7090&lt;6,"4-6",E7090&lt;8,"6-8",E7090&lt;10,"8-10")</f>
        <v>2-4</v>
      </c>
    </row>
    <row r="7091" spans="1:15" ht="14.25" customHeight="1" x14ac:dyDescent="0.3">
      <c r="A7091" s="31">
        <v>43578</v>
      </c>
      <c r="B7091" t="s">
        <v>676</v>
      </c>
      <c r="C7091" t="s">
        <v>679</v>
      </c>
      <c r="D7091" t="s">
        <v>92</v>
      </c>
      <c r="E7091">
        <v>3.4</v>
      </c>
      <c r="F7091">
        <v>6</v>
      </c>
      <c r="G7091" t="s">
        <v>97</v>
      </c>
      <c r="H7091" t="s">
        <v>73</v>
      </c>
      <c r="I7091">
        <v>27</v>
      </c>
      <c r="J7091">
        <v>246</v>
      </c>
      <c r="K7091" t="str">
        <f>RIGHT(Table1[[#This Row],[Transmission]],1)</f>
        <v>7</v>
      </c>
      <c r="L7091" t="str">
        <f>SUBSTITUTE(Table1[[#This Row],[Transmission]],Table1[[#This Row],[Gears]],"")</f>
        <v>AM</v>
      </c>
      <c r="M709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091">
        <f ca="1">_xlfn.DAYS(TODAY(),Table1[[#This Row],[Manufacture Date]])</f>
        <v>1682</v>
      </c>
      <c r="O7091" t="str" cm="1">
        <f t="array" ref="O7091" xml:space="preserve"> _xlfn.IFS(E7091&lt;2,"0-2",E7091&lt;4,"2-4",E7091&lt;6,"4-6",E7091&lt;8,"6-8",E7091&lt;10,"8-10")</f>
        <v>2-4</v>
      </c>
    </row>
    <row r="7092" spans="1:15" ht="14.25" customHeight="1" x14ac:dyDescent="0.3">
      <c r="A7092" s="31">
        <v>43578</v>
      </c>
      <c r="B7092" t="s">
        <v>321</v>
      </c>
      <c r="C7092" t="s">
        <v>332</v>
      </c>
      <c r="D7092" t="s">
        <v>122</v>
      </c>
      <c r="E7092">
        <v>2.2999999999999998</v>
      </c>
      <c r="F7092">
        <v>4</v>
      </c>
      <c r="G7092" t="s">
        <v>79</v>
      </c>
      <c r="H7092" t="s">
        <v>200</v>
      </c>
      <c r="I7092">
        <v>26</v>
      </c>
      <c r="J7092">
        <v>254</v>
      </c>
      <c r="K7092" t="str">
        <f>RIGHT(Table1[[#This Row],[Transmission]],1)</f>
        <v>6</v>
      </c>
      <c r="L7092" t="str">
        <f>SUBSTITUTE(Table1[[#This Row],[Transmission]],Table1[[#This Row],[Gears]],"")</f>
        <v>AS</v>
      </c>
      <c r="M709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2">
        <f ca="1">_xlfn.DAYS(TODAY(),Table1[[#This Row],[Manufacture Date]])</f>
        <v>1682</v>
      </c>
      <c r="O7092" t="str" cm="1">
        <f t="array" ref="O7092" xml:space="preserve"> _xlfn.IFS(E7092&lt;2,"0-2",E7092&lt;4,"2-4",E7092&lt;6,"4-6",E7092&lt;8,"6-8",E7092&lt;10,"8-10")</f>
        <v>2-4</v>
      </c>
    </row>
    <row r="7093" spans="1:15" ht="14.25" customHeight="1" x14ac:dyDescent="0.3">
      <c r="A7093" s="31">
        <v>43578</v>
      </c>
      <c r="B7093" t="s">
        <v>414</v>
      </c>
      <c r="C7093" t="s">
        <v>428</v>
      </c>
      <c r="D7093" t="s">
        <v>78</v>
      </c>
      <c r="E7093">
        <v>3.5</v>
      </c>
      <c r="F7093">
        <v>6</v>
      </c>
      <c r="G7093" t="s">
        <v>76</v>
      </c>
      <c r="H7093" t="s">
        <v>73</v>
      </c>
      <c r="I7093">
        <v>26</v>
      </c>
      <c r="J7093">
        <v>257</v>
      </c>
      <c r="K7093" t="str">
        <f>RIGHT(Table1[[#This Row],[Transmission]],1)</f>
        <v>7</v>
      </c>
      <c r="L7093" t="str">
        <f>SUBSTITUTE(Table1[[#This Row],[Transmission]],Table1[[#This Row],[Gears]],"")</f>
        <v>AV</v>
      </c>
      <c r="M709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3">
        <f ca="1">_xlfn.DAYS(TODAY(),Table1[[#This Row],[Manufacture Date]])</f>
        <v>1682</v>
      </c>
      <c r="O7093" t="str" cm="1">
        <f t="array" ref="O7093" xml:space="preserve"> _xlfn.IFS(E7093&lt;2,"0-2",E7093&lt;4,"2-4",E7093&lt;6,"4-6",E7093&lt;8,"6-8",E7093&lt;10,"8-10")</f>
        <v>2-4</v>
      </c>
    </row>
    <row r="7094" spans="1:15" ht="14.25" customHeight="1" x14ac:dyDescent="0.3">
      <c r="A7094" s="31">
        <v>43578</v>
      </c>
      <c r="B7094" t="s">
        <v>147</v>
      </c>
      <c r="C7094" t="s">
        <v>1059</v>
      </c>
      <c r="D7094" t="s">
        <v>71</v>
      </c>
      <c r="E7094">
        <v>3</v>
      </c>
      <c r="F7094">
        <v>6</v>
      </c>
      <c r="G7094" t="s">
        <v>74</v>
      </c>
      <c r="H7094" t="s">
        <v>73</v>
      </c>
      <c r="I7094">
        <v>24</v>
      </c>
      <c r="J7094">
        <v>271</v>
      </c>
      <c r="K7094" t="str">
        <f>RIGHT(Table1[[#This Row],[Transmission]],1)</f>
        <v>6</v>
      </c>
      <c r="L7094" t="str">
        <f>SUBSTITUTE(Table1[[#This Row],[Transmission]],Table1[[#This Row],[Gears]],"")</f>
        <v>M</v>
      </c>
      <c r="M709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094">
        <f ca="1">_xlfn.DAYS(TODAY(),Table1[[#This Row],[Manufacture Date]])</f>
        <v>1682</v>
      </c>
      <c r="O7094" t="str" cm="1">
        <f t="array" ref="O7094" xml:space="preserve"> _xlfn.IFS(E7094&lt;2,"0-2",E7094&lt;4,"2-4",E7094&lt;6,"4-6",E7094&lt;8,"6-8",E7094&lt;10,"8-10")</f>
        <v>2-4</v>
      </c>
    </row>
    <row r="7095" spans="1:15" ht="14.25" customHeight="1" x14ac:dyDescent="0.3">
      <c r="A7095" s="31">
        <v>43578</v>
      </c>
      <c r="B7095" t="s">
        <v>548</v>
      </c>
      <c r="C7095" t="s">
        <v>552</v>
      </c>
      <c r="D7095" t="s">
        <v>78</v>
      </c>
      <c r="E7095">
        <v>3.7</v>
      </c>
      <c r="F7095">
        <v>6</v>
      </c>
      <c r="G7095" t="s">
        <v>79</v>
      </c>
      <c r="H7095" t="s">
        <v>200</v>
      </c>
      <c r="I7095">
        <v>22</v>
      </c>
      <c r="J7095">
        <v>290</v>
      </c>
      <c r="K7095" t="str">
        <f>RIGHT(Table1[[#This Row],[Transmission]],1)</f>
        <v>6</v>
      </c>
      <c r="L7095" t="str">
        <f>SUBSTITUTE(Table1[[#This Row],[Transmission]],Table1[[#This Row],[Gears]],"")</f>
        <v>AS</v>
      </c>
      <c r="M709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5">
        <f ca="1">_xlfn.DAYS(TODAY(),Table1[[#This Row],[Manufacture Date]])</f>
        <v>1682</v>
      </c>
      <c r="O7095" t="str" cm="1">
        <f t="array" ref="O7095" xml:space="preserve"> _xlfn.IFS(E7095&lt;2,"0-2",E7095&lt;4,"2-4",E7095&lt;6,"4-6",E7095&lt;8,"6-8",E7095&lt;10,"8-10")</f>
        <v>2-4</v>
      </c>
    </row>
    <row r="7096" spans="1:15" ht="14.25" customHeight="1" x14ac:dyDescent="0.3">
      <c r="A7096" s="31">
        <v>43577</v>
      </c>
      <c r="B7096" t="s">
        <v>782</v>
      </c>
      <c r="C7096" t="s">
        <v>1007</v>
      </c>
      <c r="D7096" t="s">
        <v>71</v>
      </c>
      <c r="E7096">
        <v>1.8</v>
      </c>
      <c r="F7096">
        <v>4</v>
      </c>
      <c r="G7096" t="s">
        <v>79</v>
      </c>
      <c r="H7096" t="s">
        <v>200</v>
      </c>
      <c r="I7096">
        <v>35</v>
      </c>
      <c r="J7096">
        <v>189</v>
      </c>
      <c r="K7096" t="str">
        <f>RIGHT(Table1[[#This Row],[Transmission]],1)</f>
        <v>6</v>
      </c>
      <c r="L7096" t="str">
        <f>SUBSTITUTE(Table1[[#This Row],[Transmission]],Table1[[#This Row],[Gears]],"")</f>
        <v>AS</v>
      </c>
      <c r="M709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6">
        <f ca="1">_xlfn.DAYS(TODAY(),Table1[[#This Row],[Manufacture Date]])</f>
        <v>1683</v>
      </c>
      <c r="O7096" t="str" cm="1">
        <f t="array" ref="O7096" xml:space="preserve"> _xlfn.IFS(E7096&lt;2,"0-2",E7096&lt;4,"2-4",E7096&lt;6,"4-6",E7096&lt;8,"6-8",E7096&lt;10,"8-10")</f>
        <v>0-2</v>
      </c>
    </row>
    <row r="7097" spans="1:15" ht="14.25" customHeight="1" x14ac:dyDescent="0.3">
      <c r="A7097" s="31">
        <v>43577</v>
      </c>
      <c r="B7097" t="s">
        <v>750</v>
      </c>
      <c r="C7097" t="s">
        <v>754</v>
      </c>
      <c r="D7097" t="s">
        <v>82</v>
      </c>
      <c r="E7097">
        <v>2.5</v>
      </c>
      <c r="F7097">
        <v>4</v>
      </c>
      <c r="G7097" t="s">
        <v>79</v>
      </c>
      <c r="H7097" t="s">
        <v>200</v>
      </c>
      <c r="I7097">
        <v>34</v>
      </c>
      <c r="J7097">
        <v>189</v>
      </c>
      <c r="K7097" t="str">
        <f>RIGHT(Table1[[#This Row],[Transmission]],1)</f>
        <v>6</v>
      </c>
      <c r="L7097" t="str">
        <f>SUBSTITUTE(Table1[[#This Row],[Transmission]],Table1[[#This Row],[Gears]],"")</f>
        <v>AS</v>
      </c>
      <c r="M709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7">
        <f ca="1">_xlfn.DAYS(TODAY(),Table1[[#This Row],[Manufacture Date]])</f>
        <v>1683</v>
      </c>
      <c r="O7097" t="str" cm="1">
        <f t="array" ref="O7097" xml:space="preserve"> _xlfn.IFS(E7097&lt;2,"0-2",E7097&lt;4,"2-4",E7097&lt;6,"4-6",E7097&lt;8,"6-8",E7097&lt;10,"8-10")</f>
        <v>2-4</v>
      </c>
    </row>
    <row r="7098" spans="1:15" ht="14.25" customHeight="1" x14ac:dyDescent="0.3">
      <c r="A7098" s="31">
        <v>43577</v>
      </c>
      <c r="B7098" t="s">
        <v>508</v>
      </c>
      <c r="C7098" t="s">
        <v>519</v>
      </c>
      <c r="D7098" t="s">
        <v>95</v>
      </c>
      <c r="E7098">
        <v>2.5</v>
      </c>
      <c r="F7098">
        <v>6</v>
      </c>
      <c r="G7098" t="s">
        <v>79</v>
      </c>
      <c r="H7098" t="s">
        <v>73</v>
      </c>
      <c r="I7098">
        <v>29</v>
      </c>
      <c r="J7098">
        <v>221</v>
      </c>
      <c r="K7098" t="str">
        <f>RIGHT(Table1[[#This Row],[Transmission]],1)</f>
        <v>6</v>
      </c>
      <c r="L7098" t="str">
        <f>SUBSTITUTE(Table1[[#This Row],[Transmission]],Table1[[#This Row],[Gears]],"")</f>
        <v>AS</v>
      </c>
      <c r="M709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8">
        <f ca="1">_xlfn.DAYS(TODAY(),Table1[[#This Row],[Manufacture Date]])</f>
        <v>1683</v>
      </c>
      <c r="O7098" t="str" cm="1">
        <f t="array" ref="O7098" xml:space="preserve"> _xlfn.IFS(E7098&lt;2,"0-2",E7098&lt;4,"2-4",E7098&lt;6,"4-6",E7098&lt;8,"6-8",E7098&lt;10,"8-10")</f>
        <v>2-4</v>
      </c>
    </row>
    <row r="7099" spans="1:15" ht="14.25" customHeight="1" x14ac:dyDescent="0.3">
      <c r="A7099" s="31">
        <v>43577</v>
      </c>
      <c r="B7099" t="s">
        <v>531</v>
      </c>
      <c r="C7099" t="s">
        <v>538</v>
      </c>
      <c r="D7099" t="s">
        <v>82</v>
      </c>
      <c r="E7099">
        <v>2</v>
      </c>
      <c r="F7099">
        <v>4</v>
      </c>
      <c r="G7099" t="s">
        <v>79</v>
      </c>
      <c r="H7099" t="s">
        <v>200</v>
      </c>
      <c r="I7099">
        <v>27</v>
      </c>
      <c r="J7099">
        <v>242</v>
      </c>
      <c r="K7099" t="str">
        <f>RIGHT(Table1[[#This Row],[Transmission]],1)</f>
        <v>6</v>
      </c>
      <c r="L7099" t="str">
        <f>SUBSTITUTE(Table1[[#This Row],[Transmission]],Table1[[#This Row],[Gears]],"")</f>
        <v>AS</v>
      </c>
      <c r="M709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099">
        <f ca="1">_xlfn.DAYS(TODAY(),Table1[[#This Row],[Manufacture Date]])</f>
        <v>1683</v>
      </c>
      <c r="O7099" t="str" cm="1">
        <f t="array" ref="O7099" xml:space="preserve"> _xlfn.IFS(E7099&lt;2,"0-2",E7099&lt;4,"2-4",E7099&lt;6,"4-6",E7099&lt;8,"6-8",E7099&lt;10,"8-10")</f>
        <v>2-4</v>
      </c>
    </row>
    <row r="7100" spans="1:15" ht="14.25" customHeight="1" x14ac:dyDescent="0.3">
      <c r="A7100" s="31">
        <v>43577</v>
      </c>
      <c r="B7100" t="s">
        <v>470</v>
      </c>
      <c r="C7100" t="s">
        <v>487</v>
      </c>
      <c r="D7100" t="s">
        <v>78</v>
      </c>
      <c r="E7100">
        <v>2.4</v>
      </c>
      <c r="F7100">
        <v>4</v>
      </c>
      <c r="G7100" t="s">
        <v>74</v>
      </c>
      <c r="H7100" t="s">
        <v>200</v>
      </c>
      <c r="I7100">
        <v>25</v>
      </c>
      <c r="J7100">
        <v>260</v>
      </c>
      <c r="K7100" t="str">
        <f>RIGHT(Table1[[#This Row],[Transmission]],1)</f>
        <v>6</v>
      </c>
      <c r="L7100" t="str">
        <f>SUBSTITUTE(Table1[[#This Row],[Transmission]],Table1[[#This Row],[Gears]],"")</f>
        <v>M</v>
      </c>
      <c r="M710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00">
        <f ca="1">_xlfn.DAYS(TODAY(),Table1[[#This Row],[Manufacture Date]])</f>
        <v>1683</v>
      </c>
      <c r="O7100" t="str" cm="1">
        <f t="array" ref="O7100" xml:space="preserve"> _xlfn.IFS(E7100&lt;2,"0-2",E7100&lt;4,"2-4",E7100&lt;6,"4-6",E7100&lt;8,"6-8",E7100&lt;10,"8-10")</f>
        <v>2-4</v>
      </c>
    </row>
    <row r="7101" spans="1:15" ht="14.25" customHeight="1" x14ac:dyDescent="0.3">
      <c r="A7101" s="31">
        <v>43577</v>
      </c>
      <c r="B7101" t="s">
        <v>432</v>
      </c>
      <c r="C7101" t="s">
        <v>445</v>
      </c>
      <c r="D7101" t="s">
        <v>115</v>
      </c>
      <c r="E7101">
        <v>5</v>
      </c>
      <c r="F7101">
        <v>8</v>
      </c>
      <c r="G7101" t="s">
        <v>104</v>
      </c>
      <c r="H7101" t="s">
        <v>73</v>
      </c>
      <c r="I7101">
        <v>21</v>
      </c>
      <c r="J7101">
        <v>306</v>
      </c>
      <c r="K7101" t="str">
        <f>RIGHT(Table1[[#This Row],[Transmission]],1)</f>
        <v>8</v>
      </c>
      <c r="L7101" t="str">
        <f>SUBSTITUTE(Table1[[#This Row],[Transmission]],Table1[[#This Row],[Gears]],"")</f>
        <v>AS</v>
      </c>
      <c r="M710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01">
        <f ca="1">_xlfn.DAYS(TODAY(),Table1[[#This Row],[Manufacture Date]])</f>
        <v>1683</v>
      </c>
      <c r="O7101" t="str" cm="1">
        <f t="array" ref="O7101" xml:space="preserve"> _xlfn.IFS(E7101&lt;2,"0-2",E7101&lt;4,"2-4",E7101&lt;6,"4-6",E7101&lt;8,"6-8",E7101&lt;10,"8-10")</f>
        <v>4-6</v>
      </c>
    </row>
    <row r="7102" spans="1:15" ht="14.25" customHeight="1" x14ac:dyDescent="0.3">
      <c r="A7102" s="31">
        <v>43577</v>
      </c>
      <c r="B7102" t="s">
        <v>1382</v>
      </c>
      <c r="C7102" t="s">
        <v>1567</v>
      </c>
      <c r="D7102" t="s">
        <v>88</v>
      </c>
      <c r="E7102">
        <v>8</v>
      </c>
      <c r="F7102">
        <v>16</v>
      </c>
      <c r="G7102" t="s">
        <v>97</v>
      </c>
      <c r="H7102" t="s">
        <v>73</v>
      </c>
      <c r="I7102">
        <v>13</v>
      </c>
      <c r="J7102">
        <v>522</v>
      </c>
      <c r="K7102" t="str">
        <f>RIGHT(Table1[[#This Row],[Transmission]],1)</f>
        <v>7</v>
      </c>
      <c r="L7102" t="str">
        <f>SUBSTITUTE(Table1[[#This Row],[Transmission]],Table1[[#This Row],[Gears]],"")</f>
        <v>AM</v>
      </c>
      <c r="M710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02">
        <f ca="1">_xlfn.DAYS(TODAY(),Table1[[#This Row],[Manufacture Date]])</f>
        <v>1683</v>
      </c>
      <c r="O7102" t="str" cm="1">
        <f t="array" ref="O7102" xml:space="preserve"> _xlfn.IFS(E7102&lt;2,"0-2",E7102&lt;4,"2-4",E7102&lt;6,"4-6",E7102&lt;8,"6-8",E7102&lt;10,"8-10")</f>
        <v>8-10</v>
      </c>
    </row>
    <row r="7103" spans="1:15" ht="14.25" customHeight="1" x14ac:dyDescent="0.3">
      <c r="A7103" s="31">
        <v>43576</v>
      </c>
      <c r="B7103" t="s">
        <v>385</v>
      </c>
      <c r="C7103" t="s">
        <v>392</v>
      </c>
      <c r="D7103" t="s">
        <v>88</v>
      </c>
      <c r="E7103">
        <v>1.5</v>
      </c>
      <c r="F7103">
        <v>4</v>
      </c>
      <c r="G7103" t="s">
        <v>74</v>
      </c>
      <c r="H7103" t="s">
        <v>200</v>
      </c>
      <c r="I7103">
        <v>41</v>
      </c>
      <c r="J7103">
        <v>159</v>
      </c>
      <c r="K7103" t="str">
        <f>RIGHT(Table1[[#This Row],[Transmission]],1)</f>
        <v>6</v>
      </c>
      <c r="L7103" t="str">
        <f>SUBSTITUTE(Table1[[#This Row],[Transmission]],Table1[[#This Row],[Gears]],"")</f>
        <v>M</v>
      </c>
      <c r="M710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03">
        <f ca="1">_xlfn.DAYS(TODAY(),Table1[[#This Row],[Manufacture Date]])</f>
        <v>1684</v>
      </c>
      <c r="O7103" t="str" cm="1">
        <f t="array" ref="O7103" xml:space="preserve"> _xlfn.IFS(E7103&lt;2,"0-2",E7103&lt;4,"2-4",E7103&lt;6,"4-6",E7103&lt;8,"6-8",E7103&lt;10,"8-10")</f>
        <v>0-2</v>
      </c>
    </row>
    <row r="7104" spans="1:15" ht="14.25" customHeight="1" x14ac:dyDescent="0.3">
      <c r="A7104" s="31">
        <v>43576</v>
      </c>
      <c r="B7104" t="s">
        <v>232</v>
      </c>
      <c r="C7104" t="s">
        <v>262</v>
      </c>
      <c r="D7104" t="s">
        <v>71</v>
      </c>
      <c r="E7104">
        <v>1.4</v>
      </c>
      <c r="F7104">
        <v>4</v>
      </c>
      <c r="G7104" t="s">
        <v>79</v>
      </c>
      <c r="H7104" t="s">
        <v>200</v>
      </c>
      <c r="I7104">
        <v>34</v>
      </c>
      <c r="J7104">
        <v>191</v>
      </c>
      <c r="K7104" t="str">
        <f>RIGHT(Table1[[#This Row],[Transmission]],1)</f>
        <v>6</v>
      </c>
      <c r="L7104" t="str">
        <f>SUBSTITUTE(Table1[[#This Row],[Transmission]],Table1[[#This Row],[Gears]],"")</f>
        <v>AS</v>
      </c>
      <c r="M710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04">
        <f ca="1">_xlfn.DAYS(TODAY(),Table1[[#This Row],[Manufacture Date]])</f>
        <v>1684</v>
      </c>
      <c r="O7104" t="str" cm="1">
        <f t="array" ref="O7104" xml:space="preserve"> _xlfn.IFS(E7104&lt;2,"0-2",E7104&lt;4,"2-4",E7104&lt;6,"4-6",E7104&lt;8,"6-8",E7104&lt;10,"8-10")</f>
        <v>0-2</v>
      </c>
    </row>
    <row r="7105" spans="1:15" ht="14.25" customHeight="1" x14ac:dyDescent="0.3">
      <c r="A7105" s="31">
        <v>43576</v>
      </c>
      <c r="B7105" t="s">
        <v>564</v>
      </c>
      <c r="C7105" t="s">
        <v>603</v>
      </c>
      <c r="D7105" t="s">
        <v>78</v>
      </c>
      <c r="E7105">
        <v>2.1</v>
      </c>
      <c r="F7105">
        <v>4</v>
      </c>
      <c r="G7105" t="s">
        <v>416</v>
      </c>
      <c r="H7105" t="s">
        <v>109</v>
      </c>
      <c r="I7105">
        <v>33</v>
      </c>
      <c r="J7105">
        <v>230</v>
      </c>
      <c r="K7105" t="str">
        <f>RIGHT(Table1[[#This Row],[Transmission]],1)</f>
        <v>7</v>
      </c>
      <c r="L7105" t="str">
        <f>SUBSTITUTE(Table1[[#This Row],[Transmission]],Table1[[#This Row],[Gears]],"")</f>
        <v>AS</v>
      </c>
      <c r="M710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05">
        <f ca="1">_xlfn.DAYS(TODAY(),Table1[[#This Row],[Manufacture Date]])</f>
        <v>1684</v>
      </c>
      <c r="O7105" t="str" cm="1">
        <f t="array" ref="O7105" xml:space="preserve"> _xlfn.IFS(E7105&lt;2,"0-2",E7105&lt;4,"2-4",E7105&lt;6,"4-6",E7105&lt;8,"6-8",E7105&lt;10,"8-10")</f>
        <v>2-4</v>
      </c>
    </row>
    <row r="7106" spans="1:15" ht="14.25" customHeight="1" x14ac:dyDescent="0.3">
      <c r="A7106" s="31">
        <v>43576</v>
      </c>
      <c r="B7106" t="s">
        <v>232</v>
      </c>
      <c r="C7106" t="s">
        <v>882</v>
      </c>
      <c r="D7106" t="s">
        <v>78</v>
      </c>
      <c r="E7106">
        <v>2.4</v>
      </c>
      <c r="F7106">
        <v>4</v>
      </c>
      <c r="G7106" t="s">
        <v>93</v>
      </c>
      <c r="H7106" t="s">
        <v>200</v>
      </c>
      <c r="I7106">
        <v>31</v>
      </c>
      <c r="J7106">
        <v>214</v>
      </c>
      <c r="K7106" t="str">
        <f>RIGHT(Table1[[#This Row],[Transmission]],1)</f>
        <v>6</v>
      </c>
      <c r="L7106" t="str">
        <f>SUBSTITUTE(Table1[[#This Row],[Transmission]],Table1[[#This Row],[Gears]],"")</f>
        <v>A</v>
      </c>
      <c r="M710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06">
        <f ca="1">_xlfn.DAYS(TODAY(),Table1[[#This Row],[Manufacture Date]])</f>
        <v>1684</v>
      </c>
      <c r="O7106" t="str" cm="1">
        <f t="array" ref="O7106" xml:space="preserve"> _xlfn.IFS(E7106&lt;2,"0-2",E7106&lt;4,"2-4",E7106&lt;6,"4-6",E7106&lt;8,"6-8",E7106&lt;10,"8-10")</f>
        <v>2-4</v>
      </c>
    </row>
    <row r="7107" spans="1:15" ht="14.25" customHeight="1" x14ac:dyDescent="0.3">
      <c r="A7107" s="31">
        <v>43576</v>
      </c>
      <c r="B7107" t="s">
        <v>147</v>
      </c>
      <c r="C7107" t="s">
        <v>1235</v>
      </c>
      <c r="D7107" t="s">
        <v>71</v>
      </c>
      <c r="E7107">
        <v>3</v>
      </c>
      <c r="F7107">
        <v>6</v>
      </c>
      <c r="G7107" t="s">
        <v>74</v>
      </c>
      <c r="H7107" t="s">
        <v>73</v>
      </c>
      <c r="I7107">
        <v>27</v>
      </c>
      <c r="J7107">
        <v>242</v>
      </c>
      <c r="K7107" t="str">
        <f>RIGHT(Table1[[#This Row],[Transmission]],1)</f>
        <v>6</v>
      </c>
      <c r="L7107" t="str">
        <f>SUBSTITUTE(Table1[[#This Row],[Transmission]],Table1[[#This Row],[Gears]],"")</f>
        <v>M</v>
      </c>
      <c r="M710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07">
        <f ca="1">_xlfn.DAYS(TODAY(),Table1[[#This Row],[Manufacture Date]])</f>
        <v>1684</v>
      </c>
      <c r="O7107" t="str" cm="1">
        <f t="array" ref="O7107" xml:space="preserve"> _xlfn.IFS(E7107&lt;2,"0-2",E7107&lt;4,"2-4",E7107&lt;6,"4-6",E7107&lt;8,"6-8",E7107&lt;10,"8-10")</f>
        <v>2-4</v>
      </c>
    </row>
    <row r="7108" spans="1:15" ht="14.25" customHeight="1" x14ac:dyDescent="0.3">
      <c r="A7108" s="31">
        <v>43576</v>
      </c>
      <c r="B7108" t="s">
        <v>385</v>
      </c>
      <c r="C7108" t="s">
        <v>386</v>
      </c>
      <c r="D7108" t="s">
        <v>82</v>
      </c>
      <c r="E7108">
        <v>3.5</v>
      </c>
      <c r="F7108">
        <v>6</v>
      </c>
      <c r="G7108" t="s">
        <v>74</v>
      </c>
      <c r="H7108" t="s">
        <v>200</v>
      </c>
      <c r="I7108">
        <v>26</v>
      </c>
      <c r="J7108">
        <v>251</v>
      </c>
      <c r="K7108" t="str">
        <f>RIGHT(Table1[[#This Row],[Transmission]],1)</f>
        <v>6</v>
      </c>
      <c r="L7108" t="str">
        <f>SUBSTITUTE(Table1[[#This Row],[Transmission]],Table1[[#This Row],[Gears]],"")</f>
        <v>M</v>
      </c>
      <c r="M710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08">
        <f ca="1">_xlfn.DAYS(TODAY(),Table1[[#This Row],[Manufacture Date]])</f>
        <v>1684</v>
      </c>
      <c r="O7108" t="str" cm="1">
        <f t="array" ref="O7108" xml:space="preserve"> _xlfn.IFS(E7108&lt;2,"0-2",E7108&lt;4,"2-4",E7108&lt;6,"4-6",E7108&lt;8,"6-8",E7108&lt;10,"8-10")</f>
        <v>2-4</v>
      </c>
    </row>
    <row r="7109" spans="1:15" ht="14.25" customHeight="1" x14ac:dyDescent="0.3">
      <c r="A7109" s="31">
        <v>43576</v>
      </c>
      <c r="B7109" t="s">
        <v>676</v>
      </c>
      <c r="C7109" t="s">
        <v>1942</v>
      </c>
      <c r="D7109" t="s">
        <v>92</v>
      </c>
      <c r="E7109">
        <v>3</v>
      </c>
      <c r="F7109">
        <v>6</v>
      </c>
      <c r="G7109" t="s">
        <v>97</v>
      </c>
      <c r="H7109" t="s">
        <v>73</v>
      </c>
      <c r="I7109">
        <v>26</v>
      </c>
      <c r="J7109">
        <v>251</v>
      </c>
      <c r="K7109" t="str">
        <f>RIGHT(Table1[[#This Row],[Transmission]],1)</f>
        <v>7</v>
      </c>
      <c r="L7109" t="str">
        <f>SUBSTITUTE(Table1[[#This Row],[Transmission]],Table1[[#This Row],[Gears]],"")</f>
        <v>AM</v>
      </c>
      <c r="M710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09">
        <f ca="1">_xlfn.DAYS(TODAY(),Table1[[#This Row],[Manufacture Date]])</f>
        <v>1684</v>
      </c>
      <c r="O7109" t="str" cm="1">
        <f t="array" ref="O7109" xml:space="preserve"> _xlfn.IFS(E7109&lt;2,"0-2",E7109&lt;4,"2-4",E7109&lt;6,"4-6",E7109&lt;8,"6-8",E7109&lt;10,"8-10")</f>
        <v>2-4</v>
      </c>
    </row>
    <row r="7110" spans="1:15" ht="14.25" customHeight="1" x14ac:dyDescent="0.3">
      <c r="A7110" s="31">
        <v>43576</v>
      </c>
      <c r="B7110" t="s">
        <v>90</v>
      </c>
      <c r="C7110" t="s">
        <v>1368</v>
      </c>
      <c r="D7110" t="s">
        <v>92</v>
      </c>
      <c r="E7110">
        <v>4</v>
      </c>
      <c r="F7110">
        <v>8</v>
      </c>
      <c r="G7110" t="s">
        <v>112</v>
      </c>
      <c r="H7110" t="s">
        <v>73</v>
      </c>
      <c r="I7110">
        <v>25</v>
      </c>
      <c r="J7110">
        <v>271</v>
      </c>
      <c r="K7110" t="str">
        <f>RIGHT(Table1[[#This Row],[Transmission]],1)</f>
        <v>8</v>
      </c>
      <c r="L7110" t="str">
        <f>SUBSTITUTE(Table1[[#This Row],[Transmission]],Table1[[#This Row],[Gears]],"")</f>
        <v>A</v>
      </c>
      <c r="M711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10">
        <f ca="1">_xlfn.DAYS(TODAY(),Table1[[#This Row],[Manufacture Date]])</f>
        <v>1684</v>
      </c>
      <c r="O7110" t="str" cm="1">
        <f t="array" ref="O7110" xml:space="preserve"> _xlfn.IFS(E7110&lt;2,"0-2",E7110&lt;4,"2-4",E7110&lt;6,"4-6",E7110&lt;8,"6-8",E7110&lt;10,"8-10")</f>
        <v>4-6</v>
      </c>
    </row>
    <row r="7111" spans="1:15" ht="14.25" customHeight="1" x14ac:dyDescent="0.3">
      <c r="A7111" s="31">
        <v>43576</v>
      </c>
      <c r="B7111" t="s">
        <v>147</v>
      </c>
      <c r="C7111" t="s">
        <v>192</v>
      </c>
      <c r="D7111" t="s">
        <v>122</v>
      </c>
      <c r="E7111">
        <v>4.4000000000000004</v>
      </c>
      <c r="F7111">
        <v>8</v>
      </c>
      <c r="G7111" t="s">
        <v>104</v>
      </c>
      <c r="H7111" t="s">
        <v>73</v>
      </c>
      <c r="I7111">
        <v>19</v>
      </c>
      <c r="J7111">
        <v>343</v>
      </c>
      <c r="K7111" t="str">
        <f>RIGHT(Table1[[#This Row],[Transmission]],1)</f>
        <v>8</v>
      </c>
      <c r="L7111" t="str">
        <f>SUBSTITUTE(Table1[[#This Row],[Transmission]],Table1[[#This Row],[Gears]],"")</f>
        <v>AS</v>
      </c>
      <c r="M711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11">
        <f ca="1">_xlfn.DAYS(TODAY(),Table1[[#This Row],[Manufacture Date]])</f>
        <v>1684</v>
      </c>
      <c r="O7111" t="str" cm="1">
        <f t="array" ref="O7111" xml:space="preserve"> _xlfn.IFS(E7111&lt;2,"0-2",E7111&lt;4,"2-4",E7111&lt;6,"4-6",E7111&lt;8,"6-8",E7111&lt;10,"8-10")</f>
        <v>4-6</v>
      </c>
    </row>
    <row r="7112" spans="1:15" ht="14.25" customHeight="1" x14ac:dyDescent="0.3">
      <c r="A7112" s="31">
        <v>43576</v>
      </c>
      <c r="B7112" t="s">
        <v>321</v>
      </c>
      <c r="C7112" t="s">
        <v>331</v>
      </c>
      <c r="D7112" t="s">
        <v>122</v>
      </c>
      <c r="E7112">
        <v>5.4</v>
      </c>
      <c r="F7112">
        <v>8</v>
      </c>
      <c r="G7112" t="s">
        <v>93</v>
      </c>
      <c r="H7112" t="s">
        <v>205</v>
      </c>
      <c r="I7112">
        <v>13</v>
      </c>
      <c r="J7112">
        <v>346</v>
      </c>
      <c r="K7112" t="str">
        <f>RIGHT(Table1[[#This Row],[Transmission]],1)</f>
        <v>6</v>
      </c>
      <c r="L7112" t="str">
        <f>SUBSTITUTE(Table1[[#This Row],[Transmission]],Table1[[#This Row],[Gears]],"")</f>
        <v>A</v>
      </c>
      <c r="M711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12">
        <f ca="1">_xlfn.DAYS(TODAY(),Table1[[#This Row],[Manufacture Date]])</f>
        <v>1684</v>
      </c>
      <c r="O7112" t="str" cm="1">
        <f t="array" ref="O7112" xml:space="preserve"> _xlfn.IFS(E7112&lt;2,"0-2",E7112&lt;4,"2-4",E7112&lt;6,"4-6",E7112&lt;8,"6-8",E7112&lt;10,"8-10")</f>
        <v>4-6</v>
      </c>
    </row>
    <row r="7113" spans="1:15" ht="14.25" customHeight="1" x14ac:dyDescent="0.3">
      <c r="A7113" s="31">
        <v>43575</v>
      </c>
      <c r="B7113" t="s">
        <v>385</v>
      </c>
      <c r="C7113" t="s">
        <v>1114</v>
      </c>
      <c r="D7113" t="s">
        <v>82</v>
      </c>
      <c r="E7113">
        <v>2</v>
      </c>
      <c r="F7113">
        <v>4</v>
      </c>
      <c r="G7113" t="s">
        <v>266</v>
      </c>
      <c r="H7113" t="s">
        <v>200</v>
      </c>
      <c r="I7113">
        <v>40</v>
      </c>
      <c r="J7113">
        <v>163</v>
      </c>
      <c r="K7113" t="str">
        <f>RIGHT(Table1[[#This Row],[Transmission]],1)</f>
        <v>V</v>
      </c>
      <c r="L7113" t="str">
        <f>SUBSTITUTE(Table1[[#This Row],[Transmission]],Table1[[#This Row],[Gears]],"")</f>
        <v>A</v>
      </c>
      <c r="M711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13">
        <f ca="1">_xlfn.DAYS(TODAY(),Table1[[#This Row],[Manufacture Date]])</f>
        <v>1685</v>
      </c>
      <c r="O7113" t="str" cm="1">
        <f t="array" ref="O7113" xml:space="preserve"> _xlfn.IFS(E7113&lt;2,"0-2",E7113&lt;4,"2-4",E7113&lt;6,"4-6",E7113&lt;8,"6-8",E7113&lt;10,"8-10")</f>
        <v>2-4</v>
      </c>
    </row>
    <row r="7114" spans="1:15" ht="14.25" customHeight="1" x14ac:dyDescent="0.3">
      <c r="A7114" s="31">
        <v>43575</v>
      </c>
      <c r="B7114" t="s">
        <v>232</v>
      </c>
      <c r="C7114" t="s">
        <v>264</v>
      </c>
      <c r="D7114" t="s">
        <v>82</v>
      </c>
      <c r="E7114">
        <v>1.4</v>
      </c>
      <c r="F7114">
        <v>4</v>
      </c>
      <c r="G7114" t="s">
        <v>74</v>
      </c>
      <c r="H7114" t="s">
        <v>200</v>
      </c>
      <c r="I7114">
        <v>35</v>
      </c>
      <c r="J7114">
        <v>184</v>
      </c>
      <c r="K7114" t="str">
        <f>RIGHT(Table1[[#This Row],[Transmission]],1)</f>
        <v>6</v>
      </c>
      <c r="L7114" t="str">
        <f>SUBSTITUTE(Table1[[#This Row],[Transmission]],Table1[[#This Row],[Gears]],"")</f>
        <v>M</v>
      </c>
      <c r="M711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14">
        <f ca="1">_xlfn.DAYS(TODAY(),Table1[[#This Row],[Manufacture Date]])</f>
        <v>1685</v>
      </c>
      <c r="O7114" t="str" cm="1">
        <f t="array" ref="O7114" xml:space="preserve"> _xlfn.IFS(E7114&lt;2,"0-2",E7114&lt;4,"2-4",E7114&lt;6,"4-6",E7114&lt;8,"6-8",E7114&lt;10,"8-10")</f>
        <v>0-2</v>
      </c>
    </row>
    <row r="7115" spans="1:15" ht="14.25" customHeight="1" x14ac:dyDescent="0.3">
      <c r="A7115" s="31">
        <v>43575</v>
      </c>
      <c r="B7115" t="s">
        <v>452</v>
      </c>
      <c r="C7115" t="s">
        <v>458</v>
      </c>
      <c r="D7115" t="s">
        <v>78</v>
      </c>
      <c r="E7115">
        <v>2.4</v>
      </c>
      <c r="F7115">
        <v>4</v>
      </c>
      <c r="G7115" t="s">
        <v>183</v>
      </c>
      <c r="H7115" t="s">
        <v>200</v>
      </c>
      <c r="I7115">
        <v>30</v>
      </c>
      <c r="J7115">
        <v>216</v>
      </c>
      <c r="K7115" t="str">
        <f>RIGHT(Table1[[#This Row],[Transmission]],1)</f>
        <v>5</v>
      </c>
      <c r="L7115" t="str">
        <f>SUBSTITUTE(Table1[[#This Row],[Transmission]],Table1[[#This Row],[Gears]],"")</f>
        <v>M</v>
      </c>
      <c r="M711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15">
        <f ca="1">_xlfn.DAYS(TODAY(),Table1[[#This Row],[Manufacture Date]])</f>
        <v>1685</v>
      </c>
      <c r="O7115" t="str" cm="1">
        <f t="array" ref="O7115" xml:space="preserve"> _xlfn.IFS(E7115&lt;2,"0-2",E7115&lt;4,"2-4",E7115&lt;6,"4-6",E7115&lt;8,"6-8",E7115&lt;10,"8-10")</f>
        <v>2-4</v>
      </c>
    </row>
    <row r="7116" spans="1:15" ht="14.25" customHeight="1" x14ac:dyDescent="0.3">
      <c r="A7116" s="31">
        <v>43575</v>
      </c>
      <c r="B7116" t="s">
        <v>452</v>
      </c>
      <c r="C7116" t="s">
        <v>1758</v>
      </c>
      <c r="D7116" t="s">
        <v>78</v>
      </c>
      <c r="E7116">
        <v>2.4</v>
      </c>
      <c r="F7116">
        <v>4</v>
      </c>
      <c r="G7116" t="s">
        <v>454</v>
      </c>
      <c r="H7116" t="s">
        <v>200</v>
      </c>
      <c r="I7116">
        <v>29</v>
      </c>
      <c r="J7116">
        <v>230</v>
      </c>
      <c r="K7116" t="str">
        <f>RIGHT(Table1[[#This Row],[Transmission]],1)</f>
        <v>9</v>
      </c>
      <c r="L7116" t="str">
        <f>SUBSTITUTE(Table1[[#This Row],[Transmission]],Table1[[#This Row],[Gears]],"")</f>
        <v>A</v>
      </c>
      <c r="M711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16">
        <f ca="1">_xlfn.DAYS(TODAY(),Table1[[#This Row],[Manufacture Date]])</f>
        <v>1685</v>
      </c>
      <c r="O7116" t="str" cm="1">
        <f t="array" ref="O7116" xml:space="preserve"> _xlfn.IFS(E7116&lt;2,"0-2",E7116&lt;4,"2-4",E7116&lt;6,"4-6",E7116&lt;8,"6-8",E7116&lt;10,"8-10")</f>
        <v>2-4</v>
      </c>
    </row>
    <row r="7117" spans="1:15" ht="14.25" customHeight="1" x14ac:dyDescent="0.3">
      <c r="A7117" s="31">
        <v>43575</v>
      </c>
      <c r="B7117" t="s">
        <v>651</v>
      </c>
      <c r="C7117" t="s">
        <v>1905</v>
      </c>
      <c r="D7117" t="s">
        <v>82</v>
      </c>
      <c r="E7117">
        <v>3.5</v>
      </c>
      <c r="F7117">
        <v>6</v>
      </c>
      <c r="G7117" t="s">
        <v>76</v>
      </c>
      <c r="H7117" t="s">
        <v>73</v>
      </c>
      <c r="I7117">
        <v>29</v>
      </c>
      <c r="J7117">
        <v>233</v>
      </c>
      <c r="K7117" t="str">
        <f>RIGHT(Table1[[#This Row],[Transmission]],1)</f>
        <v>7</v>
      </c>
      <c r="L7117" t="str">
        <f>SUBSTITUTE(Table1[[#This Row],[Transmission]],Table1[[#This Row],[Gears]],"")</f>
        <v>AV</v>
      </c>
      <c r="M711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17">
        <f ca="1">_xlfn.DAYS(TODAY(),Table1[[#This Row],[Manufacture Date]])</f>
        <v>1685</v>
      </c>
      <c r="O7117" t="str" cm="1">
        <f t="array" ref="O7117" xml:space="preserve"> _xlfn.IFS(E7117&lt;2,"0-2",E7117&lt;4,"2-4",E7117&lt;6,"4-6",E7117&lt;8,"6-8",E7117&lt;10,"8-10")</f>
        <v>2-4</v>
      </c>
    </row>
    <row r="7118" spans="1:15" ht="14.25" customHeight="1" x14ac:dyDescent="0.3">
      <c r="A7118" s="31">
        <v>43575</v>
      </c>
      <c r="B7118" t="s">
        <v>289</v>
      </c>
      <c r="C7118" t="s">
        <v>292</v>
      </c>
      <c r="D7118" t="s">
        <v>82</v>
      </c>
      <c r="E7118">
        <v>3.6</v>
      </c>
      <c r="F7118">
        <v>6</v>
      </c>
      <c r="G7118" t="s">
        <v>112</v>
      </c>
      <c r="H7118" t="s">
        <v>200</v>
      </c>
      <c r="I7118">
        <v>27</v>
      </c>
      <c r="J7118">
        <v>242</v>
      </c>
      <c r="K7118" t="str">
        <f>RIGHT(Table1[[#This Row],[Transmission]],1)</f>
        <v>8</v>
      </c>
      <c r="L7118" t="str">
        <f>SUBSTITUTE(Table1[[#This Row],[Transmission]],Table1[[#This Row],[Gears]],"")</f>
        <v>A</v>
      </c>
      <c r="M711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18">
        <f ca="1">_xlfn.DAYS(TODAY(),Table1[[#This Row],[Manufacture Date]])</f>
        <v>1685</v>
      </c>
      <c r="O7118" t="str" cm="1">
        <f t="array" ref="O7118" xml:space="preserve"> _xlfn.IFS(E7118&lt;2,"0-2",E7118&lt;4,"2-4",E7118&lt;6,"4-6",E7118&lt;8,"6-8",E7118&lt;10,"8-10")</f>
        <v>2-4</v>
      </c>
    </row>
    <row r="7119" spans="1:15" ht="14.25" customHeight="1" x14ac:dyDescent="0.3">
      <c r="A7119" s="31">
        <v>43575</v>
      </c>
      <c r="B7119" t="s">
        <v>147</v>
      </c>
      <c r="C7119" t="s">
        <v>189</v>
      </c>
      <c r="D7119" t="s">
        <v>78</v>
      </c>
      <c r="E7119">
        <v>3</v>
      </c>
      <c r="F7119">
        <v>6</v>
      </c>
      <c r="G7119" t="s">
        <v>104</v>
      </c>
      <c r="H7119" t="s">
        <v>73</v>
      </c>
      <c r="I7119">
        <v>26</v>
      </c>
      <c r="J7119">
        <v>251</v>
      </c>
      <c r="K7119" t="str">
        <f>RIGHT(Table1[[#This Row],[Transmission]],1)</f>
        <v>8</v>
      </c>
      <c r="L7119" t="str">
        <f>SUBSTITUTE(Table1[[#This Row],[Transmission]],Table1[[#This Row],[Gears]],"")</f>
        <v>AS</v>
      </c>
      <c r="M711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19">
        <f ca="1">_xlfn.DAYS(TODAY(),Table1[[#This Row],[Manufacture Date]])</f>
        <v>1685</v>
      </c>
      <c r="O7119" t="str" cm="1">
        <f t="array" ref="O7119" xml:space="preserve"> _xlfn.IFS(E7119&lt;2,"0-2",E7119&lt;4,"2-4",E7119&lt;6,"4-6",E7119&lt;8,"6-8",E7119&lt;10,"8-10")</f>
        <v>2-4</v>
      </c>
    </row>
    <row r="7120" spans="1:15" ht="14.25" customHeight="1" x14ac:dyDescent="0.3">
      <c r="A7120" s="31">
        <v>43575</v>
      </c>
      <c r="B7120" t="s">
        <v>651</v>
      </c>
      <c r="C7120" t="s">
        <v>659</v>
      </c>
      <c r="D7120" t="s">
        <v>95</v>
      </c>
      <c r="E7120">
        <v>3.8</v>
      </c>
      <c r="F7120">
        <v>6</v>
      </c>
      <c r="G7120" t="s">
        <v>89</v>
      </c>
      <c r="H7120" t="s">
        <v>73</v>
      </c>
      <c r="I7120">
        <v>22</v>
      </c>
      <c r="J7120">
        <v>290</v>
      </c>
      <c r="K7120" t="str">
        <f>RIGHT(Table1[[#This Row],[Transmission]],1)</f>
        <v>6</v>
      </c>
      <c r="L7120" t="str">
        <f>SUBSTITUTE(Table1[[#This Row],[Transmission]],Table1[[#This Row],[Gears]],"")</f>
        <v>AM</v>
      </c>
      <c r="M712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20">
        <f ca="1">_xlfn.DAYS(TODAY(),Table1[[#This Row],[Manufacture Date]])</f>
        <v>1685</v>
      </c>
      <c r="O7120" t="str" cm="1">
        <f t="array" ref="O7120" xml:space="preserve"> _xlfn.IFS(E7120&lt;2,"0-2",E7120&lt;4,"2-4",E7120&lt;6,"4-6",E7120&lt;8,"6-8",E7120&lt;10,"8-10")</f>
        <v>2-4</v>
      </c>
    </row>
    <row r="7121" spans="1:15" ht="14.25" customHeight="1" x14ac:dyDescent="0.3">
      <c r="A7121" s="31">
        <v>43575</v>
      </c>
      <c r="B7121" t="s">
        <v>289</v>
      </c>
      <c r="C7121" t="s">
        <v>1637</v>
      </c>
      <c r="D7121" t="s">
        <v>115</v>
      </c>
      <c r="E7121">
        <v>6.2</v>
      </c>
      <c r="F7121">
        <v>8</v>
      </c>
      <c r="G7121" t="s">
        <v>112</v>
      </c>
      <c r="H7121" t="s">
        <v>73</v>
      </c>
      <c r="I7121">
        <v>19</v>
      </c>
      <c r="J7121">
        <v>339</v>
      </c>
      <c r="K7121" t="str">
        <f>RIGHT(Table1[[#This Row],[Transmission]],1)</f>
        <v>8</v>
      </c>
      <c r="L7121" t="str">
        <f>SUBSTITUTE(Table1[[#This Row],[Transmission]],Table1[[#This Row],[Gears]],"")</f>
        <v>A</v>
      </c>
      <c r="M712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21">
        <f ca="1">_xlfn.DAYS(TODAY(),Table1[[#This Row],[Manufacture Date]])</f>
        <v>1685</v>
      </c>
      <c r="O7121" t="str" cm="1">
        <f t="array" ref="O7121" xml:space="preserve"> _xlfn.IFS(E7121&lt;2,"0-2",E7121&lt;4,"2-4",E7121&lt;6,"4-6",E7121&lt;8,"6-8",E7121&lt;10,"8-10")</f>
        <v>6-8</v>
      </c>
    </row>
    <row r="7122" spans="1:15" ht="14.25" customHeight="1" x14ac:dyDescent="0.3">
      <c r="A7122" s="31">
        <v>43575</v>
      </c>
      <c r="B7122" t="s">
        <v>492</v>
      </c>
      <c r="C7122" t="s">
        <v>499</v>
      </c>
      <c r="D7122" t="s">
        <v>122</v>
      </c>
      <c r="E7122">
        <v>5</v>
      </c>
      <c r="F7122">
        <v>8</v>
      </c>
      <c r="G7122" t="s">
        <v>104</v>
      </c>
      <c r="H7122" t="s">
        <v>205</v>
      </c>
      <c r="I7122">
        <v>13</v>
      </c>
      <c r="J7122">
        <v>342</v>
      </c>
      <c r="K7122" t="str">
        <f>RIGHT(Table1[[#This Row],[Transmission]],1)</f>
        <v>8</v>
      </c>
      <c r="L7122" t="str">
        <f>SUBSTITUTE(Table1[[#This Row],[Transmission]],Table1[[#This Row],[Gears]],"")</f>
        <v>AS</v>
      </c>
      <c r="M712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22">
        <f ca="1">_xlfn.DAYS(TODAY(),Table1[[#This Row],[Manufacture Date]])</f>
        <v>1685</v>
      </c>
      <c r="O7122" t="str" cm="1">
        <f t="array" ref="O7122" xml:space="preserve"> _xlfn.IFS(E7122&lt;2,"0-2",E7122&lt;4,"2-4",E7122&lt;6,"4-6",E7122&lt;8,"6-8",E7122&lt;10,"8-10")</f>
        <v>4-6</v>
      </c>
    </row>
    <row r="7123" spans="1:15" ht="14.25" customHeight="1" x14ac:dyDescent="0.3">
      <c r="A7123" s="31">
        <v>43574</v>
      </c>
      <c r="B7123" t="s">
        <v>321</v>
      </c>
      <c r="C7123" t="s">
        <v>1267</v>
      </c>
      <c r="D7123" t="s">
        <v>95</v>
      </c>
      <c r="E7123">
        <v>2.2999999999999998</v>
      </c>
      <c r="F7123">
        <v>4</v>
      </c>
      <c r="G7123" t="s">
        <v>79</v>
      </c>
      <c r="H7123" t="s">
        <v>200</v>
      </c>
      <c r="I7123">
        <v>28</v>
      </c>
      <c r="J7123">
        <v>239</v>
      </c>
      <c r="K7123" t="str">
        <f>RIGHT(Table1[[#This Row],[Transmission]],1)</f>
        <v>6</v>
      </c>
      <c r="L7123" t="str">
        <f>SUBSTITUTE(Table1[[#This Row],[Transmission]],Table1[[#This Row],[Gears]],"")</f>
        <v>AS</v>
      </c>
      <c r="M712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23">
        <f ca="1">_xlfn.DAYS(TODAY(),Table1[[#This Row],[Manufacture Date]])</f>
        <v>1686</v>
      </c>
      <c r="O7123" t="str" cm="1">
        <f t="array" ref="O7123" xml:space="preserve"> _xlfn.IFS(E7123&lt;2,"0-2",E7123&lt;4,"2-4",E7123&lt;6,"4-6",E7123&lt;8,"6-8",E7123&lt;10,"8-10")</f>
        <v>2-4</v>
      </c>
    </row>
    <row r="7124" spans="1:15" ht="14.25" customHeight="1" x14ac:dyDescent="0.3">
      <c r="A7124" s="31">
        <v>43574</v>
      </c>
      <c r="B7124" t="s">
        <v>364</v>
      </c>
      <c r="C7124" t="s">
        <v>1678</v>
      </c>
      <c r="D7124" t="s">
        <v>657</v>
      </c>
      <c r="E7124">
        <v>2.5</v>
      </c>
      <c r="F7124">
        <v>4</v>
      </c>
      <c r="G7124" t="s">
        <v>93</v>
      </c>
      <c r="H7124" t="s">
        <v>200</v>
      </c>
      <c r="I7124">
        <v>26</v>
      </c>
      <c r="J7124">
        <v>253</v>
      </c>
      <c r="K7124" t="str">
        <f>RIGHT(Table1[[#This Row],[Transmission]],1)</f>
        <v>6</v>
      </c>
      <c r="L7124" t="str">
        <f>SUBSTITUTE(Table1[[#This Row],[Transmission]],Table1[[#This Row],[Gears]],"")</f>
        <v>A</v>
      </c>
      <c r="M712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24">
        <f ca="1">_xlfn.DAYS(TODAY(),Table1[[#This Row],[Manufacture Date]])</f>
        <v>1686</v>
      </c>
      <c r="O7124" t="str" cm="1">
        <f t="array" ref="O7124" xml:space="preserve"> _xlfn.IFS(E7124&lt;2,"0-2",E7124&lt;4,"2-4",E7124&lt;6,"4-6",E7124&lt;8,"6-8",E7124&lt;10,"8-10")</f>
        <v>2-4</v>
      </c>
    </row>
    <row r="7125" spans="1:15" ht="14.25" customHeight="1" x14ac:dyDescent="0.3">
      <c r="A7125" s="31">
        <v>43574</v>
      </c>
      <c r="B7125" t="s">
        <v>232</v>
      </c>
      <c r="C7125" t="s">
        <v>1083</v>
      </c>
      <c r="D7125" t="s">
        <v>122</v>
      </c>
      <c r="E7125">
        <v>5.3</v>
      </c>
      <c r="F7125">
        <v>8</v>
      </c>
      <c r="G7125" t="s">
        <v>93</v>
      </c>
      <c r="H7125" t="s">
        <v>200</v>
      </c>
      <c r="I7125">
        <v>22</v>
      </c>
      <c r="J7125">
        <v>305</v>
      </c>
      <c r="K7125" t="str">
        <f>RIGHT(Table1[[#This Row],[Transmission]],1)</f>
        <v>6</v>
      </c>
      <c r="L7125" t="str">
        <f>SUBSTITUTE(Table1[[#This Row],[Transmission]],Table1[[#This Row],[Gears]],"")</f>
        <v>A</v>
      </c>
      <c r="M712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25">
        <f ca="1">_xlfn.DAYS(TODAY(),Table1[[#This Row],[Manufacture Date]])</f>
        <v>1686</v>
      </c>
      <c r="O7125" t="str" cm="1">
        <f t="array" ref="O7125" xml:space="preserve"> _xlfn.IFS(E7125&lt;2,"0-2",E7125&lt;4,"2-4",E7125&lt;6,"4-6",E7125&lt;8,"6-8",E7125&lt;10,"8-10")</f>
        <v>4-6</v>
      </c>
    </row>
    <row r="7126" spans="1:15" ht="14.25" customHeight="1" x14ac:dyDescent="0.3">
      <c r="A7126" s="31">
        <v>43574</v>
      </c>
      <c r="B7126" t="s">
        <v>564</v>
      </c>
      <c r="C7126" t="s">
        <v>607</v>
      </c>
      <c r="D7126" t="s">
        <v>122</v>
      </c>
      <c r="E7126">
        <v>4.7</v>
      </c>
      <c r="F7126">
        <v>8</v>
      </c>
      <c r="G7126" t="s">
        <v>416</v>
      </c>
      <c r="H7126" t="s">
        <v>73</v>
      </c>
      <c r="I7126">
        <v>20</v>
      </c>
      <c r="J7126">
        <v>327</v>
      </c>
      <c r="K7126" t="str">
        <f>RIGHT(Table1[[#This Row],[Transmission]],1)</f>
        <v>7</v>
      </c>
      <c r="L7126" t="str">
        <f>SUBSTITUTE(Table1[[#This Row],[Transmission]],Table1[[#This Row],[Gears]],"")</f>
        <v>AS</v>
      </c>
      <c r="M712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26">
        <f ca="1">_xlfn.DAYS(TODAY(),Table1[[#This Row],[Manufacture Date]])</f>
        <v>1686</v>
      </c>
      <c r="O7126" t="str" cm="1">
        <f t="array" ref="O7126" xml:space="preserve"> _xlfn.IFS(E7126&lt;2,"0-2",E7126&lt;4,"2-4",E7126&lt;6,"4-6",E7126&lt;8,"6-8",E7126&lt;10,"8-10")</f>
        <v>4-6</v>
      </c>
    </row>
    <row r="7127" spans="1:15" ht="14.25" customHeight="1" x14ac:dyDescent="0.3">
      <c r="A7127" s="31">
        <v>43574</v>
      </c>
      <c r="B7127" t="s">
        <v>709</v>
      </c>
      <c r="C7127" t="s">
        <v>1001</v>
      </c>
      <c r="D7127" t="s">
        <v>259</v>
      </c>
      <c r="E7127">
        <v>5.7</v>
      </c>
      <c r="F7127">
        <v>8</v>
      </c>
      <c r="G7127" t="s">
        <v>112</v>
      </c>
      <c r="H7127" t="s">
        <v>200</v>
      </c>
      <c r="I7127">
        <v>20</v>
      </c>
      <c r="J7127">
        <v>325</v>
      </c>
      <c r="K7127" t="str">
        <f>RIGHT(Table1[[#This Row],[Transmission]],1)</f>
        <v>8</v>
      </c>
      <c r="L7127" t="str">
        <f>SUBSTITUTE(Table1[[#This Row],[Transmission]],Table1[[#This Row],[Gears]],"")</f>
        <v>A</v>
      </c>
      <c r="M712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27">
        <f ca="1">_xlfn.DAYS(TODAY(),Table1[[#This Row],[Manufacture Date]])</f>
        <v>1686</v>
      </c>
      <c r="O7127" t="str" cm="1">
        <f t="array" ref="O7127" xml:space="preserve"> _xlfn.IFS(E7127&lt;2,"0-2",E7127&lt;4,"2-4",E7127&lt;6,"4-6",E7127&lt;8,"6-8",E7127&lt;10,"8-10")</f>
        <v>4-6</v>
      </c>
    </row>
    <row r="7128" spans="1:15" ht="14.25" customHeight="1" x14ac:dyDescent="0.3">
      <c r="A7128" s="31">
        <v>43573</v>
      </c>
      <c r="B7128" t="s">
        <v>385</v>
      </c>
      <c r="C7128" t="s">
        <v>1270</v>
      </c>
      <c r="D7128" t="s">
        <v>115</v>
      </c>
      <c r="E7128">
        <v>1.5</v>
      </c>
      <c r="F7128">
        <v>4</v>
      </c>
      <c r="G7128" t="s">
        <v>76</v>
      </c>
      <c r="H7128" t="s">
        <v>200</v>
      </c>
      <c r="I7128">
        <v>39</v>
      </c>
      <c r="J7128">
        <v>170</v>
      </c>
      <c r="K7128" t="str">
        <f>RIGHT(Table1[[#This Row],[Transmission]],1)</f>
        <v>7</v>
      </c>
      <c r="L7128" t="str">
        <f>SUBSTITUTE(Table1[[#This Row],[Transmission]],Table1[[#This Row],[Gears]],"")</f>
        <v>AV</v>
      </c>
      <c r="M712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28">
        <f ca="1">_xlfn.DAYS(TODAY(),Table1[[#This Row],[Manufacture Date]])</f>
        <v>1687</v>
      </c>
      <c r="O7128" t="str" cm="1">
        <f t="array" ref="O7128" xml:space="preserve"> _xlfn.IFS(E7128&lt;2,"0-2",E7128&lt;4,"2-4",E7128&lt;6,"4-6",E7128&lt;8,"6-8",E7128&lt;10,"8-10")</f>
        <v>0-2</v>
      </c>
    </row>
    <row r="7129" spans="1:15" ht="14.25" customHeight="1" x14ac:dyDescent="0.3">
      <c r="A7129" s="31">
        <v>43573</v>
      </c>
      <c r="B7129" t="s">
        <v>782</v>
      </c>
      <c r="C7129" t="s">
        <v>2036</v>
      </c>
      <c r="D7129" t="s">
        <v>71</v>
      </c>
      <c r="E7129">
        <v>2</v>
      </c>
      <c r="F7129">
        <v>4</v>
      </c>
      <c r="G7129" t="s">
        <v>97</v>
      </c>
      <c r="H7129" t="s">
        <v>200</v>
      </c>
      <c r="I7129">
        <v>33</v>
      </c>
      <c r="J7129">
        <v>202</v>
      </c>
      <c r="K7129" t="str">
        <f>RIGHT(Table1[[#This Row],[Transmission]],1)</f>
        <v>7</v>
      </c>
      <c r="L7129" t="str">
        <f>SUBSTITUTE(Table1[[#This Row],[Transmission]],Table1[[#This Row],[Gears]],"")</f>
        <v>AM</v>
      </c>
      <c r="M712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29">
        <f ca="1">_xlfn.DAYS(TODAY(),Table1[[#This Row],[Manufacture Date]])</f>
        <v>1687</v>
      </c>
      <c r="O7129" t="str" cm="1">
        <f t="array" ref="O7129" xml:space="preserve"> _xlfn.IFS(E7129&lt;2,"0-2",E7129&lt;4,"2-4",E7129&lt;6,"4-6",E7129&lt;8,"6-8",E7129&lt;10,"8-10")</f>
        <v>2-4</v>
      </c>
    </row>
    <row r="7130" spans="1:15" ht="14.25" customHeight="1" x14ac:dyDescent="0.3">
      <c r="A7130" s="31">
        <v>43573</v>
      </c>
      <c r="B7130" t="s">
        <v>802</v>
      </c>
      <c r="C7130" t="s">
        <v>1479</v>
      </c>
      <c r="D7130" t="s">
        <v>82</v>
      </c>
      <c r="E7130">
        <v>2</v>
      </c>
      <c r="F7130">
        <v>4</v>
      </c>
      <c r="G7130" t="s">
        <v>104</v>
      </c>
      <c r="H7130" t="s">
        <v>73</v>
      </c>
      <c r="I7130">
        <v>31</v>
      </c>
      <c r="J7130">
        <v>215</v>
      </c>
      <c r="K7130" t="str">
        <f>RIGHT(Table1[[#This Row],[Transmission]],1)</f>
        <v>8</v>
      </c>
      <c r="L7130" t="str">
        <f>SUBSTITUTE(Table1[[#This Row],[Transmission]],Table1[[#This Row],[Gears]],"")</f>
        <v>AS</v>
      </c>
      <c r="M713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30">
        <f ca="1">_xlfn.DAYS(TODAY(),Table1[[#This Row],[Manufacture Date]])</f>
        <v>1687</v>
      </c>
      <c r="O7130" t="str" cm="1">
        <f t="array" ref="O7130" xml:space="preserve"> _xlfn.IFS(E7130&lt;2,"0-2",E7130&lt;4,"2-4",E7130&lt;6,"4-6",E7130&lt;8,"6-8",E7130&lt;10,"8-10")</f>
        <v>2-4</v>
      </c>
    </row>
    <row r="7131" spans="1:15" ht="14.25" customHeight="1" x14ac:dyDescent="0.3">
      <c r="A7131" s="31">
        <v>43573</v>
      </c>
      <c r="B7131" t="s">
        <v>232</v>
      </c>
      <c r="C7131" t="s">
        <v>1584</v>
      </c>
      <c r="D7131" t="s">
        <v>95</v>
      </c>
      <c r="E7131">
        <v>2</v>
      </c>
      <c r="F7131">
        <v>4</v>
      </c>
      <c r="G7131" t="s">
        <v>104</v>
      </c>
      <c r="H7131" t="s">
        <v>73</v>
      </c>
      <c r="I7131">
        <v>30</v>
      </c>
      <c r="J7131">
        <v>220</v>
      </c>
      <c r="K7131" t="str">
        <f>RIGHT(Table1[[#This Row],[Transmission]],1)</f>
        <v>8</v>
      </c>
      <c r="L7131" t="str">
        <f>SUBSTITUTE(Table1[[#This Row],[Transmission]],Table1[[#This Row],[Gears]],"")</f>
        <v>AS</v>
      </c>
      <c r="M713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31">
        <f ca="1">_xlfn.DAYS(TODAY(),Table1[[#This Row],[Manufacture Date]])</f>
        <v>1687</v>
      </c>
      <c r="O7131" t="str" cm="1">
        <f t="array" ref="O7131" xml:space="preserve"> _xlfn.IFS(E7131&lt;2,"0-2",E7131&lt;4,"2-4",E7131&lt;6,"4-6",E7131&lt;8,"6-8",E7131&lt;10,"8-10")</f>
        <v>2-4</v>
      </c>
    </row>
    <row r="7132" spans="1:15" ht="14.25" customHeight="1" x14ac:dyDescent="0.3">
      <c r="A7132" s="31">
        <v>43573</v>
      </c>
      <c r="B7132" t="s">
        <v>232</v>
      </c>
      <c r="C7132" t="s">
        <v>1601</v>
      </c>
      <c r="D7132" t="s">
        <v>115</v>
      </c>
      <c r="E7132">
        <v>3.6</v>
      </c>
      <c r="F7132">
        <v>6</v>
      </c>
      <c r="G7132" t="s">
        <v>79</v>
      </c>
      <c r="H7132" t="s">
        <v>200</v>
      </c>
      <c r="I7132">
        <v>26</v>
      </c>
      <c r="J7132">
        <v>254</v>
      </c>
      <c r="K7132" t="str">
        <f>RIGHT(Table1[[#This Row],[Transmission]],1)</f>
        <v>6</v>
      </c>
      <c r="L7132" t="str">
        <f>SUBSTITUTE(Table1[[#This Row],[Transmission]],Table1[[#This Row],[Gears]],"")</f>
        <v>AS</v>
      </c>
      <c r="M713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32">
        <f ca="1">_xlfn.DAYS(TODAY(),Table1[[#This Row],[Manufacture Date]])</f>
        <v>1687</v>
      </c>
      <c r="O7132" t="str" cm="1">
        <f t="array" ref="O7132" xml:space="preserve"> _xlfn.IFS(E7132&lt;2,"0-2",E7132&lt;4,"2-4",E7132&lt;6,"4-6",E7132&lt;8,"6-8",E7132&lt;10,"8-10")</f>
        <v>2-4</v>
      </c>
    </row>
    <row r="7133" spans="1:15" ht="14.25" customHeight="1" x14ac:dyDescent="0.3">
      <c r="A7133" s="31">
        <v>43573</v>
      </c>
      <c r="B7133" t="s">
        <v>100</v>
      </c>
      <c r="C7133" t="s">
        <v>114</v>
      </c>
      <c r="D7133" t="s">
        <v>115</v>
      </c>
      <c r="E7133">
        <v>4</v>
      </c>
      <c r="F7133">
        <v>8</v>
      </c>
      <c r="G7133" t="s">
        <v>104</v>
      </c>
      <c r="H7133" t="s">
        <v>73</v>
      </c>
      <c r="I7133">
        <v>23</v>
      </c>
      <c r="J7133">
        <v>288</v>
      </c>
      <c r="K7133" t="str">
        <f>RIGHT(Table1[[#This Row],[Transmission]],1)</f>
        <v>8</v>
      </c>
      <c r="L7133" t="str">
        <f>SUBSTITUTE(Table1[[#This Row],[Transmission]],Table1[[#This Row],[Gears]],"")</f>
        <v>AS</v>
      </c>
      <c r="M713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33">
        <f ca="1">_xlfn.DAYS(TODAY(),Table1[[#This Row],[Manufacture Date]])</f>
        <v>1687</v>
      </c>
      <c r="O7133" t="str" cm="1">
        <f t="array" ref="O7133" xml:space="preserve"> _xlfn.IFS(E7133&lt;2,"0-2",E7133&lt;4,"2-4",E7133&lt;6,"4-6",E7133&lt;8,"6-8",E7133&lt;10,"8-10")</f>
        <v>4-6</v>
      </c>
    </row>
    <row r="7134" spans="1:15" ht="14.25" customHeight="1" x14ac:dyDescent="0.3">
      <c r="A7134" s="31">
        <v>43572</v>
      </c>
      <c r="B7134" t="s">
        <v>740</v>
      </c>
      <c r="C7134" t="s">
        <v>749</v>
      </c>
      <c r="D7134" t="s">
        <v>78</v>
      </c>
      <c r="E7134">
        <v>2</v>
      </c>
      <c r="F7134">
        <v>4</v>
      </c>
      <c r="G7134" t="s">
        <v>511</v>
      </c>
      <c r="H7134" t="s">
        <v>200</v>
      </c>
      <c r="I7134">
        <v>38</v>
      </c>
      <c r="J7134">
        <v>173</v>
      </c>
      <c r="K7134" t="str">
        <f>RIGHT(Table1[[#This Row],[Transmission]],1)</f>
        <v>6</v>
      </c>
      <c r="L7134" t="str">
        <f>SUBSTITUTE(Table1[[#This Row],[Transmission]],Table1[[#This Row],[Gears]],"")</f>
        <v>AV</v>
      </c>
      <c r="M713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34">
        <f ca="1">_xlfn.DAYS(TODAY(),Table1[[#This Row],[Manufacture Date]])</f>
        <v>1688</v>
      </c>
      <c r="O7134" t="str" cm="1">
        <f t="array" ref="O7134" xml:space="preserve"> _xlfn.IFS(E7134&lt;2,"0-2",E7134&lt;4,"2-4",E7134&lt;6,"4-6",E7134&lt;8,"6-8",E7134&lt;10,"8-10")</f>
        <v>2-4</v>
      </c>
    </row>
    <row r="7135" spans="1:15" ht="14.25" customHeight="1" x14ac:dyDescent="0.3">
      <c r="A7135" s="31">
        <v>43572</v>
      </c>
      <c r="B7135" t="s">
        <v>548</v>
      </c>
      <c r="C7135" t="s">
        <v>563</v>
      </c>
      <c r="D7135" t="s">
        <v>88</v>
      </c>
      <c r="E7135">
        <v>2</v>
      </c>
      <c r="F7135">
        <v>4</v>
      </c>
      <c r="G7135" t="s">
        <v>79</v>
      </c>
      <c r="H7135" t="s">
        <v>73</v>
      </c>
      <c r="I7135">
        <v>35</v>
      </c>
      <c r="J7135">
        <v>187</v>
      </c>
      <c r="K7135" t="str">
        <f>RIGHT(Table1[[#This Row],[Transmission]],1)</f>
        <v>6</v>
      </c>
      <c r="L7135" t="str">
        <f>SUBSTITUTE(Table1[[#This Row],[Transmission]],Table1[[#This Row],[Gears]],"")</f>
        <v>AS</v>
      </c>
      <c r="M713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35">
        <f ca="1">_xlfn.DAYS(TODAY(),Table1[[#This Row],[Manufacture Date]])</f>
        <v>1688</v>
      </c>
      <c r="O7135" t="str" cm="1">
        <f t="array" ref="O7135" xml:space="preserve"> _xlfn.IFS(E7135&lt;2,"0-2",E7135&lt;4,"2-4",E7135&lt;6,"4-6",E7135&lt;8,"6-8",E7135&lt;10,"8-10")</f>
        <v>2-4</v>
      </c>
    </row>
    <row r="7136" spans="1:15" ht="14.25" customHeight="1" x14ac:dyDescent="0.3">
      <c r="A7136" s="31">
        <v>43572</v>
      </c>
      <c r="B7136" t="s">
        <v>69</v>
      </c>
      <c r="C7136" t="s">
        <v>812</v>
      </c>
      <c r="D7136" t="s">
        <v>82</v>
      </c>
      <c r="E7136">
        <v>3.5</v>
      </c>
      <c r="F7136">
        <v>6</v>
      </c>
      <c r="G7136" t="s">
        <v>97</v>
      </c>
      <c r="H7136" t="s">
        <v>73</v>
      </c>
      <c r="I7136">
        <v>34</v>
      </c>
      <c r="J7136">
        <v>196</v>
      </c>
      <c r="K7136" t="str">
        <f>RIGHT(Table1[[#This Row],[Transmission]],1)</f>
        <v>7</v>
      </c>
      <c r="L7136" t="str">
        <f>SUBSTITUTE(Table1[[#This Row],[Transmission]],Table1[[#This Row],[Gears]],"")</f>
        <v>AM</v>
      </c>
      <c r="M713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36">
        <f ca="1">_xlfn.DAYS(TODAY(),Table1[[#This Row],[Manufacture Date]])</f>
        <v>1688</v>
      </c>
      <c r="O7136" t="str" cm="1">
        <f t="array" ref="O7136" xml:space="preserve"> _xlfn.IFS(E7136&lt;2,"0-2",E7136&lt;4,"2-4",E7136&lt;6,"4-6",E7136&lt;8,"6-8",E7136&lt;10,"8-10")</f>
        <v>2-4</v>
      </c>
    </row>
    <row r="7137" spans="1:15" ht="14.25" customHeight="1" x14ac:dyDescent="0.3">
      <c r="A7137" s="31">
        <v>43572</v>
      </c>
      <c r="B7137" t="s">
        <v>621</v>
      </c>
      <c r="C7137" t="s">
        <v>629</v>
      </c>
      <c r="D7137" t="s">
        <v>92</v>
      </c>
      <c r="E7137">
        <v>2</v>
      </c>
      <c r="F7137">
        <v>4</v>
      </c>
      <c r="G7137" t="s">
        <v>74</v>
      </c>
      <c r="H7137" t="s">
        <v>73</v>
      </c>
      <c r="I7137">
        <v>32</v>
      </c>
      <c r="J7137">
        <v>203</v>
      </c>
      <c r="K7137" t="str">
        <f>RIGHT(Table1[[#This Row],[Transmission]],1)</f>
        <v>6</v>
      </c>
      <c r="L7137" t="str">
        <f>SUBSTITUTE(Table1[[#This Row],[Transmission]],Table1[[#This Row],[Gears]],"")</f>
        <v>M</v>
      </c>
      <c r="M713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37">
        <f ca="1">_xlfn.DAYS(TODAY(),Table1[[#This Row],[Manufacture Date]])</f>
        <v>1688</v>
      </c>
      <c r="O7137" t="str" cm="1">
        <f t="array" ref="O7137" xml:space="preserve"> _xlfn.IFS(E7137&lt;2,"0-2",E7137&lt;4,"2-4",E7137&lt;6,"4-6",E7137&lt;8,"6-8",E7137&lt;10,"8-10")</f>
        <v>2-4</v>
      </c>
    </row>
    <row r="7138" spans="1:15" ht="14.25" customHeight="1" x14ac:dyDescent="0.3">
      <c r="A7138" s="31">
        <v>43572</v>
      </c>
      <c r="B7138" t="s">
        <v>432</v>
      </c>
      <c r="C7138" t="s">
        <v>2111</v>
      </c>
      <c r="D7138" t="s">
        <v>78</v>
      </c>
      <c r="E7138">
        <v>2</v>
      </c>
      <c r="F7138">
        <v>4</v>
      </c>
      <c r="G7138" t="s">
        <v>496</v>
      </c>
      <c r="H7138" t="s">
        <v>73</v>
      </c>
      <c r="I7138">
        <v>28</v>
      </c>
      <c r="J7138">
        <v>236</v>
      </c>
      <c r="K7138" t="str">
        <f>RIGHT(Table1[[#This Row],[Transmission]],1)</f>
        <v>9</v>
      </c>
      <c r="L7138" t="str">
        <f>SUBSTITUTE(Table1[[#This Row],[Transmission]],Table1[[#This Row],[Gears]],"")</f>
        <v>AS</v>
      </c>
      <c r="M713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38">
        <f ca="1">_xlfn.DAYS(TODAY(),Table1[[#This Row],[Manufacture Date]])</f>
        <v>1688</v>
      </c>
      <c r="O7138" t="str" cm="1">
        <f t="array" ref="O7138" xml:space="preserve"> _xlfn.IFS(E7138&lt;2,"0-2",E7138&lt;4,"2-4",E7138&lt;6,"4-6",E7138&lt;8,"6-8",E7138&lt;10,"8-10")</f>
        <v>2-4</v>
      </c>
    </row>
    <row r="7139" spans="1:15" ht="14.25" customHeight="1" x14ac:dyDescent="0.3">
      <c r="A7139" s="31">
        <v>43572</v>
      </c>
      <c r="B7139" t="s">
        <v>452</v>
      </c>
      <c r="C7139" t="s">
        <v>1761</v>
      </c>
      <c r="D7139" t="s">
        <v>78</v>
      </c>
      <c r="E7139">
        <v>2</v>
      </c>
      <c r="F7139">
        <v>4</v>
      </c>
      <c r="G7139" t="s">
        <v>112</v>
      </c>
      <c r="H7139" t="s">
        <v>200</v>
      </c>
      <c r="I7139">
        <v>27</v>
      </c>
      <c r="J7139">
        <v>245</v>
      </c>
      <c r="K7139" t="str">
        <f>RIGHT(Table1[[#This Row],[Transmission]],1)</f>
        <v>8</v>
      </c>
      <c r="L7139" t="str">
        <f>SUBSTITUTE(Table1[[#This Row],[Transmission]],Table1[[#This Row],[Gears]],"")</f>
        <v>A</v>
      </c>
      <c r="M713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39">
        <f ca="1">_xlfn.DAYS(TODAY(),Table1[[#This Row],[Manufacture Date]])</f>
        <v>1688</v>
      </c>
      <c r="O7139" t="str" cm="1">
        <f t="array" ref="O7139" xml:space="preserve"> _xlfn.IFS(E7139&lt;2,"0-2",E7139&lt;4,"2-4",E7139&lt;6,"4-6",E7139&lt;8,"6-8",E7139&lt;10,"8-10")</f>
        <v>2-4</v>
      </c>
    </row>
    <row r="7140" spans="1:15" ht="14.25" customHeight="1" x14ac:dyDescent="0.3">
      <c r="A7140" s="31">
        <v>43572</v>
      </c>
      <c r="B7140" t="s">
        <v>564</v>
      </c>
      <c r="C7140" t="s">
        <v>612</v>
      </c>
      <c r="D7140" t="s">
        <v>88</v>
      </c>
      <c r="E7140">
        <v>4.7</v>
      </c>
      <c r="F7140">
        <v>8</v>
      </c>
      <c r="G7140" t="s">
        <v>454</v>
      </c>
      <c r="H7140" t="s">
        <v>73</v>
      </c>
      <c r="I7140">
        <v>24</v>
      </c>
      <c r="J7140">
        <v>270</v>
      </c>
      <c r="K7140" t="str">
        <f>RIGHT(Table1[[#This Row],[Transmission]],1)</f>
        <v>9</v>
      </c>
      <c r="L7140" t="str">
        <f>SUBSTITUTE(Table1[[#This Row],[Transmission]],Table1[[#This Row],[Gears]],"")</f>
        <v>A</v>
      </c>
      <c r="M714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40">
        <f ca="1">_xlfn.DAYS(TODAY(),Table1[[#This Row],[Manufacture Date]])</f>
        <v>1688</v>
      </c>
      <c r="O7140" t="str" cm="1">
        <f t="array" ref="O7140" xml:space="preserve"> _xlfn.IFS(E7140&lt;2,"0-2",E7140&lt;4,"2-4",E7140&lt;6,"4-6",E7140&lt;8,"6-8",E7140&lt;10,"8-10")</f>
        <v>4-6</v>
      </c>
    </row>
    <row r="7141" spans="1:15" ht="14.25" customHeight="1" x14ac:dyDescent="0.3">
      <c r="A7141" s="31">
        <v>43572</v>
      </c>
      <c r="B7141" t="s">
        <v>531</v>
      </c>
      <c r="C7141" t="s">
        <v>1303</v>
      </c>
      <c r="D7141" t="s">
        <v>115</v>
      </c>
      <c r="E7141">
        <v>3</v>
      </c>
      <c r="F7141">
        <v>6</v>
      </c>
      <c r="G7141" t="s">
        <v>79</v>
      </c>
      <c r="H7141" t="s">
        <v>200</v>
      </c>
      <c r="I7141">
        <v>23</v>
      </c>
      <c r="J7141">
        <v>290</v>
      </c>
      <c r="K7141" t="str">
        <f>RIGHT(Table1[[#This Row],[Transmission]],1)</f>
        <v>6</v>
      </c>
      <c r="L7141" t="str">
        <f>SUBSTITUTE(Table1[[#This Row],[Transmission]],Table1[[#This Row],[Gears]],"")</f>
        <v>AS</v>
      </c>
      <c r="M714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41">
        <f ca="1">_xlfn.DAYS(TODAY(),Table1[[#This Row],[Manufacture Date]])</f>
        <v>1688</v>
      </c>
      <c r="O7141" t="str" cm="1">
        <f t="array" ref="O7141" xml:space="preserve"> _xlfn.IFS(E7141&lt;2,"0-2",E7141&lt;4,"2-4",E7141&lt;6,"4-6",E7141&lt;8,"6-8",E7141&lt;10,"8-10")</f>
        <v>2-4</v>
      </c>
    </row>
    <row r="7142" spans="1:15" ht="14.25" customHeight="1" x14ac:dyDescent="0.3">
      <c r="A7142" s="31">
        <v>43572</v>
      </c>
      <c r="B7142" t="s">
        <v>90</v>
      </c>
      <c r="C7142" t="s">
        <v>818</v>
      </c>
      <c r="D7142" t="s">
        <v>88</v>
      </c>
      <c r="E7142">
        <v>4.7</v>
      </c>
      <c r="F7142">
        <v>8</v>
      </c>
      <c r="G7142" t="s">
        <v>97</v>
      </c>
      <c r="H7142" t="s">
        <v>73</v>
      </c>
      <c r="I7142">
        <v>19</v>
      </c>
      <c r="J7142">
        <v>338</v>
      </c>
      <c r="K7142" t="str">
        <f>RIGHT(Table1[[#This Row],[Transmission]],1)</f>
        <v>7</v>
      </c>
      <c r="L7142" t="str">
        <f>SUBSTITUTE(Table1[[#This Row],[Transmission]],Table1[[#This Row],[Gears]],"")</f>
        <v>AM</v>
      </c>
      <c r="M714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42">
        <f ca="1">_xlfn.DAYS(TODAY(),Table1[[#This Row],[Manufacture Date]])</f>
        <v>1688</v>
      </c>
      <c r="O7142" t="str" cm="1">
        <f t="array" ref="O7142" xml:space="preserve"> _xlfn.IFS(E7142&lt;2,"0-2",E7142&lt;4,"2-4",E7142&lt;6,"4-6",E7142&lt;8,"6-8",E7142&lt;10,"8-10")</f>
        <v>4-6</v>
      </c>
    </row>
    <row r="7143" spans="1:15" ht="14.25" customHeight="1" x14ac:dyDescent="0.3">
      <c r="A7143" s="31">
        <v>43571</v>
      </c>
      <c r="B7143" t="s">
        <v>621</v>
      </c>
      <c r="C7143" t="s">
        <v>979</v>
      </c>
      <c r="D7143" t="s">
        <v>95</v>
      </c>
      <c r="E7143">
        <v>2</v>
      </c>
      <c r="F7143">
        <v>4</v>
      </c>
      <c r="G7143" t="s">
        <v>79</v>
      </c>
      <c r="H7143" t="s">
        <v>73</v>
      </c>
      <c r="I7143">
        <v>34</v>
      </c>
      <c r="J7143">
        <v>197</v>
      </c>
      <c r="K7143" t="str">
        <f>RIGHT(Table1[[#This Row],[Transmission]],1)</f>
        <v>6</v>
      </c>
      <c r="L7143" t="str">
        <f>SUBSTITUTE(Table1[[#This Row],[Transmission]],Table1[[#This Row],[Gears]],"")</f>
        <v>AS</v>
      </c>
      <c r="M714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43">
        <f ca="1">_xlfn.DAYS(TODAY(),Table1[[#This Row],[Manufacture Date]])</f>
        <v>1689</v>
      </c>
      <c r="O7143" t="str" cm="1">
        <f t="array" ref="O7143" xml:space="preserve"> _xlfn.IFS(E7143&lt;2,"0-2",E7143&lt;4,"2-4",E7143&lt;6,"4-6",E7143&lt;8,"6-8",E7143&lt;10,"8-10")</f>
        <v>2-4</v>
      </c>
    </row>
    <row r="7144" spans="1:15" ht="14.25" customHeight="1" x14ac:dyDescent="0.3">
      <c r="A7144" s="31">
        <v>43571</v>
      </c>
      <c r="B7144" t="s">
        <v>313</v>
      </c>
      <c r="C7144" t="s">
        <v>893</v>
      </c>
      <c r="D7144" t="s">
        <v>118</v>
      </c>
      <c r="E7144">
        <v>1.4</v>
      </c>
      <c r="F7144">
        <v>4</v>
      </c>
      <c r="G7144" t="s">
        <v>93</v>
      </c>
      <c r="H7144" t="s">
        <v>200</v>
      </c>
      <c r="I7144">
        <v>30</v>
      </c>
      <c r="J7144">
        <v>218</v>
      </c>
      <c r="K7144" t="str">
        <f>RIGHT(Table1[[#This Row],[Transmission]],1)</f>
        <v>6</v>
      </c>
      <c r="L7144" t="str">
        <f>SUBSTITUTE(Table1[[#This Row],[Transmission]],Table1[[#This Row],[Gears]],"")</f>
        <v>A</v>
      </c>
      <c r="M714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44">
        <f ca="1">_xlfn.DAYS(TODAY(),Table1[[#This Row],[Manufacture Date]])</f>
        <v>1689</v>
      </c>
      <c r="O7144" t="str" cm="1">
        <f t="array" ref="O7144" xml:space="preserve"> _xlfn.IFS(E7144&lt;2,"0-2",E7144&lt;4,"2-4",E7144&lt;6,"4-6",E7144&lt;8,"6-8",E7144&lt;10,"8-10")</f>
        <v>0-2</v>
      </c>
    </row>
    <row r="7145" spans="1:15" ht="14.25" customHeight="1" x14ac:dyDescent="0.3">
      <c r="A7145" s="31">
        <v>43571</v>
      </c>
      <c r="B7145" t="s">
        <v>100</v>
      </c>
      <c r="C7145" t="s">
        <v>14</v>
      </c>
      <c r="D7145" t="s">
        <v>71</v>
      </c>
      <c r="E7145">
        <v>2</v>
      </c>
      <c r="F7145">
        <v>4</v>
      </c>
      <c r="G7145" t="s">
        <v>79</v>
      </c>
      <c r="H7145" t="s">
        <v>73</v>
      </c>
      <c r="I7145">
        <v>27</v>
      </c>
      <c r="J7145">
        <v>237</v>
      </c>
      <c r="K7145" t="str">
        <f>RIGHT(Table1[[#This Row],[Transmission]],1)</f>
        <v>6</v>
      </c>
      <c r="L7145" t="str">
        <f>SUBSTITUTE(Table1[[#This Row],[Transmission]],Table1[[#This Row],[Gears]],"")</f>
        <v>AS</v>
      </c>
      <c r="M714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45">
        <f ca="1">_xlfn.DAYS(TODAY(),Table1[[#This Row],[Manufacture Date]])</f>
        <v>1689</v>
      </c>
      <c r="O7145" t="str" cm="1">
        <f t="array" ref="O7145" xml:space="preserve"> _xlfn.IFS(E7145&lt;2,"0-2",E7145&lt;4,"2-4",E7145&lt;6,"4-6",E7145&lt;8,"6-8",E7145&lt;10,"8-10")</f>
        <v>2-4</v>
      </c>
    </row>
    <row r="7146" spans="1:15" ht="14.25" customHeight="1" x14ac:dyDescent="0.3">
      <c r="A7146" s="31">
        <v>43571</v>
      </c>
      <c r="B7146" t="s">
        <v>651</v>
      </c>
      <c r="C7146" t="s">
        <v>658</v>
      </c>
      <c r="D7146" t="s">
        <v>657</v>
      </c>
      <c r="E7146">
        <v>4</v>
      </c>
      <c r="F7146">
        <v>6</v>
      </c>
      <c r="G7146" t="s">
        <v>74</v>
      </c>
      <c r="H7146" t="s">
        <v>200</v>
      </c>
      <c r="I7146">
        <v>22</v>
      </c>
      <c r="J7146">
        <v>301</v>
      </c>
      <c r="K7146" t="str">
        <f>RIGHT(Table1[[#This Row],[Transmission]],1)</f>
        <v>6</v>
      </c>
      <c r="L7146" t="str">
        <f>SUBSTITUTE(Table1[[#This Row],[Transmission]],Table1[[#This Row],[Gears]],"")</f>
        <v>M</v>
      </c>
      <c r="M714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46">
        <f ca="1">_xlfn.DAYS(TODAY(),Table1[[#This Row],[Manufacture Date]])</f>
        <v>1689</v>
      </c>
      <c r="O7146" t="str" cm="1">
        <f t="array" ref="O7146" xml:space="preserve"> _xlfn.IFS(E7146&lt;2,"0-2",E7146&lt;4,"2-4",E7146&lt;6,"4-6",E7146&lt;8,"6-8",E7146&lt;10,"8-10")</f>
        <v>4-6</v>
      </c>
    </row>
    <row r="7147" spans="1:15" ht="14.25" customHeight="1" x14ac:dyDescent="0.3">
      <c r="A7147" s="31">
        <v>43571</v>
      </c>
      <c r="B7147" t="s">
        <v>718</v>
      </c>
      <c r="C7147" t="s">
        <v>720</v>
      </c>
      <c r="D7147" t="s">
        <v>115</v>
      </c>
      <c r="E7147">
        <v>6.6</v>
      </c>
      <c r="F7147">
        <v>12</v>
      </c>
      <c r="G7147" t="s">
        <v>112</v>
      </c>
      <c r="H7147" t="s">
        <v>73</v>
      </c>
      <c r="I7147">
        <v>18</v>
      </c>
      <c r="J7147">
        <v>368</v>
      </c>
      <c r="K7147" t="str">
        <f>RIGHT(Table1[[#This Row],[Transmission]],1)</f>
        <v>8</v>
      </c>
      <c r="L7147" t="str">
        <f>SUBSTITUTE(Table1[[#This Row],[Transmission]],Table1[[#This Row],[Gears]],"")</f>
        <v>A</v>
      </c>
      <c r="M714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47">
        <f ca="1">_xlfn.DAYS(TODAY(),Table1[[#This Row],[Manufacture Date]])</f>
        <v>1689</v>
      </c>
      <c r="O7147" t="str" cm="1">
        <f t="array" ref="O7147" xml:space="preserve"> _xlfn.IFS(E7147&lt;2,"0-2",E7147&lt;4,"2-4",E7147&lt;6,"4-6",E7147&lt;8,"6-8",E7147&lt;10,"8-10")</f>
        <v>6-8</v>
      </c>
    </row>
    <row r="7148" spans="1:15" ht="14.25" customHeight="1" x14ac:dyDescent="0.3">
      <c r="A7148" s="31">
        <v>43571</v>
      </c>
      <c r="B7148" t="s">
        <v>364</v>
      </c>
      <c r="C7148" t="s">
        <v>1696</v>
      </c>
      <c r="D7148" t="s">
        <v>122</v>
      </c>
      <c r="E7148">
        <v>5.3</v>
      </c>
      <c r="F7148">
        <v>8</v>
      </c>
      <c r="G7148" t="s">
        <v>93</v>
      </c>
      <c r="H7148" t="s">
        <v>205</v>
      </c>
      <c r="I7148">
        <v>15</v>
      </c>
      <c r="J7148">
        <v>317</v>
      </c>
      <c r="K7148" t="str">
        <f>RIGHT(Table1[[#This Row],[Transmission]],1)</f>
        <v>6</v>
      </c>
      <c r="L7148" t="str">
        <f>SUBSTITUTE(Table1[[#This Row],[Transmission]],Table1[[#This Row],[Gears]],"")</f>
        <v>A</v>
      </c>
      <c r="M714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48">
        <f ca="1">_xlfn.DAYS(TODAY(),Table1[[#This Row],[Manufacture Date]])</f>
        <v>1689</v>
      </c>
      <c r="O7148" t="str" cm="1">
        <f t="array" ref="O7148" xml:space="preserve"> _xlfn.IFS(E7148&lt;2,"0-2",E7148&lt;4,"2-4",E7148&lt;6,"4-6",E7148&lt;8,"6-8",E7148&lt;10,"8-10")</f>
        <v>4-6</v>
      </c>
    </row>
    <row r="7149" spans="1:15" ht="14.25" customHeight="1" x14ac:dyDescent="0.3">
      <c r="A7149" s="31">
        <v>43570</v>
      </c>
      <c r="B7149" t="s">
        <v>750</v>
      </c>
      <c r="C7149" t="s">
        <v>2015</v>
      </c>
      <c r="D7149" t="s">
        <v>71</v>
      </c>
      <c r="E7149">
        <v>1.5</v>
      </c>
      <c r="F7149">
        <v>4</v>
      </c>
      <c r="G7149" t="s">
        <v>266</v>
      </c>
      <c r="H7149" t="s">
        <v>200</v>
      </c>
      <c r="I7149">
        <v>55</v>
      </c>
      <c r="J7149">
        <v>120</v>
      </c>
      <c r="K7149" t="str">
        <f>RIGHT(Table1[[#This Row],[Transmission]],1)</f>
        <v>V</v>
      </c>
      <c r="L7149" t="str">
        <f>SUBSTITUTE(Table1[[#This Row],[Transmission]],Table1[[#This Row],[Gears]],"")</f>
        <v>A</v>
      </c>
      <c r="M714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49">
        <f ca="1">_xlfn.DAYS(TODAY(),Table1[[#This Row],[Manufacture Date]])</f>
        <v>1690</v>
      </c>
      <c r="O7149" t="str" cm="1">
        <f t="array" ref="O7149" xml:space="preserve"> _xlfn.IFS(E7149&lt;2,"0-2",E7149&lt;4,"2-4",E7149&lt;6,"4-6",E7149&lt;8,"6-8",E7149&lt;10,"8-10")</f>
        <v>0-2</v>
      </c>
    </row>
    <row r="7150" spans="1:15" ht="14.25" customHeight="1" x14ac:dyDescent="0.3">
      <c r="A7150" s="31">
        <v>43570</v>
      </c>
      <c r="B7150" t="s">
        <v>385</v>
      </c>
      <c r="C7150" t="s">
        <v>1702</v>
      </c>
      <c r="D7150" t="s">
        <v>115</v>
      </c>
      <c r="E7150">
        <v>1.5</v>
      </c>
      <c r="F7150">
        <v>4</v>
      </c>
      <c r="G7150" t="s">
        <v>74</v>
      </c>
      <c r="H7150" t="s">
        <v>73</v>
      </c>
      <c r="I7150">
        <v>39</v>
      </c>
      <c r="J7150">
        <v>167</v>
      </c>
      <c r="K7150" t="str">
        <f>RIGHT(Table1[[#This Row],[Transmission]],1)</f>
        <v>6</v>
      </c>
      <c r="L7150" t="str">
        <f>SUBSTITUTE(Table1[[#This Row],[Transmission]],Table1[[#This Row],[Gears]],"")</f>
        <v>M</v>
      </c>
      <c r="M715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50">
        <f ca="1">_xlfn.DAYS(TODAY(),Table1[[#This Row],[Manufacture Date]])</f>
        <v>1690</v>
      </c>
      <c r="O7150" t="str" cm="1">
        <f t="array" ref="O7150" xml:space="preserve"> _xlfn.IFS(E7150&lt;2,"0-2",E7150&lt;4,"2-4",E7150&lt;6,"4-6",E7150&lt;8,"6-8",E7150&lt;10,"8-10")</f>
        <v>0-2</v>
      </c>
    </row>
    <row r="7151" spans="1:15" ht="14.25" customHeight="1" x14ac:dyDescent="0.3">
      <c r="A7151" s="31">
        <v>43570</v>
      </c>
      <c r="B7151" t="s">
        <v>740</v>
      </c>
      <c r="C7151" t="s">
        <v>744</v>
      </c>
      <c r="D7151" t="s">
        <v>118</v>
      </c>
      <c r="E7151">
        <v>2</v>
      </c>
      <c r="F7151">
        <v>4</v>
      </c>
      <c r="G7151" t="s">
        <v>511</v>
      </c>
      <c r="H7151" t="s">
        <v>200</v>
      </c>
      <c r="I7151">
        <v>37</v>
      </c>
      <c r="J7151">
        <v>177</v>
      </c>
      <c r="K7151" t="str">
        <f>RIGHT(Table1[[#This Row],[Transmission]],1)</f>
        <v>6</v>
      </c>
      <c r="L7151" t="str">
        <f>SUBSTITUTE(Table1[[#This Row],[Transmission]],Table1[[#This Row],[Gears]],"")</f>
        <v>AV</v>
      </c>
      <c r="M715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51">
        <f ca="1">_xlfn.DAYS(TODAY(),Table1[[#This Row],[Manufacture Date]])</f>
        <v>1690</v>
      </c>
      <c r="O7151" t="str" cm="1">
        <f t="array" ref="O7151" xml:space="preserve"> _xlfn.IFS(E7151&lt;2,"0-2",E7151&lt;4,"2-4",E7151&lt;6,"4-6",E7151&lt;8,"6-8",E7151&lt;10,"8-10")</f>
        <v>2-4</v>
      </c>
    </row>
    <row r="7152" spans="1:15" ht="14.25" customHeight="1" x14ac:dyDescent="0.3">
      <c r="A7152" s="31">
        <v>43570</v>
      </c>
      <c r="B7152" t="s">
        <v>750</v>
      </c>
      <c r="C7152">
        <v>86</v>
      </c>
      <c r="D7152" t="s">
        <v>92</v>
      </c>
      <c r="E7152">
        <v>2</v>
      </c>
      <c r="F7152">
        <v>4</v>
      </c>
      <c r="G7152" t="s">
        <v>79</v>
      </c>
      <c r="H7152" t="s">
        <v>73</v>
      </c>
      <c r="I7152">
        <v>32</v>
      </c>
      <c r="J7152">
        <v>204</v>
      </c>
      <c r="K7152" t="str">
        <f>RIGHT(Table1[[#This Row],[Transmission]],1)</f>
        <v>6</v>
      </c>
      <c r="L7152" t="str">
        <f>SUBSTITUTE(Table1[[#This Row],[Transmission]],Table1[[#This Row],[Gears]],"")</f>
        <v>AS</v>
      </c>
      <c r="M715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52">
        <f ca="1">_xlfn.DAYS(TODAY(),Table1[[#This Row],[Manufacture Date]])</f>
        <v>1690</v>
      </c>
      <c r="O7152" t="str" cm="1">
        <f t="array" ref="O7152" xml:space="preserve"> _xlfn.IFS(E7152&lt;2,"0-2",E7152&lt;4,"2-4",E7152&lt;6,"4-6",E7152&lt;8,"6-8",E7152&lt;10,"8-10")</f>
        <v>2-4</v>
      </c>
    </row>
    <row r="7153" spans="1:15" ht="14.25" customHeight="1" x14ac:dyDescent="0.3">
      <c r="A7153" s="31">
        <v>43570</v>
      </c>
      <c r="B7153" t="s">
        <v>676</v>
      </c>
      <c r="C7153" t="s">
        <v>690</v>
      </c>
      <c r="D7153" t="s">
        <v>88</v>
      </c>
      <c r="E7153">
        <v>2.7</v>
      </c>
      <c r="F7153">
        <v>6</v>
      </c>
      <c r="G7153" t="s">
        <v>97</v>
      </c>
      <c r="H7153" t="s">
        <v>73</v>
      </c>
      <c r="I7153">
        <v>31</v>
      </c>
      <c r="J7153">
        <v>212</v>
      </c>
      <c r="K7153" t="str">
        <f>RIGHT(Table1[[#This Row],[Transmission]],1)</f>
        <v>7</v>
      </c>
      <c r="L7153" t="str">
        <f>SUBSTITUTE(Table1[[#This Row],[Transmission]],Table1[[#This Row],[Gears]],"")</f>
        <v>AM</v>
      </c>
      <c r="M715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53">
        <f ca="1">_xlfn.DAYS(TODAY(),Table1[[#This Row],[Manufacture Date]])</f>
        <v>1690</v>
      </c>
      <c r="O7153" t="str" cm="1">
        <f t="array" ref="O7153" xml:space="preserve"> _xlfn.IFS(E7153&lt;2,"0-2",E7153&lt;4,"2-4",E7153&lt;6,"4-6",E7153&lt;8,"6-8",E7153&lt;10,"8-10")</f>
        <v>2-4</v>
      </c>
    </row>
    <row r="7154" spans="1:15" ht="14.25" customHeight="1" x14ac:dyDescent="0.3">
      <c r="A7154" s="31">
        <v>43570</v>
      </c>
      <c r="B7154" t="s">
        <v>385</v>
      </c>
      <c r="C7154" t="s">
        <v>1697</v>
      </c>
      <c r="D7154" t="s">
        <v>115</v>
      </c>
      <c r="E7154">
        <v>2</v>
      </c>
      <c r="F7154">
        <v>4</v>
      </c>
      <c r="G7154" t="s">
        <v>74</v>
      </c>
      <c r="H7154" t="s">
        <v>200</v>
      </c>
      <c r="I7154">
        <v>31</v>
      </c>
      <c r="J7154">
        <v>214</v>
      </c>
      <c r="K7154" t="str">
        <f>RIGHT(Table1[[#This Row],[Transmission]],1)</f>
        <v>6</v>
      </c>
      <c r="L7154" t="str">
        <f>SUBSTITUTE(Table1[[#This Row],[Transmission]],Table1[[#This Row],[Gears]],"")</f>
        <v>M</v>
      </c>
      <c r="M715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54">
        <f ca="1">_xlfn.DAYS(TODAY(),Table1[[#This Row],[Manufacture Date]])</f>
        <v>1690</v>
      </c>
      <c r="O7154" t="str" cm="1">
        <f t="array" ref="O7154" xml:space="preserve"> _xlfn.IFS(E7154&lt;2,"0-2",E7154&lt;4,"2-4",E7154&lt;6,"4-6",E7154&lt;8,"6-8",E7154&lt;10,"8-10")</f>
        <v>2-4</v>
      </c>
    </row>
    <row r="7155" spans="1:15" ht="14.25" customHeight="1" x14ac:dyDescent="0.3">
      <c r="A7155" s="31">
        <v>43570</v>
      </c>
      <c r="B7155" t="s">
        <v>289</v>
      </c>
      <c r="C7155" t="s">
        <v>301</v>
      </c>
      <c r="D7155" t="s">
        <v>115</v>
      </c>
      <c r="E7155">
        <v>3.6</v>
      </c>
      <c r="F7155">
        <v>6</v>
      </c>
      <c r="G7155" t="s">
        <v>112</v>
      </c>
      <c r="H7155" t="s">
        <v>200</v>
      </c>
      <c r="I7155">
        <v>27</v>
      </c>
      <c r="J7155">
        <v>240</v>
      </c>
      <c r="K7155" t="str">
        <f>RIGHT(Table1[[#This Row],[Transmission]],1)</f>
        <v>8</v>
      </c>
      <c r="L7155" t="str">
        <f>SUBSTITUTE(Table1[[#This Row],[Transmission]],Table1[[#This Row],[Gears]],"")</f>
        <v>A</v>
      </c>
      <c r="M715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55">
        <f ca="1">_xlfn.DAYS(TODAY(),Table1[[#This Row],[Manufacture Date]])</f>
        <v>1690</v>
      </c>
      <c r="O7155" t="str" cm="1">
        <f t="array" ref="O7155" xml:space="preserve"> _xlfn.IFS(E7155&lt;2,"0-2",E7155&lt;4,"2-4",E7155&lt;6,"4-6",E7155&lt;8,"6-8",E7155&lt;10,"8-10")</f>
        <v>2-4</v>
      </c>
    </row>
    <row r="7156" spans="1:15" ht="14.25" customHeight="1" x14ac:dyDescent="0.3">
      <c r="A7156" s="31">
        <v>43570</v>
      </c>
      <c r="B7156" t="s">
        <v>232</v>
      </c>
      <c r="C7156" t="s">
        <v>1621</v>
      </c>
      <c r="D7156" t="s">
        <v>122</v>
      </c>
      <c r="E7156">
        <v>3.6</v>
      </c>
      <c r="F7156">
        <v>6</v>
      </c>
      <c r="G7156" t="s">
        <v>454</v>
      </c>
      <c r="H7156" t="s">
        <v>200</v>
      </c>
      <c r="I7156">
        <v>24</v>
      </c>
      <c r="J7156">
        <v>276</v>
      </c>
      <c r="K7156" t="str">
        <f>RIGHT(Table1[[#This Row],[Transmission]],1)</f>
        <v>9</v>
      </c>
      <c r="L7156" t="str">
        <f>SUBSTITUTE(Table1[[#This Row],[Transmission]],Table1[[#This Row],[Gears]],"")</f>
        <v>A</v>
      </c>
      <c r="M715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56">
        <f ca="1">_xlfn.DAYS(TODAY(),Table1[[#This Row],[Manufacture Date]])</f>
        <v>1690</v>
      </c>
      <c r="O7156" t="str" cm="1">
        <f t="array" ref="O7156" xml:space="preserve"> _xlfn.IFS(E7156&lt;2,"0-2",E7156&lt;4,"2-4",E7156&lt;6,"4-6",E7156&lt;8,"6-8",E7156&lt;10,"8-10")</f>
        <v>2-4</v>
      </c>
    </row>
    <row r="7157" spans="1:15" ht="14.25" customHeight="1" x14ac:dyDescent="0.3">
      <c r="A7157" s="31">
        <v>43570</v>
      </c>
      <c r="B7157" t="s">
        <v>141</v>
      </c>
      <c r="C7157" t="s">
        <v>826</v>
      </c>
      <c r="D7157" t="s">
        <v>95</v>
      </c>
      <c r="E7157">
        <v>6</v>
      </c>
      <c r="F7157">
        <v>12</v>
      </c>
      <c r="G7157" t="s">
        <v>104</v>
      </c>
      <c r="H7157" t="s">
        <v>73</v>
      </c>
      <c r="I7157">
        <v>18</v>
      </c>
      <c r="J7157">
        <v>375</v>
      </c>
      <c r="K7157" t="str">
        <f>RIGHT(Table1[[#This Row],[Transmission]],1)</f>
        <v>8</v>
      </c>
      <c r="L7157" t="str">
        <f>SUBSTITUTE(Table1[[#This Row],[Transmission]],Table1[[#This Row],[Gears]],"")</f>
        <v>AS</v>
      </c>
      <c r="M715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57">
        <f ca="1">_xlfn.DAYS(TODAY(),Table1[[#This Row],[Manufacture Date]])</f>
        <v>1690</v>
      </c>
      <c r="O7157" t="str" cm="1">
        <f t="array" ref="O7157" xml:space="preserve"> _xlfn.IFS(E7157&lt;2,"0-2",E7157&lt;4,"2-4",E7157&lt;6,"4-6",E7157&lt;8,"6-8",E7157&lt;10,"8-10")</f>
        <v>6-8</v>
      </c>
    </row>
    <row r="7158" spans="1:15" ht="14.25" customHeight="1" x14ac:dyDescent="0.3">
      <c r="A7158" s="31">
        <v>43570</v>
      </c>
      <c r="B7158" t="s">
        <v>709</v>
      </c>
      <c r="C7158" t="s">
        <v>711</v>
      </c>
      <c r="D7158" t="s">
        <v>259</v>
      </c>
      <c r="E7158">
        <v>5.7</v>
      </c>
      <c r="F7158">
        <v>8</v>
      </c>
      <c r="G7158" t="s">
        <v>93</v>
      </c>
      <c r="H7158" t="s">
        <v>200</v>
      </c>
      <c r="I7158">
        <v>18</v>
      </c>
      <c r="J7158">
        <v>362</v>
      </c>
      <c r="K7158" t="str">
        <f>RIGHT(Table1[[#This Row],[Transmission]],1)</f>
        <v>6</v>
      </c>
      <c r="L7158" t="str">
        <f>SUBSTITUTE(Table1[[#This Row],[Transmission]],Table1[[#This Row],[Gears]],"")</f>
        <v>A</v>
      </c>
      <c r="M715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58">
        <f ca="1">_xlfn.DAYS(TODAY(),Table1[[#This Row],[Manufacture Date]])</f>
        <v>1690</v>
      </c>
      <c r="O7158" t="str" cm="1">
        <f t="array" ref="O7158" xml:space="preserve"> _xlfn.IFS(E7158&lt;2,"0-2",E7158&lt;4,"2-4",E7158&lt;6,"4-6",E7158&lt;8,"6-8",E7158&lt;10,"8-10")</f>
        <v>4-6</v>
      </c>
    </row>
    <row r="7159" spans="1:15" ht="14.25" customHeight="1" x14ac:dyDescent="0.3">
      <c r="A7159" s="31">
        <v>43570</v>
      </c>
      <c r="B7159" t="s">
        <v>737</v>
      </c>
      <c r="C7159" t="s">
        <v>739</v>
      </c>
      <c r="D7159" t="s">
        <v>88</v>
      </c>
      <c r="E7159">
        <v>8.4</v>
      </c>
      <c r="F7159">
        <v>10</v>
      </c>
      <c r="G7159" t="s">
        <v>74</v>
      </c>
      <c r="H7159" t="s">
        <v>73</v>
      </c>
      <c r="I7159">
        <v>17</v>
      </c>
      <c r="J7159">
        <v>389</v>
      </c>
      <c r="K7159" t="str">
        <f>RIGHT(Table1[[#This Row],[Transmission]],1)</f>
        <v>6</v>
      </c>
      <c r="L7159" t="str">
        <f>SUBSTITUTE(Table1[[#This Row],[Transmission]],Table1[[#This Row],[Gears]],"")</f>
        <v>M</v>
      </c>
      <c r="M715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59">
        <f ca="1">_xlfn.DAYS(TODAY(),Table1[[#This Row],[Manufacture Date]])</f>
        <v>1690</v>
      </c>
      <c r="O7159" t="str" cm="1">
        <f t="array" ref="O7159" xml:space="preserve"> _xlfn.IFS(E7159&lt;2,"0-2",E7159&lt;4,"2-4",E7159&lt;6,"4-6",E7159&lt;8,"6-8",E7159&lt;10,"8-10")</f>
        <v>8-10</v>
      </c>
    </row>
    <row r="7160" spans="1:15" ht="14.25" customHeight="1" x14ac:dyDescent="0.3">
      <c r="A7160" s="31">
        <v>43569</v>
      </c>
      <c r="B7160" t="s">
        <v>232</v>
      </c>
      <c r="C7160" t="s">
        <v>265</v>
      </c>
      <c r="D7160" t="s">
        <v>95</v>
      </c>
      <c r="E7160">
        <v>1.4</v>
      </c>
      <c r="F7160">
        <v>4</v>
      </c>
      <c r="G7160" t="s">
        <v>183</v>
      </c>
      <c r="H7160" t="s">
        <v>200</v>
      </c>
      <c r="I7160">
        <v>41</v>
      </c>
      <c r="J7160">
        <v>162</v>
      </c>
      <c r="K7160" t="str">
        <f>RIGHT(Table1[[#This Row],[Transmission]],1)</f>
        <v>5</v>
      </c>
      <c r="L7160" t="str">
        <f>SUBSTITUTE(Table1[[#This Row],[Transmission]],Table1[[#This Row],[Gears]],"")</f>
        <v>M</v>
      </c>
      <c r="M716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60">
        <f ca="1">_xlfn.DAYS(TODAY(),Table1[[#This Row],[Manufacture Date]])</f>
        <v>1691</v>
      </c>
      <c r="O7160" t="str" cm="1">
        <f t="array" ref="O7160" xml:space="preserve"> _xlfn.IFS(E7160&lt;2,"0-2",E7160&lt;4,"2-4",E7160&lt;6,"4-6",E7160&lt;8,"6-8",E7160&lt;10,"8-10")</f>
        <v>0-2</v>
      </c>
    </row>
    <row r="7161" spans="1:15" ht="14.25" customHeight="1" x14ac:dyDescent="0.3">
      <c r="A7161" s="31">
        <v>43569</v>
      </c>
      <c r="B7161" t="s">
        <v>232</v>
      </c>
      <c r="C7161" t="s">
        <v>1072</v>
      </c>
      <c r="D7161" t="s">
        <v>82</v>
      </c>
      <c r="E7161">
        <v>1.4</v>
      </c>
      <c r="F7161">
        <v>4</v>
      </c>
      <c r="G7161" t="s">
        <v>93</v>
      </c>
      <c r="H7161" t="s">
        <v>200</v>
      </c>
      <c r="I7161">
        <v>37</v>
      </c>
      <c r="J7161">
        <v>181</v>
      </c>
      <c r="K7161" t="str">
        <f>RIGHT(Table1[[#This Row],[Transmission]],1)</f>
        <v>6</v>
      </c>
      <c r="L7161" t="str">
        <f>SUBSTITUTE(Table1[[#This Row],[Transmission]],Table1[[#This Row],[Gears]],"")</f>
        <v>A</v>
      </c>
      <c r="M716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61">
        <f ca="1">_xlfn.DAYS(TODAY(),Table1[[#This Row],[Manufacture Date]])</f>
        <v>1691</v>
      </c>
      <c r="O7161" t="str" cm="1">
        <f t="array" ref="O7161" xml:space="preserve"> _xlfn.IFS(E7161&lt;2,"0-2",E7161&lt;4,"2-4",E7161&lt;6,"4-6",E7161&lt;8,"6-8",E7161&lt;10,"8-10")</f>
        <v>0-2</v>
      </c>
    </row>
    <row r="7162" spans="1:15" ht="14.25" customHeight="1" x14ac:dyDescent="0.3">
      <c r="A7162" s="31">
        <v>43569</v>
      </c>
      <c r="B7162" t="s">
        <v>621</v>
      </c>
      <c r="C7162" t="s">
        <v>1335</v>
      </c>
      <c r="D7162" t="s">
        <v>95</v>
      </c>
      <c r="E7162">
        <v>2</v>
      </c>
      <c r="F7162">
        <v>4</v>
      </c>
      <c r="G7162" t="s">
        <v>74</v>
      </c>
      <c r="H7162" t="s">
        <v>73</v>
      </c>
      <c r="I7162">
        <v>32</v>
      </c>
      <c r="J7162">
        <v>210</v>
      </c>
      <c r="K7162" t="str">
        <f>RIGHT(Table1[[#This Row],[Transmission]],1)</f>
        <v>6</v>
      </c>
      <c r="L7162" t="str">
        <f>SUBSTITUTE(Table1[[#This Row],[Transmission]],Table1[[#This Row],[Gears]],"")</f>
        <v>M</v>
      </c>
      <c r="M716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62">
        <f ca="1">_xlfn.DAYS(TODAY(),Table1[[#This Row],[Manufacture Date]])</f>
        <v>1691</v>
      </c>
      <c r="O7162" t="str" cm="1">
        <f t="array" ref="O7162" xml:space="preserve"> _xlfn.IFS(E7162&lt;2,"0-2",E7162&lt;4,"2-4",E7162&lt;6,"4-6",E7162&lt;8,"6-8",E7162&lt;10,"8-10")</f>
        <v>2-4</v>
      </c>
    </row>
    <row r="7163" spans="1:15" ht="14.25" customHeight="1" x14ac:dyDescent="0.3">
      <c r="A7163" s="31">
        <v>43569</v>
      </c>
      <c r="B7163" t="s">
        <v>321</v>
      </c>
      <c r="C7163" t="s">
        <v>1649</v>
      </c>
      <c r="D7163" t="s">
        <v>78</v>
      </c>
      <c r="E7163">
        <v>1.5</v>
      </c>
      <c r="F7163">
        <v>4</v>
      </c>
      <c r="G7163" t="s">
        <v>79</v>
      </c>
      <c r="H7163" t="s">
        <v>200</v>
      </c>
      <c r="I7163">
        <v>31</v>
      </c>
      <c r="J7163">
        <v>214</v>
      </c>
      <c r="K7163" t="str">
        <f>RIGHT(Table1[[#This Row],[Transmission]],1)</f>
        <v>6</v>
      </c>
      <c r="L7163" t="str">
        <f>SUBSTITUTE(Table1[[#This Row],[Transmission]],Table1[[#This Row],[Gears]],"")</f>
        <v>AS</v>
      </c>
      <c r="M716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63">
        <f ca="1">_xlfn.DAYS(TODAY(),Table1[[#This Row],[Manufacture Date]])</f>
        <v>1691</v>
      </c>
      <c r="O7163" t="str" cm="1">
        <f t="array" ref="O7163" xml:space="preserve"> _xlfn.IFS(E7163&lt;2,"0-2",E7163&lt;4,"2-4",E7163&lt;6,"4-6",E7163&lt;8,"6-8",E7163&lt;10,"8-10")</f>
        <v>0-2</v>
      </c>
    </row>
    <row r="7164" spans="1:15" ht="14.25" customHeight="1" x14ac:dyDescent="0.3">
      <c r="A7164" s="31">
        <v>43569</v>
      </c>
      <c r="B7164" t="s">
        <v>147</v>
      </c>
      <c r="C7164" t="s">
        <v>1558</v>
      </c>
      <c r="D7164" t="s">
        <v>78</v>
      </c>
      <c r="E7164">
        <v>2</v>
      </c>
      <c r="F7164">
        <v>4</v>
      </c>
      <c r="G7164" t="s">
        <v>104</v>
      </c>
      <c r="H7164" t="s">
        <v>73</v>
      </c>
      <c r="I7164">
        <v>30</v>
      </c>
      <c r="J7164">
        <v>222</v>
      </c>
      <c r="K7164" t="str">
        <f>RIGHT(Table1[[#This Row],[Transmission]],1)</f>
        <v>8</v>
      </c>
      <c r="L7164" t="str">
        <f>SUBSTITUTE(Table1[[#This Row],[Transmission]],Table1[[#This Row],[Gears]],"")</f>
        <v>AS</v>
      </c>
      <c r="M716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64">
        <f ca="1">_xlfn.DAYS(TODAY(),Table1[[#This Row],[Manufacture Date]])</f>
        <v>1691</v>
      </c>
      <c r="O7164" t="str" cm="1">
        <f t="array" ref="O7164" xml:space="preserve"> _xlfn.IFS(E7164&lt;2,"0-2",E7164&lt;4,"2-4",E7164&lt;6,"4-6",E7164&lt;8,"6-8",E7164&lt;10,"8-10")</f>
        <v>2-4</v>
      </c>
    </row>
    <row r="7165" spans="1:15" ht="14.25" customHeight="1" x14ac:dyDescent="0.3">
      <c r="A7165" s="31">
        <v>43569</v>
      </c>
      <c r="B7165" t="s">
        <v>750</v>
      </c>
      <c r="C7165" t="s">
        <v>779</v>
      </c>
      <c r="D7165" t="s">
        <v>78</v>
      </c>
      <c r="E7165">
        <v>2.7</v>
      </c>
      <c r="F7165">
        <v>4</v>
      </c>
      <c r="G7165" t="s">
        <v>79</v>
      </c>
      <c r="H7165" t="s">
        <v>200</v>
      </c>
      <c r="I7165">
        <v>27</v>
      </c>
      <c r="J7165">
        <v>239</v>
      </c>
      <c r="K7165" t="str">
        <f>RIGHT(Table1[[#This Row],[Transmission]],1)</f>
        <v>6</v>
      </c>
      <c r="L7165" t="str">
        <f>SUBSTITUTE(Table1[[#This Row],[Transmission]],Table1[[#This Row],[Gears]],"")</f>
        <v>AS</v>
      </c>
      <c r="M716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65">
        <f ca="1">_xlfn.DAYS(TODAY(),Table1[[#This Row],[Manufacture Date]])</f>
        <v>1691</v>
      </c>
      <c r="O7165" t="str" cm="1">
        <f t="array" ref="O7165" xml:space="preserve"> _xlfn.IFS(E7165&lt;2,"0-2",E7165&lt;4,"2-4",E7165&lt;6,"4-6",E7165&lt;8,"6-8",E7165&lt;10,"8-10")</f>
        <v>2-4</v>
      </c>
    </row>
    <row r="7166" spans="1:15" ht="14.25" customHeight="1" x14ac:dyDescent="0.3">
      <c r="A7166" s="31">
        <v>43569</v>
      </c>
      <c r="B7166" t="s">
        <v>289</v>
      </c>
      <c r="C7166" t="s">
        <v>298</v>
      </c>
      <c r="D7166" t="s">
        <v>115</v>
      </c>
      <c r="E7166">
        <v>3.6</v>
      </c>
      <c r="F7166">
        <v>6</v>
      </c>
      <c r="G7166" t="s">
        <v>112</v>
      </c>
      <c r="H7166" t="s">
        <v>200</v>
      </c>
      <c r="I7166">
        <v>26</v>
      </c>
      <c r="J7166">
        <v>251</v>
      </c>
      <c r="K7166" t="str">
        <f>RIGHT(Table1[[#This Row],[Transmission]],1)</f>
        <v>8</v>
      </c>
      <c r="L7166" t="str">
        <f>SUBSTITUTE(Table1[[#This Row],[Transmission]],Table1[[#This Row],[Gears]],"")</f>
        <v>A</v>
      </c>
      <c r="M716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66">
        <f ca="1">_xlfn.DAYS(TODAY(),Table1[[#This Row],[Manufacture Date]])</f>
        <v>1691</v>
      </c>
      <c r="O7166" t="str" cm="1">
        <f t="array" ref="O7166" xml:space="preserve"> _xlfn.IFS(E7166&lt;2,"0-2",E7166&lt;4,"2-4",E7166&lt;6,"4-6",E7166&lt;8,"6-8",E7166&lt;10,"8-10")</f>
        <v>2-4</v>
      </c>
    </row>
    <row r="7167" spans="1:15" ht="14.25" customHeight="1" x14ac:dyDescent="0.3">
      <c r="A7167" s="31">
        <v>43569</v>
      </c>
      <c r="B7167" t="s">
        <v>508</v>
      </c>
      <c r="C7167" t="s">
        <v>951</v>
      </c>
      <c r="D7167" t="s">
        <v>95</v>
      </c>
      <c r="E7167">
        <v>3.5</v>
      </c>
      <c r="F7167">
        <v>6</v>
      </c>
      <c r="G7167" t="s">
        <v>79</v>
      </c>
      <c r="H7167" t="s">
        <v>73</v>
      </c>
      <c r="I7167">
        <v>26</v>
      </c>
      <c r="J7167">
        <v>253</v>
      </c>
      <c r="K7167" t="str">
        <f>RIGHT(Table1[[#This Row],[Transmission]],1)</f>
        <v>6</v>
      </c>
      <c r="L7167" t="str">
        <f>SUBSTITUTE(Table1[[#This Row],[Transmission]],Table1[[#This Row],[Gears]],"")</f>
        <v>AS</v>
      </c>
      <c r="M7167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67">
        <f ca="1">_xlfn.DAYS(TODAY(),Table1[[#This Row],[Manufacture Date]])</f>
        <v>1691</v>
      </c>
      <c r="O7167" t="str" cm="1">
        <f t="array" ref="O7167" xml:space="preserve"> _xlfn.IFS(E7167&lt;2,"0-2",E7167&lt;4,"2-4",E7167&lt;6,"4-6",E7167&lt;8,"6-8",E7167&lt;10,"8-10")</f>
        <v>2-4</v>
      </c>
    </row>
    <row r="7168" spans="1:15" ht="14.25" customHeight="1" x14ac:dyDescent="0.3">
      <c r="A7168" s="31">
        <v>43569</v>
      </c>
      <c r="B7168" t="s">
        <v>100</v>
      </c>
      <c r="C7168" t="s">
        <v>134</v>
      </c>
      <c r="D7168" t="s">
        <v>82</v>
      </c>
      <c r="E7168">
        <v>4</v>
      </c>
      <c r="F7168">
        <v>8</v>
      </c>
      <c r="G7168" t="s">
        <v>97</v>
      </c>
      <c r="H7168" t="s">
        <v>73</v>
      </c>
      <c r="I7168">
        <v>25</v>
      </c>
      <c r="J7168">
        <v>265</v>
      </c>
      <c r="K7168" t="str">
        <f>RIGHT(Table1[[#This Row],[Transmission]],1)</f>
        <v>7</v>
      </c>
      <c r="L7168" t="str">
        <f>SUBSTITUTE(Table1[[#This Row],[Transmission]],Table1[[#This Row],[Gears]],"")</f>
        <v>AM</v>
      </c>
      <c r="M7168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68">
        <f ca="1">_xlfn.DAYS(TODAY(),Table1[[#This Row],[Manufacture Date]])</f>
        <v>1691</v>
      </c>
      <c r="O7168" t="str" cm="1">
        <f t="array" ref="O7168" xml:space="preserve"> _xlfn.IFS(E7168&lt;2,"0-2",E7168&lt;4,"2-4",E7168&lt;6,"4-6",E7168&lt;8,"6-8",E7168&lt;10,"8-10")</f>
        <v>4-6</v>
      </c>
    </row>
    <row r="7169" spans="1:15" ht="14.25" customHeight="1" x14ac:dyDescent="0.3">
      <c r="A7169" s="31">
        <v>43569</v>
      </c>
      <c r="B7169" t="s">
        <v>651</v>
      </c>
      <c r="C7169" t="s">
        <v>673</v>
      </c>
      <c r="D7169" t="s">
        <v>259</v>
      </c>
      <c r="E7169">
        <v>5.6</v>
      </c>
      <c r="F7169">
        <v>8</v>
      </c>
      <c r="G7169" t="s">
        <v>416</v>
      </c>
      <c r="H7169" t="s">
        <v>200</v>
      </c>
      <c r="I7169">
        <v>21</v>
      </c>
      <c r="J7169">
        <v>315</v>
      </c>
      <c r="K7169" t="str">
        <f>RIGHT(Table1[[#This Row],[Transmission]],1)</f>
        <v>7</v>
      </c>
      <c r="L7169" t="str">
        <f>SUBSTITUTE(Table1[[#This Row],[Transmission]],Table1[[#This Row],[Gears]],"")</f>
        <v>AS</v>
      </c>
      <c r="M7169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 with select shift</v>
      </c>
      <c r="N7169">
        <f ca="1">_xlfn.DAYS(TODAY(),Table1[[#This Row],[Manufacture Date]])</f>
        <v>1691</v>
      </c>
      <c r="O7169" t="str" cm="1">
        <f t="array" ref="O7169" xml:space="preserve"> _xlfn.IFS(E7169&lt;2,"0-2",E7169&lt;4,"2-4",E7169&lt;6,"4-6",E7169&lt;8,"6-8",E7169&lt;10,"8-10")</f>
        <v>4-6</v>
      </c>
    </row>
    <row r="7170" spans="1:15" ht="14.25" customHeight="1" x14ac:dyDescent="0.3">
      <c r="A7170" s="31">
        <v>43569</v>
      </c>
      <c r="B7170" t="s">
        <v>232</v>
      </c>
      <c r="C7170" t="s">
        <v>248</v>
      </c>
      <c r="D7170" t="s">
        <v>245</v>
      </c>
      <c r="E7170">
        <v>5.3</v>
      </c>
      <c r="F7170">
        <v>8</v>
      </c>
      <c r="G7170" t="s">
        <v>101</v>
      </c>
      <c r="H7170" t="s">
        <v>205</v>
      </c>
      <c r="I7170">
        <v>12</v>
      </c>
      <c r="J7170">
        <v>362</v>
      </c>
      <c r="K7170" t="str">
        <f>RIGHT(Table1[[#This Row],[Transmission]],1)</f>
        <v>4</v>
      </c>
      <c r="L7170" t="str">
        <f>SUBSTITUTE(Table1[[#This Row],[Transmission]],Table1[[#This Row],[Gears]],"")</f>
        <v>A</v>
      </c>
      <c r="M7170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70">
        <f ca="1">_xlfn.DAYS(TODAY(),Table1[[#This Row],[Manufacture Date]])</f>
        <v>1691</v>
      </c>
      <c r="O7170" t="str" cm="1">
        <f t="array" ref="O7170" xml:space="preserve"> _xlfn.IFS(E7170&lt;2,"0-2",E7170&lt;4,"2-4",E7170&lt;6,"4-6",E7170&lt;8,"6-8",E7170&lt;10,"8-10")</f>
        <v>4-6</v>
      </c>
    </row>
    <row r="7171" spans="1:15" ht="14.25" customHeight="1" x14ac:dyDescent="0.3">
      <c r="A7171" s="31">
        <v>43568</v>
      </c>
      <c r="B7171" t="s">
        <v>470</v>
      </c>
      <c r="C7171" t="s">
        <v>474</v>
      </c>
      <c r="D7171" t="s">
        <v>71</v>
      </c>
      <c r="E7171">
        <v>2</v>
      </c>
      <c r="F7171">
        <v>4</v>
      </c>
      <c r="G7171" t="s">
        <v>74</v>
      </c>
      <c r="H7171" t="s">
        <v>200</v>
      </c>
      <c r="I7171">
        <v>32</v>
      </c>
      <c r="J7171">
        <v>209</v>
      </c>
      <c r="K7171" t="str">
        <f>RIGHT(Table1[[#This Row],[Transmission]],1)</f>
        <v>6</v>
      </c>
      <c r="L7171" t="str">
        <f>SUBSTITUTE(Table1[[#This Row],[Transmission]],Table1[[#This Row],[Gears]],"")</f>
        <v>M</v>
      </c>
      <c r="M7171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71">
        <f ca="1">_xlfn.DAYS(TODAY(),Table1[[#This Row],[Manufacture Date]])</f>
        <v>1692</v>
      </c>
      <c r="O7171" t="str" cm="1">
        <f t="array" ref="O7171" xml:space="preserve"> _xlfn.IFS(E7171&lt;2,"0-2",E7171&lt;4,"2-4",E7171&lt;6,"4-6",E7171&lt;8,"6-8",E7171&lt;10,"8-10")</f>
        <v>2-4</v>
      </c>
    </row>
    <row r="7172" spans="1:15" ht="14.25" customHeight="1" x14ac:dyDescent="0.3">
      <c r="A7172" s="31">
        <v>43568</v>
      </c>
      <c r="B7172" t="s">
        <v>100</v>
      </c>
      <c r="C7172" t="s">
        <v>138</v>
      </c>
      <c r="D7172" t="s">
        <v>88</v>
      </c>
      <c r="E7172">
        <v>2</v>
      </c>
      <c r="F7172">
        <v>4</v>
      </c>
      <c r="G7172" t="s">
        <v>89</v>
      </c>
      <c r="H7172" t="s">
        <v>200</v>
      </c>
      <c r="I7172">
        <v>31</v>
      </c>
      <c r="J7172">
        <v>209</v>
      </c>
      <c r="K7172" t="str">
        <f>RIGHT(Table1[[#This Row],[Transmission]],1)</f>
        <v>6</v>
      </c>
      <c r="L7172" t="str">
        <f>SUBSTITUTE(Table1[[#This Row],[Transmission]],Table1[[#This Row],[Gears]],"")</f>
        <v>AM</v>
      </c>
      <c r="M7172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Automted Manual</v>
      </c>
      <c r="N7172">
        <f ca="1">_xlfn.DAYS(TODAY(),Table1[[#This Row],[Manufacture Date]])</f>
        <v>1692</v>
      </c>
      <c r="O7172" t="str" cm="1">
        <f t="array" ref="O7172" xml:space="preserve"> _xlfn.IFS(E7172&lt;2,"0-2",E7172&lt;4,"2-4",E7172&lt;6,"4-6",E7172&lt;8,"6-8",E7172&lt;10,"8-10")</f>
        <v>2-4</v>
      </c>
    </row>
    <row r="7173" spans="1:15" ht="14.25" customHeight="1" x14ac:dyDescent="0.3">
      <c r="A7173" s="31">
        <v>43568</v>
      </c>
      <c r="B7173" t="s">
        <v>740</v>
      </c>
      <c r="C7173" t="s">
        <v>1347</v>
      </c>
      <c r="D7173" t="s">
        <v>78</v>
      </c>
      <c r="E7173">
        <v>2</v>
      </c>
      <c r="F7173">
        <v>4</v>
      </c>
      <c r="G7173" t="s">
        <v>183</v>
      </c>
      <c r="H7173" t="s">
        <v>200</v>
      </c>
      <c r="I7173">
        <v>31</v>
      </c>
      <c r="J7173">
        <v>216</v>
      </c>
      <c r="K7173" t="str">
        <f>RIGHT(Table1[[#This Row],[Transmission]],1)</f>
        <v>5</v>
      </c>
      <c r="L7173" t="str">
        <f>SUBSTITUTE(Table1[[#This Row],[Transmission]],Table1[[#This Row],[Gears]],"")</f>
        <v>M</v>
      </c>
      <c r="M7173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73">
        <f ca="1">_xlfn.DAYS(TODAY(),Table1[[#This Row],[Manufacture Date]])</f>
        <v>1692</v>
      </c>
      <c r="O7173" t="str" cm="1">
        <f t="array" ref="O7173" xml:space="preserve"> _xlfn.IFS(E7173&lt;2,"0-2",E7173&lt;4,"2-4",E7173&lt;6,"4-6",E7173&lt;8,"6-8",E7173&lt;10,"8-10")</f>
        <v>2-4</v>
      </c>
    </row>
    <row r="7174" spans="1:15" ht="14.25" customHeight="1" x14ac:dyDescent="0.3">
      <c r="A7174" s="31">
        <v>43568</v>
      </c>
      <c r="B7174" t="s">
        <v>100</v>
      </c>
      <c r="C7174" t="s">
        <v>1044</v>
      </c>
      <c r="D7174" t="s">
        <v>71</v>
      </c>
      <c r="E7174">
        <v>3</v>
      </c>
      <c r="F7174">
        <v>6</v>
      </c>
      <c r="G7174" t="s">
        <v>74</v>
      </c>
      <c r="H7174" t="s">
        <v>73</v>
      </c>
      <c r="I7174">
        <v>24</v>
      </c>
      <c r="J7174">
        <v>273</v>
      </c>
      <c r="K7174" t="str">
        <f>RIGHT(Table1[[#This Row],[Transmission]],1)</f>
        <v>6</v>
      </c>
      <c r="L7174" t="str">
        <f>SUBSTITUTE(Table1[[#This Row],[Transmission]],Table1[[#This Row],[Gears]],"")</f>
        <v>M</v>
      </c>
      <c r="M7174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Manual</v>
      </c>
      <c r="N7174">
        <f ca="1">_xlfn.DAYS(TODAY(),Table1[[#This Row],[Manufacture Date]])</f>
        <v>1692</v>
      </c>
      <c r="O7174" t="str" cm="1">
        <f t="array" ref="O7174" xml:space="preserve"> _xlfn.IFS(E7174&lt;2,"0-2",E7174&lt;4,"2-4",E7174&lt;6,"4-6",E7174&lt;8,"6-8",E7174&lt;10,"8-10")</f>
        <v>2-4</v>
      </c>
    </row>
    <row r="7175" spans="1:15" ht="14.25" customHeight="1" x14ac:dyDescent="0.3">
      <c r="A7175" s="31">
        <v>43568</v>
      </c>
      <c r="B7175" t="s">
        <v>289</v>
      </c>
      <c r="C7175" t="s">
        <v>311</v>
      </c>
      <c r="D7175" t="s">
        <v>78</v>
      </c>
      <c r="E7175">
        <v>3.6</v>
      </c>
      <c r="F7175">
        <v>6</v>
      </c>
      <c r="G7175" t="s">
        <v>93</v>
      </c>
      <c r="H7175" t="s">
        <v>200</v>
      </c>
      <c r="I7175">
        <v>23</v>
      </c>
      <c r="J7175">
        <v>292</v>
      </c>
      <c r="K7175" t="str">
        <f>RIGHT(Table1[[#This Row],[Transmission]],1)</f>
        <v>6</v>
      </c>
      <c r="L7175" t="str">
        <f>SUBSTITUTE(Table1[[#This Row],[Transmission]],Table1[[#This Row],[Gears]],"")</f>
        <v>A</v>
      </c>
      <c r="M7175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75">
        <f ca="1">_xlfn.DAYS(TODAY(),Table1[[#This Row],[Manufacture Date]])</f>
        <v>1692</v>
      </c>
      <c r="O7175" t="str" cm="1">
        <f t="array" ref="O7175" xml:space="preserve"> _xlfn.IFS(E7175&lt;2,"0-2",E7175&lt;4,"2-4",E7175&lt;6,"4-6",E7175&lt;8,"6-8",E7175&lt;10,"8-10")</f>
        <v>2-4</v>
      </c>
    </row>
    <row r="7176" spans="1:15" ht="14.25" customHeight="1" x14ac:dyDescent="0.3">
      <c r="A7176" s="31">
        <v>43568</v>
      </c>
      <c r="B7176" t="s">
        <v>364</v>
      </c>
      <c r="C7176" t="s">
        <v>1109</v>
      </c>
      <c r="D7176" t="s">
        <v>122</v>
      </c>
      <c r="E7176">
        <v>5.3</v>
      </c>
      <c r="F7176">
        <v>8</v>
      </c>
      <c r="G7176" t="s">
        <v>93</v>
      </c>
      <c r="H7176" t="s">
        <v>200</v>
      </c>
      <c r="I7176">
        <v>21</v>
      </c>
      <c r="J7176">
        <v>312</v>
      </c>
      <c r="K7176" t="str">
        <f>RIGHT(Table1[[#This Row],[Transmission]],1)</f>
        <v>6</v>
      </c>
      <c r="L7176" t="str">
        <f>SUBSTITUTE(Table1[[#This Row],[Transmission]],Table1[[#This Row],[Gears]],"")</f>
        <v>A</v>
      </c>
      <c r="M7176" t="str">
        <f>IF(Table1[[#This Row],[stirng from abb.]]="M","Manual",IF(Table1[[#This Row],[stirng from abb.]]="AM","Automted Manual",IF(Table1[[#This Row],[stirng from abb.]]="AS","Automatic with select shift",IF(Table1[[#This Row],[stirng from abb.]]="AV","Automatic with select shift",IF(Table1[[#This Row],[stirng from abb.]]="A","Automatic","False")))))</f>
        <v>Automatic</v>
      </c>
      <c r="N7176">
        <f ca="1">_xlfn.DAYS(TODAY(),Table1[[#This Row],[Manufacture Date]])</f>
        <v>1692</v>
      </c>
      <c r="O7176" t="str" cm="1">
        <f t="array" ref="O7176" xml:space="preserve"> _xlfn.IFS(E7176&lt;2,"0-2",E7176&lt;4,"2-4",E7176&lt;6,"4-6",E7176&lt;8,"6-8",E7176&lt;10,"8-10")</f>
        <v>4-6</v>
      </c>
    </row>
  </sheetData>
  <conditionalFormatting sqref="J2:J7176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{FD011384-37DA-4B9C-A354-511AD4DE6110}</x14:id>
        </ext>
      </extLst>
    </cfRule>
  </conditionalFormatting>
  <pageMargins left="0.7" right="0.7" top="0.75" bottom="0.75" header="0" footer="0"/>
  <pageSetup orientation="landscape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D011384-37DA-4B9C-A354-511AD4DE6110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J2:J7176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05"/>
  <sheetViews>
    <sheetView showGridLines="0" workbookViewId="0">
      <selection activeCell="B25" sqref="B25"/>
    </sheetView>
  </sheetViews>
  <sheetFormatPr defaultColWidth="14.44140625" defaultRowHeight="15" customHeight="1" x14ac:dyDescent="0.3"/>
  <cols>
    <col min="1" max="1" width="20.88671875" customWidth="1"/>
    <col min="2" max="26" width="8.6640625" customWidth="1"/>
  </cols>
  <sheetData>
    <row r="1" spans="1:4" ht="18.600000000000001" customHeight="1" thickBot="1" x14ac:dyDescent="0.35">
      <c r="A1" s="33" t="s">
        <v>2164</v>
      </c>
      <c r="B1" s="34"/>
      <c r="C1" s="34"/>
      <c r="D1" s="35"/>
    </row>
    <row r="2" spans="1:4" ht="14.25" customHeight="1" x14ac:dyDescent="0.3">
      <c r="A2" s="26"/>
      <c r="B2" s="26"/>
      <c r="C2" s="26"/>
      <c r="D2" s="26"/>
    </row>
    <row r="3" spans="1:4" ht="14.25" customHeight="1" x14ac:dyDescent="0.3">
      <c r="A3" s="36" t="s">
        <v>61</v>
      </c>
      <c r="B3" s="24" t="s">
        <v>2165</v>
      </c>
      <c r="C3" s="25"/>
      <c r="D3" s="25"/>
    </row>
    <row r="4" spans="1:4" ht="14.25" customHeight="1" x14ac:dyDescent="0.3">
      <c r="A4" s="36"/>
      <c r="B4" s="24" t="s">
        <v>2166</v>
      </c>
      <c r="C4" s="25"/>
      <c r="D4" s="25"/>
    </row>
    <row r="5" spans="1:4" ht="14.25" customHeight="1" x14ac:dyDescent="0.3">
      <c r="A5" s="36"/>
      <c r="B5" s="24" t="s">
        <v>2167</v>
      </c>
      <c r="C5" s="25"/>
      <c r="D5" s="25"/>
    </row>
    <row r="6" spans="1:4" ht="14.25" customHeight="1" x14ac:dyDescent="0.3">
      <c r="A6" s="36"/>
      <c r="B6" s="24" t="s">
        <v>2168</v>
      </c>
      <c r="C6" s="25"/>
      <c r="D6" s="25"/>
    </row>
    <row r="7" spans="1:4" ht="14.25" customHeight="1" x14ac:dyDescent="0.3">
      <c r="A7" s="36"/>
      <c r="B7" s="24" t="s">
        <v>2169</v>
      </c>
      <c r="C7" s="25"/>
      <c r="D7" s="25"/>
    </row>
    <row r="8" spans="1:4" ht="14.25" customHeight="1" x14ac:dyDescent="0.3">
      <c r="A8" s="36"/>
      <c r="B8" s="24" t="s">
        <v>2170</v>
      </c>
      <c r="C8" s="25"/>
      <c r="D8" s="25"/>
    </row>
    <row r="9" spans="1:4" ht="14.25" customHeight="1" x14ac:dyDescent="0.3">
      <c r="B9" s="20"/>
    </row>
    <row r="10" spans="1:4" ht="14.25" customHeight="1" x14ac:dyDescent="0.3">
      <c r="A10" s="37" t="s">
        <v>65</v>
      </c>
      <c r="B10" s="24" t="s">
        <v>2171</v>
      </c>
      <c r="C10" s="27"/>
      <c r="D10" s="28"/>
    </row>
    <row r="11" spans="1:4" ht="14.25" customHeight="1" x14ac:dyDescent="0.3">
      <c r="A11" s="38"/>
      <c r="B11" s="24" t="s">
        <v>2172</v>
      </c>
      <c r="C11" s="25"/>
      <c r="D11" s="25"/>
    </row>
    <row r="12" spans="1:4" ht="14.25" customHeight="1" x14ac:dyDescent="0.3">
      <c r="A12" s="38"/>
      <c r="B12" s="24" t="s">
        <v>2173</v>
      </c>
      <c r="C12" s="25"/>
      <c r="D12" s="25"/>
    </row>
    <row r="13" spans="1:4" ht="14.25" customHeight="1" x14ac:dyDescent="0.3">
      <c r="A13" s="38"/>
      <c r="B13" s="24" t="s">
        <v>2174</v>
      </c>
      <c r="C13" s="25"/>
      <c r="D13" s="25"/>
    </row>
    <row r="14" spans="1:4" ht="14.25" customHeight="1" x14ac:dyDescent="0.3">
      <c r="A14" s="38"/>
      <c r="B14" s="24" t="s">
        <v>2175</v>
      </c>
      <c r="C14" s="27"/>
      <c r="D14" s="28"/>
    </row>
    <row r="15" spans="1:4" ht="14.25" customHeight="1" x14ac:dyDescent="0.3">
      <c r="A15" s="39"/>
      <c r="B15" s="24" t="s">
        <v>2176</v>
      </c>
      <c r="C15" s="25"/>
      <c r="D15" s="25"/>
    </row>
    <row r="16" spans="1:4" ht="14.25" customHeight="1" x14ac:dyDescent="0.3">
      <c r="B16" s="20"/>
    </row>
    <row r="17" spans="1:11" ht="14.25" customHeight="1" x14ac:dyDescent="0.3">
      <c r="A17" s="37" t="s">
        <v>2177</v>
      </c>
      <c r="B17" s="24" t="s">
        <v>2178</v>
      </c>
      <c r="C17" s="27"/>
      <c r="D17" s="28"/>
    </row>
    <row r="18" spans="1:11" ht="14.25" customHeight="1" x14ac:dyDescent="0.3">
      <c r="A18" s="38"/>
      <c r="B18" s="24" t="s">
        <v>2179</v>
      </c>
      <c r="C18" s="25"/>
      <c r="D18" s="25"/>
    </row>
    <row r="19" spans="1:11" ht="14.25" customHeight="1" x14ac:dyDescent="0.3">
      <c r="A19" s="38"/>
      <c r="B19" s="40" t="s">
        <v>2180</v>
      </c>
      <c r="C19" s="41"/>
      <c r="D19" s="42"/>
    </row>
    <row r="20" spans="1:11" ht="14.25" customHeight="1" x14ac:dyDescent="0.3">
      <c r="A20" s="38"/>
      <c r="B20" s="24" t="s">
        <v>2181</v>
      </c>
      <c r="C20" s="27"/>
      <c r="D20" s="28"/>
    </row>
    <row r="21" spans="1:11" ht="14.25" customHeight="1" x14ac:dyDescent="0.3">
      <c r="A21" s="39"/>
      <c r="B21" s="24" t="s">
        <v>2182</v>
      </c>
      <c r="C21" s="27"/>
      <c r="D21" s="28"/>
    </row>
    <row r="22" spans="1:11" ht="14.25" customHeight="1" x14ac:dyDescent="0.3">
      <c r="B22" s="20"/>
    </row>
    <row r="23" spans="1:11" ht="14.25" customHeight="1" x14ac:dyDescent="0.3">
      <c r="A23" s="23" t="s">
        <v>2183</v>
      </c>
      <c r="B23" s="24" t="s">
        <v>2184</v>
      </c>
      <c r="C23" s="25"/>
      <c r="D23" s="25"/>
      <c r="E23" s="25"/>
      <c r="F23" s="25"/>
      <c r="G23" s="25"/>
      <c r="H23" s="25"/>
      <c r="I23" s="25"/>
      <c r="J23" s="25"/>
      <c r="K23" s="25"/>
    </row>
    <row r="24" spans="1:11" ht="14.25" customHeight="1" x14ac:dyDescent="0.3">
      <c r="A24" s="20"/>
      <c r="B24" s="20"/>
    </row>
    <row r="25" spans="1:11" ht="14.25" customHeight="1" x14ac:dyDescent="0.3">
      <c r="A25" s="23" t="s">
        <v>2185</v>
      </c>
      <c r="B25" s="24" t="s">
        <v>2186</v>
      </c>
      <c r="C25" s="25"/>
      <c r="D25" s="25"/>
      <c r="E25" s="25"/>
      <c r="F25" s="25"/>
      <c r="G25" s="25"/>
      <c r="H25" s="25"/>
      <c r="I25" s="25"/>
      <c r="J25" s="25"/>
      <c r="K25" s="25"/>
    </row>
    <row r="26" spans="1:11" ht="14.25" customHeight="1" x14ac:dyDescent="0.3"/>
    <row r="27" spans="1:11" ht="14.25" customHeight="1" x14ac:dyDescent="0.3"/>
    <row r="28" spans="1:11" ht="14.25" customHeight="1" x14ac:dyDescent="0.3"/>
    <row r="29" spans="1:11" ht="14.25" customHeight="1" x14ac:dyDescent="0.3"/>
    <row r="30" spans="1:11" ht="14.25" customHeight="1" x14ac:dyDescent="0.3"/>
    <row r="31" spans="1:11" ht="14.25" customHeight="1" x14ac:dyDescent="0.3"/>
    <row r="32" spans="1:11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</sheetData>
  <mergeCells count="5">
    <mergeCell ref="A1:D1"/>
    <mergeCell ref="A3:A8"/>
    <mergeCell ref="A10:A15"/>
    <mergeCell ref="A17:A21"/>
    <mergeCell ref="B19:D1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9"/>
  <sheetViews>
    <sheetView showGridLines="0" tabSelected="1" topLeftCell="D1" workbookViewId="0">
      <selection activeCell="Q6" sqref="Q6:Z20"/>
    </sheetView>
  </sheetViews>
  <sheetFormatPr defaultColWidth="14.44140625" defaultRowHeight="15" customHeight="1" x14ac:dyDescent="0.3"/>
  <cols>
    <col min="1" max="26" width="8.6640625" customWidth="1"/>
  </cols>
  <sheetData>
    <row r="1" spans="1:26" ht="23.4" customHeight="1" x14ac:dyDescent="0.3"/>
    <row r="2" spans="1:26" ht="28.2" customHeight="1" x14ac:dyDescent="0.3">
      <c r="A2" s="43" t="s">
        <v>2187</v>
      </c>
      <c r="B2" s="43"/>
      <c r="C2" s="43"/>
      <c r="D2" s="43"/>
      <c r="E2" s="43"/>
      <c r="F2" s="43"/>
      <c r="G2" s="43"/>
      <c r="H2" s="43"/>
      <c r="I2" s="43"/>
    </row>
    <row r="3" spans="1:26" ht="14.25" customHeight="1" x14ac:dyDescent="0.3"/>
    <row r="4" spans="1:26" ht="14.25" customHeight="1" x14ac:dyDescent="0.3"/>
    <row r="5" spans="1:26" ht="14.25" customHeight="1" x14ac:dyDescent="0.3">
      <c r="A5" s="47" t="s">
        <v>2188</v>
      </c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9"/>
    </row>
    <row r="6" spans="1:26" ht="14.25" customHeight="1" x14ac:dyDescent="0.3">
      <c r="A6" s="47" t="s">
        <v>2196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9"/>
      <c r="Q6" s="45" t="s">
        <v>2197</v>
      </c>
      <c r="R6" s="46"/>
      <c r="S6" s="46"/>
      <c r="T6" s="46"/>
      <c r="U6" s="46"/>
      <c r="V6" s="46"/>
      <c r="W6" s="46"/>
      <c r="X6" s="46"/>
      <c r="Y6" s="46"/>
      <c r="Z6" s="46"/>
    </row>
    <row r="7" spans="1:26" ht="14.25" customHeight="1" x14ac:dyDescent="0.3">
      <c r="A7" s="47" t="s">
        <v>2189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9"/>
      <c r="Q7" s="46"/>
      <c r="R7" s="46"/>
      <c r="S7" s="46"/>
      <c r="T7" s="46"/>
      <c r="U7" s="46"/>
      <c r="V7" s="46"/>
      <c r="W7" s="46"/>
      <c r="X7" s="46"/>
      <c r="Y7" s="46"/>
      <c r="Z7" s="46"/>
    </row>
    <row r="8" spans="1:26" ht="14.25" customHeight="1" x14ac:dyDescent="0.3">
      <c r="A8" s="47" t="s">
        <v>2190</v>
      </c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9"/>
      <c r="Q8" s="46"/>
      <c r="R8" s="46"/>
      <c r="S8" s="46"/>
      <c r="T8" s="46"/>
      <c r="U8" s="46"/>
      <c r="V8" s="46"/>
      <c r="W8" s="46"/>
      <c r="X8" s="46"/>
      <c r="Y8" s="46"/>
      <c r="Z8" s="46"/>
    </row>
    <row r="9" spans="1:26" ht="14.25" customHeight="1" x14ac:dyDescent="0.3">
      <c r="A9" s="44" t="s">
        <v>2191</v>
      </c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6"/>
      <c r="R9" s="46"/>
      <c r="S9" s="46"/>
      <c r="T9" s="46"/>
      <c r="U9" s="46"/>
      <c r="V9" s="46"/>
      <c r="W9" s="46"/>
      <c r="X9" s="46"/>
      <c r="Y9" s="46"/>
      <c r="Z9" s="46"/>
    </row>
    <row r="10" spans="1:26" ht="14.25" customHeight="1" x14ac:dyDescent="0.3">
      <c r="A10" s="44" t="s">
        <v>2192</v>
      </c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6"/>
      <c r="R10" s="46"/>
      <c r="S10" s="46"/>
      <c r="T10" s="46"/>
      <c r="U10" s="46"/>
      <c r="V10" s="46"/>
      <c r="W10" s="46"/>
      <c r="X10" s="46"/>
      <c r="Y10" s="46"/>
      <c r="Z10" s="46"/>
    </row>
    <row r="11" spans="1:26" ht="14.25" customHeight="1" x14ac:dyDescent="0.3">
      <c r="Q11" s="46"/>
      <c r="R11" s="46"/>
      <c r="S11" s="46"/>
      <c r="T11" s="46"/>
      <c r="U11" s="46"/>
      <c r="V11" s="46"/>
      <c r="W11" s="46"/>
      <c r="X11" s="46"/>
      <c r="Y11" s="46"/>
      <c r="Z11" s="46"/>
    </row>
    <row r="12" spans="1:26" ht="14.25" customHeight="1" x14ac:dyDescent="0.3">
      <c r="Q12" s="46"/>
      <c r="R12" s="46"/>
      <c r="S12" s="46"/>
      <c r="T12" s="46"/>
      <c r="U12" s="46"/>
      <c r="V12" s="46"/>
      <c r="W12" s="46"/>
      <c r="X12" s="46"/>
      <c r="Y12" s="46"/>
      <c r="Z12" s="46"/>
    </row>
    <row r="13" spans="1:26" ht="14.25" customHeight="1" x14ac:dyDescent="0.3"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14.25" customHeight="1" x14ac:dyDescent="0.3"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spans="1:26" ht="14.25" customHeight="1" x14ac:dyDescent="0.3"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spans="1:26" ht="14.25" customHeight="1" x14ac:dyDescent="0.3"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spans="15:26" ht="14.25" customHeight="1" x14ac:dyDescent="0.3"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spans="15:26" ht="14.25" customHeight="1" x14ac:dyDescent="0.3"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spans="15:26" ht="14.25" customHeight="1" x14ac:dyDescent="0.3"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spans="15:26" ht="14.25" customHeight="1" x14ac:dyDescent="0.3">
      <c r="Q20" s="46"/>
      <c r="R20" s="46"/>
      <c r="S20" s="46"/>
      <c r="T20" s="46"/>
      <c r="U20" s="46"/>
      <c r="V20" s="46"/>
      <c r="W20" s="46"/>
      <c r="X20" s="46"/>
      <c r="Y20" s="46"/>
      <c r="Z20" s="46"/>
    </row>
    <row r="21" spans="15:26" ht="14.25" customHeight="1" x14ac:dyDescent="0.3"/>
    <row r="22" spans="15:26" ht="14.25" customHeight="1" x14ac:dyDescent="0.3">
      <c r="O22" s="29"/>
    </row>
    <row r="23" spans="15:26" ht="14.25" customHeight="1" x14ac:dyDescent="0.3"/>
    <row r="24" spans="15:26" ht="14.25" customHeight="1" x14ac:dyDescent="0.3"/>
    <row r="25" spans="15:26" ht="14.25" customHeight="1" x14ac:dyDescent="0.3"/>
    <row r="26" spans="15:26" ht="14.25" customHeight="1" x14ac:dyDescent="0.3"/>
    <row r="27" spans="15:26" ht="14.25" customHeight="1" x14ac:dyDescent="0.3"/>
    <row r="28" spans="15:26" ht="14.25" customHeight="1" x14ac:dyDescent="0.3"/>
    <row r="29" spans="15:26" ht="14.25" customHeight="1" x14ac:dyDescent="0.3"/>
    <row r="30" spans="15:26" ht="14.25" customHeight="1" x14ac:dyDescent="0.3"/>
    <row r="31" spans="15:26" ht="14.25" customHeight="1" x14ac:dyDescent="0.3"/>
    <row r="32" spans="15:26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mergeCells count="8">
    <mergeCell ref="A2:I2"/>
    <mergeCell ref="A9:P9"/>
    <mergeCell ref="Q6:Z20"/>
    <mergeCell ref="A10:P10"/>
    <mergeCell ref="A6:P6"/>
    <mergeCell ref="A5:P5"/>
    <mergeCell ref="A7:P7"/>
    <mergeCell ref="A8:P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Text, Date Functions</vt:lpstr>
      <vt:lpstr>CO2 Emissions_Canada</vt:lpstr>
      <vt:lpstr>Data Description </vt:lpstr>
      <vt:lpstr>Q8 - Q14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Katana</dc:creator>
  <cp:lastModifiedBy>Saurav Krishna</cp:lastModifiedBy>
  <dcterms:created xsi:type="dcterms:W3CDTF">2022-06-07T14:08:03Z</dcterms:created>
  <dcterms:modified xsi:type="dcterms:W3CDTF">2023-11-30T11:27:45Z</dcterms:modified>
</cp:coreProperties>
</file>